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IDPC 2025\MENU PARTICIPA\2025\"/>
    </mc:Choice>
  </mc:AlternateContent>
  <xr:revisionPtr revIDLastSave="0" documentId="13_ncr:1_{759EB2C1-4A4A-4831-853E-7010CABC75CE}" xr6:coauthVersionLast="47" xr6:coauthVersionMax="47" xr10:uidLastSave="{00000000-0000-0000-0000-000000000000}"/>
  <bookViews>
    <workbookView xWindow="-108" yWindow="-108" windowWidth="23256" windowHeight="12456" xr2:uid="{00000000-000D-0000-FFFF-FFFF00000000}"/>
  </bookViews>
  <sheets>
    <sheet name="PLAN PARTICIPACION IDPC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85osNmzDzbUfPfVX2dkqqLFSmxh7E0BZZ2jh9diDb8="/>
    </ext>
  </extLst>
</workbook>
</file>

<file path=xl/calcChain.xml><?xml version="1.0" encoding="utf-8"?>
<calcChain xmlns="http://schemas.openxmlformats.org/spreadsheetml/2006/main">
  <c r="Z32" i="1" l="1"/>
  <c r="R32" i="1"/>
  <c r="K32" i="1"/>
  <c r="AH23" i="1"/>
  <c r="O23" i="1"/>
  <c r="K23" i="1"/>
  <c r="AH5" i="1"/>
  <c r="AH32" i="1" s="1"/>
  <c r="BA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G28" authorId="0" shapeId="0" xr:uid="{00000000-0006-0000-0000-000002000000}">
      <text>
        <r>
          <rPr>
            <sz val="11"/>
            <color theme="1"/>
            <rFont val="Calibri"/>
            <scheme val="minor"/>
          </rPr>
          <t>======
ID#AAABssp7pPk
Sandra Carolina Noriega Aguilar    (2025-10-02 22:52:36)
@leonardo.bohorquez@idpc.gov.co la información que está en color rojo en esta sección no corresponde al PPV, estaba previamente al diligenciamiento por parte nuestra. La dejo para tu revisión. 
Por otro lado, no sé si hubo ajustes en el orden de la matriz, pero la descripción de acciones del III Trimestre debería ir más adelante (AG), no en esta columna (AC). Para trabajar el archivo nosotras lo descargamos y hay diferencias.
La información sombreada en gris es la correspondiente al III Trimestre del PPV. Y lo señalado en azul las notas aclaratorias al ajuste que solicitamos.
_Asignado a ti_</t>
        </r>
      </text>
    </comment>
    <comment ref="AW28" authorId="0" shapeId="0" xr:uid="{00000000-0006-0000-0000-000001000000}">
      <text>
        <r>
          <rPr>
            <sz val="11"/>
            <color theme="1"/>
            <rFont val="Calibri"/>
            <scheme val="minor"/>
          </rPr>
          <t>======
ID#AAABssp7pPo
Sandra Carolina Noriega Aguilar    (2025-10-02 23:00:56)
@leonardo.bohorquez@idpc.gov.co Marqué en fondo gris y letra azul, los ajustes realizados y las notas aclaratorias según lo que conversamos.
_Asignado a ti_</t>
        </r>
      </text>
    </comment>
  </commentList>
  <extLst>
    <ext xmlns:r="http://schemas.openxmlformats.org/officeDocument/2006/relationships" uri="GoogleSheetsCustomDataVersion2">
      <go:sheetsCustomData xmlns:go="http://customooxmlschemas.google.com/" r:id="rId1" roundtripDataSignature="AMtx7miD0SH4eniUSElRYHNsAlUv4r9ezw=="/>
    </ext>
  </extLst>
</comments>
</file>

<file path=xl/sharedStrings.xml><?xml version="1.0" encoding="utf-8"?>
<sst xmlns="http://schemas.openxmlformats.org/spreadsheetml/2006/main" count="916" uniqueCount="580">
  <si>
    <t>No.</t>
  </si>
  <si>
    <t>Estrategia (Ámbitos)</t>
  </si>
  <si>
    <t>Nombre de la actividad/Acción de gestión institucional</t>
  </si>
  <si>
    <t>Instrumento de planeación asociado a la acción de gestión institucional</t>
  </si>
  <si>
    <t xml:space="preserve">Objetivo de la actividad </t>
  </si>
  <si>
    <t>Indicador</t>
  </si>
  <si>
    <t>Producto/
Entregable</t>
  </si>
  <si>
    <t xml:space="preserve">Fecha programada inicio </t>
  </si>
  <si>
    <t>Fecha programada
fin</t>
  </si>
  <si>
    <t>Meta 2024</t>
  </si>
  <si>
    <t xml:space="preserve">Meta 2025 </t>
  </si>
  <si>
    <t>i (Ene, feb, Mar)</t>
  </si>
  <si>
    <t>ii (Abr, May, Jun)</t>
  </si>
  <si>
    <t>iii (Jul, agos,sep)</t>
  </si>
  <si>
    <t>IV Oct, Nov, Dic)</t>
  </si>
  <si>
    <t># Acciones Ejecutadas por trimestre (reporte numerico)</t>
  </si>
  <si>
    <t xml:space="preserve">1 TRIM (Describa cualitativamente los avances de enero, febrero y marzo)                                         </t>
  </si>
  <si>
    <t>Número total de participantes involucrados en el trimestre.</t>
  </si>
  <si>
    <t>Número de participantes reportados en el trimestre constantes en el proceso.</t>
  </si>
  <si>
    <t>Enfoque Poblacional diferencial: sexo, orientación sexual, identidad de género, transcurrir vital, pertenencia étnica, personas con discapacidad, víctimas del conflicto armado</t>
  </si>
  <si>
    <t>Localidad donde se realizará la actividad</t>
  </si>
  <si>
    <t>Barrios focalizados</t>
  </si>
  <si>
    <t xml:space="preserve">Lecciones aprendidas trimestre </t>
  </si>
  <si>
    <t>2 TRIM (Describa cualitativamente los avances de abril, mayo y junio)</t>
  </si>
  <si>
    <t>3 TRIM (Describa cualitativamente los avances de julio, agosto y septiembre)</t>
  </si>
  <si>
    <t>Dependencia (s) responsable (s)</t>
  </si>
  <si>
    <t>Correo de contacto para recibir más información</t>
  </si>
  <si>
    <t xml:space="preserve"> Tipo de evidencias (mínimo listas de asistencia y fotos)</t>
  </si>
  <si>
    <t>Grupo de interés beneficiado por la actividad</t>
  </si>
  <si>
    <t>Grupo(s) de valor invitado(s)</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</si>
  <si>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</si>
  <si>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</si>
  <si>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</si>
  <si>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</si>
  <si>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</si>
  <si>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</si>
  <si>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</si>
  <si>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Desarrollar el ámbito de participación del Plan Especial de Manejo y Protección (PEMPD) de Teusaquillo</t>
  </si>
  <si>
    <t xml:space="preserve">Promover espacios de diálogo con la comunidad, en el marco del sistema de gestión y gobernanza del PEMPD de Teusaquillo </t>
  </si>
  <si>
    <t>Plan Municipal/Distrital de Desarrollo</t>
  </si>
  <si>
    <t>Implementar las acciones e iniciativas para hacer efectivo el funcionamiento del sistema de gestión y gobernanza para la implementación del PEMPD Teusaquillo, en particular el comité único de participación integral, que constituye la instancia de interlocución con ciudadanía.</t>
  </si>
  <si>
    <t>Número de espacios de diálogo realizados como parte de la implementación del sistema de gestión y gobernanza del PEMPD Teusaquillo</t>
  </si>
  <si>
    <t xml:space="preserve"> Registro  con evidencias  de los seis espacios de diálogo  realizados.</t>
  </si>
  <si>
    <t>Primer trimestre</t>
  </si>
  <si>
    <t>Cuarto Trimestre</t>
  </si>
  <si>
    <t xml:space="preserve"> 2 anuales </t>
  </si>
  <si>
    <t>Son encuentros cada 2 meses por lo que en algunos trimestres se reportarán 2 actividades y en otros solo 1</t>
  </si>
  <si>
    <t>Se realizaron dos sesiones del  comité único de participación integral, en los cuales se ha avanzado en el plan de trabajo del comité y se han realizado mesas de trabajo en relación al tema de transferencia de derechos de  construcción y desarrollo y el acompañamiento a la práctica paquera en el parque Armenia.</t>
  </si>
  <si>
    <t>1 LGTB</t>
  </si>
  <si>
    <t xml:space="preserve">Teusaquillo- Área del PEMP Teusaquillo </t>
  </si>
  <si>
    <t>Barrios Armenia, Teusaquillo, La Magdalena, Santa Teresita, Palermo, La Soledad, Alfonso López, Quesada, Las Américas, La Estrella y Sagrado Corazón.</t>
  </si>
  <si>
    <t xml:space="preserve">Importante generar actividades en territorio  más allá de reuniones, para garantizar el cumplimiento de funciones del comité. </t>
  </si>
  <si>
    <t>Se realizó una sesión del  comité único de participación integral, en el cual se hizo enfasis en las estrategias de Contro Urbano con el acompañamiento de la Secretaría de Cultura.</t>
  </si>
  <si>
    <t>6 hombres 4 mujeres</t>
  </si>
  <si>
    <t xml:space="preserve">Área del PEMP Teusaquillo </t>
  </si>
  <si>
    <t>(Barrios Armenia, Teusaquillo, La Magdalena, Santa Teresita, Palermo, La Soledad, Alfonso López, Quesada, Las Américas, La Estrella y Sagrado Corazón).</t>
  </si>
  <si>
    <t xml:space="preserve">Realizar sesiones con enfoque en temáticas transversales y con la correspondiente citación a las entidades distritales ha sido fundamental para avanzar en estrategias. Se debe incistir en las funciones de divulgación de los delegados y en su papel de sumar iniciativas ciudadanas pues hasta el momento se sigue liderando desde la institucionalidad.  </t>
  </si>
  <si>
    <t>Se realizaron dos sesiones ordinarias del  comité único de participación integral, en los cuales se sigue avanzando en el plan de trabajo del comité y se han realizado mesas de trabajo en relación al desarrollo de la Estrategia Barrios Vitales de la Secretaría de Movilidad, control urbano para el cumplimiento de la estrategia normativa y ruta metodológica para la reglamentación de la práctica paquera en el ámbito PEMP.</t>
  </si>
  <si>
    <t>Hombres 5
Mujeres: 6</t>
  </si>
  <si>
    <t>Área del PEMP Teusaquillo (Barrios Armenia, Teusaquillo, La Magdalena, Santa Teresita, Palermo, La Soledad, Alfonso López, Quesada, Las Américas, La Estrella y Sagrado Corazón).</t>
  </si>
  <si>
    <t>Gerencia de Instrumentos de Planeación y Gestión</t>
  </si>
  <si>
    <t>Miguel Ángel Villamizar &lt;mvillamizar@idpc.gov.co&gt;; Mónica Mercado &lt;monica.mercado@idpc.gov.co&gt;</t>
  </si>
  <si>
    <t>Instancias del PEMPD (CUPI y Junta Teusaquillo)</t>
  </si>
  <si>
    <t>De acuerdo a la reglamentación de funcionamiento del CUPI y de la Junta Teusaquillo podrían participar los siguientes grupos de valor: Organizaciones de base, gestores culturales locales, propietarios de BIC, actores representativos del patrimonio material,  inmaterial y natural; comerciantes, universidades, sector cultural, empresarios y entidades públicas.</t>
  </si>
  <si>
    <t>Red Intersectorial de Cultura. Consejo Distrital de Patrimonio Cultural. CAL</t>
  </si>
  <si>
    <t>Desarrollo de espacios  y encuentros ciudadanos de participación que contemplan: mesas de trabajo, talleres, reuniones con comunidad, grupos focales, recorridos, exposición de resultados.
Estrategia de divulgación y comunicación: campaña informativa o consulta ciudadana a través de la página web del IDPC, Webinar y redes sociales.</t>
  </si>
  <si>
    <t>Mixta</t>
  </si>
  <si>
    <t>Gremios, universidades, comerciantes, otras instancias de participación formales y no formales,  corporaciones patrimoniales, organizaciones sociales, culturales y ambientales.</t>
  </si>
  <si>
    <t>Ejecución o Implementación Participativa</t>
  </si>
  <si>
    <t>Ejecución participativa</t>
  </si>
  <si>
    <t>Desarrollar acciones de divulgación, socialización, posicionamiento de los contenidos y proyectos del PEMPD de Teusaquillo  en su fase de implementación</t>
  </si>
  <si>
    <t>Divulgar y posicionar el PEMPD de Teusaquillo  a partir de la implementación de su componente programático y garantizar la apropiación ciudadana por medio de espacios de encuentro y diálogo ciudadanos en el marco del Centro de Interpretación.</t>
  </si>
  <si>
    <t xml:space="preserve">Número de acciones realizadas de divulgación, socialización, activación y posicionamiento de los contenidos y proyectos  del PEMPD Teusaquillo. </t>
  </si>
  <si>
    <t xml:space="preserve"> Registro  con evidencias  de las actividades  realizadas.</t>
  </si>
  <si>
    <t>En el marco del centro de interpretación, se invitó a la ciudadanía a una capacitación "Datos Abiertos a tu alcance en Teusaquillo", donde se abordó el uso de Datos Abiertos en plataformas digitales distritales y nacionales y como herramienta para consultas, proyectos académicos e investigaciones. Se hizo énfasis en el ámbito PEMP.</t>
  </si>
  <si>
    <t>Ninguno</t>
  </si>
  <si>
    <t>Revisar estrategia para convocar aún más comunidad.</t>
  </si>
  <si>
    <t xml:space="preserve">En el marco del centro de interpretación, se invitó a la ciudadanía a las siguientes sesiones: 
30 abril. Socialización “Ciencia Participativa en el PEMP de Teusaquillo” sobre la metodología liderada por la Subdirección Científica del Jardín Botánico, donde se compartieron los resultados obtenidos de las observaciones realizadas en el Parkway.  Se abordó la importancia del trabajo interinstitucional, la divulgación científica y la participación ciudadana para generar conocimiento científico local. 
26 de junio: socialización “Patrimonios Habitados: Apuestas por la salvaguardia del Patrimonio Cultural Inmaterial en Teusaquillo”, una jornada participativa para conocer qué es el Patrimonio Cultural Inmaterial, cómo se identificó en el marco del PEMPD de Teusaquillo y qué acciones colectivas se han formulado para su salvaguardia.
</t>
  </si>
  <si>
    <t>11 mujeres
7 homres</t>
  </si>
  <si>
    <t>Se debe seguir trabajando en estrategias de comunicación y divulgación para contar con mayor población a estos espacios.</t>
  </si>
  <si>
    <t>En el marco del Centro de Interpretación - Casa Abierta del PEMP Teusaquillo, se realizó el 17 de julio un recorrido “¡Hablemos del Park Way!”, con paradas de interpretación que dan cuenta de las actuales dinámicas del territorio. Se socializó entre los participantes el avance en la implementación del Proyecto Urbano Especial PUE de Parkway del PEMP Teusaquillo y sus principales retos. Recorrer o pasear por el Parkway permite acceder a una gran diversidad de experiencias, en tanto constituye un espacio de encuentro para múltiples actores sociales e institucionales de Bogotá, quienes deben trabajar conjuntamente para alcanzar un espacio de óptimas condiciones. 
También se realizó el 20 de agosto un encuentro para dar a conocer a la comunidad del Barrio Belalcázar los objetivos, alcances y estrategias del PEMPD de Teusaquillo, presentando los proyectos urbanos especiales y la normativa asociada, con el fin de promover la valoración del patrimonio, la sostenibilidad ambiental y la participación ciudadana en su implementación.</t>
  </si>
  <si>
    <t>Hombres 9
Mujeres: 13</t>
  </si>
  <si>
    <t>JAL, JAC, CPL, CLACP, COLMYG</t>
  </si>
  <si>
    <t>Organizaciones de base, gestores culturales locales, propietarios de BIC, actores representativos del patrimonio material,  inmaterial y natural; comerciantes, universidades, sector cultural, empresarios y entidades públicas.</t>
  </si>
  <si>
    <t>Instancias del PEMPD (CUPI y Junta Teusaquillo). Red Intersectorial de Cultura. CLIP. CAL</t>
  </si>
  <si>
    <t>Desarrollo de espacios  y encuentros ciudadanos de participación que contemplan: mesas de trabajo, talleres, reuniones con comunidad, grupos focales, recorridos, exposición de resultados. Acciones colaborativas.
Estrategia de divulgación y comunicación: campaña informativa o consulta ciudadana a través de la página web del IDPC, Webinar y redes sociales.</t>
  </si>
  <si>
    <t>Instancias del PEMPD (CUPI y Junta Teusaquillo). Red Intersectorial de Cultura. CLIP. CAL. Gremios, universidades, comerciantes, otras instancias de participación formales y no formales,  corporaciones patrimoniales, organizaciones sociales, culturales y ambientales. Secretaría Distrital de Planeación. Medios de comunicación</t>
  </si>
  <si>
    <t>Desarrollar el ámbito de participación del Plan Especial de Manejo y Protección (PEMP) del Centro Histórico.</t>
  </si>
  <si>
    <t xml:space="preserve">Promover espacios de diálogo con la comunidad, en el marco de la modificación del sistema de gestión y gobernanza del PEMP de Centro Histórico </t>
  </si>
  <si>
    <t xml:space="preserve">Convocar el comité de participación pilóto para sustentar funcionalidad y operatividad y garantizar un canal de diálogo mientras se logra formalizar el el ajuste del sistema de gestión del PEMP-CHB </t>
  </si>
  <si>
    <t>Número de espacios piloto de diálogo realizados para sustentar el ajuste del sistema de Gobernanza</t>
  </si>
  <si>
    <t xml:space="preserve"> Registro  con evidencias  de los espacios de diálogo  realizados.</t>
  </si>
  <si>
    <t>Se realizaron dos sesiones piloto del comité único de participación integral, en los cuales se ha avanzado en el reconocimiento del instrumento y la importancia del funcionamiento del comité de interlocución. Asimismo, identificación de otros actoes clave que pueden participar</t>
  </si>
  <si>
    <t>La Candelaria, Santa Fe, Los Mártires</t>
  </si>
  <si>
    <t>Revisar estrategia de comunicación para garantizar la presencia de los delegados de las instancias invitadas. Asimismo, promover acciones en territorio</t>
  </si>
  <si>
    <t>Se realizó una tercera sesión piloto del comité único de participación integral, en el cual se realizó un recorrido de reconocimiento del territorio a través de los pasajes comerciales liderado por la delegada del CLACP de Mártires</t>
  </si>
  <si>
    <t xml:space="preserve">10 Hombres
7 mujeres
1 adulto mayor
</t>
  </si>
  <si>
    <t>Centro Admnistrativo</t>
  </si>
  <si>
    <t>Se debe programar una nueva actividad de reconocimiento de los distintos Centros de Encuentro para reconocer más voces y formas de habitar el patrimonio.</t>
  </si>
  <si>
    <t>En el marco de los encuentros piloto del comité único de participación integral, se realizó un  nuevo recorrido de reconocimiento del territorio en la localidad de Los Mártires con el apoyo de la Alcaldía Local.
Fue una actividad para reconocer el territorio del Centro Ampliado,  cruzar fronteras invisibles y administrativas que son latentes,  reconocer los
diversos patrimonios y escuchar las múltiples narrativas de tantos actores claves en la construcción del tejido del Centro Histórico y de su memoria viva.</t>
  </si>
  <si>
    <t>Hombres 7
Mujeres: 2</t>
  </si>
  <si>
    <t>Subdirección de Gestion Territorial (Equipo de  Gestión Territorial PEMP del Centro Histórico)</t>
  </si>
  <si>
    <t>No aplica</t>
  </si>
  <si>
    <t>Residentes y JAC, organizaciones sociales, culturales, artísticas, educativas y ambientales, instancias de participación, comerciantes y asociaciones de comerciantes,  instituciones educativas, gremios, instituciones públicas locales, distritales y nacionales</t>
  </si>
  <si>
    <t>Consejo Local de Arte, Cultura y Patrimonio de La Candelaria, Santa Fe y Los Mártires (CLACP)</t>
  </si>
  <si>
    <t>Procesos de gestión colaborativa del patrimonio incluyendo diálogos y consultas ciudadanas, mesas de  trabajo o grupos focales multiactor, retos y pactos ciudadanos, entre otros</t>
  </si>
  <si>
    <t xml:space="preserve">Alcaldías Locales, Consejos de Planeación Local, Juntas de Acción Comunal, organizaciones sociales, gremios, universidades, instancias de participación, medios de comunicación, Secretaría Distrital de Hábitat, Secretaría Distrital de Movilidad, Secretaría Distrital de Ambiente, JBB,  IDU, IDT, IPES, Transmilenio, Empresa Metro, FUGA, IDARTES, CVP, ERU, UAESP, DADEP, Ministerio de Cultura, Casa Museo  Quinta de Bolívar,  </t>
  </si>
  <si>
    <t>Desarrollar acciones de divulgación, socialización, posicionamiento de los contenidos y proyectos del PEMP de Centro Historico en su fase de implementación</t>
  </si>
  <si>
    <t>Divulgar y posicionar el PEMP de Centro Históricoo a partir de la implementación de su componente programático y garantizar la apropiación ciudadana por medio de espacios de encuentro y diálogo ciudadanos en el marco de Casa abierta</t>
  </si>
  <si>
    <t>Número de acciones realizadas de divulgación, socialización, activación y posicionamiento de los contenidos y proyectos del PEMP CHB</t>
  </si>
  <si>
    <t>Registro con evidencias de las actividades realizadas.</t>
  </si>
  <si>
    <t>Se realizaron dos jornadas de Casa abierta. La primera, Socialización del Manual de Uso de la Plaza de Bolívar, establecido mediante la Resolución No. 1175 del 09 de diciembre de 2024. La segunda, fue una capacitación a la ciudadanía sobre las acciones adecuadas al momento de realizar intervenciones en edificaciones patrimoniales.</t>
  </si>
  <si>
    <t xml:space="preserve">Se realizaron dos jornadas de Casa abierta. La primera, ABC del Espacio público en el PEMP del Centro Histórico orientada principalmente a funcionarios del IDPC pero con posibilidad de acceso a público. La segunda, fue una capacitación a la ciudadanía sobre las Unidades de Paisaje y los Tratamientos Urbanísticos contemplados en el PEMP del Centro Histórico, el cual a través de sus normas busca equilibrar los territorios, preservando y recuperando el paisaje histórico y la actividad residencial.
Adicionalmente, se realizó un recorrido literario “Directo las Cruces” realizado por Biblored y la Casa Abierta del PEMP CHB.  Este recorrido, que combina lo literario, lo patrimonial y lo histórico, permitió acercarse a las historias y recuerdos que han moldeado el barrio Las Cruces, conectando con sus raíces y su espíritu auténtico a través de 5 paradas por espacios emblemáticos. </t>
  </si>
  <si>
    <t>10 hombres
18 mujeres</t>
  </si>
  <si>
    <t>Se debe seguir trabajando en estrategias conjuntas institucionales  para lograr mayor incidencia en los territorios y lograr mayor convocatoria.</t>
  </si>
  <si>
    <t xml:space="preserve">Se realizaron las siguientes actividades en el marco de la Casa Abierta del PEMP CHB:
1. Socialización "Voces y saberes del Centro". Encuentro donde se dialogó sobre los saberes, oficios, memorias y prácticas culturales que fueron identificadas y caracterizadas como patrimonio inmaterial en el marco del PEMP del Centro Histórico de Bogotá. También, se conocieron procesos como la postulación de la Fiesta de Reyes a la lista de PCI por parte de la comunidad, y el inventario de patrimonio vivo presente en las plazas de mercado. 
2. Capacitación "Nuestro patrimonio en fichas". La capacitación acercó a la ciudadanía al conocimiento y uso de las fichas de inventario y valoración creadas en el marco del Plan Especial de Manejo y Protección (PEMP) del Centro Histórico de Bogotá. Durante el encuentro, se explicó el contenido y utilidad de estas fichas, así como la información de los valores patrimoniales que recogen. Además, se brindó una guía práctica sobre cómo acceder y consultar esta información a través del Sistema de Información del Patrimonio Cultural de Bogotá SISBIC. </t>
  </si>
  <si>
    <t>Hombres 11
Mujeres: 14</t>
  </si>
  <si>
    <t>Ámbito de participación en el marco del acompañamiento del  Sistema Distrital de Arte, Cultura y Patrimonio.</t>
  </si>
  <si>
    <t>Acompañar  técnicamente  las instancias de participación del Sistema Distrital de Arte, Cultura y Patrimonio</t>
  </si>
  <si>
    <t xml:space="preserve">Asistencia y acompañamiento  técnico a las instancias de participación del Sistema Distrital de Arte, Cultura y Patrimonio. 
</t>
  </si>
  <si>
    <t>Número de sesiones y acciones de los  Consejos Distritales y  local de arte, Cultura y Patrimonio realizadas.</t>
  </si>
  <si>
    <t>Registro con evidencias de las sesiones convocadas.</t>
  </si>
  <si>
    <t>Por demanda</t>
  </si>
  <si>
    <t>El Consejo Distrital de Arte, Cultura y Patrimonio no sesionó en el primer trimestre.</t>
  </si>
  <si>
    <t>N/A</t>
  </si>
  <si>
    <t xml:space="preserve">Distrital y/o Local </t>
  </si>
  <si>
    <t>Acompañamiento a Eduardo Mazuera, Director IDPC al Consejo Distrital de Arte, Cultura y Patrimonio. 30 de abril.  Virtual.  Se abordaron los siguientes puntos relevantes: En el marco de la conmemoración de los 30 años del SDACP, se realizó una concertación de 339 millones con las y los consejeros del SDACP, los cuales serán ejecutados en 5 líneas estratégicas durante la vigencia 2025. Líneas Estratégicas: 1. APA´s. 2. Apoyo a la profesionalización. 3. Formación a formadores. 4. Beca “Trabajo en red”. 5. Apoyo a la movilidad.  Así mismo, se socializaron avances de: programa Barrios Vivos; Plan de Cultura 2038, Agenda Participativa Anual y Decreto ünico regalmentario del Sistema Distrital de Arte, Cultura y Patrimonio.</t>
  </si>
  <si>
    <t xml:space="preserve">La SCRD lidera la convovatoria y desarrollo de este espacio. No hubo consultas o participacion relevante del IDPC en esta sesión. </t>
  </si>
  <si>
    <t>Septiembre 8. Sesión extraordinaria – Acompañamiento al director del IDPC Diego Parra, en la sesión extraordinaria del Consejo Distrital de Arte, Cultura y Patrimonio. En la sesión se trabajaron dos puntos: Aprobación de la agenda participativa anual – APA y la elección de la Secretaría Ejecutiva del Consejo.</t>
  </si>
  <si>
    <t>3 participantes IDPC</t>
  </si>
  <si>
    <t>Subdirección de Gestion Corporativa -Oficina Asesora de Planeación-Estrategia de Participación Ciudadana. Subdirección de protección Gerencia Instrumentos  de planeación, y Divulgación.</t>
  </si>
  <si>
    <t>leonardo.bohorquez@idpc.gov.co</t>
  </si>
  <si>
    <t>Instancia legalmente constituida</t>
  </si>
  <si>
    <t>Representantes de entidades públicas, Consejeros  y Consejeras, organizaciones sociales y culturales que integran las instancias</t>
  </si>
  <si>
    <t>Secretaría de Cultura y entidades adscritas</t>
  </si>
  <si>
    <t xml:space="preserve"> Sesiones y acciones de los Consejos Locales de Arte, Cultura y Patrimonio de los territorios Priorizados a los que sea convocados el IDPC.  Sesiones y acciones derivados del acompañamiento técnico al  Consejo Distrital de Arte, Cultura y Patrimonio.</t>
  </si>
  <si>
    <t>Mixto</t>
  </si>
  <si>
    <t>Secretaría de Cultura, Recreación y Deporte-SCRD.</t>
  </si>
  <si>
    <t xml:space="preserve">Ámbito de participación del Sistema Distrital de Patrimonio Cultural </t>
  </si>
  <si>
    <t xml:space="preserve">Acompañar técnicamente al Consejo Distrital de Patrimonio Cultural, organo asesor de la Administración Distrital que cuenta con varios miembros representates de la sociedad civil </t>
  </si>
  <si>
    <t>Coordinar la oportuna participación de los miembros del Consejo Distrital de Patrimonio Cultural, para la toma de decisiones en cuanto a la salvaguardia, protección y manejo del patrimonio cultural del Distrito Capital</t>
  </si>
  <si>
    <t>Número  de sesiones del Consejo Distrital de Patrimonio.</t>
  </si>
  <si>
    <r>
      <rPr>
        <sz val="11"/>
        <color theme="1"/>
        <rFont val="Calibri"/>
      </rPr>
      <t xml:space="preserve">Registro con evidencias de las </t>
    </r>
    <r>
      <rPr>
        <b/>
        <sz val="11"/>
        <color theme="1"/>
        <rFont val="Calibri"/>
      </rPr>
      <t>diez</t>
    </r>
    <r>
      <rPr>
        <sz val="11"/>
        <color theme="1"/>
        <rFont val="Calibri"/>
      </rPr>
      <t xml:space="preserve"> sesiones del Consejo realizadas.</t>
    </r>
  </si>
  <si>
    <t>Se realizaron tres sesiones del Consejo Distrital de Patrimonio Cultural.
La sesión n.° 1 del 12 de febrero de 2025, ordinaria, fue presencial con opción virtual, y se llevó a cabo en la sala de juntas de Casa Genoveva.
De los 5 miembros activos representantes de la sociedad civil y los gremios expertos, asisitieron 4.
El Consejo deliberó y conceptuó sobre los siguientes temas:
- Solicitud de declaratoria como BIC del ámbito distrital del inmueble localizado en la Avenida Carrera 7 No. 102-51/85 y/o Calle 106 No. 7-21/25, Hangar Rincón Quiñones.
- Lineamientos para el diseño de fachadas de las estaciones de la Primera Línea del Metro de Bogotá.
- Actualización del proceso de elecciones atípicas y delegaciones para el Consejo Distrital de Patrimonio Cultural.
La sesión n.° 2 del 5 de marzo de 2025, extraoridnaria, se llevó a cabo de manera virtual.
De los 5 miembros activos representantes de la sociedad civil y los gremios expertos, asisitieron 4.
El Consejo deliberó y conceptuó sobre los siguientes temas:
- Proyecto susceptible de ser financiado con recursos del Impuesto Nacional al Consumo a la telefonía móvil 2025: “Intervención de tipo conservación - restauración de monumentos ubicados en espacio público de Bogotá D.C”
- Renuncia de una de las consejeras representante de organizaciones relacionadas con el patrimonio cultural.
La sesión n.° 3 del 12 de marzo de 2025, ordinaria y presencial, se llevó a cabo en el auditorio de la Plaza de Mercado La Concordia.
De los 4 miembros activos representantes de la sociedad civil y los gremios expertos, asisitieron 4.
El Consejo deliberó y conceptuó sobre los siguientes temas:
- Solicitud de declaratoria de varios inmuebles localizados en el sector de interés urbanístico Teusaquillo.
- Solicitud de subdivisión del predio del Colegio Francisco José de Caldas ubicado en la Avenida Calle 63 n.° 68 - 82, en la localidad de Engativá.
- Solicitud de declaratoria de la Iglesia San Miguel Arcángel, localizada en la Carrera 32A n.° 28 - 24, en la localidad de Teusaquillo.</t>
  </si>
  <si>
    <t>Una de las consejeras es mujer, representante del consejo de cultura de grupos étnicos, específicamente de población afrocolombiana</t>
  </si>
  <si>
    <t xml:space="preserve">Las sesiones se llevaron a cabo en la localidad La Candelaria pero se revisaron temas relativos a las localidades de Teusaquillo, Engativá, La Candelaria, Ciudad Bolívar, Los Mártires y Usaquén </t>
  </si>
  <si>
    <t>Además de los consejeros representantes de la sociedad civil y gremios expertos, hay participación de ciudadanos interesados en los temas sobre los que el Consejo conceptúa. Sería importante tomarles el registro de asistencia para poder incluirlos en estos reportes.</t>
  </si>
  <si>
    <t xml:space="preserve">Se realizaron tres sesiones del Consejo Distrital de Patrimonio Cultural.
La sesión ordinaria n.° 4 del 9 de abril de 2025 se llevó a cabo de manera presencial en la sala de juntas de Casa Genoveva.
De los 4 miembros activos representantes de la sociedad civil y los gremios expertos, asistieron 3.
El Consejo deliberó y conceptuó sobre los siguientes temas:
- Solicitud de revocatoria de la condición de bien de interés cultural del ámbito distrital de los inmuebles ubicados en la Calle 38 n.° 15 - 23, Calle 38 n.° 15 - 31 y Calle 38 n.° 15 - 43, en el barrio La Magdalena.
- Recurso de reposición interpuesto en contra de la Resolución 95 de 2025 “Por la cual se resuelve una solicitud de revocatoria de la condición de bien de interés cultural del inmueble ubicado en la Calle 12B n.° 22 - 33/37, en el barrio La Sabana, en la localidad de Los Mártires, en Bogotá D.C.”
- Solicitud de declaratoria como BIC distrital del predio ubicado en la Diagonal 81 Sur n.° 37 - 01, y definición de un área afectada alrededor del árbol denominado "Palo del Ahorcado”.
En esta sesión, para cada uno de los casos que se presentaron, participaron ciudadanos interesados exponiendo sus argumentos frente a las solicitudes. 
La sesión ordinaria n.° 5 del 14 de mayo de 2025 se llevó a cabo de manera presencial, con opción virtual, en la sala de juntas de Casa Genoveva.
De los 4 miembros activos representantes de la sociedad civil y los gremios expertos, asistieron 3.
El Consejo deliberó y conceptuó sobre los siguientes temas:
- Solicitud de revocatoria del inmueble ubicado en la Calle 31 n.° 17 - 57/65/67, en la localidad de Teusaquillo.
- Solicitud de cambio de nombre del inmueble ubicado en la Calle 10 n.° 5 – 51 en la localidad La Candelaria, de “Palacio San Carlos” a "Casa San Carlos".
- Recurso de reposición interpuesto en contra de la Resolución 75 de 2025, relacionada con la revocatoria de la condición de bien de interés cultural del inmueble ubicado en la Diagonal 34 Bis n.° 17 - 74, en el barrio Teusaquillo.
- Concepto sobre el nivel 4 de intervención de 54 inmuebles localizados en la zona de influencia del PEMP CHB.
- Comunicación del señor Sergio Soto Galán, representante legal Asociación Mercado de Las Pulgas de Usaquén.
- Resultados elecciones atípicas CDPC 2025.
En esta sesión participaron ciudadanos interesados exponiendo sus argumentos frente a la solicitud de revocatoria del inmueble ubicado en la Calle 31 n.° 17 - 57/65/67.
La sesión ordinaria n.° 6 del 25 de junio de 2025 se llevó a cabo de manera presencial, con opción virtual, en la sala de juntas de Casa Genoveva.
De los 4 miembros activos representantes de la sociedad civil y los gremios expertos, asistieron 4.
El Consejo deliberó y conceptuó sobre los siguientes temas:
Solicitud de revocatoria de la condición patrimonial del inmueble ubicado en la Carrera 17 n.° 63 - 73, localidad Barrios Unidos. 
Solicitud de cambio de nombre del bien de interés cultural Edificio Avianca, localizado en la Calle 16 n.° 6 - 66 y Carrera 7 n.° 16 – 36
Solicitud de asignación de niveles de intervención para los inmuebles ubicados en el SIU La Soledad, en el marco del PEMPD SIU DI de Teusaquillo.
Presentación de la propuesta de intervención del inmueble ubicado en la Calle 72 n.° 09- 71, Universidad EAN. 
En esta sesión, para varios de los casos que se presentaron, participaron ciudadanos interesados exponiendo sus argumentos frente a las solicitudes. 
</t>
  </si>
  <si>
    <t>Las sesiones se llevaron a cabo en la localidad La Candelaria pero se revisaron temas relativos a las localidades de Teusaquillo, La Candelaria, Barrios Unidos, Los Mártires, Ciudad Bolívar, Chapinero.</t>
  </si>
  <si>
    <t>El Consejo funciona de manera adecuada. Además de los consejeros representantes de la sociedad civil y gremios expertos, hay participación activa de ciudadanos interesados en los temas sobre los que el Consejo conceptúa.</t>
  </si>
  <si>
    <t>Se realizaron tres sesiones del Consejo Distrital de Patrimonio Cultural.
La sesión ordinaria n.° 7 del 9 de julio de 2025 se llevó a cabo de manera presencial, con opción virtual, en la sala de juntas de la sede IDPC Casa Genoveva.
De los 4 consejeros activos representantes de la sociedad civil y los gremios expertos, asistieron 3.
El Consejo deliberó y conceptuó sobre los siguientes temas:
-  Solicitud de subdivisión, revocatoria parcial de la condición patrimonial y aclaración de la ficha de valoración individual del inmueble denominado Colegio de Nuestra Señora de la Presentación Centro - Sans Façon, ubicado en la Calle 19 n.° 19 - 27, en el barrio El Listón, localidad Los Mártires.
-  Solicitud de declaratoria como bien de interés cultural del edificio Gutiérrez de Wills, ubicado en la Av. Carrera 24 n.° 41 - 88/78/82/86 y/o Calle 42 n.° 22 - 51/55/61/65, en el barrio La Soledad, localidad de Teusaquillo.
-  Solicitud de declaratoria como bien de interés cultural del inmueble denominado La Casa de Lustrabotas, ubicado en la Calle 24 A n.° 26 - 43, localidad Los Mártires.
En esta sesión, participaron ciudadanos interesados en dos de los casos presentados, exponiendo sus argumentos frente a las solicitudes.
Asistieron además cuatro invitados miembros de la sociedad civil:  un catedrático experto, un miembro de la Mesa de consejeros de patrimonio cultural, un representante del componente comunitario de la Juntanza de gestión del PES Jizca Chia Zhue, y un representante del componente comunitario del Colectivo de la Salvaguardia del PES de los Usos, Proyección Artística y Social del Teatro de Creación Colectiva en Bogotá.
La sesión ordinaria n.° 8 del 20 de agosto de 2025 se llevó a cabo de manera presencial, con opción virtual, en la sala de juntas de Casa Genoveva.
A partir de esta sesión, el Consejo pasó de tener 4 miembros activos representantes de la sociedad civil y los gremios expertos, a tener 7, gracias a que el proceso de elecciones atípicas culminó con la expedición de la resolución de reconocimiento de dos consejeros (representantes de propietarios de BIC y representantes de universidades con programas en patrimonio cultural), y a que culminó también el proceso de delegación del consejero representante de manifestaciones incluidas en la lista representativa de patrimonio cultural inmaterial. De estos 7 consejeros, asistieron 4.
Asistieron además dos invitados miembros de la sociedad civil: un catedrático experto y un miembro de la Mesa de consejeros locales de patrimonio cultural.
El Consejo deliberó y conceptuó sobre los siguientes temas:
- Recurso de reposición en contra de la Resolución SCRD 376 de 2025 “Por la cual se resuelve una solicitud de revocatoria de la condición de bien de interés cultural del inmueble ubicado en la Carrera 11 92-06/20/12/20/22/26/30/36 y/o Avenida Calle 92 10 60– Edificio Santana-, ubicado en el barrio El Chicó, en la UPL 23 - Chapinero, en Bogotá D.C.”
- Recurso de reposición en contra de la Resolución SCRD 360 de 2025 “Por la cual se decide la solicitud de declaratoria como bienes de interés cultural del ámbito distrital de varios inmuebles ubicados en el barrio La Soledad, que hacen parte del ámbito de aplicación del Plan Especial de Manejo y Protección del Sector de Interés Urbanístico de Teusaquillo, adoptado por la Secretaría Distrital de Cultura, Recreación y Deporte mediante la Resolución 943 de 2023”, respecto del inmueble ubicado en la Carrera 20 n.° 40 – 61, en el barrio La Soledad.
- Solicitud de revocatoria de declaratoria del bien de interés cultural (BIC) ubicado en la Carrera 18 n.° 32 - 53/59, en el barrio Teusaquillo, localidad Teusaquillo.
- Solicitud de aprobación del contenido de las fichas de valoración individual (FVI) de 45 inmuebles ubicados en la localidad de Chapinero.
- Solicitud de declaratoria como bienes de interés cultural (BIC) de varios inmuebles localizados en el barrio Armenia, en el marco del PEMP SIU DI de Teusaquillo.
La sesión ordinaria n.° 9 del 10 de septiembre de 2025 se llevó a cabo de manera presencial, con opción virtual, en la sala de juntas de Casa Genoveva.
De los 7 miembros activos representantes de la sociedad civil y los gremios expertos, asistieron 6.
El Consejo deliberó y conceptuó sobre los siguientes temas:
- Solicitud de cambio de nombre del bien de interés cultural Edificio Avianca, localizado en la Calle 16 n.° 6 - 66 y Carrera 7 n.° 16 – 36.
- Solicitud de declaratoria como bienes de interés cultural (BIC) de varios inmuebles localizados en el barrio Quesada, en el marco del PEMP SIU DI de Teusaquillo.</t>
  </si>
  <si>
    <t>Una de las consejeras es mujer, representante del consejo de cultura de grupos étnicos, específicamente de población afrocolombiana.
Uno de los consejeros tiene pertenencia étnica, es miembro de cabildo indígena muisca de Bosa.</t>
  </si>
  <si>
    <t>Bogotá</t>
  </si>
  <si>
    <t>Dirección General, Subdirección de Divulgación y Apropiación del Patrimonio, Subdirección de Protección e Intervención del Patrimonio, Subdirección de Gestión Territorial, Oficina Asesora de Planeación</t>
  </si>
  <si>
    <t>sara.moreno@idpc.gov.co</t>
  </si>
  <si>
    <t>Lista de asistencisa, fotografías, actas</t>
  </si>
  <si>
    <t>Instancias legalmente constituidas</t>
  </si>
  <si>
    <t>Representantes de entidades públicas, gremios, organizaciones sociales y culturales que integran las instancias</t>
  </si>
  <si>
    <t>Consejo Distrital de Patrimonio Cultural</t>
  </si>
  <si>
    <t>Instancias de participación ciudadana 
Consejo Distrital de Patrimonio Cultural - una sesión  cada 2 meses.</t>
  </si>
  <si>
    <t>Presencial</t>
  </si>
  <si>
    <t>Secretaría de Cultura, Recreación y Deporte</t>
  </si>
  <si>
    <t xml:space="preserve">Ambito de participación del Sistema Distrital de Patrimonio Cultural </t>
  </si>
  <si>
    <t xml:space="preserve">Acompañar técnicamente las instancias de participación ciudadana del Sistema Distrital de Patrimonio Cultural/Mesa de Consejeros y Consejeras Locales de Patrimonio Cultural. </t>
  </si>
  <si>
    <t>Deliberar y concertar la gestión del IDPC con los integrantes  de la Mesa de Consejeros y Consejeras Locales de Patrimonio Cultural con miras a fortalecer el control social.</t>
  </si>
  <si>
    <t>Número de sesiones de la mesa realizadas.</t>
  </si>
  <si>
    <t>Registro con evidencias de las ocho sesiones de la mesa realizadas.</t>
  </si>
  <si>
    <t xml:space="preserve">La Mesa de Consejeros(as) de Patrimonio Cultural ha realizado dos sesiones: 10  de febrero (Extraordinaria) y 28 de febrero (Ordinaria). En estas sesiones se avanzó en la definición de prioridades estratégicas y temáticas clave para 2025, así como un balance de consejeros y consejeras en la vigencia anterior 2024. </t>
  </si>
  <si>
    <t xml:space="preserve">La Mesa decidió realizar las sesiones ordinarias de manera presencial en diferentes localidades. Los consejeros represenantes de esas localidades  se encargarán del alistamiento logístico.  La primera sesión de 2025 se realizó en San Cristóbal con la participación de 9 miembros de la Mesa. </t>
  </si>
  <si>
    <t xml:space="preserve">La Mesa sesionó los días 28 de abril y 19 de junio. Se ratificó la delegación de Gabriel Cortés ante el Consejo Distrital de Patrimonio Cultural. Se avanzó en la definición de lineas estratégicas y actividades para la Agenda Participativa Anual. Así mismo, ante el interés de  la Mesa sobre  un Sistema de alertas tempranas comunitarias sobre patrimonio, se contará con la orientación de Liliana Ruiz de la SCRD.  </t>
  </si>
  <si>
    <t xml:space="preserve">Desde el enfoque étnico, resalta la participación del consejero de suba por la reivindicación de la cultura Muisca en la ciudad y desde el enfoque de género, resalta la participación de la consejera de Tunjuelito, por la equidad, los derechos de las mujeres y la eliminación de violencias contra la mujer, particularmente en el caso de las plazas de mercado. </t>
  </si>
  <si>
    <t>Usaquen - Bogotá</t>
  </si>
  <si>
    <t>La institucionalidad reconoce la importancia de la Mesa de como espacio de consulta, articulación y socialización de planes, programas y proyectos. Dentro de los aportes en el marco de las sesiones y otros espacios a los cuales se ha invitado a la Mesa de consejeros (Audiencia de rendición de cuentas; Formulación Plan de cultura 2038; Avance inventarios plazas de mercado - equipo PCI IDPC) se evidencia un ánimo participativo en el marco de la deliberación y concertación.</t>
  </si>
  <si>
    <t xml:space="preserve">La Mesa de Consejeros(as) locales de patrimonio cultural sesionó el 24 de septiembre, en la Biblioteca Pública de Las Ferias, en la localidad de Engativá, avanzando, con la orientación de la Secretaría de Cultura, en la exploración para la creación de un sistema de alertas tempranas para la protección del patrimonio cultural de Bogotá. Así mismo, la Mesa acató la recomendación de regular el uso del canal de comunicación de Whatsapp con contenidos pertinentes y sin saturación de información que no necesariamente está ligada al patrimonio ni a las funciones de la Mesa. 
</t>
  </si>
  <si>
    <t>3 mujeres - 6 hombres (delegado cabildo Muisca Suba)</t>
  </si>
  <si>
    <t>Engativa</t>
  </si>
  <si>
    <t xml:space="preserve"> Subdirección de Gestion Corporativa -Oficina Asesora de Planeación-Estrategia de Participación Ciudadana.</t>
  </si>
  <si>
    <t>Consejo Distrital de Patrimonio Cultural.                                                                                                                                                                                                                                   Consejo Distrital de Arte, Cultura y Patrimonio.</t>
  </si>
  <si>
    <t>Instancias de participación ciudadana - una sesión cada 2 meses.</t>
  </si>
  <si>
    <t>Secretaría de Cultura, Recreación y Deporte e IPES.</t>
  </si>
  <si>
    <t>Desarrollar el ámbito de participación del proceso  de Rendición permanente de cuentas.</t>
  </si>
  <si>
    <t>Escenarios de rendición de cuentas
Articulado con actividades del Programa de Transparencia y Ética Pública - PTEP</t>
  </si>
  <si>
    <t>Rendir cuentas de manera permanente sobre la gestión del IDPC y recibir retroalimentación de la ciudadanía - Diálogos ciudadanos</t>
  </si>
  <si>
    <t>Número de espacios de diálogo realizados.</t>
  </si>
  <si>
    <t>Un informe  publicado de los espacios realizados.</t>
  </si>
  <si>
    <t xml:space="preserve">Durante el primer trimestre se desarrollaron las siguientes actividades: 
•        Definir los roles para la Rendición de Cuentas y convocar para la conformación del grupo líder de rendición de cuentas
•        Revisión de lecciones aprendidas Estrategia RdC vigencia anterior
•        Conformar el grupo líder de rendición de cuentas al interior del Instituto.
•        Actualizar la estrategia de rendición de cuentas para la vigencia 2025
</t>
  </si>
  <si>
    <t xml:space="preserve">Para la solicitud de información a las fuentes previamente identificadas y recolección de información para el informe del espacio de gestión previo al espacio de diálogo local, Se recomienda remitir la solicitud detallada de la información NO solo un documento de recolección para el informe preliminar del espacio de diálogo y de procesos identificados. Lo anterior para hacer la información suministrada más homogénea.
</t>
  </si>
  <si>
    <t xml:space="preserve">El 24 de abril de 2025, se realizó el espacio programado para la Audiencia conforme a lo planeado en el Auditorio Plaza de la Concordia. - Carrera 12c # 1-40, con una asistencia de 11 ciudadanos y ciudadanas y el acompañamiento de 15 funcionarios y funcionarias del IDPC. El objetivo del espacio que se configura como un ejercicio participativo de construcción de comunidad, para informar y dar cuenta de los avances de los procesos que ha desarrollado una entidad y poder escuchar a la ciudadanía en un diálogo de doble vía. 
En esta oportunidad, se destaca la importancia de las audiencias de rendición de cuentas como un mecanismo esencial para fortalecer la gestión pública y garantizar que las instituciones rindan cuentas de manera clara y oportuna. Estas audiencias no solo permiten evaluar los avances y desafíos en la ejecución de políticas y proyectos, sino que también promueven la confianza ciudadana al abrir canales de comunicación directa entre la administración y la comunidad.
</t>
  </si>
  <si>
    <t>La audiencia de rendición de cuentas del IDPC contó con la presencia de personas provenientes de diferentes localidades, mujeres y hombres de diferentes edades, lo que permitió una participación no numerosa pero significativa. Las intervenciones y preguntas reflejaron diversas perspectivas, enriqueciendo el diálogo y demostrando el interés de la comunidad en los procesos de transparencia institucional.</t>
  </si>
  <si>
    <t>Sin focalización</t>
  </si>
  <si>
    <t>El alistamiento logístico garantizó el desarrollo óptimo de la audiencia, cumpliendo con los objetivos planteados. Desde la disposición del espacio hasta los recursos técnicos, todo estuvo coordinado para facilitar la interacción entre los asistentes y los representantes del IDPC, asegurando un ambiente propicio para la rendición de cuentas.
Acompañamiento de la Veeduría: Como parte fundamental del proceso, se contó con el acompañamiento de la Veeduría, lo que aportó transparencia y legitimidad al evento. Su presencia reforzó la confianza en el mecanismo de rendición de cuentas y permitió validar el cumplimiento de los procedimientos establecidos.
Convocatoria amplia:  Se realizó una difusión extensa previa al evento, utilizando diversos canales de comunicación para invitar a la ciudadanía.</t>
  </si>
  <si>
    <t xml:space="preserve">Se hizo seguimiento a actividades de socialización programadas para vincular con la estrategia de Diálogos  Ciudadanos en el marco de Rendición de Cuentas. 
</t>
  </si>
  <si>
    <t xml:space="preserve">N/A </t>
  </si>
  <si>
    <t xml:space="preserve">En el marco de la socialización de la Ficha de Valoración Única Niza dentro de los diálogos ciudadanos incluidos en el plan de Rendición de Cuentas de la entidad, se recibió la información  por parte del equipo responsable, de que hay cambios en el equipo y en la Subdirección, lo que afectará los tiempos previstos para la socialización, planeada inicialmente para el 19 de septiembre. En este sentido, se está a la espera de nuevas instrucciones para apoyar, desde la estrategia de participación ciudadana, el evento de socialización.   Se recomendó al equipo sensibilizar a quien tome las decisiones sobre la socialización, que se tenga al menos 5 semanas de anticipación para la preparación del evento. Igualmente han sucedido cambios en otras actividades asociadas a dialogos ciudadanos como es el caso de la socialización de declaratoria del Park Way. </t>
  </si>
  <si>
    <t>andres.ramos@idpc.gov.co</t>
  </si>
  <si>
    <t>Ciudadanía general</t>
  </si>
  <si>
    <t>Mesa de Consejeros Locales de Patrimonio</t>
  </si>
  <si>
    <t xml:space="preserve">diálogo Ciudadano sectorial o de la entidad. Sensibilización a la ciudadanía sobre los procesos de rendición de cuentas. Consulta Ciudadana a través de encuestas. </t>
  </si>
  <si>
    <t xml:space="preserve">Secretaría Distrital de Cultura, Recreación y Deporte. Veeduría Distrital,  Secretaría Distrital de Planeación. Secretaría Distrital de Gobierno. Secretaria General de la Alcaldía Mayor </t>
  </si>
  <si>
    <t>Desarrollar el ámbito de participación del Programa Civinautas.</t>
  </si>
  <si>
    <t xml:space="preserve">Implementar procesos de formación patrimonial con niños, niñas, adolescentes y jóvenes en educación inicial,  básica y media, a través de procesos de formación patrimonial.
</t>
  </si>
  <si>
    <t>Promover el reconocimiento, apropiación y activación de los patrimonios culturales de niños, niñas
y adolescentes de educación inicial,  básica y media, a través de procesos formativos liderados por el programa de formación.</t>
  </si>
  <si>
    <t xml:space="preserve">Número de procesos formativos desarrollados en Instituciones Educativas Distritales. </t>
  </si>
  <si>
    <t xml:space="preserve">Proyectos de aula formulados durante el año escolar y consolidado de niños, niñas y adolescentes de IED beneficiados. </t>
  </si>
  <si>
    <r>
      <rPr>
        <sz val="11"/>
        <color rgb="FF000000"/>
        <rFont val="Calibri"/>
      </rPr>
      <t xml:space="preserve">Durante el mes de marzo se avanzó en la implementación del programa Civinautas en dos (2) Instituciones Educativas Distritales (IED) en modalidad asistida (con docentes implementadores y mediadores del programa que acompañan los procesos). En el marco de los procesos de formación, se inició el programa y se avanzó en la formulación de </t>
    </r>
    <r>
      <rPr>
        <b/>
        <sz val="11"/>
        <color rgb="FF000000"/>
        <rFont val="Calibri"/>
      </rPr>
      <t xml:space="preserve">tres (3) proyectos de aula </t>
    </r>
    <r>
      <rPr>
        <sz val="11"/>
        <color rgb="FF000000"/>
        <rFont val="Calibri"/>
      </rPr>
      <t xml:space="preserve">que se encuentran en el primer momento formativo denominado "Reconocimiento". A continuación, se presentan los respectivos avances: 
* </t>
    </r>
    <r>
      <rPr>
        <b/>
        <sz val="11"/>
        <color rgb="FF000000"/>
        <rFont val="Calibri"/>
      </rPr>
      <t xml:space="preserve">En la IED Pablo de Tarso el proyecto de aula </t>
    </r>
    <r>
      <rPr>
        <sz val="11"/>
        <color rgb="FF000000"/>
        <rFont val="Calibri"/>
      </rPr>
      <t xml:space="preserve">en desarrollo (título por definir) alcanzó los siguientes logros en el momento metodológico de "Reconocimiento": 1) Los estudiantes identificaron elementos cotidianos y físicos que contribuyen a la construcción de su identidad, reconociendo características heredadas que forman parte de su historia familiar, como lunares, cicatrices, tono de piel, cabello y ojos. 2). Se creó un espacio de acercamiento y confianza entre los estudiantes, fomentando el vínculo y la cercanía con compañeros de otros grados y cursos, en el cual desarrollaron actividades que les permitieron reconocer y valorar sus diferencias de género y biológicas.
*En la </t>
    </r>
    <r>
      <rPr>
        <b/>
        <sz val="11"/>
        <color rgb="FF000000"/>
        <rFont val="Calibri"/>
      </rPr>
      <t>IED Antonio Nariño el proyecto de aula</t>
    </r>
    <r>
      <rPr>
        <sz val="11"/>
        <color rgb="FF000000"/>
        <rFont val="Calibri"/>
      </rPr>
      <t xml:space="preserve"> de los grados 3° y 4° de primaria (nombre por definir) se encuentra en el momento metodológico de "reconocimiento" y para este periodo se logró: 1) Las y los estudiantes investigaron sobre los juegos tradicionales practicados por sus madres, padres, abuelas y abuelos, estableciendo continuidades y transformaciones generacionales en estás prácticas, al tiempo q identificaron las diversas formas de nombrar los juguetes de acuerdo con los territorios de origen..
*En la</t>
    </r>
    <r>
      <rPr>
        <b/>
        <sz val="11"/>
        <color rgb="FF000000"/>
        <rFont val="Calibri"/>
      </rPr>
      <t xml:space="preserve"> IED Antonio Nariño también inició el proyecto de aula </t>
    </r>
    <r>
      <rPr>
        <sz val="11"/>
        <color rgb="FF000000"/>
        <rFont val="Calibri"/>
      </rPr>
      <t xml:space="preserve">con el aula multigrado (6° a 9°) de bachillerato (nombre por definir) que se encuentra en el momento metodológico de "reconocimiento" y para este periodo se logró: 1) Las y los estudiantes exploraron mediante la elaboración de collage y sellos, su construcción de identidad, así como aquellos gustos, intereses y consumos con los que sienten afinidad; 2) Se tuvo la oportunidad de explorar prácticas de expresión asociadas al cartelismo para posicionar ideas (que transitaron de lo personal a lo colectivo), mediante su difusión en espacios públicos, El grupo reconoció el poder de este recurso para dar visibilidad a algunos de sus pensamientos y plantea realizar un ejercicio autónomo que tenga en cuenta esos aprendizajes para darlo a conocer a la comunidad educativa.
</t>
    </r>
  </si>
  <si>
    <t xml:space="preserve">De los 181 participantes: 
* 110 se reconocen con pertenencia de género femenino y 71 masculino. 
* 125 pertenecen al ciclo vital de infancia y 56 son adolescentes.
* 1 con peretenencia étnica Coyaima, 1 Muisca y 2 Afrodescencientes. 
* 6 participantes son población víctima. 
* En condición de discapacidad 3 con trastorno del espectro autista, 3 con deficiencia intelectual y 2 con discapacidad auditiva, </t>
  </si>
  <si>
    <t>Bosa y Engativá</t>
  </si>
  <si>
    <t>Pablo VI (Bosa Central)
San Carlos (Boyacá Real)</t>
  </si>
  <si>
    <t>1. El proceso formativo en la IED Pablo de Tarso destacó el reconocimiento de rasgos heredados, marcas personales y diferencias biológicas lo cual permitió que los estudiantes comprendieran el cuerpo como un territorio simbólico donde habita la memoria familiar y cultural.
2. La implementación de actividades lúdicas y la utilización de diferentes recursos didácticos generaron interés y motivación en los estudiantes que participan en los procesos, diversificando sus formas de expresión y aprendizaje, además sugiere ser una forma muy acertada para acercar a los estudiantes a la exploración del patrimonio cultural desde enfoques innovadores y creativos.
3. Las y los estudiantes de los grados 3° y 4° de primaria de la IED Antonio Nariño tuvieron la oportunidad de investigar con sus familias acerca de juegos tradicionales, e incluso probarlos, lograron relacionar algunos con los juegos que niñas y niños practican actualmente, reconociendo que algunos de los que consideraban nuevos, en realidad ya eran jugados hace muchos años tanto por sus madres y padres, como por abuelas y abuelos. Lo anterior propició la reflexión sobre prácticas de la cotidianidad que se heredan y que hacen parte del patrimonio cultural inmaterial.
- Las y los estudiantes del grupo multigrado (12 a 15 años) apropiaron formas de expresión artística relacionadas con el cartelismo, con un foco especial en la posibilidad de denuncia que ofrecen, y en ese sentido, además de analizar los usos de dichos lenguajes en la ciudad, se dieron cuenta de la potencialidad de las intervenciones artísticas, mediante las cuales esperan difundir mensajes tanto a dirigidos a sus familias, como a la comunidad educativa y los alrededores. En otras palabras, reconocieron la herramienta como un vehículo para visibilizar sus ideas de transformación y cuestionar algunos legados.</t>
  </si>
  <si>
    <r>
      <rPr>
        <sz val="11"/>
        <color rgb="FF000000"/>
        <rFont val="Calibri"/>
      </rPr>
      <t xml:space="preserve">Durante el segundo trimestre se avanzó en la implementación del programa Civinautas en catorce(14) Instituciones Educativas Distritales (IED) en modalidad asistida (con docentes implementadores y mediadores del programa que acompañan los procesos). En el marco de los procesos de formación se avanzó en la formulación de veinte (20) proyectos de aula que se encuentran en el primer momento formativo denominado "Reconocimiento". A continuación, se presentan los respectivos avances: 
En la </t>
    </r>
    <r>
      <rPr>
        <b/>
        <sz val="11"/>
        <color rgb="FF000000"/>
        <rFont val="Calibri"/>
      </rPr>
      <t>IED Antonio Nariño -</t>
    </r>
    <r>
      <rPr>
        <sz val="11"/>
        <color rgb="FF000000"/>
        <rFont val="Calibri"/>
      </rPr>
      <t>Engativá-</t>
    </r>
    <r>
      <rPr>
        <b/>
        <sz val="11"/>
        <color rgb="FF000000"/>
        <rFont val="Calibri"/>
      </rPr>
      <t>: 
1. AN 1-2</t>
    </r>
    <r>
      <rPr>
        <sz val="11"/>
        <color rgb="FF000000"/>
        <rFont val="Calibri"/>
      </rPr>
      <t xml:space="preserve">: Se continuó el diseño de 1 proyecto de aula con los grados 3° y 4° de primaria, iniciando por el momento metodológico de "reconocimiento". Niñas y niños tuvieron la oportunidad de recrear físicamente una cuadra incluyendo los detalles de las fachadas y el mobiliario urbano (letreros, postes, señales) con lo cual se incentivó el reconocimiento y valoración del entorno que habitan. Además, se iniciaron abordajes del concepto de patrimonio, acercándolo al entorno escolar, mediante un recorrido patrimonial dentro del colegio que facilitó la identificación de elementos significativos de la historia institucional. La antigüedad del edificio, los árboles altos y las placas conmemorativas distribuidas por la institución, algunas con más de 50 años, llamaron especialmente la atención del grupo, quienes preguntaron por sus mensajes y fechas, despertando el interés por reconocer el valor histórico de su colegio como espacio vivo de memoria y significados compartidos.
</t>
    </r>
    <r>
      <rPr>
        <b/>
        <sz val="11"/>
        <color rgb="FF000000"/>
        <rFont val="Calibri"/>
      </rPr>
      <t>2.</t>
    </r>
    <r>
      <rPr>
        <sz val="11"/>
        <color rgb="FF000000"/>
        <rFont val="Calibri"/>
      </rPr>
      <t xml:space="preserve"> </t>
    </r>
    <r>
      <rPr>
        <b/>
        <sz val="11"/>
        <color rgb="FF000000"/>
        <rFont val="Calibri"/>
      </rPr>
      <t xml:space="preserve">AN 3-4: </t>
    </r>
    <r>
      <rPr>
        <sz val="11"/>
        <color rgb="FF000000"/>
        <rFont val="Calibri"/>
      </rPr>
      <t xml:space="preserve">Se continúa la construcción de un (1) proyecto de aula con el aula multigrado (6° a 9° de bachillerato) en el momento metodológico de "reconocimiento", para el cual se analizó colectivamente la cultura escolar y se imaginaron formas de organización escolar que respondieran a los intereses e ideales del grupo. Adicionalmente se involucró la técnica de la entrevista como herramienta de investigación con miembros clave de la comunidad educativa para explorar concepciones distintas sobre lo que cada persona comprende por cultura escolar. Las y los participantes evidenciaron su interés por la identificación de prácticas, comportamientos, lenguajes, formas de vestir y espacios que componen la vida cotidiana en la institución.  Finalmente se realizaron análisis de planos e identificación de sitios de referencia entre las casas y el colegio como preparación para el primer recorrido de ciudad. Se discutieron lugares frecuentados, evitados, y su rol en la construcción de significados culturales
</t>
    </r>
    <r>
      <rPr>
        <b/>
        <sz val="11"/>
        <color rgb="FF000000"/>
        <rFont val="Calibri"/>
      </rPr>
      <t>3.</t>
    </r>
    <r>
      <rPr>
        <sz val="11"/>
        <color rgb="FF000000"/>
        <rFont val="Calibri"/>
      </rPr>
      <t xml:space="preserve"> En la </t>
    </r>
    <r>
      <rPr>
        <b/>
        <sz val="11"/>
        <color rgb="FF000000"/>
        <rFont val="Calibri"/>
      </rPr>
      <t>IED Pablo de Tarso</t>
    </r>
    <r>
      <rPr>
        <sz val="11"/>
        <color rgb="FF000000"/>
        <rFont val="Calibri"/>
      </rPr>
      <t xml:space="preserve"> – Bosa, el proyecto de aula en desarrollo (título CiviPlantas) alcanzó los siguientes logros en el momento metodológico de "Reconocimiento", logrando importantes avances en el fortalecimiento de identidad, vínculos y valoración de la diversidad: 1). A través de relatos, dibujos y ejercicios creativos, se reconocieron las particularidades de las familias y su relación con el entorno natural, fortaleciendo la construcción de identidad desde lo cotidiano. 2). Se exploraron los legados familiares mediante árboles genealógicos y reflexiones sobre el valor de la herencia, así como los estigmas asociados a ciertas historias u oficios familiares. 3). Se reconoció el papel de la amistad como parte de la red de afectos que configuran la noción de familia en los grupos participantes.
En la</t>
    </r>
    <r>
      <rPr>
        <b/>
        <sz val="11"/>
        <color rgb="FF000000"/>
        <rFont val="Calibri"/>
      </rPr>
      <t xml:space="preserve"> IED Escuela Nacional de Comercio (ESNALCO)</t>
    </r>
    <r>
      <rPr>
        <sz val="11"/>
        <color rgb="FF000000"/>
        <rFont val="Calibri"/>
      </rPr>
      <t xml:space="preserve"> – La Candelaria, se avanzó con cuatro (4) proyectos de aula que se encuentran en el momento formativo de “Reconocimiento”:
</t>
    </r>
    <r>
      <rPr>
        <b/>
        <sz val="11"/>
        <color rgb="FF000000"/>
        <rFont val="Calibri"/>
      </rPr>
      <t>4.</t>
    </r>
    <r>
      <rPr>
        <sz val="11"/>
        <color rgb="FF000000"/>
        <rFont val="Calibri"/>
      </rPr>
      <t xml:space="preserve"> ESNALCO 01. grado 2°, 3° y 4°. Un (1) Proyecto de aula en desarrollo (título por definir). Durante el segundo trimestre se avanzó en el momento formativo de reconocimiento, desarrollando cuatro iniciativas articuladas en un proyecto de aula, en las que se promovió el reconocimiento del cuerpo, la memoria y el entorno como espacios de patrimonio vivo: 1). Las niñas y los niños identificaron sus gustos personales, afectos y vínculos familiares, destacando la figura materna y el disfrute por la naturaleza, el juego y las películas como expresiones de su mundo emocional. 2). Se reconoció el cuerpo como territorio de memoria y afecto, desde el cual se contaron historias personales, recuerdos felices y orígenes familiares, visibilizando saberes heredados y experiencias significativas. 3). La huerta escolar fue identificada como un espacio de vida y memoria colectiva, donde se practican saberes ancestrales y se fortalece el cuidado del entorno natural y las relaciones comunitarias desde la experiencia cotidiana.
</t>
    </r>
    <r>
      <rPr>
        <b/>
        <sz val="11"/>
        <color rgb="FF000000"/>
        <rFont val="Calibri"/>
      </rPr>
      <t>5.</t>
    </r>
    <r>
      <rPr>
        <sz val="11"/>
        <color rgb="FF000000"/>
        <rFont val="Calibri"/>
      </rPr>
      <t xml:space="preserve"> ESNALCO 02 grado 2°: Para este periodo se trabajó en un (1) proyecto de aula con dos grupos de 2° primaria. Los ejercicios giraron alrededor de la colección de objetos, memorias y experiencias propiciando que niñas y niños reconocieran diferentes formas de conservar lo que atesoran como memorable a través de objetos, fotografías o escritos. A su vez tuvieron ocasión de plasmar en dibujos aquello que consideraban valioso, como por ejemplo un momento especial. Además, al mencionar sus propias experiencias de coleccionar y cuidar objetos especiales que les han sido heredados, como el juguete del abuelo, demostraron un sentido de pertenencia y reconocimiento hacia sus historias familiares y personales. A su vez identificaron lugares representativos de Bogotá, como los cerros, parques y jardines, así como sitios significativos para ellos, (la finca, la granja o el mar), reconociendo su importancia en la construcción de memorias y deseos. Comprendieron que las fachadas y las casas son diferentes y que estos elementos hablan de quienes las habitan. La y los participantes se involucraron en la creación de collages para representan sus viviendas con detalle, compartiendo ideas y tomando decisiones colectivas sobre cómo mostrar sus fachadas, a partir de lo cual reflexionaron sobre la relación entre el entorno construido y la identidad de quienes lo habitan.
</t>
    </r>
    <r>
      <rPr>
        <b/>
        <sz val="11"/>
        <color rgb="FF000000"/>
        <rFont val="Calibri"/>
      </rPr>
      <t>6.</t>
    </r>
    <r>
      <rPr>
        <sz val="11"/>
        <color rgb="FF000000"/>
        <rFont val="Calibri"/>
      </rPr>
      <t xml:space="preserve"> ESNALCO 03 grado 8°. Un (1) proyecto de aula en desarrollo (título por definir). Durante el momento de reconocimiento, se promovió un espacio inicial de escucha y conversación que permitió a los estudiantes expresar libremente sus ideas sobre el patrimonio desde una perspectiva personal y territorial: 1). Se abordó el cuerpo como un lugar de residencia del patrimonio individual, lo que propició reflexiones sobre la identidad, el cuidado de sí y el vínculo con los legados familiares y culturales. 2). Asimismo, se abrió el diálogo sobre cómo el entorno y las dinámicas sociales moldean las formas de ser y percibirse, explorando expresiones que relacionan identidad con territorio. A través de metáforas y observaciones cotidianas, los estudiantes comenzaron a construir una mirada más sensible y crítica del barrio y el colegio, comprendiendo el territorio como un cuerpo vivo que también los observa, los transforma y les habla.
</t>
    </r>
    <r>
      <rPr>
        <b/>
        <sz val="11"/>
        <color rgb="FF000000"/>
        <rFont val="Calibri"/>
      </rPr>
      <t>7.</t>
    </r>
    <r>
      <rPr>
        <sz val="11"/>
        <color rgb="FF000000"/>
        <rFont val="Calibri"/>
      </rPr>
      <t xml:space="preserve"> ESNALCO 04 grado 9°. Un (1) Proyecto de aula en desarrollo (título por definir). Durante el momento metodológico de reconocimiento, los estudiantes exploraron el cuerpo, la casa, la familia y el barrio como territorios simbólicos que guardan memorias, saberes y afectos. 1). A partir de conversaciones y actividades sensibles, comenzaron a reconocer cómo estos espacios cotidianos conforman su patrimonio cultural, permitiéndoles reflexionar sobre su identidad y sentido de pertenencia. 2). El grupo mostró una alta participación y apertura al compartir relatos personales, tradiciones familiares, vínculos afectivos y experiencias de vida. 3). Reconocieron que el territorio no se reduce a lo físico, sino que está atravesado por historias, emociones y vínculos que lo dotan de significado. Aunque el proceso requiere una mayor profundización en cómo estos elementos configuran su identidad, se logró establecer un ambiente de confianza y diálogo genuino sobre su cotidianidad y visión del mundo.
</t>
    </r>
    <r>
      <rPr>
        <b/>
        <sz val="11"/>
        <color rgb="FF000000"/>
        <rFont val="Calibri"/>
      </rPr>
      <t>IED Gabriel García Márquez</t>
    </r>
    <r>
      <rPr>
        <sz val="11"/>
        <color rgb="FF000000"/>
        <rFont val="Calibri"/>
      </rPr>
      <t xml:space="preserve"> (GGM) Usme se avanzó en dos (2) proyectos de aula que se encuentran en el momento formativo de “Reconocimiento”: 
</t>
    </r>
    <r>
      <rPr>
        <b/>
        <sz val="11"/>
        <color rgb="FF000000"/>
        <rFont val="Calibri"/>
      </rPr>
      <t>8.</t>
    </r>
    <r>
      <rPr>
        <sz val="11"/>
        <color rgb="FF000000"/>
        <rFont val="Calibri"/>
      </rPr>
      <t xml:space="preserve"> GGM 01- Un (1) Proyecto de aula en desarrollo (título por definir). Durante el proceso de reconocimiento, niñas y niños exploraron la identidad individual y colectiva a partir del cuerpo, los sentidos, el territorio escolar y las memorias familiares. 1). A través de ejercicios sensoriales, se activaron recuerdos personales que permitieron hablar de la diversidad en las formas de percibir el entorno. Frases como “este sonido me recuerda el agua, el río, el mar” evidenciaron cómo los sentidos despiertan memorias ligadas al territorio y la historia personal. 2). Los estudiantes también exploraron su identidad cultural y territorial mediante el uso de instrumentos musicales del Pacífico y la lectura del libro Yesenia, generando conexiones significativas entre las vivencias de la protagonista y sus propias experiencias familiares y regionales. Este ejercicio fortaleció el sentido de pertenencia y permitió dialogar sobre la diversidad cultural del grupo.3). Asimismo, se inició una apropiación reflexiva del colegio como territorio, a través de recorridos y conversaciones, los estudiantes compartieron sus percepciones sobre distintos espacios escolares, llegando a comprender que, aunque comparten un mismo lugar, cada quien lo habita de manera distinta según sus experiencias y posibilidades de acceso. 
</t>
    </r>
    <r>
      <rPr>
        <b/>
        <sz val="11"/>
        <color rgb="FF000000"/>
        <rFont val="Calibri"/>
      </rPr>
      <t>9.</t>
    </r>
    <r>
      <rPr>
        <sz val="11"/>
        <color rgb="FF000000"/>
        <rFont val="Calibri"/>
      </rPr>
      <t xml:space="preserve"> GGM 02- Un (1)  Proyecto de aula en desarrollo (título por definir). En el marco del momento de Reconocimiento, los estudiantes participaron en actividades de reflexión y representación sobre su identidad y el territorio que habitan, tanto en lo individual como en lo colectivo: 1). Mediante ejercicios cartográficos, identificaron y expresaron emociones, memorias y sensaciones ligadas a su barrio, a partir de elementos de la cultura popular, lugares emblemáticos y componentes naturales del entorno, dando cuenta de una experiencia sensible y simbólica de habitar la ciudad. 2). Durante los recorridos por la institución educativa, los participantes reconocieron espacios significativos que hacen parte de su cotidianidad escolar, como las canchas, el salón de física o la silla de tecnología, que han adquirido valor afectivo a través del tiempo. Asimismo, se visibilizaron lugares que generan incomodidad o que se perciben como inseguros, como los baños o algunas zonas del colegio, abriendo la posibilidad de pensar en procesos de transformación del entorno desde sus propias voces. 3). En conjunto, el colegio fue comprendido como un escenario relacional cargado de memoria, prácticas, afectos y tensiones, lo cual permitió abordar el patrimonio no solo como un conjunto de objetos materiales o históricos, sino como una experiencia viva, cotidiana y compartida. 
</t>
    </r>
    <r>
      <rPr>
        <b/>
        <sz val="11"/>
        <color rgb="FF000000"/>
        <rFont val="Calibri"/>
      </rPr>
      <t>10. IED Costa Rica</t>
    </r>
    <r>
      <rPr>
        <sz val="11"/>
        <color rgb="FF000000"/>
        <rFont val="Calibri"/>
      </rPr>
      <t xml:space="preserve"> (Fontibón) Se avanzo un (1) proyecto de aula con niños y niñas de primera infancia, que se encuentra en el momento formativo de “Reconocimiento” (título por definir): 1). Durante el momento metodológico de Reconocimiento, las niñas y los niños exploraron su relación con el entorno natural y los saberes familiares, identificando el uso tradicional de plantas medicinales en el hogar para el cuidado de la salud, a través del juego simbólico y el diálogo, compartieron recuerdos asociados a estas prácticas, como las infusiones preparadas por sus madres o abuelas para aliviar malestares. 2). Asimismo, los niños y niñas nombraron diversos espacios donde las plantas crecen como: casas, calles, parques o fincas, y establecieron relaciones significativas con las personas que las cuidan, como familiares y figuras comunitarias. 3). Comenzaron a reconocer y valorar oficios cotidianos como el del reciclador, jardinero, conductor o médico, destacando su importancia para el bienestar colectivo y la vida comunitaria. 
</t>
    </r>
    <r>
      <rPr>
        <b/>
        <sz val="11"/>
        <color rgb="FF000000"/>
        <rFont val="Calibri"/>
      </rPr>
      <t xml:space="preserve"> IED San Martín de Porres (SMP)</t>
    </r>
    <r>
      <rPr>
        <sz val="11"/>
        <color rgb="FF000000"/>
        <rFont val="Calibri"/>
      </rPr>
      <t xml:space="preserve"> -Chapinero, se avanzo con dos (2) proyectos de aula que se encuentran en el momento formativo de “Reconocimiento”: 
</t>
    </r>
    <r>
      <rPr>
        <b/>
        <sz val="11"/>
        <color rgb="FF000000"/>
        <rFont val="Calibri"/>
      </rPr>
      <t>11.</t>
    </r>
    <r>
      <rPr>
        <sz val="11"/>
        <color rgb="FF000000"/>
        <rFont val="Calibri"/>
      </rPr>
      <t xml:space="preserve"> SMP 01. Se avanzo un (1) proyecto de aula con niños y niñas de primera infancia (título por definir), en el marco del momento de Reconocimiento, 1). Las niñas y los niños de participaron en actividades que les permitieron ampliar su noción de patrimonio, comprendiendo que este no se limita a objetos materiales, sino que también incluye emociones, experiencias, vínculos afectivos, la naturaleza y las personas significativas en su entorno. 2). A través de dinámicas asociadas al coleccionismo simbólico, reflexionaron sobre aquello que consideran valioso y digno de ser preservado, como los animales, sus familias o recuerdos especiales, desarrollando una actitud empática y sensible hacia su entorno.3). Además, las niñas y los niños exploraron las plantas a través de sus sentidos, especialmente el olfato, lo cual les permitió identificar especies como el hinojo, la manzanilla, la menta, la albahaca, la ruda y el eucalipto. Esta experiencia sensorial fue acompañada por evocaciones personales sobre cómo sus familias las utilizan para cuidarlos en momentos de enfermedad o malestar, reconociendo en estas prácticas un gesto amoroso que transmite saberes ancestrales.
</t>
    </r>
    <r>
      <rPr>
        <b/>
        <sz val="11"/>
        <color rgb="FF000000"/>
        <rFont val="Calibri"/>
      </rPr>
      <t>12.</t>
    </r>
    <r>
      <rPr>
        <sz val="11"/>
        <color rgb="FF000000"/>
        <rFont val="Calibri"/>
      </rPr>
      <t xml:space="preserve"> SMP 02: Se trabajó en un (1) proyecto de aula denominado provisionalmente “Raíces en Movimiento / SIntiendo los Cerros” con dos grupos de estudiantes de 4° de primaria con quienes se realizaron análisis del territorio a partir de plantear analogías con el rostro, la creación de títeres de yeso para reconocer algunos de sus rasgos identitarios y la lectura del cuento Eloísa y los bichos, posibilitando el reconocimiento de lo patrimonial como algo importante para cada quien, presente en la vida cotidiana. La lectura permitió conectar a quienes participaron con la migración, pues la mayoría proviene de escenarios diferentes a Bogotá, y les permitió sentirse identificados con la sensación de ser bichos raros en sus primeros días en el colegio y en la ciudad, dejando atrás todo eso que les identifica. Esta actividad, facilitó una reflexión colectiva sobre las experiencias migratorias y procesos de adaptación cultural, que no necesariamente deben llevar a dejar eso que genera identidad de los territorios que han habitado. El reconocimiento de las y los otros participantes y sus historias les ha implicado también sentirse identificados. Hablar del Patrimonio Cultural, asociado a lugares, ha sido un escenario de añoranza para esta población en concreto, cuyos orígenes remiten a Venezuela u otras regiones del país.  
</t>
    </r>
    <r>
      <rPr>
        <b/>
        <sz val="11"/>
        <color rgb="FF000000"/>
        <rFont val="Calibri"/>
      </rPr>
      <t>13. IED Manuela Beltrán</t>
    </r>
    <r>
      <rPr>
        <sz val="11"/>
        <color rgb="FF000000"/>
        <rFont val="Calibri"/>
      </rPr>
      <t xml:space="preserve"> (Teusaquillo)- se avanzó en un (1) proyecto de aula que se encuentra en el momento formativo de “Reconocimiento”: 1). Los y las estudiantes lograron identificar los distintos ámbitos territoriales que configuran su vida cotidiana como el cuerpo, la familia, la escuela y el barrio, reconociéndolos como espacios donde se manifiestan expresiones del patrimonio cultural. 2). A través de actividades de observación, diálogo y reflexión, relacionaron sus experiencias personales con conceptos como identidad, memoria y tradición, ampliando su comprensión sobre el valor cultural de lo cotidiano. 3). Una de las principales comprensiones alcanzadas fue reconocer el cuerpo como un territorio simbólico y como el primer patrimonio que cada persona habita, explorando sus dimensiones físicas, emocionales y afectivas. Asimismo, los estudiantes identificaron objetos, prácticas y vínculos significativos dentro de sus entornos familiares y escolares, valorando su papel como expresiones del patrimonio inmaterial.
</t>
    </r>
    <r>
      <rPr>
        <b/>
        <sz val="11"/>
        <color rgb="FF000000"/>
        <rFont val="Calibri"/>
      </rPr>
      <t>14. IED Eduardo Santos</t>
    </r>
    <r>
      <rPr>
        <sz val="11"/>
        <color rgb="FF000000"/>
        <rFont val="Calibri"/>
      </rPr>
      <t xml:space="preserve"> (Los Mártires): se inició un (1) proyecto de aula (nombre por definir) con dos grupos de estudiantes de 9° y 1 grupo de aceleración escolar: 1). Se exploraron las memorias afectivas vinculadas al cuerpo y la familia como territorios de cuidado y transmisión de saberes, a través de ejercicios sensibles y conversacionales, las niñas y los niños lograron reconocer experiencias cotidianas que hacen parte de su historia personal, destacando el papel de sus redes familiares en la construcción de identidad y afecto. 2). Los y las estudiantes participaron activamente en la creación de relatos sobre sus familias, lo que permitió visibilizar la riqueza y diversidad de las formas familiares presentes en el grupo. Estas narrativas fortalecieron la valoración de los legados culturales y afectivos, así como el reconocimiento del cuerpo como espacio simbólico que guarda memorias, emociones y aprendizajes heredados. 3). El proceso abrió espacios de confianza para compartir experiencias, reflexionar sobre los vínculos familiares y resignificar la propia historia como parte del patrimonio vivo.
</t>
    </r>
    <r>
      <rPr>
        <b/>
        <sz val="11"/>
        <color rgb="FF000000"/>
        <rFont val="Calibri"/>
      </rPr>
      <t>15.</t>
    </r>
    <r>
      <rPr>
        <sz val="11"/>
        <color rgb="FF000000"/>
        <rFont val="Calibri"/>
      </rPr>
      <t xml:space="preserve"> </t>
    </r>
    <r>
      <rPr>
        <b/>
        <sz val="11"/>
        <color rgb="FF000000"/>
        <rFont val="Calibri"/>
      </rPr>
      <t>IED Policarpa Salavarrieta</t>
    </r>
    <r>
      <rPr>
        <sz val="11"/>
        <color rgb="FF000000"/>
        <rFont val="Calibri"/>
      </rPr>
      <t xml:space="preserve"> (Santa Fe)-: inició la elaboración de un (1) proyecto de aula con tres grupos de estudiantes de grado 10° y 2 grupos de estudiantes de grado 11° que, mediante el análisis de retratos nacionales y latinoamericanos, y su involucramiento en la construcción de un autorretrato collage, lograron reconocer sus identidades a medida que iban eligiendo recortes de revistas y problematizaban las composiciones resultantes. Partiendo del juego de animales capitales, los grupos evidenciaron su interés en la escogencia de animales como el curí, mostrando cómo animales cotidianos no siempre son reconocidos por ellas y ellos. Dicho interés también se dió en los ejercicios de exploración de la flora y el patrimonio natural del territorio. En grupos trabajaron con colores (flores y hojas), hojas para impresión con tintas naturales, y semillas, que ayudaron a activar un reconocimiento sensorial y sensitivo del patrimonio.
</t>
    </r>
    <r>
      <rPr>
        <b/>
        <sz val="11"/>
        <color rgb="FF000000"/>
        <rFont val="Calibri"/>
      </rPr>
      <t>16.</t>
    </r>
    <r>
      <rPr>
        <sz val="11"/>
        <color rgb="FF000000"/>
        <rFont val="Calibri"/>
      </rPr>
      <t xml:space="preserve"> </t>
    </r>
    <r>
      <rPr>
        <b/>
        <sz val="11"/>
        <color rgb="FF000000"/>
        <rFont val="Calibri"/>
      </rPr>
      <t>IED Antonio José Uribe</t>
    </r>
    <r>
      <rPr>
        <sz val="11"/>
        <color rgb="FF000000"/>
        <rFont val="Calibri"/>
      </rPr>
      <t xml:space="preserve"> – (Santa Fe)-: Se dio inicio a la creación de un (1) proyecto de aula con dos grupos de estudiantes de 8°, dos grupos de 9° y un grupo de 11° con quienes se analizaron los entornos cercanos del colegio, evidenciando mensajes de resiliencia frente a las complejidades del territorio que habitan (cerca al barrio San Bernardo). Las y los estudiantes manifestaron que la compañía y los vínculos cercanos logran mediar las dinámicas complejas del barrio, a entornos tranquilos o de expresión libre. Los grupos lograron generar una mirada conjunta sobre su relación con el contexto y como esto permea la manera de habitarlo y situar su cuerpo en estos lugares. Por otro lado, reconocieron tradiciones presentes en elementos y juegos que favorecen conversaciones en casa sobre cómo habitaban y se relacionaban las infancias en otros tiempos, y de qué forma se mantienen o se ha perdido la relación con el espacio público y los juegos corporales en el entorno. Por otra parte, mediante cartografías corporales se avanzó en el reconocimiento de cómo las niñas, niños y adolescentes reconocen su entorno próximo y cómo éste hace parte de la configuración de su identidad de esa creación y expresión cotidiana alrededor de las dinámicas particulares que tienen los lugares que habitan.
</t>
    </r>
    <r>
      <rPr>
        <b/>
        <sz val="11"/>
        <color rgb="FF000000"/>
        <rFont val="Calibri"/>
      </rPr>
      <t>17. IED San Cayetano</t>
    </r>
    <r>
      <rPr>
        <sz val="11"/>
        <color rgb="FF000000"/>
        <rFont val="Calibri"/>
      </rPr>
      <t xml:space="preserve"> – Usme-: Con tres grupos de estudiantes de 7° se inició la configuración de un (1) proyecto de aula. El trabajo se focalizó en el cuerpo como territorio de identidad y memoria; así como se identificación de intereses y gustos (como por ejemplo alimentarios asociación con momentos especiales que se comparten con las familias). Las y los estudiantes manifestaron sus gustos por la realización de caminatas, entre las que señalaron su barrio, la montaña (que se encuentra muy cerca de las instalaciones del colegio) y el centro de la ciudad. Se identificó la necesidad de trabajar en la escucha entre pares.
Se propiciaron espacios donde las niñas y los niños pudieron explorar cómo sus gestos, gustos, movimientos y afectos están profundamente vinculados a sus historias personales y familiares. El cuerpo fue comprendido como un archivo vivo que guarda marcas, emociones, relatos heredados y decisiones propias, favoreciendo una conciencia corporal que integra el cuidado, la autoestima y la valoración de sus raíces.
</t>
    </r>
    <r>
      <rPr>
        <b/>
        <sz val="11"/>
        <color rgb="FF000000"/>
        <rFont val="Calibri"/>
      </rPr>
      <t>18.</t>
    </r>
    <r>
      <rPr>
        <sz val="11"/>
        <color rgb="FF000000"/>
        <rFont val="Calibri"/>
      </rPr>
      <t xml:space="preserve"> </t>
    </r>
    <r>
      <rPr>
        <b/>
        <sz val="11"/>
        <color rgb="FF000000"/>
        <rFont val="Calibri"/>
      </rPr>
      <t>IED Externado Nacional Camilo Torres</t>
    </r>
    <r>
      <rPr>
        <sz val="11"/>
        <color rgb="FF000000"/>
        <rFont val="Calibri"/>
      </rPr>
      <t xml:space="preserve"> (Santa Fe)-: Se dio comienzo a un (1) proyecto de aula con un grupo de estudiantes de 10° y 11° que reconocieron en el territorio, además de la espacialidad, las memorias, experiencias y vínculos que lo dotan de significado para quienes lo habitan. Identificaron elementos de su entorno cotidiano —como el hogar, el barrio y los espacios compartidos con sus familias— como parte del patrimonio cultural, relacionando el patrimonio con la vida diaria. Identificaron la necesidad de propiciar actividades que refuercen la apropiación del espacio urbano —como ejercicios de ubicación, reconocimiento de la ciudad y recorridos simbólicos— para fortalecer el vínculo entre los estudiantes y su contexto social y cultural. Además, la y los participantes compartieron historias sobre migraciones, roles familiares, tradiciones culinarias y momentos significativos que asocian con el bienestar.
</t>
    </r>
    <r>
      <rPr>
        <b/>
        <sz val="11"/>
        <color rgb="FF000000"/>
        <rFont val="Calibri"/>
      </rPr>
      <t>19.</t>
    </r>
    <r>
      <rPr>
        <sz val="11"/>
        <color rgb="FF000000"/>
        <rFont val="Calibri"/>
      </rPr>
      <t xml:space="preserve"> </t>
    </r>
    <r>
      <rPr>
        <b/>
        <sz val="11"/>
        <color rgb="FF000000"/>
        <rFont val="Calibri"/>
      </rPr>
      <t>IED Panamericano</t>
    </r>
    <r>
      <rPr>
        <sz val="11"/>
        <color rgb="FF000000"/>
        <rFont val="Calibri"/>
      </rPr>
      <t xml:space="preserve"> –(Los Mártires): Con un grupo de estudiantes de 10° y 11° se avanzó en la elaboración de un (1) proyecto de aula cuyos participantes comenzaron a construir relatos personales en los que vinculan experiencias significativas con la noción de patrimonio cultural. Se identificó la necesidad de profundizar en el concepto de patrimonio desde una mirada situada, que permita a las y los estudiantes comprender con mayor claridad cómo resignificar lo propio y lo compartido como parte de este entramado cultural.
Las y los estudiantes exploraron diversos lenguajes visuales y simbólicos —como la pintura, la tipografía, el grabado y la creación editorial— para representar sus experiencias personales y patrimoniales. A partir de las actividades, lograron vincular prácticas familiares, creencias, hábitos y objetos significativos con el concepto de patrimonio cultural cotidiano, comprendiendo cómo estos elementos están profundamente conectados con el territorio y la experiencia propia.
</t>
    </r>
    <r>
      <rPr>
        <b/>
        <sz val="11"/>
        <color rgb="FF000000"/>
        <rFont val="Calibri"/>
      </rPr>
      <t>20. IED Buenavista Calasanz</t>
    </r>
    <r>
      <rPr>
        <sz val="11"/>
        <color rgb="FF000000"/>
        <rFont val="Calibri"/>
      </rPr>
      <t xml:space="preserve"> (Ciudad Bolívar): se avanzó en un (1) proyecto de aula con tres grupos de grado 6°. Ellas y ellos se reconocieron en las formas de habitar sus cuerpos la presencia de costumbres, gestos y formas de crianza propias de sus contextos familiares, comprendiendo que lo que hacen, cómo se expresan, cómo caminan, saludan, se peinan o se visten, está atravesado por prácticas heredadas y significados afectivos. Este reconocimiento les permitió identificar que sus cuerpos no están aislados, sino que son reflejo de una historia compartida, donde conviven saberes de cuidado, trabajo, juego, celebración y resistencia transmitidos por sus familias y comunidades.</t>
    </r>
  </si>
  <si>
    <t>Durante el segundo trimestre se reportan 1480 participantes constantes en el proceso. Durante el segundo trimestre 1384 participantes se reportarón como nuevos</t>
  </si>
  <si>
    <t xml:space="preserve">De los 1384 participantes: 
* 691 se reconocen con pertenencia de género femenino y 693 masculino. 
* 189 pertenecen al ciclo vital de  primera infancia, 423 de infancia y 772 son adolescentes.
*Ninguno se reporta con pertenencia étnica. 
* 86 participantes son población víctima. 
* En condición de discapacidad 1 con trastorno del espectro autista, 25 con deficiencia intelectual, 3 con discapacidad múltiple, 6 con discapacidad mental, 6 con discapacidad física y 6 con discapacidad auditiva, </t>
  </si>
  <si>
    <t xml:space="preserve">Bosa, Ciudad Bolívar, Mártires, Usme, Engativá, Santafé, Chapinero, Fontibón, Teusaquillo y Candelaria. </t>
  </si>
  <si>
    <t>Pablo de Tarso
Egipto
Villa Diana
Arabia
Mariscal Sucre
Acevedo Tejada
Eduardo Santos
San Marcos
San Martín
Santa Bárbara
San Martín de Porres
Juan Rey
La Merced</t>
  </si>
  <si>
    <t xml:space="preserve">Las actividades centradas en la exploración de los ámbitos territoriales (cuerpo, familia, colegio, barrio, localidad y ciudad) y los vínculos afectivos, permitieron que los y las estudiantes reconocieran sus historias personales y comunitarias como parte del patrimonio vivo. Esta aproximación afectiva y significativa favoreció su participación activa, el intercambio de saberes y la generación de confianza para compartir sus propias narrativas, lo que demuestra que el enfoque patrimonial fortalece la voz y agencia de niñas, niños y adolescentes en el ámbito escolar.
Al integrar relatos, legados, prácticas cotidianas, oficios tradicionales, entre otros,  en los proyectos de aula (como los saberes sobre plantas medicinales, juegos intergeneracionales o roles comunitarios), se abrió una alianza natural entre la escuela, las familias y el territorio, permitiendo que los contenidos escolares se conecten con las realidades y memorias locales. Esto evidencia la necesidad de abrir el aula a los saberes no institucionalizados y reconocer su valor formativo.
Los recorridos por el colegio, la exploración del barrio y el reconocimiento de espacios escolares como territorios habitados y simbólicos permitieron que diferentes actores institucionales (docentes, estudiantes, mediadores, administrativos) establecieran un lenguaje común sobre el patrimonio, la memoria y la identidad. Esta lectura compartida del espacio fortalece los procesos de participación, apropiación y mejora del entorno escolar como escenario de formación integral.
La implementación de proyectos que parten de la experiencia, las emociones y el contexto inmediato, ha permitido una articulación fluida entre niveles, grados y áreas del conocimiento, promoviendo metodologías interdisciplinares y afectivas que se traducen en prácticas pedagógicas coherentes con las realidades de los estudiantes y facilita el trabajo colaborativo entre docentes y mediadores del programa.
Se ha logrado que algunos grupos reconozcan la cultura escolar como parte del patrimonio cultural, haciendo uso de entrevistas entre la comunidad educativa para generar sentido de pertenencia respecto a los valores compartidos.
Han habido oportunidades de armonizzación curricular con las áreas de filosofía, sociales, arte y matemáticas para incidir en las propuestas curriculares de dichas ásignaturas incluyendo contenidos patrimoniales.
</t>
  </si>
  <si>
    <r>
      <rPr>
        <sz val="11"/>
        <color rgb="FF000000"/>
        <rFont val="Calibri"/>
      </rPr>
      <t xml:space="preserve">Durante el tercer semestre se avanzó en la implementación de la Estrategia de formación en patrimonio cultural a niños, niñas y adolescentes en el ciclo integral de educación de Instituciones Educativas Distritales (IED) a cargo del programa de formación en patrimonio cultural - Civinautas- en catorce (14) Instituciones Educativas Distritales (IED) en modalidad asistida (con docentes implementadores y mediadores del programa que acompañan los procesos). En el marco de los procesos de formación se avanzó en la formulación de veinte (20) proyectos de aula que han transitado del primer momento formativo denominado "Reconocimiento" al segundo momento formativo denominado "Construcción". A continuación, se presentan los respectivos avances: 
</t>
    </r>
    <r>
      <rPr>
        <b/>
        <sz val="11"/>
        <color rgb="FF000000"/>
        <rFont val="Calibri"/>
      </rPr>
      <t>1. IED Pablo de Tarso (Bosa)-</t>
    </r>
    <r>
      <rPr>
        <sz val="11"/>
        <color rgb="FF000000"/>
        <rFont val="Calibri"/>
      </rPr>
      <t xml:space="preserve"> Proyecto de aula: “CiviPlantas” avanzó del momento formativo de Reconocimiento a Construcción y sus principales logros fueron: 1). Reconocieron las plantas y frutos del entorno escolar como parte del patrimonio vivo, vinculándolos con memorias culinarias y tradiciones locales. 2). Se identificaron como protagonistas en la creación de propuestas colectivas para el cuidado y uso de los espacios verdes. 3). Fortalecieron la identidad y pertenencia al compartir costumbres familiares, historias y preparaciones de alimentos. 4). Participaron en tareas de siembra, trasplante, cocina y juegos tradicionales.
</t>
    </r>
    <r>
      <rPr>
        <b/>
        <sz val="11"/>
        <color rgb="FF000000"/>
        <rFont val="Calibri"/>
      </rPr>
      <t xml:space="preserve">2. IED Gabriel García Márquez 01-05 (Usme) </t>
    </r>
    <r>
      <rPr>
        <sz val="11"/>
        <color rgb="FF000000"/>
        <rFont val="Calibri"/>
      </rPr>
      <t xml:space="preserve">- Proyecto de aula: “Retazos de memoria” avanzó del momento formativo de Reconocimiento a Construcción y sus principales logros fueron: 1). Se fortaleció el vínculo intergeneracional entre niñas, niños y familias, al compartir relatos y memorias de origen. 2)- Reconocieron cómo el patrimonio se expresa en sabores, tradiciones y objetos cotidianos, resignificándolos como símbolos de pertenencia. 3). A través de literatura, narrativas y tejido, dieron sentido cultural a sus memorias, integrando identidad, creatividad y ancestralidad. 4). Expresaron representaciones diversas de sus raíces: paisajes, alimentos, animales, símbolos, consolidando un sentido de pertenencia colectiva.
</t>
    </r>
    <r>
      <rPr>
        <b/>
        <sz val="11"/>
        <color rgb="FF000000"/>
        <rFont val="Calibri"/>
      </rPr>
      <t>3. IED Gabriel García Márquez 06-08 (Usme)</t>
    </r>
    <r>
      <rPr>
        <sz val="11"/>
        <color rgb="FF000000"/>
        <rFont val="Calibri"/>
      </rPr>
      <t xml:space="preserve"> - Proyecto de aula: “El agua que somos” avanzó del momento formativo de Reconocimiento a Construcción y sus principales logros fueron: 1). Resignificaron su relación con el territorio al narrarlo desde experiencias propias, reconociéndolo como parte de su identidad. 2). Recuperaron memorias locales mediante fotografía y relatos, transformándolos en narrativas patrimoniales cargadas de afecto e historia. 3). A partir de la creación de mitos, murales y álbumes fotográficos, fortalecieron la expresión simbólica y cultural de su entorno. 4). Propusieron intervenir imágenes con bordados y realizar muralismo, ejerciendo agencia creativa en la representación del territorio y sus memorias.
</t>
    </r>
    <r>
      <rPr>
        <b/>
        <sz val="11"/>
        <color rgb="FF000000"/>
        <rFont val="Calibri"/>
      </rPr>
      <t>4. IED Escuela Nacional de Comercio 01-02-03 (La Candelaria)</t>
    </r>
    <r>
      <rPr>
        <sz val="11"/>
        <color rgb="FF000000"/>
        <rFont val="Calibri"/>
      </rPr>
      <t xml:space="preserve">- Proyecto de aula: “Semillas y escuela, raíces que juegan” avanzó del momento formativo de Reconocimiento a Construcción y sus principales logros fueron: 1). Las niñas y los niños reconocieron que son protagonistas en la construcción y cuidado de la ciudad y de sus patrimonios, al señalar lugares significativos de su entorno y reflexionar sobre su valor histórico, cultural y afectivo. 2). Se fortaleció la participación colaborativa, comprendiendo el patrimonio como una construcción colectiva, viva y diversa. 3). Identificaron la huerta escolar y la infraestructura del colegio como patrimonios naturales y materiales, resignificándolos desde su valor cultural, social y ambiental. 4). A través de símbolos, postales y cartografías, diseñaron propuestas colectivas para el cuidado de la huerta y los espacios escolares, consolidando procesos de apropiación y visibilización comunitaria.
</t>
    </r>
    <r>
      <rPr>
        <b/>
        <sz val="11"/>
        <color rgb="FF000000"/>
        <rFont val="Calibri"/>
      </rPr>
      <t xml:space="preserve">5.IED Escuela Nacional de Comercio 04-05 (La Candelaria): </t>
    </r>
    <r>
      <rPr>
        <sz val="11"/>
        <color rgb="FF000000"/>
        <rFont val="Calibri"/>
      </rPr>
      <t xml:space="preserve">El proyecto de aula denominado “Lo que Coleccionamos, nuestras memorias” creado con dos grupos de estudiantes de 2° de primaria, para este periodo tuvo como logros: a) Comprendieron que barrio, vereda o ciudad son espacios donde se entrecruzan relaciones sociales, actividades económicas, paisajes y narrativas locales, traduciendo dichas comprensiones en representaciones visuales que evidenciaron su mirada particular. A su vez reconocieron que los territorios están cargados de historia, relatos que circulan y se transmiten, y que esas historias, a veces dolorosas, también hacen parte de la manera como entienden el mundo; b) Los grupos participaron activamente en la creación a partir de técnicas como el grabado, transformando sus memorias y percepciones del territorio en producciones gráficas; c) Niñas y niños reconocieron el patrimonio como una construcción viva y cercana, vinculada a su presente y a sus experiencias cotidianas. Identificaron elementos patrimoniales en calles, plazas, edificios y placas, comprendiendo que estos cuentan historias y conservan memoria sin necesidad de estar en un museo. Diferenciaron el valor histórico, ambiental y social de distintos elementos observados, articulando la memoria del territorio con procesos como el crecimiento urbano y el impacto ambiental; d) Mostraron actitudes de asombro, respeto y valoración hacia el patrimonio material e inmaterial al establecer vínculos afectivos con los lugares que recorrieron. Desarrollaron sensibilidad frente a la memoria histórica, reconociendo la importancia de quienes habitaron y trabajaron en esos espacios antes que ellos. Manifestaron apertura para reflexionar sobre la relación entre naturaleza, ciudad y vida cotidiana, fortaleciendo su conciencia ambiental y ética; e) Participaron activamente en la identificación de elementos patrimoniales durante el recorrido, interpretando placas, nombres de calles y señales en el entorno. Relacionaron los hallazgos con vivencias familiares y comunitarias, integrando información histórica con observaciones propias. Establecieron conexiones entre personas, oficios y prácticas observadas, reconociendo que el patrimonio también se expresa en la vida y el trabajo cotidiano de la comunidad.
</t>
    </r>
    <r>
      <rPr>
        <b/>
        <sz val="11"/>
        <color rgb="FF000000"/>
        <rFont val="Calibri"/>
      </rPr>
      <t>6. IED Escuela Nacional de Comercio 06-07 (La Candelaria)</t>
    </r>
    <r>
      <rPr>
        <sz val="11"/>
        <color rgb="FF000000"/>
        <rFont val="Calibri"/>
      </rPr>
      <t xml:space="preserve">. Proyecto de aula (título por definir) se encuentra en el momento formativo de “Reconocimiento”. Aunque en el mes de julio no se realizaron actividades por incapacidad médica del docente, en agosto los y las estudiantes retomaron el proceso y sus principales logros fueron: 1). Reconocieron en la infraestructura del colegio dos mundos arquitectónicos: colonial y republicano, y los conectaron con la memoria histórica. 2). Vincularon los espacios barriales y naturales con sus identidades juveniles, comprendiendo cómo el patrimonio también se expresa en formas de habitar y relacionarse. 3): A través de la fotografía, exploraron nuevas perspectivas del colegio, el barrio y la naturaleza, resignificando estos espacios desde miradas propias.
</t>
    </r>
    <r>
      <rPr>
        <b/>
        <sz val="11"/>
        <color rgb="FF000000"/>
        <rFont val="Calibri"/>
      </rPr>
      <t>7. IED Escuela Nacional de Comercio 08-09 (La Candelaria)</t>
    </r>
    <r>
      <rPr>
        <sz val="11"/>
        <color rgb="FF000000"/>
        <rFont val="Calibri"/>
      </rPr>
      <t xml:space="preserve">- Proyecto de aula: “Saberes ancestrales para la vida cotidiana” avanzó del momento formativo de Reconocimiento a Construcción y sus principales logros fueron: 1). Reconocieron el valor cultural del lenguaje, las expresiones cotidianas y jergas como patrimonio vivo ligado a sus territorios, memorias y comunidades. 2). Relacionaron prácticas ancestrales, como la elaboración de papel artesanal o el uso de tintes naturales, con su vida cotidiana, comprendiendo la memoria como un hacer colectivo. 3)- Construyeron un glosario de expresiones y experimentaron con pigmentos, fortaleciendo la creatividad, la identidad y la apropiación cultural. 4). Valoraron la diversidad cultural del grupo, promoviendo respeto y pertenencia, y resignificando historias personales y comunitarias a través de la experimentación artística.
</t>
    </r>
    <r>
      <rPr>
        <b/>
        <sz val="11"/>
        <color rgb="FF000000"/>
        <rFont val="Calibri"/>
      </rPr>
      <t>8. IED San Martín de Porres 01-05 (Chapinero)</t>
    </r>
    <r>
      <rPr>
        <sz val="11"/>
        <color rgb="FF000000"/>
        <rFont val="Calibri"/>
      </rPr>
      <t xml:space="preserve">- Proyecto de aula: “Las plantas y animales que nos acompañan” (primera infancia) avanzó del momento formativo de Reconocimiento a Construcción y sus principales logros fueron: 1). Las niñas y los niños expresaron respeto, cuidado y valoración hacia la naturaleza, reconociendo que su preservación es parte de una memoria colectiva que los vincula con el territorio. 2). Identificaron especies de flora y fauna, diferenciando las nativas de las introducidas, y comprendieron sus usos y significados culturales. 3). Reinterpretaron el entorno desde la imaginación, nombrando y dotando de significado simbólico a plantas y animales, fortaleciendo su sentido de pertenencia y agencia cultural. 4). Representaron aprendizajes mediante un telar colectivo, dibujos, fotografía y cianotipia, integrando memoria, imaginación y prácticas de cuidado comunitario.
</t>
    </r>
    <r>
      <rPr>
        <b/>
        <sz val="11"/>
        <color rgb="FF000000"/>
        <rFont val="Calibri"/>
      </rPr>
      <t>9. IED San Martín de Porres -SMP 05 - SMP 06- (Chapinero)</t>
    </r>
    <r>
      <rPr>
        <sz val="11"/>
        <color rgb="FF000000"/>
        <rFont val="Calibri"/>
      </rPr>
      <t xml:space="preserve">: En el marco del proyecto de aula “Raíces en Movimiento” gestado con dos grupos de estudiantes de 4° de primaria para este periodo se logró: a) Se realizó reconocimiento de la experiencia escolar y barrial generando espacios de conversación y reflexión que evidenciaron cómo, a pesar de habitar espacios similares, cada estudiante tiene experiencias diferentes; b) A partir de un recorrido barrial, se entrecruzaron experiencias individuales y grupales que dan cuenta de los caminos de la casa al colegio, de las tiendas que frecuentan, de lugares desconocidos, de las dinámicas sociales y de las diversas maneras de habitar el espacio; c) Niñas y niños participantes aludieron al patrimonio como algo que es importante para la patria o para el país, y a partir de las actividades se les propuso reflexionar acerca de que el patrimonio también está presente en sus realidades y cotidianidades; d)  Se realizó recorrido al Seminario Calasanz, invitándoles a un ejercicio de conciencia plena en el camino. El camino se hace diferente cuando se hace una recuperación sensible del mismo, cuando se percibir desde otro lugar y cuando son los sentidos y el cuerpo los que se disponen de otra manera para experienciar el territorio; e) A través del trabajo con siluetas de un cuerpo humano y un ejercicio cartografía, descubrieron nuevas posibilidades de trabajo colaborativo que dio paso a un escenario de conversación y consignación de los sentires del territorio sobre ese cuerpo (el cuerpo como primer patrimonio).
</t>
    </r>
    <r>
      <rPr>
        <b/>
        <sz val="11"/>
        <color rgb="FF000000"/>
        <rFont val="Calibri"/>
      </rPr>
      <t xml:space="preserve">10. IED Antonio Nariño -AN 01 - AN 02- (Engativá): </t>
    </r>
    <r>
      <rPr>
        <sz val="11"/>
        <color rgb="FF000000"/>
        <rFont val="Calibri"/>
      </rPr>
      <t xml:space="preserve">En el marco del proyecto de aula con las y los estudiantes de 3° y 4° de primaria, durante este periodo se logró: a) Las niños y niñas advirtieron que hay elementos en el barrio y la ciudad que no se ven a simple vista o se reconocen, debido a que no se suele observar con detalle los entornos que se habitan y transitan. Descubrieron que todos los elementos tienen una historia detrás, que habla de sus propietarios, del lugar donde fue encontrado y de materiales que desconocemos; b) Hubo bastante curiosidad con el oficio de la arqueología, debido a la posibilidad que da esta ciencia de explorar la historia desde la materialidad. Para ellos el poder excavar, tocar, reconocer a través de la acción termina acercándose más a sus lenguajes e intereses; c) Fue posible abordar una tipología nueva del patrimonio (paleontológico) trabajando los diseños de sus dinosaurios con plastilina. 
</t>
    </r>
    <r>
      <rPr>
        <b/>
        <sz val="11"/>
        <color rgb="FF000000"/>
        <rFont val="Calibri"/>
      </rPr>
      <t>11. IED Antonio Nariño -AN 03 - AN 04- (Engativá):</t>
    </r>
    <r>
      <rPr>
        <sz val="11"/>
        <color rgb="FF000000"/>
        <rFont val="Calibri"/>
      </rPr>
      <t xml:space="preserve"> En el proyecto de aula denominado ”Huellas del patrimonio arqueológico“ con las y los estudiantes de 6° a 9° de bachillerato durante este periodo logró: a) Establecer la relación entre la historia del barrio y la localidad a partir de un recorrido de ciudad y el reconocimiento de las formas de autoconstrucción de las casas u hogares de los entornos próximos. Las y los jóvenes repararon en los colores y formas que tenían las casas de Engativá, con colores distintos por cada piso, el uso de materiales más recurrentes y aparición de intervenciones artísticas (arte urbano) presentes en las paredes de las fachadas; b) los grupos evidenciaron interés general en la arqueología y excavación. Se reconocieron ciertas relaciones y saberes previos que tienen las y los jóvenes frente al pasado de la ciudad. Hay estudiantes que tienen referencias sobre el pueblo Muisca, Chibcha y además sobre Bochica; c) En el marco de la actividad de los estratigramas de la ciudad, una parte del grupo se concentró en ilustrar y escribir aquellos elementos que consideraba podrían encontrarse en cada piso. Hubo quienes mencionaron microbios en la parte más alejada, e incluyeron huesos de dinosaurios como el T-Rex o el Brontosaurio. Otra parte del grupo incluyó elementos de las comunidades indígenas, como objetos de cerámica, huesos de humanos y animales. De igual forma se relacionaron minerales, gemas e incluso petróleo. Otros incluyeron, en el piso más antiguo del formato, elementos característicos del mar; d) Se profundizó en el patrimonio paleontológico, específicamente de los dinosaurios. Las y los jóvenes reconocieron que mucho antes de la llegada de los humanos al territorio, ya había seres que habitaban Bogotá. Esto permitió ampliar un poco sus fronteras temporales frente a la historia del planeta y su evolución particular en Colombia.  
</t>
    </r>
    <r>
      <rPr>
        <b/>
        <sz val="11"/>
        <color rgb="FF000000"/>
        <rFont val="Calibri"/>
      </rPr>
      <t xml:space="preserve">12. IED Policarpa Salavarrieta (Santa Fe): </t>
    </r>
    <r>
      <rPr>
        <sz val="11"/>
        <color rgb="FF000000"/>
        <rFont val="Calibri"/>
      </rPr>
      <t xml:space="preserve">El proyecto de aula denominado “Sonoridades Capitales (Música, patrimonio y ciudad)”  que se desarrolla con tres grupos de estudiantes de 10° y dos grupos de estudiantes de 11° para este periodo logró: a) Invitar a las y los jóvenes a recrear, desde la ilustración botánica, aquellos elementos que les habían llamado la atención en los momentos de exploración de la flora del interior del colegio. Fue así como cada integrante se distribuyó de forma libre en dos grupos que escogieron distintos sectores del colegio, ya que allí se encontraban las especies más curiosas y desconocidas. De esta manera empezaron a dibujar lulos, feijoas, granadillas, arboloco, floripondio o borrachero, alisos, papayuelos y sietecueros, entre otros; b) Se construyó una cartografía en la que se puede viajar por los barrios donde habitan los jóvenes, así como esos otros lugares a los que desean visitar o conocer (Parque de los Novios, Salitre Mágico, El Centro Comercial El Tunal, la Zona Rosa, Marsella, Monserrate, El Campín, el Park Way, Maloka, la Plaza de toros, el barrio Santa Fe).
</t>
    </r>
    <r>
      <rPr>
        <b/>
        <sz val="11"/>
        <color rgb="FF000000"/>
        <rFont val="Calibri"/>
      </rPr>
      <t xml:space="preserve">13. IED Antonio José Uribe – (Santa Fe): </t>
    </r>
    <r>
      <rPr>
        <sz val="11"/>
        <color rgb="FF000000"/>
        <rFont val="Calibri"/>
      </rPr>
      <t xml:space="preserve">En el marco del proyecto de aula “Mi Memoria del Territorio” construido con dos grupos de estudiantes de 8°, dos grupos de 9 y un grupo de 11° para este periodo se logró: a) que las y los estudiantes indagaran sobre aquellos elementos que les son propios, que les pertenecen y que les vínculan con la sociedad y el territorio lo que favoreció la mirada en torno al reconocimiento de su patrimonio, entendido como lo que les pertenece, valoran o significan de sus experiencias de vida; b)  Armonizar los contenidos entre el área de sociales y las artes favoreciendo que las y los adolescentes lleguen a reconocer expresiones propias del arte plástico y el grabado, siendo esta última una técnica que habla de una memoria histórica sobre los procesos de serialidad en la impresión, del diseño y de alquimia con las materias (tintas, disolventes, pigmentos) favoreciendo que haya otros lugar del conocimiento, de igual manera a tener más herramientas para generar sus procesos creativos y expresivos.
</t>
    </r>
    <r>
      <rPr>
        <b/>
        <sz val="11"/>
        <color rgb="FF000000"/>
        <rFont val="Calibri"/>
      </rPr>
      <t>14. IED San Cayetano – (Usme):</t>
    </r>
    <r>
      <rPr>
        <sz val="11"/>
        <color rgb="FF000000"/>
        <rFont val="Calibri"/>
      </rPr>
      <t xml:space="preserve"> En el marco del proyecto de aula “Tejiendo Memorias entre Nubes” con tres grupos de estudiantes de 7°, durante este periodo se logró: a) que las y los adolescentes identificaran elementos del colegio rural como parte de un patrimonio vivo, reconociendo su historia, sus espacios naturales y simbólicos, así como los saberes y prácticas cotidianas que lo hacen significativo para la vida escolar y comunitaria; b) fortalecer un vínculo afectivo y consciente con su colegio, reconociéndolo como un espacio donde se construyen memorias, relaciones comunitarias y sentidos de pertenencia, que les permiten asumirse como cuidadoras y cuidadores de su territorio; c) a partir de recorridos sensibles, relatos y expresiones gráficas, las y los estudiantes desarrollaron la capacidad de observar, narrar y representar su colegio como un lugar patrimonial, evidenciando su forma particular de habitarlo, comprenderlo y transformarlo.
</t>
    </r>
    <r>
      <rPr>
        <b/>
        <sz val="11"/>
        <color rgb="FF000000"/>
        <rFont val="Calibri"/>
      </rPr>
      <t xml:space="preserve">15.IED Buenavista Calasanz (Ciudad Bolívar): </t>
    </r>
    <r>
      <rPr>
        <sz val="11"/>
        <color rgb="FF000000"/>
        <rFont val="Calibri"/>
      </rPr>
      <t xml:space="preserve">En el proyecto de aula denominado “Narrando los caminos de la localidad de Ciudad Bolívar”  con los dos grupos de grado 6° se logró: a) que las y los adolescentes reconocieran los espacios del colegio como parte de su patrimonio vivo, identificando su historia, usos y significados colectivos desde una mirada situada en la infancia y el territorio. A través del diálogo, la observación y la memoria compartida, comprendieron que el colegio no es solo un lugar de aprendizaje académico, sino un territorio cargado de experiencias, afectos y relaciones; b) la Exploración, mediante el juego, de distintas formas de reconocer su entorno como un espacio patrimonial, entendiendo que el patrimonio no solo se hereda, sino que también se construye a partir de sus vivencias, saberes, relaciones y participación cotidiana en la ciudad; c) A partir de las actividades se invitó a trabajar colaborativa y creativamente. Las y los estudiantes fortalecieron su identidad colectiva, reconociendo que cuidar y construir el patrimonio es también cuidar de sí mismos, de los otros y del entorno que comparten; d) se utilizó el juego como herramienta para imaginar, crear y representar su ciudad soñada en una cartografía colectiva, incorporando elementos patrimoniales desde una mirada integral. Esta experiencia fortaleció su capacidad para dialogar, proponer en grupo y transformar ideas en creaciones concretas.
</t>
    </r>
    <r>
      <rPr>
        <b/>
        <sz val="11"/>
        <color rgb="FF000000"/>
        <rFont val="Calibri"/>
      </rPr>
      <t xml:space="preserve">16. IED Panamericano (Los Mártires): </t>
    </r>
    <r>
      <rPr>
        <sz val="11"/>
        <color rgb="FF000000"/>
        <rFont val="Calibri"/>
      </rPr>
      <t xml:space="preserve">En el marco del proyecto de aula “El Mapa del Panamericano” con un grupo de estudiantes de 10° y un grupo de 11°, para este periodo se logró: a) Las y los jóvenes participantes identificaron la relación entre el patrimonio cultural inmaterial de la localidad y su vida cotidiana, reconociendo oficios, rituales y prácticas familiares como la costura, el tejido y actividades asociadas al Cementerio Central; b) Se identificó la relación entre el patrimonio cultural inmaterial de la localidad y su vida cotidiana, reconociendo oficios, rituales y prácticas familiares como la costura, el tejido y actividades asociadas al Cementerio Central. En grado 10° se destacaron los espacios cotidianos del barrio, mientras que en grado 11° sobresalió la conexión con saberes transmitidos en sus hogares; c) Se evidenció una actitud de curiosidad, apertura y escucha activa durante las actividades, especialmente cuando se integraron dinámicas de diálogo y reflexión. Los estudiantes valoraron las experiencias compartidas por sus compañeros, fortaleciendo el sentido de identidad colectiva; d) El grupo participó en la identificación de manifestaciones culturales de la localidad mediante el juego, la conversación y el mapa generó interés y permitió establecer conexiones conceptuales entre el territorio y las experiencias personales."
</t>
    </r>
    <r>
      <rPr>
        <b/>
        <sz val="11"/>
        <color rgb="FF000000"/>
        <rFont val="Calibri"/>
      </rPr>
      <t>17. IED Externado Nacional Camilo Torres (Santa Fe):</t>
    </r>
    <r>
      <rPr>
        <sz val="11"/>
        <color rgb="FF000000"/>
        <rFont val="Calibri"/>
      </rPr>
      <t xml:space="preserve"> En el proyecto de aula (nombre por definir) gestado con un grupo de estudiantes de 10° y un grupo de 11° para este periodo se logró: a) reflexionar sobre el patrimonio cultural desde una perspectiva simbólica y experiencial, estableciendo vínculos entre el legado personal, la vida cotidiana y los espacios escolares. En la creación de la “Cápsula del tiempo”, reconocieron el valor de la memoria, la identidad y la proyección de futuro como parte del patrimonio inmaterial. El recorrido por el colegio posibilitó analizar colectivamente el territorio escolar como un lugar cargado de normas, tensiones, valores y memorias, conectando estos elementos con conceptos filosóficos como comunidad, contrato social y bienestar, que hacen parte de la malla curricular del trimestre; b) Los estudiantes fortalecieron su sentido de pertenencia hacia el entorno escolar a través de la identificación de espacios significativos y la toma de decisiones colectivas sobre el lugar a intervenir. La escucha activa, el respeto por las memorias compartidas y el reconocimiento de las distintas trayectorias personales dentro del grupo promovieron una actitud empática y colaborativa. La inclusión de símbolos afectivos en el diseño del mural, así como la posibilidad de vincularse visualmente mediante enredaderas, evidenció el interés por construir una representación colectiva que reflejara vínculos emocionales y experiencias comunes; c) Las y los estudiantes establecieron conexiones entre sus memorias personales y el concepto de patrimonio vivo, reconociendo que sus prácticas cotidianas, historias familiares y costumbres regionales también constituyen expresiones culturales significativas. A partir del concepto de “legado”, reflexionaron sobre los elementos simbólicos que desean transmitir y preservar en el espacio escolar. Además, comprendieron la dimensión simbólica del territorio escolar como escenario de memoria, identidad y comunidad, lo que amplió su noción de patrimonio cultural más allá de lo tangible o institucional; d) se promovió el trabajo colaborativo mediante la creación de fanzines, la cartografía sensible de los recorridos escolares y el diseño inicial del mural. Los estudiantes pusieron en práctica habilidades de observación, síntesis y representación gráfica al traducir sus experiencias en propuestas visuales. En la actividad de diseño mural, participaron activamente en la definición de los elementos compositivos, el uso simbólico del color, la disposición de los azulejos y el concepto visual de interconexión, fortaleciendo su capacidad para tomar decisiones. 
</t>
    </r>
    <r>
      <rPr>
        <b/>
        <sz val="11"/>
        <color rgb="FF000000"/>
        <rFont val="Calibri"/>
      </rPr>
      <t>18. IED Manuela Beltrán (Teusaquillo)</t>
    </r>
    <r>
      <rPr>
        <sz val="11"/>
        <color rgb="FF000000"/>
        <rFont val="Calibri"/>
      </rPr>
      <t xml:space="preserve">- Proyecto de aula (título por definir) avanzó del momento formativo de Reconocimiento a Construcción y sus principales logros fueron: 1). Reconocieron la memoria como un componente esencial del patrimonio cultural, vinculándola tanto a recuerdos familiares como a tecnologías de su cotidianidad. 2). Al compartir memorias personales y colectivas, fortalecieron la confianza grupal y el sentido de pertenencia al territorio. 3). Relacionaron fauna, ríos y cerros de Bogotá con sus propias vivencias, generando empatía y reflexión sobre el cuidado del entorno natural y cultural. 4). Transformaron relatos orales en mosaicos, figuras y creaciones visuales, resignificando la memoria y el patrimonio desde la imaginación infantil.
</t>
    </r>
    <r>
      <rPr>
        <b/>
        <sz val="11"/>
        <color rgb="FF000000"/>
        <rFont val="Calibri"/>
      </rPr>
      <t>19. IED Eduardo Santos (Los Mártires)</t>
    </r>
    <r>
      <rPr>
        <sz val="11"/>
        <color rgb="FF000000"/>
        <rFont val="Calibri"/>
      </rPr>
      <t xml:space="preserve">- Proyecto de aula (título por definir) avanzó del momento formativo de Reconocimiento a Construcción y sus principales logros fueron: 1). Reconocieron su participación como fundamental en la construcción del patrimonio integral, expresado en lugares, memorias, vínculos y saberes. 2). Fortalecieron actitudes empáticas, corresponsables y críticas frente a la diversidad y protección del patrimonio. 3). Crearon cartografías y narraciones colectivas que integran elementos naturales, culturales, sociales y afectivos. 4). Convirtieron el arte mural y la expresión artística en formas de apropiación cultural, visibilizando memorias y problemáticas sociales como parte del patrimonio en construcción.
</t>
    </r>
    <r>
      <rPr>
        <b/>
        <sz val="11"/>
        <color rgb="FF000000"/>
        <rFont val="Calibri"/>
      </rPr>
      <t>20. IED Costa Rica (Fontibón)</t>
    </r>
    <r>
      <rPr>
        <sz val="11"/>
        <color rgb="FF000000"/>
        <rFont val="Calibri"/>
      </rPr>
      <t xml:space="preserve"> - Proyecto de aula: “Los planetas que deseamos habitar” avanzó del momento formativo de Reconocimiento a Construcción y sus principales logros fueron: 1). Las niñas y los niños imaginaron planetas y casas soñadas, reconociendo que habitar implica vínculos con la naturaleza, la comunidad y la vida cotidiana. 2). Valoraron sus hogares como parte de su identidad, integrando memoria, afecto y subjetividad en la construcción de quiénes son. 3). Mostraron sensibilidad hacia el cuidado del entorno y proyectaron acciones para habitar mundos posibles más justos y respetuosos, y transformaron sus ideas en mosaicos y creaciones artísticas colectivas, reafirmando su agencia infantil en la construcción de memoria y patrimonio.
</t>
    </r>
  </si>
  <si>
    <r>
      <rPr>
        <sz val="11"/>
        <color rgb="FF000000"/>
        <rFont val="Calibri"/>
      </rPr>
      <t xml:space="preserve">De los </t>
    </r>
    <r>
      <rPr>
        <sz val="11"/>
        <color rgb="FFFF0000"/>
        <rFont val="Calibri"/>
      </rPr>
      <t>1349</t>
    </r>
    <r>
      <rPr>
        <sz val="11"/>
        <color rgb="FF000000"/>
        <rFont val="Calibri"/>
      </rPr>
      <t xml:space="preserve"> estudiantes: 
* 682 son mujeres (niñas, adolescentes y jóvenes) y 658 hombres (niños, adolescentes y jóvenes)
* 152 pertenecen al momento del curso vital de primera infancia; 482 a infancia y 706 son adolescentes.
* 30 se autoreconocen con peretenencia étnica. 
* 79 son población víctima del conflicto armado interno. 
* 50 son estudiantes con discapacidad (en su gran mayoría con discapacidad intelectual, física y psicosocial).</t>
    </r>
  </si>
  <si>
    <t>La Candelaria, Santa Fe, Chapinero, Engativá, Usme, Ciudad Bolívar, Los Mártires, Teusaquillo, Bosa, Fontibón</t>
  </si>
  <si>
    <t>La Candelaria (Egipto), Santa Fe (Santa Bárbara; La Merced) (San Martín), Chapinero (San Martín de Porres), Engativá (San Marcos), Usme (Juan Rey, Villa Diana), Ciudad Bolívar (Buenos Aires), Los Mártires (Florida, Eduardo Santos), Bosa(San Pablo ), Teusaquillo (Acevedo Tejada) Fontibón (Arabia)</t>
  </si>
  <si>
    <t xml:space="preserve">Las actividades centradas en la exploración de los ámbitos territoriales (cuerpo, familia, colegio, barrio, localidad y ciudad) y los vínculos afectivos, permitieron que los y las estudiantes reconocieran sus historias personales y comunitarias como parte del patrimonio vivo. Esta aproximación afectiva y significativa favoreció su participación activa, el intercambio de saberes y la generación de confianza para compartir sus propias narrativas, lo que demuestra que el enfoque patrimonial fortalece la voz y agencia de niñas, niños y adolescentes en el ámbito escolar.
Al integrar relatos, legados, prácticas cotidianas, oficios tradicionales, entre otros,  en los proyectos de aula (como los saberes sobre plantas medicinales, juegos intergeneracionales o roles comunitarios), se abrió una alianza natural entre la escuela, las familias y el territorio, permitiendo que los contenidos escolares se conecten con las realidades y memorias locales. Esto evidencia la necesidad de abrir el aula a los saberes no institucionalizados y reconocer su valor formativo.
Los recorridos por el colegio, la exploración del barrio y el reconocimiento de espacios escolares como territorios habitados y simbólicos permitieron que diferentes actores institucionales (docentes, estudiantes, mediadores, administrativos) establecieran un lenguaje común sobre el patrimonio, la memoria y la identidad. Esta lectura compartida del espacio fortalece los procesos de participación, apropiación y mejora del entorno escolar como escenario de formación integral.
La implementación de proyectos que parten de la experiencia, las emociones y el contexto inmediato, ha permitido una articulación fluida entre niveles, grados y áreas del conocimiento, promoviendo metodologías interdisciplinares y afectivas que se traducen en prácticas pedagógicas coherentes con las realidades de los estudiantes y facilita el trabajo colaborativo entre docentes y mediadores del programa.
Se ha logrado que algunos grupos reconozcan la cultura escolar como parte del patrimonio cultural, haciendo uso de entrevistas entre la comunidad educativa para generar sentido de pertenencia respecto a los valores compartidos.
Han habido oportunidades de armonización curricular con las áreas de filosofía, sociales, arte y matemáticas para incidir en las propuestas curriculares de dichas ásignaturas incluyendo contenidos patrimoniales.
Los procesos han evidenciado que, cuando las niñas, niños y adolescentes reconocen que el patrimonio cultural está presente en sus hogares, recetas, memorias familiares, lenguajes cotidianos y en los espacios que habitan, se fortalece su sentido de pertenencia y se consolida la comprensión del patrimonio como una memoria viva que se construye y comparte en la vida diaria.
La participación de familias, en especial abuelos y abuelas, se consolidó como un eje fundamental en la transmisión de saberes, memorias y valores. El poder del vínculo intergeneracional nutrió los proyectos de aula, ampliando la mirada de la infancia sobre su historia y sus raíces.
El uso de recursos artísticos (tejido, mosaico, fotografía, cianotipia, muralismo, cartografía, glosarios, postales, entre otros) permitió transformar memorias y relatos en producciones colectivas. Este enfoque artístico fortaleció la agencia de las niñas, niños y adolescentes, consolidando el patrimonio como un proceso vivo de imaginación, resignificación y transformación.
Los proyectos visibilizaron la importancia de la escuela como laboratorio de memoria y comunidad:  la huerta, los patios, la infraestructura escolar y el barrio como escenarios de identidad y construcción de patrimonio. La escuela fue reconocida no solo como un lugar de aprendizaje académico, sino como un espacio de memoria, encuentro y creación cultural.
Las experiencias reafirmaron que el patrimonio se nutre de voces múltiples, de la diversidad cultural y generacional, y de las prácticas de cuidado comunitario; al trabajar en grupo, los y las participantes aprendieron que el patrimonio se construye entre todos y para todos.
</t>
  </si>
  <si>
    <t>Bosa, Ciudad Bolívar, San Cristobal, Usme.</t>
  </si>
  <si>
    <t>Subdirección de Divulgación y Apropiación (Formación en patrimonio cultural - Civinautas)</t>
  </si>
  <si>
    <t>tatiana.duenas@idpc.gov.co</t>
  </si>
  <si>
    <t>Niños, niñas y adolescentes de colegios distritales, familas y docentes</t>
  </si>
  <si>
    <t>Participación en el comité SIDFAC (Sistema Distrital de Formación en Arte Cultura y Patrimonio). Participación en la mesa de la Unidad Técnica de Apoyo UTA - Decreto 863 de 2019.  Comités técnicos con la Secretaría de Educación en el marco de convenio interadministrativo entre la SED - IDPC</t>
  </si>
  <si>
    <t>Procesos y espacios pedagógicos permanentes guiados por la metodología del programa de formación en patrimonio cultural Civinautas en instutuciones educativas. Esos procesos pedagógicos se sistematizan en proyectos de aula que buscan recoger los intereses y experiencias de niños, niñas y adolescentes.</t>
  </si>
  <si>
    <t>Secretaría Distrital de Cultura, Recreación y Deporte (IDARTES, SIDFAC, OFB, IDRD, FUGA), Secretaría de Educación Distrital, colegios públicos y privados que se articulan con el programa, IDPAC, organizaciones comunitarias que trabajan con niños, niñas y adolescentes, Consejos locales de niños y niñas, Consejos Consultivos de niños, niñas y adolescentes, Consejos locales de juventud, jardines infantiles,  Red Papas, Escuela Taller del Ministerio de Cultura.</t>
  </si>
  <si>
    <t xml:space="preserve">Desarrollar procesos de formación patrimonial con niños, niñas, adolescentes y jóvenes a partir de la primera infancia y a lo largo de la vida, en particular en espacios o entornos barriales, organizativos e institucionales.
</t>
  </si>
  <si>
    <t>Promover el reconocimiento, apropiación y activación de los patrimonios culturales de niños, niñas
y adolescentes de espacios o entornos barriales, organizativos e institucionales, a través de procesos formativos liderados por el programa de formación.</t>
  </si>
  <si>
    <t>Número de procesos formativos desarrollados en espacios o entornos barriales, organizativos e institucionales</t>
  </si>
  <si>
    <t xml:space="preserve">Proyectos comunitarios formulados durante 8 a 12 sesiones formativas y consolidado de niños, niñas y adolescentes de otros espacios formativos beneficiados. </t>
  </si>
  <si>
    <r>
      <rPr>
        <sz val="11"/>
        <color rgb="FF000000"/>
        <rFont val="Calibri"/>
      </rPr>
      <t xml:space="preserve">En el mes de marzo se iniciaron y presentaron avances en la implementación de </t>
    </r>
    <r>
      <rPr>
        <b/>
        <sz val="11"/>
        <color rgb="FF000000"/>
        <rFont val="Calibri"/>
      </rPr>
      <t>4 procesos de formación</t>
    </r>
    <r>
      <rPr>
        <sz val="11"/>
        <color rgb="FF000000"/>
        <rFont val="Calibri"/>
      </rPr>
      <t xml:space="preserve"> en patrimonio cultural en los siguientes espacios formativos: 
* En el </t>
    </r>
    <r>
      <rPr>
        <b/>
        <sz val="11"/>
        <color rgb="FF000000"/>
        <rFont val="Calibri"/>
      </rPr>
      <t xml:space="preserve">OEF Jardín Betania se inició un proyecto comunitario </t>
    </r>
    <r>
      <rPr>
        <sz val="11"/>
        <color rgb="FF000000"/>
        <rFont val="Calibri"/>
      </rPr>
      <t xml:space="preserve">que se encuentra en el momento formativo de "Reconocimiento", cuyos principales logros fueron: 1) Las niñas y los niños expresaron sus intereses y curiosidades sobre coleccionar objetos y animales, mostrando una gran variedad de preferencias y una conexión con su entorno. 2) A través de manifestaciones artísticas reflexionaron y expresaron sus deseos de visitar lugares específicos, fortaleciendo su comunicación, creatividad, sentido de pertenencia y conexión con su comunidad.
* En el </t>
    </r>
    <r>
      <rPr>
        <b/>
        <sz val="11"/>
        <color rgb="FF000000"/>
        <rFont val="Calibri"/>
      </rPr>
      <t xml:space="preserve">OEF Sonsonete Caminante se inició un proyecto comunitario </t>
    </r>
    <r>
      <rPr>
        <sz val="11"/>
        <color rgb="FF000000"/>
        <rFont val="Calibri"/>
      </rPr>
      <t xml:space="preserve">que se encuentra en el momento formativo de "Reconocimiento". Sus principales logros fueron: 1) los jóvenes disfrutaron y mostraron interés por la exploración a través de la música corporal, promoviendo una experiencia de activación física y creativa y; 2) se involucraron participativamente, compartiendo sus saberes e hipótesis sobre lo que podría encontrarse debajo de sus hogares y colegios, permitiendo abordar inicialmente temas como el misterio y las tradicionales locales, de manera previa a la aproximación en el marco del proceso a la pregunta por la arqueología.
* En el </t>
    </r>
    <r>
      <rPr>
        <b/>
        <sz val="11"/>
        <color rgb="FF000000"/>
        <rFont val="Calibri"/>
      </rPr>
      <t>OEF Biblioteca Comunitaria Eureka</t>
    </r>
    <r>
      <rPr>
        <sz val="11"/>
        <color rgb="FF000000"/>
        <rFont val="Calibri"/>
      </rPr>
      <t xml:space="preserve"> se inició un proyecto comunitario que se encuentra en el momento formativo de "Reconocimiento". Sus principales logros fueron: 1) los participantes fortalecieron valores como el respeto y la empatía al acercarse a las historias de sus compañeros y compartir las propias; 2) adquirieron conocimientos sobre los lugares de origen de sus familias y su relación con los alimentos y la historia de la plaza y; 3) se involucraron activamente en la exploración de historias de los vivanderos, y la creación colectiva del espacio "La Matera de la Plaza de Limón", que refleja su relación con la plaza y su comunidad.
* En el </t>
    </r>
    <r>
      <rPr>
        <b/>
        <sz val="11"/>
        <color rgb="FF000000"/>
        <rFont val="Calibri"/>
      </rPr>
      <t>OEF Fundación Creciendo Unidos</t>
    </r>
    <r>
      <rPr>
        <sz val="11"/>
        <color rgb="FF000000"/>
        <rFont val="Calibri"/>
      </rPr>
      <t xml:space="preserve"> se inició un proyecto comunitario que se encuentra en el momento formativo de "Reconocimiento". Sus principales logros fueron:1) los participantes se mostraron receptivos y creativos durante los encuentros, compartiendo sus intereses y su relación con los territorios que han habitado, especialmente en Venezuela; 2) comenzaron a reconocer el cuidado en su vida cotidiana, viéndolo como una acción para evitar peligros que pudieran atentar contra su integridad física, además, se introdujo el uso tradicional de las plantas como una manera de ampliar su comprensión del cuidado hacia los demás; 3) la creación de personajes de yeso les permitió expresarse y crear escenarios, revelando que su identidad también está influenciada por su entorno.
</t>
    </r>
  </si>
  <si>
    <t xml:space="preserve">De los 56 participantes: 
* 27 se reconocen con pertenencia de género femenino y 29 masculino. 
* 20 pertenecen al ciclo vital de primera infancia, 17 a infancia y 19 son adolescentes.
* Ninguno con peretenencia étnica.
* 2 participantes son población víctima. 
* En condición de discapacidad 2 con deficiencia intelectual. </t>
  </si>
  <si>
    <t>San Cristóbal, Usme, Tunjuelito Y Usme</t>
  </si>
  <si>
    <t>San Benito (Tunjuelito)
Villa Javier (Sociego)
Alfonso López
Betania</t>
  </si>
  <si>
    <t>- La exploración de elementos y prácticas asociadas a la alimentación, el cuidado, los objetos personales o los relatos de vida, muestran que el patrimonio no es solo un concepto abstracto, sino que se vive diariamente. Esta estrategia pedagógica permite que los participantes se reconozcan como portadores activos de tradiciones y saberes.
- El arte y la creatividad son herramientas efectivas para acercarse al patrimonio. Actividades como la música, la creación de personajes, la construcción de espacios escénicos o la intervención de elementos simbólicos permiten que los participantes se relacionen con el patrimonio de una manera vivencial y significativa.
- Se destaca el fortalecimiento de habilidades socioemocionales como un resultado transversal de los procesos formativos. El trabajo colectivo, la escucha activa, la empatía y el respeto se favorecen en los espacios de formación cuando se generan ambientes seguros y participativos.
- Incentivar la curiosidad mediante preguntas abiertas, la observación de objetos, la narración de historias o la experimentación activa, estimula el pensamiento crítico y permite que los participantes construyan significados propios.
- El reconocimiento de la interculturalidad fortalece el sentido de comunidad al visibilizar la diversidad como un valor especialmente en contextos donde confluyen múltiples culturas, como los de migración.</t>
  </si>
  <si>
    <r>
      <rPr>
        <b/>
        <sz val="11"/>
        <color rgb="FF000000"/>
        <rFont val="Calibri"/>
      </rPr>
      <t>1.</t>
    </r>
    <r>
      <rPr>
        <sz val="11"/>
        <color rgb="FF000000"/>
        <rFont val="Calibri"/>
      </rPr>
      <t xml:space="preserve"> En el </t>
    </r>
    <r>
      <rPr>
        <b/>
        <sz val="11"/>
        <color rgb="FF000000"/>
        <rFont val="Calibri"/>
      </rPr>
      <t xml:space="preserve">OEF Fundación Creciendo Unidos (FCU) </t>
    </r>
    <r>
      <rPr>
        <sz val="11"/>
        <color rgb="FF000000"/>
        <rFont val="Calibri"/>
      </rPr>
      <t xml:space="preserve">se continuó el desarrollo del proyecto comunitario “Rastros: lazos vecinales del cuidado”, el cual finalizó en el momento formativo de "Incidencia". Sus principales logros fueron: 1) El Complejo Hospitalario San Juan de Dios -CHSJD- fue abordado como un elemento vivo, abierto para la construcción de conocimiento colectivo, a partir de la resignificación del lugar, en este caso desde las voces de niñas, niños y adolescentes. En las narrativas de las y los participantes construidas a través de la escritura creativa, se logra evidenciar sus comprensiones en habitarlo y reconocerlo, y sus ideas para este en el futuro.
</t>
    </r>
    <r>
      <rPr>
        <b/>
        <sz val="11"/>
        <color rgb="FF000000"/>
        <rFont val="Calibri"/>
      </rPr>
      <t>2.</t>
    </r>
    <r>
      <rPr>
        <sz val="11"/>
        <color rgb="FF000000"/>
        <rFont val="Calibri"/>
      </rPr>
      <t xml:space="preserve"> En el </t>
    </r>
    <r>
      <rPr>
        <b/>
        <sz val="11"/>
        <color rgb="FF000000"/>
        <rFont val="Calibri"/>
      </rPr>
      <t xml:space="preserve">OEF Biblioteca Comunitaria Eureka (BCE) </t>
    </r>
    <r>
      <rPr>
        <sz val="11"/>
        <color rgb="FF000000"/>
        <rFont val="Calibri"/>
      </rPr>
      <t xml:space="preserve">se continuó el desarrollo del proyecto comunitario “San Benito, tan bonito: Biblioteca Limonero”, el cual finalizó en el momento formativo de "Incidencia". Sus principales logros fueron: 1) Las niñas y niños reconocieron saberes asociados a las plantas, alimentos tradicionales, oficios y dinámicas de funcionamiento de la Plaza San Benito y del 7 de Agosto; 2) participaron activamente en entrevistas y fortalecieron su vínculo con las vivanderas/os y el espacio de la plaza como lugar de memoria y; 3) reconocieron la plaza no solo como lugar comercial, sino como espacio de encuentro y construcción colectiva del que ellos también participan activamente, a través de la intervención artística y cultural del espacio.
</t>
    </r>
    <r>
      <rPr>
        <b/>
        <sz val="11"/>
        <color rgb="FF000000"/>
        <rFont val="Calibri"/>
      </rPr>
      <t>3.</t>
    </r>
    <r>
      <rPr>
        <sz val="11"/>
        <color rgb="FF000000"/>
        <rFont val="Calibri"/>
      </rPr>
      <t xml:space="preserve"> En el </t>
    </r>
    <r>
      <rPr>
        <b/>
        <sz val="11"/>
        <color rgb="FF000000"/>
        <rFont val="Calibri"/>
      </rPr>
      <t xml:space="preserve">OEF Jardín Betania (JB) </t>
    </r>
    <r>
      <rPr>
        <sz val="11"/>
        <color rgb="FF000000"/>
        <rFont val="Calibri"/>
      </rPr>
      <t xml:space="preserve">se continuó el desarrollo del proyecto comunitario "Susurros que nos cuidan en las nubes", el cual finalizó en el momento formativo de "Incidencia". Sus principales logros fueron: 1). Las niñas y los niños participaron de un espacio llamado “Encuentro Pajarero” junto a sus familias, donde reflexionaron sobre el valor del reconocimiento, el cuidado de los seres vivos y la conexión con la naturaleza como parte del patrimonio cultural y natural. A través de la creación de aves imaginadas, inspiradas en su entorno y en relatos culturales afrocolombianos, reconocieron que el patrimonio no es solo algo material, sino también las historias, memorias, plantas, saberes y afectos que compartimos cotidianamente. 2). Los niños y las niñas evidenciaron actitudes de cuidado y empatía hacia las aves, dialogando sobre la importancia de su protección y estableciendo conexiones con las experiencias de cuidado que reciben en sus familias. 3). Se generó un espacio de incidencia en el que los niños y las niñas compartieron su experiencia en el jardín infantil, explorando un espacio ambientado con las creaciones del proceso y escuchando los sonidos de los pájaros, lo que les permitió desarrollar una mayor cercanía y aprecio por el patrimonio natural.
</t>
    </r>
    <r>
      <rPr>
        <b/>
        <sz val="11"/>
        <color rgb="FF000000"/>
        <rFont val="Calibri"/>
      </rPr>
      <t>4.</t>
    </r>
    <r>
      <rPr>
        <sz val="11"/>
        <color rgb="FF000000"/>
        <rFont val="Calibri"/>
      </rPr>
      <t xml:space="preserve"> En el </t>
    </r>
    <r>
      <rPr>
        <b/>
        <sz val="11"/>
        <color rgb="FF000000"/>
        <rFont val="Calibri"/>
      </rPr>
      <t>OEF Sonsonete Caminante (SC)</t>
    </r>
    <r>
      <rPr>
        <sz val="11"/>
        <color rgb="FF000000"/>
        <rFont val="Calibri"/>
      </rPr>
      <t xml:space="preserve"> se continuó el desarrollo del proyecto comunitario del mismo nombre, que se encuentra en el momento formativo de "Reconocimiento", cuyos principales logros fueron: 1) Los jóvenes participaron activamente en actividades que incentivaron la escucha atenta del territorio, lo que abrió el camino para futuras indagaciones sonoras en sus contextos cotidianos; 2) asimismo, reconstruyeron la historia viva del territorio a partir de imágenes propuestas, formulando preguntas y consultando diversas fuentes, lo que fortaleció la colaboración y la investigación activa en torno a la construcción del conocimiento histórico; 3) se retomó el concepto de estratigrafía permitiendo que los jóvenes comprendieran que a mayor profundidad en la excavación, mayor antigüedad de los hallazgos arqueológicos. 
</t>
    </r>
    <r>
      <rPr>
        <b/>
        <sz val="11"/>
        <color rgb="FF000000"/>
        <rFont val="Calibri"/>
      </rPr>
      <t>5.</t>
    </r>
    <r>
      <rPr>
        <sz val="11"/>
        <color rgb="FF000000"/>
        <rFont val="Calibri"/>
      </rPr>
      <t xml:space="preserve"> En el </t>
    </r>
    <r>
      <rPr>
        <b/>
        <sz val="11"/>
        <color rgb="FF000000"/>
        <rFont val="Calibri"/>
      </rPr>
      <t>OEF Susurros a Resonancias (SR)</t>
    </r>
    <r>
      <rPr>
        <sz val="11"/>
        <color rgb="FF000000"/>
        <rFont val="Calibri"/>
      </rPr>
      <t xml:space="preserve"> se inició y avanzó el proyecto comunitario del mismo nombre, en el momento formativo de "Reconocimiento". Sus principales logros fueron: 1) Las niñas y los niños reconocieron diferentes tipos de familia, más allá del modelo tradicional, en coherencia con sus propias configuraciones familiares diversas: 2) identificaron elementos que les llaman la atención en el recorrido desde sus casas hasta el Centro de Memoria, Paz y Reconciliación, reconociendo este espacio como un lugar de juego y encuentro en el que desean estar y; 3) expresaron las situaciones de habitar la ciudad que les generan conflicto o molestia.
</t>
    </r>
  </si>
  <si>
    <t xml:space="preserve">Durante el segundo trimestre 30 participantes se reportarón como nuevos. Durante el segundo trimestre se reportan 79 participantes constantes en el proceso </t>
  </si>
  <si>
    <t xml:space="preserve">De los 30 participantes: 
* 14 se reconocen con pertenencia de género femenino y 16 masculino. 
* 2 pertenecen al ciclo vital de primera infancia, 23 a infancia y 5 son adolescentes.
* Ninguno con peretenencia étnica.
*Ninguno es población víctima. 
* En condición de discapacidad 1 con deficiencia múltiple. </t>
  </si>
  <si>
    <t xml:space="preserve">Mártires, Tunjuelito, San Cristóbal. </t>
  </si>
  <si>
    <t xml:space="preserve">Jardín Infantil Betania: Betania (Usme).
Fundación Creciendo Unidos: Villa Javier (San Cristóbal).
Sonsonete Caminante: Vereda El Destino (Usme).
Biblioteca Comunitaria y Popular Eureka: San Benito (Tunjuelito).
Susurros a Resonancias: Santa Fe (Los Mártires).
</t>
  </si>
  <si>
    <t xml:space="preserve">•	Se recomienda realizar articulaciones con personas dentro de la misma institución educativa que puedan contribuir al fortalecimiento del proceso de aprendizaje desde diferentes perspectivas. Esto incluye colaboración entre maestros, sabedores y otros miembros de la comunidad educativa, creando un entorno que permita profundizar y fortalecer el proceso de formación.
•	Es importante caracterizar y organizar la población participante, por parte de las entidades en las que se desarrollen los procesos formativos, para asegurar una participación más permanente por parte de las niñas, niños y adolescentes. Lo anterior, dado que la asistencia en el OEF FCU fue fluctuante y llevó a la renovación constante del grupo. 
•	Es importante fortalecer el compromiso de las familias a la hora de sumarles a procesos formativos. Lo anterior, dado que con su vinculación es posible identificar las relaciones de ellas y ellos con los escenarios patrimoniales, promoviendo el diálogo intergeneracional. En el OEF FCU, si bien, se les invitó no se contó con su participación. 
•	Para otros procesos formativos desarrollados en relación a la OEF BCPE, se considera importante una exploración del contexto cercano a la plaza, y la vinculación de elementos y saberes que se encuentran en este, como el oficio del reciclaje, en las reflexiones, indagaciones y creaciones de las niñas y niños. 
</t>
  </si>
  <si>
    <r>
      <rPr>
        <sz val="11"/>
        <color rgb="FF000000"/>
        <rFont val="Calibri"/>
      </rPr>
      <t xml:space="preserve">* En el </t>
    </r>
    <r>
      <rPr>
        <b/>
        <sz val="11"/>
        <color rgb="FF000000"/>
        <rFont val="Calibri"/>
      </rPr>
      <t>OEF Sonsonete Caminate</t>
    </r>
    <r>
      <rPr>
        <sz val="11"/>
        <color rgb="FF000000"/>
        <rFont val="Calibri"/>
      </rPr>
      <t xml:space="preserve"> se avanzó en el proyecto del mismo nombre, que se encuentra en el momento formativo de "Construcción". Sus principales logros fueron: 1) los jóvenes fortalecieron su apropiación cultural, al leer e interpretar colectivamente el mito de Nemcatacoa y relacionarlo con la cosmogonía Muisca; 2) desarrollaron su capacidad de observación y asociación creativa, al vincular los sonidos de la naturaleza con el origen de la música e identificarlos en instrumentos tradicionales y; 3) potenciaron su expresión artística y perseverancia, al elaborar silbatos, experimentar con el sonido y añadir ornamentos simbólicos a sus creaciones.
* En el </t>
    </r>
    <r>
      <rPr>
        <b/>
        <sz val="11"/>
        <color rgb="FF000000"/>
        <rFont val="Calibri"/>
      </rPr>
      <t>OEF Susurros a Resonancias</t>
    </r>
    <r>
      <rPr>
        <sz val="11"/>
        <color rgb="FF000000"/>
        <rFont val="Calibri"/>
      </rPr>
      <t xml:space="preserve"> se avanzó en el proyecto del mismo nombre, que se encuentra en el momento formativo de "Construcción". Sus principales logros fueron: 1) se fortaleció una conciencia ciudadana crítica y propositiva, que impulsa a los participantes a imaginar y expresar transformaciones posibles para su ciudad desde la creatividad, la fantasía y el reconocimiento de sus voces; 2) se consolidó la capacidad de analizar problemáticas urbanas (ambientales, de movilidad, violencias, falta de empatía) y proponer alternativas creativas de solución, vinculadas a la memoria y al patrimonio cultural y; 3) se promovió la construcción colectiva e intergeneracional, mediante la creación de postales y personajes, el trabajo en equipo y el juego, favoreciendo la toma de acuerdos, la representación gráfica y la definición de compromisos para la transformación de la ciudad.
* En el </t>
    </r>
    <r>
      <rPr>
        <b/>
        <sz val="11"/>
        <color rgb="FF000000"/>
        <rFont val="Calibri"/>
      </rPr>
      <t>OEF Centro Proteger La María</t>
    </r>
    <r>
      <rPr>
        <sz val="11"/>
        <color rgb="FF000000"/>
        <rFont val="Calibri"/>
      </rPr>
      <t xml:space="preserve"> se inició y avanzó en el proyecto (de título por definir), que se encuentra en el momento formativo de "Reconocimiento". Sus principales logros fueron: 1). Las niñas y los niños profundizaron en el reconocimiento de su patrimonio cultural al vincularlo con los lugares que habitan, ejercicio que fortaleció la conexión con la comunidad a la que pertenecen, reconociéndose como parte activa de su historia y entorno. 2). En el diálogo sobre sus casas y barrios, expresaron curiosidad y afecto hacia los espacios cotidianos, manifestando su deseo de conservar aquello que consideran significativo. Estos intercambios revelan cómo los niños y las niñas construyen valoraciones propias y sensibles frente a su territorio, integrando memoria y cuidado en su identidad. 3). Al compartir los lugares que les gustaría visitar, las niñas y los niños dieron forma a sus deseos mediante manifestaciones artísticas, abriendo caminos para imaginar y proyectar futuros posibles desde su propia voz.
</t>
    </r>
  </si>
  <si>
    <t xml:space="preserve">De los 16 participantes: 
* 10 se reconocen con pertenencia de género femenino y 6 masculino. 
* 16 pertenecen al ciclo vital de primera infancia.
* Ninguno con peretenencia étnica.
*Ninguno es población víctima. 
* Ninguno en condición de discapacidad. </t>
  </si>
  <si>
    <t>Usme, Mártires, Candelaria,  San Cristóbal, Engativá.</t>
  </si>
  <si>
    <t xml:space="preserve">
Vereda El Destino, Santa Fe, Egipto, Bosque Popular</t>
  </si>
  <si>
    <t xml:space="preserve">*Se considera pertinente identificar estrategias para garantizar el acompañamiento a cada una de las sesiones, por parte de los profesionales de las Fundaciones con las que se realizan articulaciones en el marco de los procesos en Otros Espacios Formativos (OEF).
* Se considera pertinente realizar un balance sobre las formas de articulación establecidas con otros equipos del IDPC, en el marco de los procesos implementados en OEF, con el fin de identificar las acciones que más aportan al desarrollo de los proyectos, y a los objetivos de cada uno de los equipos. </t>
  </si>
  <si>
    <t xml:space="preserve"> Niños, niñas y adolescentes vinculados a procesos pedagógicos en otros esapcios formativos, Madres comunitarias, líderes y lideresas, madres padres o cuidadores.</t>
  </si>
  <si>
    <t xml:space="preserve">Participación en el comité SIDFAC (Sistema Distrital de Formación en Arte Cultura y Patrimonio). Participación en la mesa de la Unidad Técnica de Apoyo UTA - Decreto 863 de 2019.  </t>
  </si>
  <si>
    <t>Procesos y espacios pedagógicos permanentes guiados por la metodología del programa de formación en patrimonio cultural Civinautas enotros espacios formativos. Esos procesos pedagógicos se sistematizan en proyectos de comunitarios que buscan recoger los intereses y experiencias de niños, niñas y adolescentes.</t>
  </si>
  <si>
    <t xml:space="preserve">Formación a formadores: Diplomado de Formación en patrimonio cultural para la educación 
</t>
  </si>
  <si>
    <t xml:space="preserve">
Ofertar, implementar y evaluar el diplomado de patrimonio cultural para la educación en su versión actualizada y que esté dirigido a actores interesados en procesos de formación patrimonial.
Resumir esta tabla
</t>
  </si>
  <si>
    <t>Número de personas que aprobaron el diplomado de patrimonio cultural para la educación y que se certificaron.</t>
  </si>
  <si>
    <t xml:space="preserve">Informe de implementación del diplomado que incluya fortalezas, áreas de mejora y recomendaciones para la implementación del diplomado en futuras vigencias.
</t>
  </si>
  <si>
    <t>En el marco de un convenio de asociación entre el IDPC y la Universidad Externado de Colombia, se realizó la actualización de algunos contenidos del Diplomado de patrimonio cultural para la educación (DPCE), así como en el fortalecimiento de la propuesta educativa en cuanto al sistema de evaluación del diplomado para migrar de una propuesta virtual autogestionada a virtual con acompañamiento de tutor.
Así mismo, desde el programa de formación en patrimonio se realizaron las gestiones con otros programas para la actualización y creación de documentos del DPCE. 
Paralelamente, se ofertó el DPCE en modalidad autogestionada en la plataforma FORMA de la SCRD.</t>
  </si>
  <si>
    <t xml:space="preserve">- Desde su identidad de género el 50% se reconoce como femenino y el 50% como masculino. 
- 1 participante pertenece al ciclo etario de juventud, 4 son adultos y 1  persona es menor de 18 años.
- 1 participante dice ser de población migrante, ninguno pertenece a un grupo étnico, ni reporta estar en condición de discapacidad.
</t>
  </si>
  <si>
    <t>Se benefician participantes de las localidades de Ciudad Bolívar, Kennedy, Suba y Usme</t>
  </si>
  <si>
    <t xml:space="preserve">Sin Información </t>
  </si>
  <si>
    <t>La principal lección aprendida del periodo tiene que ver con el tiempo destinado para la actualización de contenidos del DPCE, toda vez que el tiempo destinado (2 meses) resulta limitado en consideración con el propósito de fortalecimiento de contenidos que se proyectó en el convenio de asociación entre el IDPC y la Universidad Externado.</t>
  </si>
  <si>
    <t xml:space="preserve">* Se finalizó el proceso de actualización de contenidos temáticos del Diplomado en Patrimonio Cultural para la Educación (DPCE), por los docentes de las Facultades de Educación y Estudios del Patrimonio de la Universidad Externado de Colombia, que fortalecieron la propuesta formativa a nivel conceptual y pedagógico en el marco de un convenio de asociación entre entidades. Así mismo, la incorporación de aportes a los contenidos propuestos por diferentes equipos de la entidad, como el Centro Hospitalario San Juan de Dios, PCI, Observatorio de Patrimonios Integrados, entre otros. 
* Se desarrollaron reuniones con profesionales de Formación y la plataforma FORMA de la SCRD, con el fin de socializar y desarrollar acciones necesarias asociadas al cronograma de implementación del diplomado en la vigencia 2025 -modalidad cerrada- (cierre de modalidad autogestionada, migración de contenidos actualizados al aula de implementación, entre otros).        
* Se realizaron mesas técnicas con la Universidad Externado para la preparación de los productos asociados a la fase 4 del convenio, enfocada en la promoción y divulgación del DPCE. En estos se llegaron a acuerdos en torno a elementos asociados a la planeación y elaboración de piezas gráficas, podcast y evento de lanzamiento, liderados y ejecutados en el mes de mayo por la Universidad Externado con el fortalecimiento del equipo Comunicaciones y de Formación del IDPC.
* Se desarrollaron acciones conjuntas con la SCRD, previas a la apertura de la primera cohorte cerrada del diplomado en 2025. Estas incluyeron la configuración del libro de calificaciones conforme a los lineamientos pedagógicos acordados con la Universidad Externado, la configuración del certificado de participación con la correspondiente actualización de la carga horaria prevista para 2025, y la creación de usuarios y contraseñas de participantes. Estas constituyen las últimas acciones requeridas para la puesta en marcha del diplomado en su modalidad cerrada dentro de la plataforma FORMA, que dio apertura en el mes de junio. A su vez,  el DPCE en versión autogestionada se ofertó hasta el 25 de mayo. </t>
  </si>
  <si>
    <t xml:space="preserve">- Desde su identidad de género de los 29 certificados se reconocen como femenino, 25 como masculino y 1 transgénero. 
- 1 participante pertenece al ciclo etario de menor de 18 años, 12 de juventud y  42 son adultos.
- 5 participantes dicen ser comunidad rural o campesina,  1 es víctima del confícto armado, 1 pertenece a un grupo étnico indígena, 1 reporta estar en condición de discapacidad auditiva, 1 psicosocial y 1 visual.
</t>
  </si>
  <si>
    <t xml:space="preserve">Antonio Nariño, Bosa, Ciudad Bolívar, Engativá, Fontibón, Kennedy, Candelaria, Puente Aranda, Rafael Uribe Uribe,  Santafé, Suba, Teusaquillo, Tunjuelito, Usaquén y Usme. </t>
  </si>
  <si>
    <t>No se tiene esta información</t>
  </si>
  <si>
    <t xml:space="preserve">
* Se resalta el valor que espacios como el conversatorio del lanzamiento del diplomado, brindan al ejercicio docente, así como el diálogo entre la academia, las instituciones y las realidades cotidianas de los procesos formativos.  Este evento contó con la participación de figuras clave como el rector de la Universidad Externado y el director del IDPC. Se destacó la moderación del decano de la Facultad de Estudios del Patrimonio, así como la intervención del docente de la IED Antonio Nariño, implementador del programa Civinautas, quienes enriquecieron la discusión al conectar la teoría con la práctica educativa en el ámbito del patrimonio.
* Un elemento importante para futuros convenios es la certificación del diplomado por la Universidad Externado, respondiendo a la inquietud manifestada por participantes del evento de lanzamiento, así como a una solicitud realizada por el IDPC en comités previos.
* Se considera una lección aprendida la necesidad de contar con un mayor tiempo disponible para la ejecución de un convenio. La experiencia demuestra que los procesos de toma de decisiones institucionales, que en algunos casos implican cadenas de mando extensas, pueden generar retrasos. De igual forma, los alcances en términos de acciones también se ven condicionados por los tiempos establecidos para el cumplimiento de la alianza
</t>
  </si>
  <si>
    <t>* Se elaboró un informe dando cuenta de las gestiones interinstitucionales realizadas para la actualización del Diplomado en Patrimonio Cultural para la Educación (DPCE), llevadas a cabo con la Universidad Externado en el marco del Convenio de Asociación N. 611, y con la SCRD dada la implementación de la oferta formativa a través de su plataforma virtual FORMA.   
* Se enviaron correos al profesional encargado de la plataforma FORMA para solicitar información y apoyo en la resolución de inconvenientes reportados por los participantes, relacionados con la actualización de datos personales y la navegación de contenidos en la plataforma, realizando seguimiento a la resolución de dichos problemas.
* Se elaboró y compartió con los participantes de la primera cohorte del DPCE una propuesta de cronograma con las fechas sugeridas de inicio y cierre de cada módulo. Dicho cronograma fue construido con base en la cantidad de contenidos y el tiempo requerido para el desarrollo de sus actividades, con el fin de orientar una planificación adecuada y facilitar el seguimiento del progreso.
* Se elaboró un archivo en Excel que consolida el informe de avance de los participantes del diplomado. Este documento permite identificar los contenidos y actividades finalizadas por cada inscrito, con el fin de reconocer el progreso real del grupo en relación con los tiempos estipulados por el programa para la finalización de la oferta formativa.
* Se enviaron correos electrónicos a los participantes de la primera cohorte para recordarles el tiempo disponible para avanzar en los contenidos y actividades pendientes; compartir recomendaciones para estructurar de manera clara y pertinente sus propuestas de proyecto; retroalimentar algunas respuestas del foro “Demos vida a tu idea”; e informar la ampliación del plazo de cierre de los contenidos temáticos.
* Se diseñó un cronograma de acciones para el cierre de la primera cohorte y la apertura de la segunda, estableciendo fechas límite y responsables de ejecución. Este cronograma fue socializado y aprobado en reunión con profesionales de la SCRD. Además, se envió un correo al equipo de la SCRD proponiendo extender la fecha de cierre de los contenidos, evaluando el avance de las y los participantes.
* Se remitieron correos a profesionales del equipo de Comunicaciones de la entidad para coordinar la divulgación de la segunda cohorte del DPCE, incluyendo revisiones y ajustes a las piezas gráficas, el formulario de preinscripción y el boletín de apertura del proceso.
* Se envió un correo electrónico a públicos de interés —como docentes implementadores del programa en IED— anunciando la apertura de preinscripciones para la segunda cohorte del DPCE 2025. En este mensaje se incluyó información sobre duración, fechas de inicio y cierre, y el tiempo estimado de dedicación mensual, entre otros.
* Para el mes de septiembre dos participantes de la oferta formativa reciben su constancia de participación expedida por la plataforma FORMA.</t>
  </si>
  <si>
    <t xml:space="preserve">De los 2 participantes: 
* 1 se reconocen con pertenencia de género femenino y 1 transgénero. 
*  pertenecen al ciclo vital de juventud.
* Ninguno con peretenencia étnica.
*Ninguno es población víctima. 
* Ninguno en condición de discapacidad. </t>
  </si>
  <si>
    <t xml:space="preserve">Como parte de la implementación de las cohortes cerradas del Diplomado en Patrimonio Cultural para 2025, se elaborará un informe de balance en el cuatro trimestre del año, por lo que para ese periodo se integrará información asociada con lecciones aprendidas. </t>
  </si>
  <si>
    <t>Todas las localidades de Bogotá</t>
  </si>
  <si>
    <t>Docentes/Formadores, madres padres o cuidadores, jóvenes, líderes y comunidades étnicas.</t>
  </si>
  <si>
    <t xml:space="preserve">. Participación en el comité SIDFAC (Sistema Distrital de Formación en Arte Cultura y Patrimonio). Participación en la mesa de la Unidad Técnica de Apoyo UTA - Decreto 863 de 2019. </t>
  </si>
  <si>
    <t>Diplomado ofertado.</t>
  </si>
  <si>
    <t>Secretaría Distrital de Cultura, Recreación y Deporte (IDARTES, SIDFAC, OFB, IDRD, FUGA), Secretaría de Educación Distrital, colegios públicos y privados que apoyan el programa, IDPAC, organizaciones comunitarias que trabajan con niños, niñas y adolescentes, Consejos locales de niños y niñas, Consejos Consultivos de niños, niñas y adolescentes, Consejos locales de juventud, jardines infantiles,  Red Papas, Escuela Taller del Ministerio de Cultura.</t>
  </si>
  <si>
    <t xml:space="preserve">Formación a formadores: Estrategia de laboratorios de co-creación e intercambio sobre pedagogías en patrimonio cultural
</t>
  </si>
  <si>
    <t>Diseñar, desarrollar y evaluar una estrategia de laboratorios de co-creación e intercambio sobre pedagogías en patrimonio cultural, dirigida a actores de contextos educativos, barriales, comunitarios o institucionales interesados en la formación en patrimonio cultural.</t>
  </si>
  <si>
    <t>Número de personas que asistieron y culminaron el proceso de laboratorios de co-creación e intercambio diseñados por el programa de formación</t>
  </si>
  <si>
    <t>Documento técnico con el diseño, ejecución y evaluación de la estrategia de laboratorios pedagógicos del programa de formación.</t>
  </si>
  <si>
    <t>Segundo trimestre</t>
  </si>
  <si>
    <t>Se realizaron reuniones entre la enlace de formación a formadores, los mediadores del programa que apoyan el diseño y desarrollo de la estrategia de laboratorios sobre pedagogías en patrimonio cultural y/o la líder del programa. En estos encuentros se compartió el primer borrador de objetivos, metodología, proceso de convocatoria y sistematización de la estrategia. Además, se dio inicio a la elaboración del documento en el que se consignarán las bases de la propuesta.</t>
  </si>
  <si>
    <t>Para el periodo reportado no se identifican lecciones aprendidas.</t>
  </si>
  <si>
    <t>Se realizaron encuentros entre profesionales del programa de formación para evaluar y planear las sesiones 4, 5 y 6 de la estrategia Colaboratorio de Civinautas, correspondientes al cierre del momento metodológico de “Reconocimiento”, e inicio y finalización de los momentos “Construcción” e “Incidencia”, implementados en el Parque Arqueológico y del Patrimonio Cultural de Usme (PAPCU) y Columbarios -Antiguo Cementerio de Pobres-.
Para las planeaciones de estos encuentros, adems, se llevaron a cabo reuniones con profesionales de los equipos del IDPC que desarrollan acciones en torno a los escenarios patrimoniales antes mencionados (equipo PAPCU y Narrativas Patrimoniales), así como con el colectivo “Memoria Urbana de Usme”, cuyos integrantes -también participantes del colaboratorio- lideraron un recorrido de apertura para la sesión desarrollada en el Parque Arqueológico.
Para la implementación de la sesión seis, de manera particular, se desarrollaron encuentros de planeación por grupos temáticos -duelo, resignificación y oficios- escogidos por los participantes de la estrategia, con el fin de diseñar colectivamente las actividades a implementar con niñas, niños y adolescentes en Columbarios -Antiguo Cementerio de Pobres-, orientadas a explorar espacios olvidados o secretos de la ciudad, en los que las raíces del pasado dialogaban con sus formas de habitar la ciudad.
•        En la sesión 4 parte del momento de Reconocimiento de la estrategia, se exploró el PAPCU a través de recorridos con énfasis temáticos centrados en la arqueología, lo ambiental y lo intercultural. En ellos se compartieron herramientas didácticas que han sido utilizadas con niñas, niños y adolescentes para su reconocimiento y apropiación del escenario.  
•        En la sesión 5 se recordó el camino recorrido en el momento de Reconocimiento, se mencionaron proyecciones en relación con las propuestas colectivas para la activación de Columbarios con niñas, niños y adolescentes, y se inició la planeación de las mismas en tres grupos de participantes, teniendo como ejes temáticos el duelo, la resignificación y los oficios. 
•        En la sesión 6 se implementó la actividad “Memorias secretas de la ciudad” ofertada a niñas, niños y adolescentes en el marco del mes del patrimonio; acción del momento metodológico de “Incidencia”, en la que las y los participantes pusieron en práctica reflexiones sobre pedagogías del patrimonio y herramientas didácticas adquiridas en el marco de la estrategia, diseñando y liderando su implementación junto al equipo de Civinautas del IDPC.</t>
  </si>
  <si>
    <t>Usme y Mártires.</t>
  </si>
  <si>
    <t xml:space="preserve">Como parte de los laboratorios de co-creación e intercambio sobre pedagogías en patrimonio cultural, se elaborará un informe de balance en el cuatro trimestre del año, por lo que para ese periodo se integrará información asociada con lecciones aprendidas. </t>
  </si>
  <si>
    <t xml:space="preserve">Fortalecer  las propuestas de activación, reconocimiento e investigación del patrimonio agenciadas por la ciudadanía, a través del Programa Distrital de Estímulos </t>
  </si>
  <si>
    <t>Acciones necesarias para el desarrollo del programa distrital de estímulos</t>
  </si>
  <si>
    <t>Número de  estimulos de fomento otorgados a iniciativas de la ciudadania</t>
  </si>
  <si>
    <t>Resoluciones de designación de  los ganadores y contrato de  interes publico para el desarrollo de apoyos concertados</t>
  </si>
  <si>
    <t>Segundo Trimestre</t>
  </si>
  <si>
    <t>29  (Cargar Segundo trimestre Junio)</t>
  </si>
  <si>
    <r>
      <rPr>
        <sz val="11"/>
        <color rgb="FF000000"/>
        <rFont val="Calibri"/>
      </rPr>
      <t xml:space="preserve">El 17 de febrero se realizó el lanzamiento de las convocatorias (Premios y Becas) ofertadas por el IDPC, en el marco del Programa Distrital de Estímulos - PDE,  se dio apertura mediante la resolución No. 116 del 17 de febrero de 2025 a las siguientes convocatorias: 
1. BECA PARA EL RECONOCIMIENTO Y LA ACTIVACIÓN DEL PATRIMONIO CULTURAL DE SECTORES SOCIALES
2. BECA DE PROGRAMACIÓN MUSEO DE LA CIUDAD AUTOCONSTRUIDA
3. BECA MEMORIA Y PATRIMONIO, EMMA REYES: INVESTIGACIÓN SOBRE ESPACIOS DESAPARECIDOS Y VIDA COTIDIANA EN LA CIUDAD
4 .BECA PARA LA SALVAGUARDIA DE PATRIMONIOS LOCALES
5. BECA PARA LA ACTIVACIÓN DE MURALISMO CON TÉCNICAS TRADICIONALES DE PINTURA (CENTRO HISTÓRICO)
6. PREMIO DE FOTOGRAFÍA: BARRIOGRAFÍAS
Por otra parte, el equipo de fomento en articulación con el área de comunicaciones ha desarrollado actividades de socialización en campo aplicando la estrategia de divulgación de cada una de las convocatorias ofertadas. Para el caso, el equipo de fomento apoyó en las jornadas informativas que tuvieron lugar:
1. El día 12 de marzo en el Museo de la Ciudad Autoconstruida
2. El día 1 de abril en el Museo de la Ciudad Autoconstruida
Adicionalmente, es importante mencionar que se realizaron cuatro (4) socializaciones de manera virtual. De igual forma se hicieron cinco (5) consultorios virtuales.
En las jornadas de informativas se socializaron, las condiciones generales de participación, condiciones específicas de participación, documentación técnica y administrativa requerida para la inscripción de propuestas, formatos para la presentación de propuesta, navegabilidad en la plataforma SICON y, por último, las fechas hito de las convocatorias haciendo especial énfasis en  la fecha de cierre de inscripciones.
En los consultorios virtuales realizados por el equipo de fomento se atendieron inquietudes recibidas por parte de la ciudadania que se conectó a los espacios, garantizando una atención mas focalizada.
Conforme el seguimiento realizado por el Equipo de fomento respecto del numero de propuestas inscritas y con el fin de fomentar la participación ciudadana, se expidieron avisos modificatorios ampliando la fecha de cierre de cuatro (4) becas programadas inicialmente para el 27 de marzo, finalmente el cierre se llevo a cabo el dia 7 de abril
En el marco del Programa Distrital de Estímulos - PDE, en el mes de marzo y abril cerraron las seis (6) convocatorias ofertadas por la Entidad para la presente vigencia. Aunado a lo anterior el dia 20 de enero la SCRD mediante resolución No. 21, ordenó la apertura del banco de personas expertas, fecha a partir de la cual las personas interesadas en participar podian realizar su inscripción como jurados en las diferentes convocatorias dell sector.
</t>
    </r>
    <r>
      <rPr>
        <b/>
        <sz val="11"/>
        <color rgb="FF000000"/>
        <rFont val="Calibri"/>
      </rPr>
      <t xml:space="preserve">1. BECA PARA EL RECONOCIMIENTO Y LA ACTIVACIÓN DEL PATRIMONIO CULTURAL DE SECTORES SOCIALES: </t>
    </r>
    <r>
      <rPr>
        <sz val="11"/>
        <color rgb="FF000000"/>
        <rFont val="Calibri"/>
      </rPr>
      <t>38 propuestas inscritas/</t>
    </r>
    <r>
      <rPr>
        <b/>
        <sz val="11"/>
        <color rgb="FF000000"/>
        <rFont val="Calibri"/>
      </rPr>
      <t>5</t>
    </r>
    <r>
      <rPr>
        <sz val="11"/>
        <color rgb="FF000000"/>
        <rFont val="Calibri"/>
      </rPr>
      <t xml:space="preserve">1 jurados postulados
</t>
    </r>
    <r>
      <rPr>
        <b/>
        <sz val="11"/>
        <color rgb="FF000000"/>
        <rFont val="Calibri"/>
      </rPr>
      <t xml:space="preserve">
2. BECA DE PROGRAMACIÓN MUSEO DE LA CIUDAD AUTOCONSTRUIDA: </t>
    </r>
    <r>
      <rPr>
        <sz val="11"/>
        <color rgb="FF000000"/>
        <rFont val="Calibri"/>
      </rPr>
      <t>29 propuestas inscritas/32 jurados postulados</t>
    </r>
    <r>
      <rPr>
        <b/>
        <sz val="11"/>
        <color rgb="FF000000"/>
        <rFont val="Calibri"/>
      </rPr>
      <t xml:space="preserve">
3. BECA MEMORIA Y PATRIMONIO, EMMA REYES: INVESTIGACIÓN SOBRE ESPACIOS DESAPARECIDOS Y VIDA COTIDIANA EN LA CIUDAD:</t>
    </r>
    <r>
      <rPr>
        <sz val="11"/>
        <color rgb="FF000000"/>
        <rFont val="Calibri"/>
      </rPr>
      <t xml:space="preserve"> 53 propuestas inscritas/45 jurados postulados
</t>
    </r>
    <r>
      <rPr>
        <b/>
        <sz val="11"/>
        <color rgb="FF000000"/>
        <rFont val="Calibri"/>
      </rPr>
      <t xml:space="preserve">
4 .BECA PARA LA SALVAGUARDIA DE PATRIMONIOS LOCALES: </t>
    </r>
    <r>
      <rPr>
        <sz val="11"/>
        <color rgb="FF000000"/>
        <rFont val="Calibri"/>
      </rPr>
      <t xml:space="preserve">25 propuestas inscritas/49 jurados postulados
</t>
    </r>
    <r>
      <rPr>
        <b/>
        <sz val="11"/>
        <color rgb="FF000000"/>
        <rFont val="Calibri"/>
      </rPr>
      <t xml:space="preserve">
5. BECA PARA LA ACTIVACIÓN DE MURALISMO CON TÉCNICAS TRADICIONALES DE PINTURA (CENTRO HISTÓRICO):</t>
    </r>
    <r>
      <rPr>
        <sz val="11"/>
        <color rgb="FF000000"/>
        <rFont val="Calibri"/>
      </rPr>
      <t xml:space="preserve"> 13 propuestas inscritas/17 jurados postulados
</t>
    </r>
    <r>
      <rPr>
        <b/>
        <sz val="11"/>
        <color rgb="FF000000"/>
        <rFont val="Calibri"/>
      </rPr>
      <t xml:space="preserve">
6. PREMIO DE FOTOGRAFÍA: BARRIOGRAFÍAS: </t>
    </r>
    <r>
      <rPr>
        <sz val="11"/>
        <color rgb="FF000000"/>
        <rFont val="Calibri"/>
      </rPr>
      <t>111 propuestas inscritas/23 Jurados postulados</t>
    </r>
    <r>
      <rPr>
        <b/>
        <sz val="11"/>
        <color rgb="FF000000"/>
        <rFont val="Calibri"/>
      </rPr>
      <t xml:space="preserve">
</t>
    </r>
    <r>
      <rPr>
        <sz val="11"/>
        <color rgb="FF000000"/>
        <rFont val="Calibri"/>
      </rPr>
      <t xml:space="preserve">
</t>
    </r>
    <r>
      <rPr>
        <b/>
        <sz val="11"/>
        <color rgb="FF000000"/>
        <rFont val="Calibri"/>
      </rPr>
      <t>Se aportan como evidencias de lo anterior: 
1. Resolución No. 116 del 17 de febrero de 2025:</t>
    </r>
    <r>
      <rPr>
        <sz val="11"/>
        <color rgb="FF000000"/>
        <rFont val="Calibri"/>
      </rPr>
      <t xml:space="preserve"> ""Por medio de la cual se ordena la apertura del Programa Distrital de Estímulos del Instituto Distrital de Patrimonio Cultural – IDPC 2025”
</t>
    </r>
    <r>
      <rPr>
        <b/>
        <sz val="11"/>
        <color rgb="FF000000"/>
        <rFont val="Calibri"/>
      </rPr>
      <t xml:space="preserve">2. Resolucion 21 del 20 de enero de 2025 </t>
    </r>
    <r>
      <rPr>
        <sz val="11"/>
        <color rgb="FF000000"/>
        <rFont val="Calibri"/>
      </rPr>
      <t xml:space="preserve">“Por medio de la cual se ordena la apertura del Banco de Personas Expertas para el Sector Cultura 2025 de la Secretaría Distrital de Cultura, Recreación y Deporte y se dictan otras disposiciones”
</t>
    </r>
    <r>
      <rPr>
        <b/>
        <sz val="11"/>
        <color rgb="FF000000"/>
        <rFont val="Calibri"/>
      </rPr>
      <t>3. Avisos modificatorios de las becas.
4. Listados de propuestas inscritas
5. Listados de asistencia y registro fotográfico de las Socializaciones.
6. Listados de Jurados postulados en las convocatorias del PDE IDPC 2025</t>
    </r>
    <r>
      <rPr>
        <sz val="11"/>
        <color rgb="FF000000"/>
        <rFont val="Calibri"/>
      </rPr>
      <t xml:space="preserve">
En cuanto a los listados de jurados postulados es de aclarar que,  se encuentra diferencia en el numero de inscritos de los listados aportados como evidencias y lo reportado en el Avance Cualitativo, dado que algunos de los participantes anularon sus postulaciones. 
</t>
    </r>
    <r>
      <rPr>
        <b/>
        <sz val="11"/>
        <color rgb="FF000000"/>
        <rFont val="Calibri"/>
      </rPr>
      <t xml:space="preserve">
PROGRAMA DISTRITAL DE APOYOS CONCERTADOS:</t>
    </r>
    <r>
      <rPr>
        <sz val="11"/>
        <color rgb="FF000000"/>
        <rFont val="Calibri"/>
      </rPr>
      <t xml:space="preserve">
El día 27 de marzo de 2025; se desarrolló el Comité  presencial de Fomento con el fin de discutir la evaluación de los proyectos presentados en el Programa Distrital de Apoyos Concertados (PDAC), en las modalidades Metropolitanos y locales e interlocales. Así mismo, para aprobar los ajustes de los porcentajes de asignación de los proyectos, así como  los nuevos valores a aportar por cada una de las entidades, y distribución de ganadores por entidad.
En ese sentido,  en el Comité mencionado; el IDPC fue informado sobre la organización y valor a apoyar conforme la distribución de la bolsa para la modalidad de Locales e Interlocales. Así las cosas, se apoyará el proyecto </t>
    </r>
    <r>
      <rPr>
        <b/>
        <sz val="11"/>
        <color rgb="FF000000"/>
        <rFont val="Calibri"/>
      </rPr>
      <t xml:space="preserve">Programación Plural 2025: Migraciones
</t>
    </r>
    <r>
      <rPr>
        <sz val="11"/>
        <color rgb="FF000000"/>
        <rFont val="Calibri"/>
      </rPr>
      <t xml:space="preserve">de la organizacion </t>
    </r>
    <r>
      <rPr>
        <b/>
        <sz val="11"/>
        <color rgb="FF000000"/>
        <rFont val="Calibri"/>
      </rPr>
      <t>Plural Nodo Cultural</t>
    </r>
    <r>
      <rPr>
        <sz val="11"/>
        <color rgb="FF000000"/>
        <rFont val="Calibri"/>
      </rPr>
      <t xml:space="preserve">  por valor  de </t>
    </r>
    <r>
      <rPr>
        <b/>
        <sz val="11"/>
        <color rgb="FF000000"/>
        <rFont val="Calibri"/>
      </rPr>
      <t xml:space="preserve">$57.811.500 </t>
    </r>
    <r>
      <rPr>
        <sz val="11"/>
        <color rgb="FF000000"/>
        <rFont val="Calibri"/>
      </rPr>
      <t xml:space="preserve">
Para avanzar en la etapa precontractual, durante el mes de mayo el equipo de Fomento realizó la primera reunión de articulación y concertación con el equipo técnico y financiero de de la organizacion </t>
    </r>
    <r>
      <rPr>
        <b/>
        <sz val="11"/>
        <color rgb="FF000000"/>
        <rFont val="Calibri"/>
      </rPr>
      <t>Plural Nodo Cultural.</t>
    </r>
    <r>
      <rPr>
        <sz val="11"/>
        <color rgb="FF000000"/>
        <rFont val="Calibri"/>
      </rPr>
      <t xml:space="preserve"> Así mismo, el equipo de fomento de IDPC proyectó borrador de minuta del contrato de interés público a suscribir con la </t>
    </r>
    <r>
      <rPr>
        <b/>
        <sz val="11"/>
        <color rgb="FF000000"/>
        <rFont val="Calibri"/>
      </rPr>
      <t>organizacion Plural Nodo Cultural</t>
    </r>
    <r>
      <rPr>
        <sz val="11"/>
        <color rgb="FF000000"/>
        <rFont val="Calibri"/>
      </rPr>
      <t xml:space="preserve"> para la ejecución del Apoyo Concertado.
Aunado a lo anterior se remitió a la OAJ el objeto del contrato con el fin de solicitar la validación respectiva y proceder con el Ajuste del Plan Anual de Adquisiciones y posterior solicitud del CDP correspondiente, dado que el valor a apoyar corresponde a   </t>
    </r>
    <r>
      <rPr>
        <b/>
        <sz val="11"/>
        <color rgb="FF000000"/>
        <rFont val="Calibri"/>
      </rPr>
      <t xml:space="preserve">$57.811.500 </t>
    </r>
    <r>
      <rPr>
        <sz val="11"/>
        <color rgb="FF000000"/>
        <rFont val="Calibri"/>
      </rPr>
      <t xml:space="preserve">
</t>
    </r>
    <r>
      <rPr>
        <b/>
        <sz val="11"/>
        <color rgb="FF000000"/>
        <rFont val="Calibri"/>
      </rPr>
      <t xml:space="preserve">Como soporte de lo anterior, se remite: </t>
    </r>
    <r>
      <rPr>
        <sz val="11"/>
        <color rgb="FF000000"/>
        <rFont val="Calibri"/>
      </rPr>
      <t xml:space="preserve">Acta de concertación.
</t>
    </r>
  </si>
  <si>
    <r>
      <rPr>
        <b/>
        <sz val="11"/>
        <color rgb="FF000000"/>
        <rFont val="Calibri"/>
      </rPr>
      <t>486 CONVOCATORIAS (BECAS Y PREMIO) Y JURADOS:</t>
    </r>
    <r>
      <rPr>
        <sz val="11"/>
        <color rgb="FF000000"/>
        <rFont val="Calibri"/>
      </rPr>
      <t xml:space="preserve">
</t>
    </r>
    <r>
      <rPr>
        <b/>
        <sz val="11"/>
        <color rgb="FF000000"/>
        <rFont val="Calibri"/>
      </rPr>
      <t xml:space="preserve">269 </t>
    </r>
    <r>
      <rPr>
        <sz val="11"/>
        <color rgb="FF000000"/>
        <rFont val="Calibri"/>
      </rPr>
      <t xml:space="preserve">Propuestas inscritas en las diferentes convocatorias
</t>
    </r>
    <r>
      <rPr>
        <b/>
        <sz val="11"/>
        <color rgb="FF000000"/>
        <rFont val="Calibri"/>
      </rPr>
      <t>217</t>
    </r>
    <r>
      <rPr>
        <sz val="11"/>
        <color rgb="FF000000"/>
        <rFont val="Calibri"/>
      </rPr>
      <t xml:space="preserve"> Jurados postulados en las diferentes convocatorias</t>
    </r>
  </si>
  <si>
    <t xml:space="preserve">Hombres
Mujeres
Adulto mayor
Jovenes
</t>
  </si>
  <si>
    <t xml:space="preserve">1. El fortalecimiento de las acciones divulgativas a través de redes sociales del IDPC, permitió llegar a más públicos.
</t>
  </si>
  <si>
    <r>
      <rPr>
        <sz val="11"/>
        <color rgb="FF000000"/>
        <rFont val="Calibri"/>
      </rPr>
      <t>1. Se llevó a cabo la calificación y elección de los candidatos a jurados inscritos en las convocatorias del PDE IDPC 2025. En ese sentido se expidieron nueve(9) resoluciones de designacion de jurados. Los actos administrativos fueron publicados en los meses de ABRIL Y MAYO</t>
    </r>
    <r>
      <rPr>
        <b/>
        <sz val="11"/>
        <color rgb="FF000000"/>
        <rFont val="Calibri"/>
      </rPr>
      <t>.</t>
    </r>
    <r>
      <rPr>
        <sz val="11"/>
        <color rgb="FF000000"/>
        <rFont val="Calibri"/>
      </rPr>
      <t xml:space="preserve"> Por lo anterior se seleccionaron </t>
    </r>
    <r>
      <rPr>
        <b/>
        <sz val="11"/>
        <color rgb="FF000000"/>
        <rFont val="Calibri"/>
      </rPr>
      <t>doce (12) personas externas al IDPC</t>
    </r>
    <r>
      <rPr>
        <sz val="11"/>
        <color rgb="FF000000"/>
        <rFont val="Calibri"/>
      </rPr>
      <t xml:space="preserve"> para la evaluación de las propuestas habilitadas en el PDE .
</t>
    </r>
    <r>
      <rPr>
        <b/>
        <sz val="11"/>
        <color rgb="FF000000"/>
        <rFont val="Calibri"/>
      </rPr>
      <t xml:space="preserve">Como evidencia se adjuntan las seis (6) resoluciones de designacion de jurados y los doce (12) Certificados de disponibilidad presupuestal tramitados.
</t>
    </r>
    <r>
      <rPr>
        <sz val="11"/>
        <color rgb="FF000000"/>
        <rFont val="Calibri"/>
      </rPr>
      <t xml:space="preserve">
2. En cumplimiento del Programa Distrital de Estímulos y basados en la información consignada en las actas de evaluación de cada convocatoria durante el mes de mayo el equipo de fomento elaboró los actos amdinistrativos- resoluciones de ganadores- mediante las cuales se otorgan los </t>
    </r>
    <r>
      <rPr>
        <b/>
        <sz val="11"/>
        <color rgb="FF000000"/>
        <rFont val="Calibri"/>
      </rPr>
      <t>estímulos</t>
    </r>
    <r>
      <rPr>
        <sz val="11"/>
        <color rgb="FF000000"/>
        <rFont val="Calibri"/>
      </rPr>
      <t xml:space="preserve"> a los ganadores de becas y premios. Como soporte se adjuntan las resoluciones por medio de las cuales se acogen las recomendaciones de los jurados y  se seleccionan los ganadores de las siguientes convocatorias:
1. BECA PARA EL RECONOCIMIENTO Y LA ACTIVACIÓN DEL PATRIMONIO CULTURAL DE SECTORES SOCIALES
2. BECA DE PROGRAMACIÓN MUSEO DE LA CIUDAD AUTOCONSTRUIDA
3. BECA MEMORIA Y PATRIMONIO, EMMA REYES: INVESTIGACIÓN SOBRE ESPACIOS DESAPARECIDOS Y VIDA COTIDIANA EN LA CIUDAD
4 .BECA PARA LA SALVAGUARDIA DE PATRIMONIOS LOCALES
5. BECA PARA LA ACTIVACIÓN DE MURALISMO CON TÉCNICAS TRADICIONALES DE PINTURA (CENTRO HISTÓRICO)
6. PREMIO DE FOTOGRAFÍA: BARRIOGRAFÍAS
</t>
    </r>
    <r>
      <rPr>
        <b/>
        <sz val="11"/>
        <color rgb="FF000000"/>
        <rFont val="Calibri"/>
      </rPr>
      <t xml:space="preserve">
Como evidencia se adjuntan las seis 6) resoluciones de designación de ganadores.</t>
    </r>
    <r>
      <rPr>
        <sz val="11"/>
        <color rgb="FF000000"/>
        <rFont val="Calibri"/>
      </rPr>
      <t xml:space="preserve">
3. En cumplimiento del cronograma del Programa Distrital de Estímulos y en concordancia con las resoluciones de ganadores expedidas, el equipo de fomento solicitó a la subdirección de Divulgación y subdirección Corporativa la expedición de </t>
    </r>
    <r>
      <rPr>
        <b/>
        <sz val="11"/>
        <color rgb="FF000000"/>
        <rFont val="Calibri"/>
      </rPr>
      <t>quince (15)</t>
    </r>
    <r>
      <rPr>
        <sz val="11"/>
        <color rgb="FF000000"/>
        <rFont val="Calibri"/>
      </rPr>
      <t xml:space="preserve"> </t>
    </r>
    <r>
      <rPr>
        <b/>
        <sz val="11"/>
        <color rgb="FF000000"/>
        <rFont val="Calibri"/>
      </rPr>
      <t>Certificados de Registro Presupuestal</t>
    </r>
    <r>
      <rPr>
        <sz val="11"/>
        <color rgb="FF000000"/>
        <rFont val="Calibri"/>
      </rPr>
      <t xml:space="preserve"> correspondientes a los ganadores de las siguientes convocatorias:
1. BECA PARA EL RECONOCIMIENTO Y LA ACTIVACIÓN DEL PATRIMONIO CULTURAL DE SECTORES SOCIALES: TRES
2. BECA DE PROGRAMACIÓN MUSEO DE LA CIUDAD AUTOCONSTRUIDA: TRES
3. BECA MEMORIA Y PATRIMONIO, EMMA REYES: INVESTIGACIÓN SOBRE ESPACIOS DESAPARECIDOS Y VIDA COTIDIANA EN LA CIUDAD: DOS
4 .BECA PARA LA SALVAGUARDIA DE PATRIMONIOS LOCALES: DOS
5. BECA PARA LA ACTIVACIÓN DE MURALISMO CON TÉCNICAS TRADICIONALES DE PINTURA (CENTRO HISTÓRICO): UNO
6. PREMIO DE FOTOGRAFÍA: BARRIOGRAFÍAS: CUATRO
</t>
    </r>
    <r>
      <rPr>
        <b/>
        <sz val="11"/>
        <color rgb="FF000000"/>
        <rFont val="Calibri"/>
      </rPr>
      <t xml:space="preserve">Como evidencia se adjuntan quince (15) Certificados de Registro Presupuestal correspondientes a los ganadores de las convocatorias mencionadas anteriormente.
</t>
    </r>
    <r>
      <rPr>
        <sz val="11"/>
        <color rgb="FF000000"/>
        <rFont val="Calibri"/>
      </rPr>
      <t xml:space="preserve">Dentro de los "mecanismos de fomento" el sector cuenta con las invitaciones culturales, que buscan diversificar la participación de la ciudadanía en el proceso de Fomento, por medio de convocatorias que se adapten a las necesidades particulares o concertaciones con las poblaciones, sectores sociales o agentes de la ciudad, y les permita a las organizaciones, colectivos o personas, encontrar otros medios a través de los cuales acceder a recursos económicos o en especie; así como a espacios que les facilite iniciar, fortalecer o ampliar sus prácticas culturales, artísticas, creativas o patrimoniales.
 La administración Distrital reconoce y protege la diversidad étnica y cultural garantizando la integridad de los derechos de los pueblos étnicos en Bogotá, como individuos y como sujetos colectivos de derechos fundamentales, hecho por el cual, El instituto Distrital de Patrimonio Cultural IDPC, respetando la autonomía en los asuntos del pueblo Raizal, efectúa las acciones necesarias para que hagan realidad sus alternativas de desarrollo propio.
Lo anterior, de acuerdo con lo establecido en el artículo 202 del Plan Distrital de Desarrollo 2024 - 2027 “Bogotá Camina segura”, el cual dispone que “...  Artículo 202. Planes de Acción de Políticas Públicas Étnicas. Para la implementación y seguimiento de los Planes de Acción de las Políticas Públicas Étnicas de las Comunidades Negras, Afrocolombianas, Raizales, Palenqueras, Pueblos Indígenas y el Pueblo Rrom o Gitano, aprobadas bajo los documentos CONPES D.C., No. 37, 38, 39 y 40 de 2023, la Administración Pública Distrital, una vez aprobado el Plan Distrital de Desarrollo, deberá definir la asignación específica de los presupuestos de inversión, cuando aplique, de acuerdo con la vigencia fiscal y fuentes de financiación, en concordancia con el Plan Plurianual de Inversión. La implementación de los productos de estas políticas se realizará de manera concertada con las instancias representativas de los pueblos y comunidades étnicas de conformidad con la normatividad vigente del marco fiscal y asignaciones establecidas en el presente Plan de Desarrollo ...”. 
De esta manera, la Subdirección de Divulgación de Divulgación y Apropiación del Patrimonio del IDPC, formuló el </t>
    </r>
    <r>
      <rPr>
        <b/>
        <sz val="11"/>
        <color rgb="FF000000"/>
        <rFont val="Calibri"/>
      </rPr>
      <t xml:space="preserve">proyecto 8150 </t>
    </r>
    <r>
      <rPr>
        <sz val="11"/>
        <color rgb="FF000000"/>
        <rFont val="Calibri"/>
      </rPr>
      <t xml:space="preserve">- Consolidación de estrategias y mecanismos que aporten al reconocimiento, divulgación  y apropiación de los patrimonios a nivel territorial y poblacional en Bogotá D.C, que establece en una de sus metas la importancia de “Fortalecer la consolidación de estrategias y mecanismos que aporten al reconocimiento y apropiación de prácticas, manifestaciones, representaciones y expresiones culturales y patrimoniales a nivel territorial y poblacional”.
En este contexto, El instituto Distrital de Patrimonio Cultural- IDPC a través de la Subdirección de divulgación y apropiación del patrimonio participó en los espacios de concertación e implementación de los productos de las políticas públicas étnicas mediante espacios establecidos por la Dirección de Asuntos Étnicos de la Secretaría Distrital de Gobierno y la Secretaria Distrital de Cultura, Recreación y Deporte como cabeza de sector.
Así las cosas, resultado de estas concertaciones </t>
    </r>
    <r>
      <rPr>
        <b/>
        <sz val="11"/>
        <color rgb="FF000000"/>
        <rFont val="Calibri"/>
      </rPr>
      <t>atendiendo a los compromisos establecidos en la meta del proyecto de inversión, así como en el marco de la implementación la política pública étnica para este año,</t>
    </r>
    <r>
      <rPr>
        <sz val="11"/>
        <color rgb="FF000000"/>
        <rFont val="Calibri"/>
      </rPr>
      <t xml:space="preserve"> desde la Subdirección de Divulgación y Apropiación del Patrimonio se tiene contemplado dentro de la oferta de incentivos, </t>
    </r>
    <r>
      <rPr>
        <b/>
        <sz val="11"/>
        <color rgb="FF000000"/>
        <rFont val="Calibri"/>
      </rPr>
      <t xml:space="preserve">cinco (5) invitaciones culturales focalizadas dirigidas a los Pueblos: Raizal, Palenque, Cabildos Muiscas de suba y bosa, Afro.
</t>
    </r>
    <r>
      <rPr>
        <sz val="11"/>
        <color rgb="FF000000"/>
        <rFont val="Calibri"/>
      </rPr>
      <t xml:space="preserve">
En ese sentido, en los meses de ABRIL Y MAYO se tramitaron las resoluciones de apertura de las invitaciones culturales focalizadas enunciadas a continuacion:</t>
    </r>
    <r>
      <rPr>
        <b/>
        <sz val="11"/>
        <color rgb="FF000000"/>
        <rFont val="Calibri"/>
      </rPr>
      <t xml:space="preserve">
</t>
    </r>
    <r>
      <rPr>
        <sz val="11"/>
        <color rgb="FF000000"/>
        <rFont val="Calibri"/>
      </rPr>
      <t xml:space="preserve">
1. Invitación cultural focalizada para el fortalecimiento de los procesos de formación propia, activación o divulgación intercultural e intergeneracional que permita a la sociedad mayoritaria comprender el significado ancestral del territorio y de los sitios sagrados desde la visión y el pensamiento Muisca, concertada y ejecutada con los</t>
    </r>
    <r>
      <rPr>
        <b/>
        <sz val="11"/>
        <color rgb="FF000000"/>
        <rFont val="Calibri"/>
      </rPr>
      <t xml:space="preserve"> Cabildos Muiscas de Suba y Bosa - IDPC.
</t>
    </r>
    <r>
      <rPr>
        <sz val="11"/>
        <color rgb="FF000000"/>
        <rFont val="Calibri"/>
      </rPr>
      <t xml:space="preserve">
2. Invitación cultural para el fortalecimiento de los procesos de investigación Salvaguardia, Activación o divulgación del patrimonio cultural del </t>
    </r>
    <r>
      <rPr>
        <b/>
        <sz val="11"/>
        <color rgb="FF000000"/>
        <rFont val="Calibri"/>
      </rPr>
      <t>Pueblo Palenquero en Bogotá.
3. I</t>
    </r>
    <r>
      <rPr>
        <sz val="11"/>
        <color rgb="FF000000"/>
        <rFont val="Calibri"/>
      </rPr>
      <t xml:space="preserve">nvitación cultural focalizada con enfoque diferencial étnico negro afrocolombiano para la salvaguardia, fortalecimiento, protección y difusión de manifestaciones del patrimonio cultural negro afrocolombiano asociadas a los </t>
    </r>
    <r>
      <rPr>
        <b/>
        <sz val="11"/>
        <color rgb="FF000000"/>
        <rFont val="Calibri"/>
      </rPr>
      <t>rituales funerarios</t>
    </r>
    <r>
      <rPr>
        <sz val="11"/>
        <color rgb="FF000000"/>
        <rFont val="Calibri"/>
      </rPr>
      <t>, celebraciones de las fiestas patronales y de espiritualidades de matriz africana en los territorios, en concertación con la instancia de representación en el Distrito Capital.</t>
    </r>
    <r>
      <rPr>
        <b/>
        <sz val="11"/>
        <color rgb="FF000000"/>
        <rFont val="Calibri"/>
      </rPr>
      <t xml:space="preserve">
</t>
    </r>
    <r>
      <rPr>
        <sz val="11"/>
        <color rgb="FF000000"/>
        <rFont val="Calibri"/>
      </rPr>
      <t xml:space="preserve">
4. Invitación cultural focalizada </t>
    </r>
    <r>
      <rPr>
        <b/>
        <sz val="11"/>
        <color rgb="FF000000"/>
        <rFont val="Calibri"/>
      </rPr>
      <t>con enfoque diferencial étnico negro afrocolombiano</t>
    </r>
    <r>
      <rPr>
        <sz val="11"/>
        <color rgb="FF000000"/>
        <rFont val="Calibri"/>
      </rPr>
      <t xml:space="preserve"> para la salvaguardia, activación, fortalecimiento y divulgación del patrimonio cultural del pueblo negro afrocolombiano residente en la ciudad, en concertación con la instancia de representación legal en el Distrito Capital 2025.
5. invitación cultural focalizada para Otorgar el incentivo económico de la invitación cultural para el
fortalecimiento de los procesos de identificación, activación, salvaguardia o divulgación de las manifestaciones de patrimonio cultural inmaterial del </t>
    </r>
    <r>
      <rPr>
        <b/>
        <sz val="11"/>
        <color rgb="FF000000"/>
        <rFont val="Calibri"/>
      </rPr>
      <t xml:space="preserve">Pueblo Raizal.
Como soporte se adjuntan cinco (5) resoluciones de apertura
</t>
    </r>
    <r>
      <rPr>
        <sz val="11"/>
        <color rgb="FF000000"/>
        <rFont val="Calibri"/>
      </rPr>
      <t xml:space="preserve">De igual forma, se tramitaron las </t>
    </r>
    <r>
      <rPr>
        <b/>
        <sz val="11"/>
        <color rgb="FF000000"/>
        <rFont val="Calibri"/>
      </rPr>
      <t>resoluciones de designación de los MENTORES</t>
    </r>
    <r>
      <rPr>
        <sz val="11"/>
        <color rgb="FF000000"/>
        <rFont val="Calibri"/>
      </rPr>
      <t xml:space="preserve"> que acompañarán las iniciativas presentadas en el marco de las INVITACIONES CULTURALES FOCALIZADAS  dirigidas a los Pueblos: Raizal, Palenque, Cabildos Muiscas de suba y bosa, Afro.
</t>
    </r>
    <r>
      <rPr>
        <b/>
        <sz val="11"/>
        <color rgb="FF000000"/>
        <rFont val="Calibri"/>
      </rPr>
      <t xml:space="preserve">Como evidencia se adjuntan dos (2) resoluciones y dos (2) CRPS tramitados
</t>
    </r>
    <r>
      <rPr>
        <sz val="11"/>
        <color rgb="FF000000"/>
        <rFont val="Calibri"/>
      </rPr>
      <t xml:space="preserve">Como resultado de la verificacion de las iniciativas inscritas en el marco de las Invitaciones Culturales Focalizadas, el comité designado realizó la recomendación para la asignación del </t>
    </r>
    <r>
      <rPr>
        <b/>
        <sz val="11"/>
        <color rgb="FF000000"/>
        <rFont val="Calibri"/>
      </rPr>
      <t>incentivo económico para las invitaciones dirigidas a Cabildos Muiscas de Bosa, Palenque y Pueblo Afrodescendiente.
Como sosporte de lo anterior se adjuntan cuatro (4) resoluciones tramitadas a la fecha, asi como dos (2) crps correspondientes a Cabildos Muiscas y Palenque.</t>
    </r>
  </si>
  <si>
    <t>12 Jurados
33 ganadores becas y premio
5 organizaciones étnicas
20</t>
  </si>
  <si>
    <t>Hombres
Mujeres
Adulto mayor
Juventid
Pueblos Palenque, Raizal, Cabildos Muiscas, Negro y/o Afrodescendiente.</t>
  </si>
  <si>
    <t>Se hace necesario reportar la información relativa a las INVITACIONES CULTURALES FOCALIZADAS dentro de los "mecanismos de fomento" el sector cuenta con las invitaciones culturales, que buscan diversificar la participación de la ciudadanía en el proceso de Fomento, por medio de convocatorias que se adapten a las necesidades particulares o concertaciones con las poblaciones, sectores sociales o agentes de la ciudad, y les permita a las organizaciones, colectivos o personas, encontrar otros medios a través de los cuales acceder a recursos económicos o en especie; así como a espacios que les facilite iniciar, fortalecer o ampliar sus prácticas culturales, artísticas, creativas o patrimoniales.
Lo anterior en cumplimiento de las metas del proyecto de inversión asi como a la política pública étnica</t>
  </si>
  <si>
    <r>
      <rPr>
        <sz val="11"/>
        <color rgb="FF000000"/>
        <rFont val="Calibri"/>
      </rPr>
      <t xml:space="preserve">El 14 de agosto se realizó la apertura del </t>
    </r>
    <r>
      <rPr>
        <b/>
        <sz val="11"/>
        <color rgb="FF000000"/>
        <rFont val="Calibri"/>
      </rPr>
      <t>PREMIO DIBUJATÓN: ACTIVACIÓN MES DEL PATRIMONIO</t>
    </r>
    <r>
      <rPr>
        <sz val="11"/>
        <color rgb="FF000000"/>
        <rFont val="Calibri"/>
      </rPr>
      <t xml:space="preserve"> Como evidencia se adjunta la Resolución No. 614 del 13 de agosto de 2025
El dia 24 de septiembre  se llevó a cabo el lanzamiento se realizó la apertura del </t>
    </r>
    <r>
      <rPr>
        <b/>
        <sz val="11"/>
        <color rgb="FF000000"/>
        <rFont val="Calibri"/>
      </rPr>
      <t>PREMIO DIBUJATON: NIÑOS, NIÑAS Y ADOLESCENTES DIBUJA TU PATRIMONIO.</t>
    </r>
    <r>
      <rPr>
        <sz val="11"/>
        <color rgb="FF000000"/>
        <rFont val="Calibri"/>
      </rPr>
      <t xml:space="preserve"> Como evidencia se adjunta la Resolución No. 794 del 24 de septiembre de 2025.
El dia 29 de septiembre se realizó la apertura de la  </t>
    </r>
    <r>
      <rPr>
        <b/>
        <sz val="11"/>
        <color rgb="FF000000"/>
        <rFont val="Calibri"/>
      </rPr>
      <t xml:space="preserve">Invitación cultural focalizada </t>
    </r>
    <r>
      <rPr>
        <sz val="11"/>
        <color rgb="FF000000"/>
        <rFont val="Calibri"/>
      </rPr>
      <t>para la formulación de la estrategia (anteproyecto) de creación de la sala expositiva con enfoque negro afrodescendiente, que tiene como propósito el desarrollo del producto 3.1.31 Sala permanente con enfoque diferencial negro afrocolombiano para exposiciones sobre memoria, cultura, investigación, historia y artes de las comunidades negras afrocolombianas en la sede del Museo de Bogotá. Como evidencia se adjunta la Resolución No. 819 del 29 de septiembre de 2025</t>
    </r>
  </si>
  <si>
    <t>Subdirección de Divulgación y Apropiación del Patrimonio (Equipo de Fomento )</t>
  </si>
  <si>
    <t>nathaly.bonilla@idpc.gov.co</t>
  </si>
  <si>
    <t>Entidades sin ánimo de lucro, organizaciones culturales, agrupaciones y ciudadanía en general.</t>
  </si>
  <si>
    <t xml:space="preserve">Mesa de Consejeros de Patrimonio Cultural, Consejo Cultural de Grupos Étnicos Consejo Cultural de Sectores Sociales. </t>
  </si>
  <si>
    <t xml:space="preserve">Convocatorias de fomento del IDPC en el marco del Programa Distrital de Estímulos y apoyos concertados; propuestas de la ciudadanía ganadoras de estímulos para su fortalecimiento.        </t>
  </si>
  <si>
    <t>Organizaciones sociales, culturales y ambientales a nivel local, barrial y vecinal.
Alcaldías locales
Entidades públicas nacionales y distritales asociadas a temas asociados a las convocatorias (seguridad alimentaria, ruralidad, oficios, productividad, género, sectores etarios, espacio público, entre otros).</t>
  </si>
  <si>
    <t>Desarrollar el ámbito de participación relacionado con Recorridos  patrimoniales</t>
  </si>
  <si>
    <t xml:space="preserve">Realizar recorridos y encuentros de sensibilización  y activación de patrimonios plurales en la ciudad. </t>
  </si>
  <si>
    <t>Reconocimiento y valoración del patrimonio cultural de colectivos ciudadanos.</t>
  </si>
  <si>
    <t>Número de recorridos patrimoniales y procesos para la apropiación del patrimonio realizados.</t>
  </si>
  <si>
    <t>Una ficha de registro por cada uno de los recorridos realizados.</t>
  </si>
  <si>
    <t>Febrero a Mayo : 2 febrero, 3 marzo, 3 abril, 4 mayo  (Programacion total 25) Segundo semestre 13: 3 por mes (Diciembre  0)</t>
  </si>
  <si>
    <r>
      <rPr>
        <sz val="11"/>
        <color rgb="FF000000"/>
        <rFont val="Calibri"/>
      </rPr>
      <t xml:space="preserve">"En el trimestre se desarrollaron las siguientes actividades: 
Febrero
1. Recorrido "Los caminos del agua", realizado con ciudadanía en general en el Centro Histórico, 06-02-2025 - Localidad Candelaria
2. Recorrido "Desenterrando las historias de las trabajadoras domésticas en Columbarios", realizado con ciudadanía en general, 08-02-2025 - Localidad Mártires                                                                                                                                                                                                                                                                                                                                                                   
3. Recorrido "Desenterrando las historias de las trabajadoras domésticas en Columbarios", realizado con ciudadanía en general, 22-02-2025 - Localidad Mártires                                                                                                                                                                                                                                                                                                                                                                    
4. Recorrido "Desenterrando las historias de las trabajadoras domésticas en Columbarios", realizado con estudiantes de la U. Javeriana, 25-02-2025 - Localidad Mártires 
Número de participantes: 108
Evidencia: https://drive.google.com/drive/folders/1U6o7XylrbUO6npSfVXISp9vTb7cjwTZT                                                                                                                                                                                                                                                                                                                                                                                                                              
 Marzo                                                                                                                                                                                                                                                                                                                                                                                                                                                                                                                                                                                                                                                      1. Recorrido "Los caminos del agua", realizado con estudiantes universidad de Caldas, 14-03-2025 - Localidad Candelaria
2. Recorrido "Los caminos del agua", realizado con ciudadanía en general en el Centro Histórico, 22-03-2025 - Localidad Candelaria                                                                                                                                                            
3. Recorrido "Los caminos del agua",  realizado con estudiantes de las Universidades Pedagógica y UNICOLMAYOR,  27-03-2025 - Localidad Candelaria                                                                                                                                                                                       4. Recorrido "Desenterrando las historias de las trabajadoras domésticas en Columbarios", realizado con ciudadanía en general, 29-03-2025 - Localidad Mártires                                                                                                                                                                                                                                                                                                                                                                                           Link: Número de participante: 90                                                                                                                                                                                                                                                                                                                                                                                       Evidencias: </t>
    </r>
    <r>
      <rPr>
        <u/>
        <sz val="11"/>
        <color rgb="FF1155CC"/>
        <rFont val="Calibri"/>
      </rPr>
      <t>https://drive.google.com/drive/folders/17Rk1dNGknTDSqkbCTdertD3E5eEnSWa_</t>
    </r>
  </si>
  <si>
    <t>Mujeres                                     Hombres                                   Polación LGBTI                                            Adulto mayor</t>
  </si>
  <si>
    <t>La Catedral, Egipto, LAs Aguas, La Florida</t>
  </si>
  <si>
    <t>Se hace necesario recursos suficientes para poder dar refrigerios a la ciudadanía</t>
  </si>
  <si>
    <t xml:space="preserve">"En el trimestre se desarrollaron las siguientes actividades: 
Abril
1. Recorrido ""Los Caminos del agua"" 02-04-2025 - Localidad La Candelaria
2. Recorrido ""Desenterrando las historias de las trabajadoras domésticas en Columbarios"" 03-04-2025 - Localidad Los Mártires
3. Recorrido ""Relatos de otro Mundo"" 09-04-2025 - Localidad Los Mártires                                                                                                                                                                                                                                                                                                                                                                                                                                                                                                                            Link: 
Número de participantes: 55
Evidencia: https://drive.google.com/drive/folders/1AdJL_NTcJVptQmtcg3MnJ0Xljp0Jurq9                                                                                                                                                                                                                                                                                                                                                                                                                             
 Mayo                                                                                                                                                                                                                                                                                                                                                                                                                                                                                                                                                                                                                                                                                                                                              1. Recorrido ""Relatos de un paciente en recuperación"" 07-05-2025 - Localidad La Candelaria
2. Recorrido ""Desenterrando las historias de las trabajadoras domésticas en los Columbarios - 09-05-2025 - Localidad Mártires                                                                                                                                                    
3. Recorrido ""Chiguachí: Rumores de un río olvidado"" -23-05-2025 - Localidad 
4. Recorrido ""Relatos de otro mundo"" 24-05-2025 - Localidad Mártires                                                                                                                                                                                                                                                                                                                                                                                                                                                                                                                                                                                                              Número de participantes: 150
Evidencia: https://drive.google.com/drive/folders/1rlgCYep8EFhQh48u27comFb16OwlvJjE                                                                                                                                                                                                                                                                                                                                                                                                                                                                                                                                                                                                                                                                                   
Junio                                                                                                                                                                                                                                                                                                                                                                                                                                                                                                                                                                                                                                                                                                                                               1. Recorrido "Chiguachí: Rumores de un río olvidado" 06-06-2025 - Localidad La Candelaria
2. Recorrido "Las Nieves: Miscelanea de lugares y tiempos" - 07-06-2025 - Localidad Santa fe                                                                                                                                                    
3. Recorrido "Los caminos del agua" -11-06-2025 - jornada mañana -Localidad Mártires
4. Recorrido "Los caminos del agua" -24-06-2025 - jornada tarde -Localidad La Candelaria                                                                                                                                                                                                                                                                                                                                                                                                                                                                                                                                                                                                              Número de participantes: 85
Evidencia: https://drive.google.com/drive/folders/1hlqcI75NK5QRQj80_MH9R21X1XJUPwtv                                                                                                                                                                                                                                                                                                                                                                                                                                                                                                                       </t>
  </si>
  <si>
    <t>La Catedral, Egipto, Las Aguas, La Florida, Las Nieves</t>
  </si>
  <si>
    <t xml:space="preserve">"En el trimestre se desarrollaron las siguientes actividades:            
Julio                                                                                                                                                                                                                                                                                                                                                                                                                                                                                                                                                                                                                                                                1. Recorrido "Relatos de un paciente en recuperación" 03-07-2025 - Localidad La Candelaria
2. Recorrido "Los Caminos del agua" - 04-07-2025 - Localidad La Candelaria                                                                                                                                                    
3. Recorrido "Chiguachí: Rumores de un río olvidado" -11-07-2025 -Localidad La Candelanaria
4. Recorrido "Bogotá Fílmica. Teatros de cine y rostros de ciudad" -18-07-2025 -Localidad Santa fe                                                                                                                                                                                                                                                                                                                                                                                                                                                                              Agosto                                                                                                                                                                                                                                                                                                                                                                                                                                                                                                                                                                                                                                                          1. Recorrido "Mirador de la Torre Norte de la Catedral" 28-08-2025 (2pm)- Localidad La Candelaria
2. Recorrido "Mirador de la Torre Norte de la Catedral" 28-08-2025 (3:30pm)- Localidad La Candelaria
3. Recorrido "Los caminos del agua" 29-08-2025 -Localidad La Candelanaria
4. Recorrido "Relatos de otro mundo" 30-08-2025 -Localidad Mártires                                                                                                                                                                                                                                                                                                                                                                                                                                                                                                                             Septiembre                                                                                                                                                                                                                                                                                                                                                                                                                                                                                                                                                                                                                                             1. Recorrido "Los caminos del agua" 12-09-2025 - Localidad La Candelaria
2. Recorrido "Mirador. Torre norte de la Catedral Primada" 25-09-2025 (Jornada 1pm)- Localidad La Candelaria
3. Recorrido "Mirador. Torre norte de la Catedral Primada" 25-09-2025 (Jornada 2:30pm)- Localidad La Candelaria
4. Recorrido "Bogotá Fílmica: teatros de cine y rostros de ciudad" 26-09-2025 -Localidad Santa fe                                                                                                                                                                                                                                                                                                                                                                                                                                                                                    5. Recorrido "Desenterrando las historias de las trabajadoras domésticas en los Columbarios" 10-09-2025 - Localidad Los Mártires
6. Recorrido "Los caminos del agua" 18-09-2025- Localidad La Candelaria
7. Recorrido "Mirador. Torre norte de la Catedral Primada" 20-09-2025 - Localidad La Candelaria        </t>
  </si>
  <si>
    <t>Subdirección de Gestion Territorial (Narrativas patrimoniales)</t>
  </si>
  <si>
    <t>José Leonardo Cristancho &lt;jose.cristancho@idpc.gov.co&gt;</t>
  </si>
  <si>
    <t>Organizaciones sociales y colectivos culturales</t>
  </si>
  <si>
    <t xml:space="preserve">Mesa de consejeros y Consejeras locales de Patrimonio Cultural </t>
  </si>
  <si>
    <t>Colectivos ciudadanos interesados. Alcaldía Local de Usme, entre otros.</t>
  </si>
  <si>
    <t>Desarrollar el ámbito de Participación ciudadana en la activación social del Museo de la Ciudad Autoconstruida y Museo de Bogotá</t>
  </si>
  <si>
    <t>Acompañar iniciativas ciudadana en el marco de la estrategia Tómate el Museo en Museo de Bogotá - MDB y el Museo de la Ciudad Autoconstruida -MCA</t>
  </si>
  <si>
    <t xml:space="preserve">Fortalecer las iniciativas ciudadanas orientadas al recocimiento de practicas artisticas y culturales en Bogotá </t>
  </si>
  <si>
    <t>Numero de inciativas acompañadas en MDB y MCA</t>
  </si>
  <si>
    <t>Registro de evidencias de inciativas acompañadas en MDB y MCA</t>
  </si>
  <si>
    <r>
      <rPr>
        <sz val="11"/>
        <color rgb="FF000000"/>
        <rFont val="Calibri"/>
      </rPr>
      <t xml:space="preserve">Durante el primer trimestre de 2025 se activaron los espacios del Museo de la Ciudad Autoconstruida por parte de las comunidades del borde sur de Bogotá, especialmente de Ciudad Bolívar, a través de las estrategias de participación Así: 
</t>
    </r>
    <r>
      <rPr>
        <b/>
        <sz val="11"/>
        <color rgb="FF000000"/>
        <rFont val="Calibri"/>
      </rPr>
      <t>Tómate el Museo - Actividades. 
1. 18.02.25</t>
    </r>
    <r>
      <rPr>
        <sz val="11"/>
        <color rgb="FF000000"/>
        <rFont val="Calibri"/>
      </rPr>
      <t xml:space="preserve">. En articulación con la Fundación CDC y la porpuesta artística del pedagogo Pascal Humbert junto al MCA se desarrolló la actividad Taller de Litografía: Juguemos con las Letras, un espacio donde niños y niñas exploraron otras formas de leer, contar y ecribir , el taller se une a una gira que se ha dado alrededor de varios países en el mundo y se espera realizar un intercambio entre las experiencias a finales del 2025 -  </t>
    </r>
    <r>
      <rPr>
        <b/>
        <sz val="11"/>
        <color rgb="FF000000"/>
        <rFont val="Calibri"/>
      </rPr>
      <t>10 participantes.
2. 13.03.25.</t>
    </r>
    <r>
      <rPr>
        <sz val="11"/>
        <color rgb="FF000000"/>
        <rFont val="Calibri"/>
      </rPr>
      <t xml:space="preserve"> La comunidad afro de Ciudad Bolívar convocó a la actividad Taller de música y sanación para el espiritu y el alma en el marco del proyecto de medicina Ancestral y Tradicional de los pueblos étnicos de Ciudad Bolívar, realizó una jornada de conversación y musicalidad alrededor de las tradiciones de los pueblos negros -afrocolombianos con el fin de transmitir y heredar los saberes y costumbres ancestrales y tradicionales de los pueblos y comunidades Negras a las juventudes para que estas no se pierdan y se
puedan aplicar en contexto de ciudad. </t>
    </r>
    <r>
      <rPr>
        <b/>
        <sz val="11"/>
        <color rgb="FF000000"/>
        <rFont val="Calibri"/>
      </rPr>
      <t>40 Participantes.
3. Tómate el Museo - Exposiciones temporales.</t>
    </r>
    <r>
      <rPr>
        <sz val="11"/>
        <color rgb="FF000000"/>
        <rFont val="Calibri"/>
      </rPr>
      <t xml:space="preserve"> Durante el mes de marzo se encontró en exposición en la sala Practicas Artísticas "Es Ahora", una campaña de acción política y comunicativa que busca disputar el sentido común en la sociedad, confrontando las narrativas dominantes y posicionando otras banderas ideológicas. A  través de la denuncia, la pedagogía y la movilización, la campaña pone en el centro del debate público la relación entre el Estado y el paramilitarismo, la lucha contra el fascismo, la construcción de una paz con transformaciones y la visibilización de las violencias estructurales que afectan a las clases populares.
La exposición es resultado del trabajo de varios años de creación y acción gráfica de distintas expresiones juveniles de la media luna sur de Bogotá, para este espacio de tómate el Museo participaron activamente 4 colectivos juveniles - Colectivo Karika, Red Distrital de Jóvenes Populares por la Paz, Parche Paedma y Güecha Ta. La resistencia, la denuncia y la propuesta se evidencian a través del cartelismo y las jornadas de intervención de espacio público. Es Ahora contó con el acompañamiento técnico y de comunicaciones del Museo de la Ciudad Autoconstruida y le visitaron alrededor de 3.000 personas aproximadamente durante el tiempo en sala.</t>
    </r>
  </si>
  <si>
    <t>50 personas 
4 colectivos juveniles</t>
  </si>
  <si>
    <t xml:space="preserve">4 colectivos juveniles </t>
  </si>
  <si>
    <t xml:space="preserve">Niños y niñas
Jóvenes 
Persona mayor
Comunidades negras - afrocolombianas. </t>
  </si>
  <si>
    <r>
      <rPr>
        <sz val="11"/>
        <color rgb="FF000000"/>
        <rFont val="Calibri"/>
      </rPr>
      <t>Ciudad Bolívar</t>
    </r>
    <r>
      <rPr>
        <sz val="11"/>
        <color rgb="FFFF0000"/>
        <rFont val="Calibri"/>
      </rPr>
      <t xml:space="preserve"> </t>
    </r>
  </si>
  <si>
    <t>Mirador - Paraíso</t>
  </si>
  <si>
    <t xml:space="preserve">El Museo de la Ciudad Autoconstruida es un escenario para la acción comunitaria y el disfrute artístico, es un espacio que permanentemente es habitado por organizaciones de base comunitaria y el desarrollo de sus acciones en el territorio. 
Las comunidades y grupos artísticos de la localidad convocan, organizan y gestionan gran parte del movimiento artístico de la localidad, les molesta que se tomen listados de asistencia dentro de sus actividades por lo que se ha llegado al acuerdo de que se firme unicamente listados de los prestamos o articulaciones para los espacios. </t>
  </si>
  <si>
    <r>
      <rPr>
        <sz val="11"/>
        <color rgb="FF000000"/>
        <rFont val="Calibri"/>
      </rPr>
      <t xml:space="preserve">Durante el segundo semestre de 2025 se facilitaron y acompañaron espacios del Museo de Bogotá y el Museo de la Ciudad Autoconstruida para la realización de actividades y circulación de propuestas, procesos de formación, de divulgación y circulación de saberes, experiencias y exposiciones.
</t>
    </r>
    <r>
      <rPr>
        <b/>
        <sz val="11"/>
        <color rgb="FF000000"/>
        <rFont val="Calibri"/>
      </rPr>
      <t>Tómate el Museo - Actividades
30.04.25 FCCC -FSO</t>
    </r>
    <r>
      <rPr>
        <sz val="11"/>
        <color rgb="FF000000"/>
        <rFont val="Calibri"/>
      </rPr>
      <t xml:space="preserve">. La fundación Social Oasis realizó la tercera versión del Festival Cultural Comunitario en el MCA, donde se realizaron presentaciones artísticas y se socializó los resultados de diversos procesos de la fundación en el Barrio El Paraíso de Ciudad Bolívar en compañía de la Universidad Minuto de Dios.  </t>
    </r>
    <r>
      <rPr>
        <b/>
        <sz val="11"/>
        <color rgb="FF000000"/>
        <rFont val="Calibri"/>
      </rPr>
      <t>50 Participantes.</t>
    </r>
    <r>
      <rPr>
        <sz val="11"/>
        <color rgb="FF000000"/>
        <rFont val="Calibri"/>
      </rPr>
      <t xml:space="preserve"> 
</t>
    </r>
    <r>
      <rPr>
        <b/>
        <sz val="11"/>
        <color rgb="FF000000"/>
        <rFont val="Calibri"/>
      </rPr>
      <t>24.05.25. Recorrido Museográfico Parque Arqueológico de Usme.</t>
    </r>
    <r>
      <rPr>
        <sz val="11"/>
        <color rgb="FF000000"/>
        <rFont val="Calibri"/>
      </rPr>
      <t xml:space="preserve"> El MCA en articulación con el Parque Arqueológico de Usme realizó una actividad para la comunidad de Usme, donde se recorre, conoce y toma como referente el proyecto museográfico y curatorial del MCA para el desarrollo de acciones de la comunidad del Parque. </t>
    </r>
    <r>
      <rPr>
        <b/>
        <sz val="11"/>
        <color rgb="FF000000"/>
        <rFont val="Calibri"/>
      </rPr>
      <t>25 Participantes.</t>
    </r>
    <r>
      <rPr>
        <sz val="11"/>
        <color rgb="FF000000"/>
        <rFont val="Calibri"/>
      </rPr>
      <t xml:space="preserve">  
</t>
    </r>
    <r>
      <rPr>
        <b/>
        <sz val="11"/>
        <color rgb="FF000000"/>
        <rFont val="Calibri"/>
      </rPr>
      <t>24.05.25. Grupo de Danzas Ubuntu</t>
    </r>
    <r>
      <rPr>
        <sz val="11"/>
        <color rgb="FF000000"/>
        <rFont val="Calibri"/>
      </rPr>
      <t xml:space="preserve">. Se facilitó espacios del MCA para la realización de una sesión del programa de formación de danzas afro en el marco del desarrollo del proyecto Danza Ubuntu de  comunidades afro de la localidad Ciudad Bolívar. </t>
    </r>
    <r>
      <rPr>
        <b/>
        <sz val="11"/>
        <color rgb="FF000000"/>
        <rFont val="Calibri"/>
      </rPr>
      <t>30 participantes.</t>
    </r>
    <r>
      <rPr>
        <sz val="11"/>
        <color rgb="FF000000"/>
        <rFont val="Calibri"/>
      </rPr>
      <t xml:space="preserve"> 
</t>
    </r>
    <r>
      <rPr>
        <b/>
        <sz val="11"/>
        <color rgb="FF000000"/>
        <rFont val="Calibri"/>
      </rPr>
      <t>05.06.25. SURCOE.</t>
    </r>
    <r>
      <rPr>
        <sz val="11"/>
        <color rgb="FF000000"/>
        <rFont val="Calibri"/>
      </rPr>
      <t xml:space="preserve"> La Asociación Colombiana de sordociegos Surcoe, se tomó la Casa Sámano del Museo de Bogotá para recorrer los espacios y desarrollar sus actividades con personas sordociegas que hacen parte de sus procesos. </t>
    </r>
    <r>
      <rPr>
        <b/>
        <sz val="11"/>
        <color rgb="FF000000"/>
        <rFont val="Calibri"/>
      </rPr>
      <t xml:space="preserve">20 participantes.
05.06.25. Conversatorio Mujeres e imagen en el S. XX. </t>
    </r>
    <r>
      <rPr>
        <sz val="11"/>
        <color rgb="FF000000"/>
        <rFont val="Calibri"/>
      </rPr>
      <t xml:space="preserve">Se realizó en la Casa Sámano del Museo de Bogotá un conversatorio desde publicaciones del IDPC para resaltar el papel de las mujeres en medios de comunicación en el siglo XX.  </t>
    </r>
    <r>
      <rPr>
        <b/>
        <sz val="11"/>
        <color rgb="FF000000"/>
        <rFont val="Calibri"/>
      </rPr>
      <t>20 participantes.
15.06.25 Voces Diversas del Sur.</t>
    </r>
    <r>
      <rPr>
        <sz val="11"/>
        <color rgb="FF000000"/>
        <rFont val="Calibri"/>
      </rPr>
      <t xml:space="preserve"> En articulación con la Mesa Diversa de Ciudad Bolívar, quienes reunen alrededor de 40 organizaciones que trabajan por los derechos de los sectores LGBTI en Ciudad Bolívar, y la Rolita (operador de Tranmicable en Ciudad Bolívar) se desarrolló la actividad Voces Diversas del Sur, que invitó a la conmemoración del Mes del Orgullo en el sur de la ciudad a través de un recorrido por Ciudad Bolívar y el lanzamiento de la exposición No Somos las Flores de tu Basurero, proceso expositivo que nace en 2023 en articulación con la Mesa Diversa y los proyectos educativos del MCA y que se encuentra en exposición hasta el 16 de julio en el auditorio Paraíso de Tranmiscable.  </t>
    </r>
    <r>
      <rPr>
        <b/>
        <sz val="11"/>
        <color rgb="FF000000"/>
        <rFont val="Calibri"/>
      </rPr>
      <t xml:space="preserve">180 participantes.
Tómate el Museo Exposiciones Temporales. 
09.05.25 Des-Arraigo. </t>
    </r>
    <r>
      <rPr>
        <sz val="11"/>
        <color rgb="FF000000"/>
        <rFont val="Calibri"/>
      </rPr>
      <t xml:space="preserve">Des-Arraigo es una exposición de la artista María Isabel Zuluaga, habitante de Ciudad Bolívar, acompañada por el colectivo Direfentes que invita a exaltar el lugar de la fragilidad como centro de confrontación en el marco de las vivencias de guerra, despojo y desterritorialización que han encarnado miles de familias en nuestro país. Se encontró en exposición durante el mes de mayo en el piso de Prácticas Artísticas del MCA y recibió </t>
    </r>
    <r>
      <rPr>
        <b/>
        <sz val="11"/>
        <color rgb="FF000000"/>
        <rFont val="Calibri"/>
      </rPr>
      <t>5.516 visitas.</t>
    </r>
    <r>
      <rPr>
        <sz val="11"/>
        <color rgb="FF000000"/>
        <rFont val="Calibri"/>
      </rPr>
      <t xml:space="preserve"> Para el evento de lanzamiento asistieron </t>
    </r>
    <r>
      <rPr>
        <b/>
        <sz val="11"/>
        <color rgb="FF000000"/>
        <rFont val="Calibri"/>
      </rPr>
      <t xml:space="preserve">30 participantes.
14.06.25. ReKonocer. </t>
    </r>
    <r>
      <rPr>
        <sz val="11"/>
        <color rgb="FF000000"/>
        <rFont val="Calibri"/>
      </rPr>
      <t xml:space="preserve">Esta exposición es una propuesta del artista Yeison Arenas, ex habitante del Barrio El Paraíso en Ciudad Bolívar  y quien invita a través de los sentidos al reconocimiento de las especies no humanas que habitan El Paraíso, a mencionar y encontrar el lugar de su habitantes y su relación con el ecosistema. ReKonocer estuvo en exposición en el piso de Prácticas Artísticas del MCA del 14 al 30 de junio y recibió </t>
    </r>
    <r>
      <rPr>
        <b/>
        <sz val="11"/>
        <color rgb="FF000000"/>
        <rFont val="Calibri"/>
      </rPr>
      <t>5.779 visitas.</t>
    </r>
    <r>
      <rPr>
        <sz val="11"/>
        <color rgb="FF000000"/>
        <rFont val="Calibri"/>
      </rPr>
      <t xml:space="preserve"> En el evento de lanzamiento estuvieron </t>
    </r>
    <r>
      <rPr>
        <b/>
        <sz val="11"/>
        <color rgb="FF000000"/>
        <rFont val="Calibri"/>
      </rPr>
      <t>12 Particpantes.</t>
    </r>
    <r>
      <rPr>
        <sz val="11"/>
        <color rgb="FF000000"/>
        <rFont val="Calibri"/>
      </rPr>
      <t xml:space="preserve">  </t>
    </r>
  </si>
  <si>
    <r>
      <rPr>
        <b/>
        <sz val="11"/>
        <color rgb="FF000000"/>
        <rFont val="Calibri"/>
      </rPr>
      <t xml:space="preserve">367 </t>
    </r>
    <r>
      <rPr>
        <sz val="11"/>
        <color rgb="FF000000"/>
        <rFont val="Calibri"/>
      </rPr>
      <t xml:space="preserve">personas en actividades de Tómate el Museo
</t>
    </r>
    <r>
      <rPr>
        <b/>
        <sz val="11"/>
        <color rgb="FF000000"/>
        <rFont val="Calibri"/>
      </rPr>
      <t>11.295</t>
    </r>
    <r>
      <rPr>
        <sz val="11"/>
        <color rgb="FF000000"/>
        <rFont val="Calibri"/>
      </rPr>
      <t xml:space="preserve"> personas que han visitado, conocido e interlocutado con las exposiciones temporales de Tómate el Museo en el MCA.</t>
    </r>
  </si>
  <si>
    <t xml:space="preserve">1 Mesa de participación de base comunitaria Mesa Diversa de Ciudad Bolívar que reúne a 40 organizaciones de Ciudad Bolívar y con quien se articula el MCA desde el año 2022. 
2 artistas de Ciudad Bolívar con quienes se ha mantenido una comunicación constante a los largo del trimestre y en acompañamiento a sus procesos expositivos. </t>
  </si>
  <si>
    <t xml:space="preserve">Personas mayores
Mujeres
Comunidad LGBTI
Niños, niñas y adolescentes
Jóvenes
Personas con Discapacidad
Comunidades NARP
</t>
  </si>
  <si>
    <r>
      <rPr>
        <sz val="11"/>
        <color rgb="FF000000"/>
        <rFont val="Calibri"/>
      </rPr>
      <t>Ciudad Bolívar - La Candelaria.</t>
    </r>
    <r>
      <rPr>
        <sz val="11"/>
        <color rgb="FFFF0000"/>
        <rFont val="Calibri"/>
      </rPr>
      <t xml:space="preserve"> </t>
    </r>
  </si>
  <si>
    <t>Ciudad Bolívar: El Paraíso - Juan Pablo - Manitas.
La Candelaria: Nueva Santa Fe</t>
  </si>
  <si>
    <t xml:space="preserve">El Museo de la Ciudad Autoconstruida y el Museo de Bogotá son espacios que la ciudadanía y comunidades reconocen como propios, por un lado el Museo de Bogotá ha logrado posicionarse como un espacio seguro y de confianza, sobre todo para las personas con discapacidad, se reconoce en sus profesionales un acompañamiento asertivo y que invita a organizaciones que trabajan desde éste enfoque a tomarse sus espacios. Por otro lado, el Museo de la Ciudad Autoconstruida continua fortaleciendo el vínculo con las comunidades del borde sur, especialmente con Ciudad Bolívar, donde es referente de espacios para las comunidades, seguro y que construye redes de afectos con sus habitantes, además de acompañar y posibilitar espacios para el desarrollo de procesos, acciones, actividades, que son movimiento propio de la localidad y que habita permanentemente los espacios y dinámicas del MCA.  </t>
  </si>
  <si>
    <r>
      <rPr>
        <sz val="11"/>
        <color rgb="FF000000"/>
        <rFont val="Calibri"/>
      </rPr>
      <t xml:space="preserve">La estrategia Tómate el Museo del Museo de la Ciudad Autoconstruida y el Museo de Bogotá permitió durante el tercer trimestre del año la activación de espacios en los museos por medio de talleres, presentaciones artisticas, espacios de formación, activación y circulación de exposiciones temporales. 
</t>
    </r>
    <r>
      <rPr>
        <b/>
        <sz val="11"/>
        <color rgb="FF000000"/>
        <rFont val="Calibri"/>
      </rPr>
      <t xml:space="preserve">Tómate el Museo - Actividades artísticas y culturales: 
03.07.25. Lanzamiento Entre Rios - Participantes 12 - Museo de Bogotá - casa Sámano. </t>
    </r>
    <r>
      <rPr>
        <sz val="11"/>
        <color rgb="FF000000"/>
        <rFont val="Calibri"/>
      </rPr>
      <t xml:space="preserve">Lanzamineto publicación como volver al rio, propueta de </t>
    </r>
    <r>
      <rPr>
        <b/>
        <i/>
        <sz val="11"/>
        <color rgb="FF000000"/>
        <rFont val="Calibri"/>
      </rPr>
      <t>entre_rios,</t>
    </r>
    <r>
      <rPr>
        <sz val="11"/>
        <color rgb="FF000000"/>
        <rFont val="Calibri"/>
      </rPr>
      <t xml:space="preserve"> quinese son una confluencia de proyectos que explora continuidades entre cuerpos de agua y cuerpos humanos, reconociendo a los ríos como sujetos activos que producen formas estéticas, transforman paisajes y modelan la memoria.
</t>
    </r>
    <r>
      <rPr>
        <b/>
        <sz val="11"/>
        <color rgb="FF000000"/>
        <rFont val="Calibri"/>
      </rPr>
      <t xml:space="preserve">06.08.25. Rolocast - Participantes 20 - Museo de Bogotá - Casa de los Siete Balcones. </t>
    </r>
    <r>
      <rPr>
        <sz val="11"/>
        <color rgb="FF000000"/>
        <rFont val="Calibri"/>
      </rPr>
      <t xml:space="preserve">Evento de lanzamiento de un pódcast dedicado a rescatar y contar historias olvidadas que ayudaron a construir la identidad de Bogotá. A través de relatos, entrevistas y narración sonora, buscamos revivir personajes, lugares y sucesos que, aunque poco conocidos, fueron fundamentales para la memoria histórica y cultural de la ciudad.
</t>
    </r>
    <r>
      <rPr>
        <b/>
        <sz val="11"/>
        <color rgb="FF000000"/>
        <rFont val="Calibri"/>
      </rPr>
      <t xml:space="preserve">05.09.25. Taller de Fanzine. Fotografica - Participantes 12 - Casa de los Siete Balcones.  </t>
    </r>
    <r>
      <rPr>
        <sz val="11"/>
        <color rgb="FF000000"/>
        <rFont val="Calibri"/>
      </rPr>
      <t xml:space="preserve">En el marco de la exposición fotográfica, se realizó taller de fanzine en busca de la activación de la exposición. 
</t>
    </r>
    <r>
      <rPr>
        <b/>
        <sz val="11"/>
        <color rgb="FF000000"/>
        <rFont val="Calibri"/>
      </rPr>
      <t xml:space="preserve">12.09.25 Taller Museografía Participativa EpiAndes - Participantes 15 - Museo de la Ciudad Autoconstruida - Junta de Acción Comunal El Paraíso. 
</t>
    </r>
    <r>
      <rPr>
        <sz val="11"/>
        <color rgb="FF000000"/>
        <rFont val="Calibri"/>
      </rPr>
      <t xml:space="preserve">El MCA realizó un taller de museografía participativa para  comunidad de la upz 67 de Ciudad Bolívar en apoyo a la universidad de Andes quines se encuentran en un proceso expositivo con la comunidad. 
</t>
    </r>
    <r>
      <rPr>
        <b/>
        <sz val="11"/>
        <color rgb="FF000000"/>
        <rFont val="Calibri"/>
      </rPr>
      <t xml:space="preserve">13.09.25 Cartografias del Silencio - Participantes 60 - Museo de la Ciudad Autoconstruida. </t>
    </r>
    <r>
      <rPr>
        <sz val="11"/>
        <color rgb="FF000000"/>
        <rFont val="Calibri"/>
      </rPr>
      <t xml:space="preserve">Cartografías del Silencio es un puesta en escena que aborda las problematicas de las ejecuciones extrajudiciales de jovenes de barrios populares que fueron presentados como guerrilleros dado de baja en el marco del conflicto armado en Colombia. Esta es una obra de estudiantes del grado 11 del Colegio Rural Quiba Alta de Ciudad Bolívar, que cuestiona la violencia contra las juventudes y propone una ferlexión crítica sobre la dignidad y la vida humana. Circuló por el MCA y propuso una conversa entre jóvenes de colegios de Bogotá y sus familias.  
</t>
    </r>
    <r>
      <rPr>
        <b/>
        <sz val="11"/>
        <color rgb="FF000000"/>
        <rFont val="Calibri"/>
      </rPr>
      <t>Tómate el Museo - Exposiciones Temporales 
Periferias de Escucha - Archivo de Memoria</t>
    </r>
    <r>
      <rPr>
        <sz val="11"/>
        <color rgb="FF000000"/>
        <rFont val="Calibri"/>
      </rPr>
      <t xml:space="preserve">. </t>
    </r>
    <r>
      <rPr>
        <b/>
        <sz val="11"/>
        <color rgb="FF000000"/>
        <rFont val="Calibri"/>
      </rPr>
      <t xml:space="preserve">Septiembre 2025 - Particpantes constantes 20 - Museo de la Ciudad Autoconstruida.
</t>
    </r>
    <r>
      <rPr>
        <sz val="11"/>
        <color rgb="FF000000"/>
        <rFont val="Calibri"/>
      </rPr>
      <t xml:space="preserve">Es una intalación sonora desarrollada a partir de los relatos de 20 habitantes de Ciudad Bolívar y relatos de la nación, quienes invitan a explorar la identidad de la ciudad a partir de la mirada migrante. La creación del dispositivo necesitó de un momento previo con la comunidad para la realización de un taller de arquitectura sonora y posteriromente entrevistas induviduales, que luego se disponen en el dipositivo </t>
    </r>
    <r>
      <rPr>
        <i/>
        <sz val="11"/>
        <color rgb="FF000000"/>
        <rFont val="Calibri"/>
      </rPr>
      <t>Periferias de Ecucha - Archivo de Memoria,</t>
    </r>
    <r>
      <rPr>
        <sz val="11"/>
        <color rgb="FF000000"/>
        <rFont val="Calibri"/>
      </rPr>
      <t xml:space="preserve"> que se encuentra en exposición en el Museo de la CIudad Autoconstruida desde el 21 de septiembre y hasta el 10 de noviembre de 2025; con 3687 visitas hasta la fecha.</t>
    </r>
  </si>
  <si>
    <t xml:space="preserve">20. participantes en actividadades artísticas y culturales - 6 colectivos y/o organizaciones comunitarias. </t>
  </si>
  <si>
    <t>Niños, niñas, jóvenes, personas mayores, adultos, población indígena, negras y campesinas.</t>
  </si>
  <si>
    <r>
      <rPr>
        <sz val="11"/>
        <color rgb="FF000000"/>
        <rFont val="Calibri"/>
      </rPr>
      <t>Ciudad Bolívar - La Candelaria.</t>
    </r>
    <r>
      <rPr>
        <sz val="11"/>
        <color rgb="FFFF0000"/>
        <rFont val="Calibri"/>
      </rPr>
      <t xml:space="preserve"> </t>
    </r>
  </si>
  <si>
    <t>Ciudad Bolívar: El Paraíso - El Mirador - Vereda Quiba Alta.
La Candelaria: Nueva Santa Fe</t>
  </si>
  <si>
    <t xml:space="preserve">El Museo de la Ciudad Autoconstruida y el Museo de Bogotá son espacios que la ciudadanía y comunidades reconocen como propios, por un lado el Museo de Bogotá ha logrado posicionarse como un espacio seguro y de confianza, sobre todo para las personas con discapacidad, se reconoce en sus profesionales un acompañamiento asertivo y que invita a organizaciones que trabajan desde éste enfoque a tomarse sus espacios. Por otro lado, el Museo de la Ciudad Autoconstruida continua fortaleciendo el vínculo con las comunidades del borde sur, especialmente con Ciudad Bolívar, donde es referente de espacios para las comunidades, seguro y que construye redes de afectos con sus habitantes, además de acompañar y posibilitar espacios para el desarrollo de procesos, acciones, actividades, que son movimiento propio de la localidad y que habita permanentemente los espacios y dinámicas del MCA. Es de resaltar la presencia de la comunidad rural en el museo durante el mes de septiembre y el diálogo que ha mantenido con las veredas Quiba Baja y Quiba alta. </t>
  </si>
  <si>
    <t>Subdirección de Divulgación y Apropiación del Patrimonio (Museo de Bogotá)</t>
  </si>
  <si>
    <t>Alejandra Romero Gonzalez &lt;gerenciamdb@idpc.gov.co&gt;</t>
  </si>
  <si>
    <t>Realizar actividades educativas y culturales de acuerdo con la oferta cultural del Museo de Bogotá - MDB y el Museo de la Ciudad Autoconstruida -MCA</t>
  </si>
  <si>
    <t>Número de actividades educativas y culturales realizadas en el  MDB y MCA.</t>
  </si>
  <si>
    <t>Registro de evidencias de las actividades educativas y culturales realizadas</t>
  </si>
  <si>
    <t>10 marzo 10 abril 10 mayo ( En caso que fuera anual magnitud 10 por mes hasta noviembre )</t>
  </si>
  <si>
    <r>
      <rPr>
        <sz val="11"/>
        <color rgb="FF000000"/>
        <rFont val="Calibri"/>
      </rPr>
      <t xml:space="preserve">Durante primer trimestre del año 2025 se realizaron seis (6) actividades educativas dirigidas a diversos publicos del Museo de Bogotá y el Museo de la Ciudad Autoconstruida, que permitieron el reconocimiento de las memorias personales y colectivas de las personas mayores e iniciar un diálogo con este grupo poblacional sobre el patrimonio en la ciudad. Así mismo, se generó una programación enmarcada en la conmemoración de la mujer trabajdora que reunió un ciclo de actividades para reivindicar a las mujeres y sus oificios, procesos, apuestas de ciudad y de defensa del territorio que sostienen la vida. 
</t>
    </r>
    <r>
      <rPr>
        <b/>
        <sz val="11"/>
        <color rgb="FF000000"/>
        <rFont val="Calibri"/>
      </rPr>
      <t>Actividades Museo de la Ciudad Autoconstruida - MCA</t>
    </r>
    <r>
      <rPr>
        <sz val="11"/>
        <color rgb="FF000000"/>
        <rFont val="Calibri"/>
      </rPr>
      <t xml:space="preserve">
06.03.2025. Nuestros Patrimonios en la ciudad. Grupo 1. 25 participantes
13.03.2025. Nuestros Patrimonios en la ciudad. Grupo 2. 30 participantes
15.03.25 Mujeres trabajadoras de la tierra y la resistencia. 24 participantes
</t>
    </r>
    <r>
      <rPr>
        <b/>
        <sz val="11"/>
        <color rgb="FF000000"/>
        <rFont val="Calibri"/>
      </rPr>
      <t>Actividades Museo de Bogotá - MDB</t>
    </r>
    <r>
      <rPr>
        <sz val="11"/>
        <color rgb="FF000000"/>
        <rFont val="Calibri"/>
      </rPr>
      <t xml:space="preserve">
16.03.2025. Ciclo de talleres 8M. Sesión 1: mujeres en la página.  7 participantes
23.03.2025. Ciclo de talleres 8M. Sesión 2: mujeres trabajadoras de los oficios.  8 participantes
30.03.2025. Ciclo de talleres 8M. Sesión 3: mujeres trans trabajadoras. 6 participantes.</t>
    </r>
  </si>
  <si>
    <t>55 participantes</t>
  </si>
  <si>
    <t>Personas mayores
Mujeres
Comunidad LGBTI</t>
  </si>
  <si>
    <t xml:space="preserve">Ciudad Bolívar
La Candelaria </t>
  </si>
  <si>
    <t>Ciudad Bolívar: Paraíso, Quiba, Mirador
Candelaria: Nueva Santa Fe</t>
  </si>
  <si>
    <t xml:space="preserve">Las actividades realizadas por el Museo de Bogotá y el Museo de la Ciudad Autoconstruida en el primer trimestre, fortalecen los lineamientos de los museos en relación al reconocimiento de las mujeres y su trayectoria como constructoras y defensoras del territorio y de la ciudad. Las 4 actividades dirigidas hacia las mujeres trabajadoras y mujeres diversas, se conciben como espacios de encuentro, cuidado, movimiento, ejercicio corporal y creativo, escritura, deshogo y posibilidad de conectar con otras mujeres de la ciudad. 
Por otro lado, respecto a las actividades dirigidas hacia personas mayores, fortalecen los lineamientos de los museos en tanto el reconocimiento de la memoria, los saberes y los patrimonios custodiados por las y los primeros pobladores de los territorios. Estas 2actividades permiten afirmar que los museos son espacios para el encuentro y la dignificación de la existencia de las persomas mayores.
Como parte de las lecciones aprendidas, rescatamos que los museos deben seguir siendo espacios para el encuentro y el reconocimiento de las mujeres y las personas mayores, pero también los demás públicos que acompañaron los diversos espacios durante el primer trimestre del año.
 </t>
  </si>
  <si>
    <r>
      <rPr>
        <sz val="11"/>
        <color rgb="FF000000"/>
        <rFont val="Calibri"/>
      </rPr>
      <t xml:space="preserve">Durante el segundo trimestre del año 2025 se realizaron </t>
    </r>
    <r>
      <rPr>
        <b/>
        <sz val="11"/>
        <color rgb="FF000000"/>
        <rFont val="Calibri"/>
      </rPr>
      <t>treinta (30) actividades educativas y culturales</t>
    </r>
    <r>
      <rPr>
        <sz val="11"/>
        <color rgb="FF000000"/>
        <rFont val="Calibri"/>
      </rPr>
      <t xml:space="preserve"> dirigidas a diversos publicos del Museo de Bogotá y el Museo de la Ciudad Autoconstruida. Las actividades buscaron fortalecer los lineamientos y líneas conceptuales de los museos así como los proyectos educativos y enfoques poblacionales diferenciales, de tal manera, se profundizó en las reflexiones alrededor del derecho a la ciudad, el reconocimiento de los diversos públicos y sus saberes y prácticas culturales como las lenguas propias, lo saberes del fogón, las memorias históricas y colectivas. Así mismo, se planeó, organizó y desarrolló la programación educativa y cultural dirigida a la conmemoración del mes de los niños y niñas en abril, el mes de la Afrocolombianidad y la conmemoración del Mes Internacional de los Museos en mayo, y, el mes del Orgullo y la Diversidad en el mes de junio.
</t>
    </r>
    <r>
      <rPr>
        <b/>
        <sz val="11"/>
        <color rgb="FF000000"/>
        <rFont val="Calibri"/>
      </rPr>
      <t xml:space="preserve">Actividades Museo de Bogotá - MDB
</t>
    </r>
    <r>
      <rPr>
        <sz val="11"/>
        <color rgb="FF000000"/>
        <rFont val="Calibri"/>
      </rPr>
      <t xml:space="preserve">11.04.2025. Saberes Ancestrales a través de las lenguas propias. 9 participantes.
19.04.2025. BogotáFutura. 19 participantes. (No contiene encuestas de satisfacción debido a que los participantes son menores de edad)
20.04.25 Proyección Norita. 13 participantes.
25.04.25 Bogotá narrada a través del Archivo. 7 participantes.
26.04.25 Sáficas Poderosas y Poderoses. 18 participantes.
08.05.2025. DignasBiografías Filbo. 37 participantes.
10.05.2025. Maternidades autónomas y elegidas. 8 participantes. 
11.05.25 La bici y la ciudad también son nuestras sesión 1. 8 participantes.  
17.05.25 Masculinidades negras: patriarcado, tensiones y estereotipos. 15 participantes.
18.04.25 La bici y la ciudad también son nuestras sesión 2. 19 participantes.
06.06.2025. Socialización y testeo de VR - Sala Arte Urbano. 15 participantes.  
08.06.2025. Taller de Cartel en Serigrafía: Memoria, lucha y resistencia disidente. 20 participantes.
08.06.2025. Encuentro de cantautoras: En nuestras voces, nuestra rebeldía. 16 participantes.
13.06.2025. Cartas orales. Comunicación sensible sobre libertad y presidio. 16 participantes.
20.06.2025. Geografías emocionales de Bogotá. 24 participantes.
</t>
    </r>
    <r>
      <rPr>
        <b/>
        <sz val="11"/>
        <color rgb="FF000000"/>
        <rFont val="Calibri"/>
      </rPr>
      <t xml:space="preserve">Actividades Museo de la Ciudad Autoconstruida - MCA
</t>
    </r>
    <r>
      <rPr>
        <sz val="11"/>
        <color rgb="FF000000"/>
        <rFont val="Calibri"/>
      </rPr>
      <t xml:space="preserve">
12.04.2025. Círculo de la palabra afrofeminista alrededor del fogón. 14 participantes.
22.04.2025. Jóvenes, memoria y paz. 20 participantes. (No contiene encuestas de satisfacción debido a que los participantes son menores de edad)
24.04.2025 Nuestros patrimonios en la ciudad. 40 participantes.
26.04.2025. Encuentro niños y niñas: para la guerra nada. 10 participantes. (No contiene encuestas de satisfacción debido a que los participantes son menores de edad)
27.04.2025. Danza, memoria y lengua. 12 participantes.
09.05.2025. Resistencias y expresiones culturales de la negritud del Caribe Colombiano. 17 participantes.
09.05.2025. Lanzamiento: Des-arraigo. 29 participantes.
14.05.2025. Barrios con memoria joven. 14 participantes. (Sólo contiene una encuesta de satisfacción debido a que los participantes son menores de edad).
18.05.2025. Tejido y palabra: Encuentro con el saber del pueblo Nasa. 16 participantes.
22.05.2025. Nuestros patrimonios en la ciudad. 40 participantes.
07.06.2025. Juntas y en las calles. 16 participantes.
12.06.2025. Nuestro patrimonio en la ciudad. Salida Parque Arqueológico de Usme. 27 participantes.
14.06.2025. Una ciudad para la juventud. 10 participantes.
15.06.2025. Voces diversas desde el sur de la ciudad. 7 participantes.
21.06.2025. Trenzar la palabra con Ochy Curiel. 25 participantes.
</t>
    </r>
  </si>
  <si>
    <t>67 
participantes</t>
  </si>
  <si>
    <t xml:space="preserve">Personas mayores
Mujeres
Comunidad LGBTI
Niños, niñas y adolescentes
Jóvenes
Personas con Discapacidad
Comunidades NARP
Comunidades Indígenas
</t>
  </si>
  <si>
    <t>Ciudad Bolívar
Candelaria
Usme</t>
  </si>
  <si>
    <t>Ciudad Bolívar: Paraíso, Quiba, Mirador, Potosí.
Candelaria: Nueva Santa Fe
Usme: Zona rural</t>
  </si>
  <si>
    <t>Las actividades realizadas por el Museo de Bogotá y el Museo de la Ciudad Autoconstruida en el seguno trimestre, fortalecen los lineamientos de los museos en relación al reconocimiento de la diversidad de los públicos y sus prácticas de existencia y resistencia en la ciudad. Las actividades dirigidas hacia las comunidades étnicas: afro, negras e indígenas, permiten el reconocimiento de los pueblos étnicos en contexto de ciudad y sus apuestas por habitar y construir la ciudad soñada. Por otro lado, respecto a las actividades dirigidas hacia personas mayores, fortalecen los lineamientos de los museos en tanto el reconocimiento de la memoria, los saberes y los patrimonios custodiados por las y los primeros pobladores de los territorios. Estas actividades permiten afirmar que los museos son espacios para el encuentro y la dignificación de la existencia de las persomas mayores. Así también, los espacios construidos para las niñeces y juventudes, lo que amplía las voces y mensajes de las personas participantes en relación a los anhelos de las pesonas que son presente y futuro de la ciudad.
Como parte de las lecciones aprendidas, rescatamos que los museos deben seguir siendo espacios para el encuentro y el reconocimiento de las mujeres, los pueblos étnicos, las niñeces y juventudes, las personas mayores, las comunidades diversas y los demás públicos que acompañaron los diversos espacios durante el segundo trimestre del año.</t>
  </si>
  <si>
    <r>
      <rPr>
        <sz val="11"/>
        <color rgb="FF000000"/>
        <rFont val="Calibri"/>
      </rPr>
      <t xml:space="preserve">Durante el tercer trimestre del año 2025 se realizaron treinta (30) actividades educativas y culturales dirigidas a diversos publicos del Museo de Bogotá y del Museo de la Ciudad Autoconstruida. Las actividades buscaron fortalecer los lineamientos y líneas conceptuales de los museos así como los proyectos educativos diferenciales, de tal manera, se realizaron actividades con y para jóvenes, personas mayores, niños, niñas y adolescentes, comunidades étnicas, NARP, rurales, comunidad LGBTI y sector de mujeres y género.
Adicionamlemte, se profundizó en las reflexiones alrededor del derecho a existir y habitar la ciudad, de la construcción de memoria y paz, de la construcción de propuestas para vivir juntos y juntas en la ciudad. Así mismo, se planeó, organizó y desarrolló la programación educativa y cultural dirigida a la conmemoración del Mes del Patrimonio.
</t>
    </r>
    <r>
      <rPr>
        <b/>
        <sz val="11"/>
        <color rgb="FF000000"/>
        <rFont val="Calibri"/>
      </rPr>
      <t>Actividades Museo de Bogotá - MDB</t>
    </r>
    <r>
      <rPr>
        <sz val="11"/>
        <color rgb="FF000000"/>
        <rFont val="Calibri"/>
      </rPr>
      <t xml:space="preserve">
05.07.25 Máquinas de escritura onírica 20 participantes.  
06.07.25 Narrativas sobre la justicia del pueblo Nasa 9 participantes.
12.07.25 ¿Qué significa ser de tierra fría? 20 participantes.
18.07.25 No somos criminales, somos paradas e iniguales. Sesión Inicial 6 participantes.
27.07.25 Heroínas de la Historia: Las próceres olvidadas. Presentación de libro 12 participantes.
09.08.25 Hilar, trenzar, juntar. Una historia fotobordada de los oficios en Bogotá. 20 participantes.  
10.08.25 ¡Todxs necesitamos un abrazo! 20 participantes.
14.08.25 ¡Construyamos juntas un herbario! 12 participantes.
15.08.25 Con-sentido de huerta. 13 participantes. (No cuenta con encuestas de satisfacción debido a que la actividad fue realizada con personas con discapacidad)
16.08.25 Reflejos de realidad: Sesión III. 8 participantes.</t>
    </r>
    <r>
      <rPr>
        <sz val="10"/>
        <color rgb="FF000000"/>
        <rFont val="Calibri"/>
      </rPr>
      <t xml:space="preserve"> (No cuenta con encuestas de satisfacción debido a que la actividad fue realizada con personas con discapacidad)
</t>
    </r>
    <r>
      <rPr>
        <sz val="11"/>
        <color rgb="FF000000"/>
        <rFont val="Calibri"/>
      </rPr>
      <t xml:space="preserve">03.09.25 Inauguración Bienal Fotográfica. 65 participantes.
18.09.25 ¡No somos criminales, somos paradxs e iniguales! 17 participantes.
20.09.25 Patrimonio y niñez: un juego cotidiano. 20 participantes.
24.09.25 Inauguración exposición Rodar Juntas. 118 participantes.
</t>
    </r>
    <r>
      <rPr>
        <b/>
        <sz val="11"/>
        <color rgb="FF000000"/>
        <rFont val="Calibri"/>
      </rPr>
      <t>Actividades Museo de la Ciudad Autoconstruida - MCA</t>
    </r>
    <r>
      <rPr>
        <sz val="11"/>
        <color rgb="FF000000"/>
        <rFont val="Calibri"/>
      </rPr>
      <t xml:space="preserve">
09.07.2025. Nuestros Patrimonios en la Ciudad - Nuestros Sueños No Envejecen 12 participantes.
19.07.25 Honrar el cuidado por el derecho a la vida 17 participantes.
20.07.25 ¡Cirpaz para niños y niñas! 10 participantes.
26.07.25 Circulo de la Palabra por el Derecho a la Ciudad 15 participantes.
27.07.25 Identidad Viva del pueblo Zenu 10 participantes.
06.08.25. Nuestros sueños no envejecen II. 8 participantes.
09.08.25 Recorrido Territorial: Caminando la memoria viva. 20 participantes.
17.08.25 La parteria. El saber ancestral y vivo de los pueblos. 30 participantes.
22.08.25 Cómo y hacia dónde crece Bogotá: Lecturas desde el aire y la ruralidad. 39 participantes.
23.08.25 Circulo de la Palabra. Defensa del territorio. 28 participantes.
04.09.25 Localizando Ciudad Bolívar y su realidad. 20 participantes.
06.09.25 Recorrido territorial: Cuidar y salvaguardar nuestras memorias. 27 participantes.
09.09.25 Nuestros sueños no envejecen. 16 participantes.
14.09.25 Manos de mujeres: costuras de resistencia. 18 participantes.
20.09.25 Círculo de la palabra: construcción de paz. 15 participantes.
25.09.25 Construyendo paz y ciudadanía. 20 participantes.
</t>
    </r>
  </si>
  <si>
    <t>Personas mayores
Mujeres
Comunidad LGBTI
Comunidades étnicas
Niños, niñas y adolescentes
Personas mayores
Jovenes</t>
  </si>
  <si>
    <t xml:space="preserve">La Candelaria - Ciudad Bolívar
</t>
  </si>
  <si>
    <t>Las actividades realizadas por el Museo de Bogotá y el Museo de la Ciudad Autoconstruida en el tercer trimestre, fortalecen los lineamientos de los museos en relación al reconocimiento de la diversidad de los públicos y sus prácticas de existencia y resistencia en la ciudad. Las actividades dirigidas hacia las comunidades étnicas: afro, negras e indígenas, permiten el reconocimiento de los pueblos étnicos en contexto de ciudad y sus apuestas por habitar y construir la ciudad soñada. Por otro lado, respecto a las actividades dirigidas hacia personas mayores, fortalecen los lineamientos de los museos en tanto el reconocimiento de la memoria, los saberes y los patrimonios custodiados por las y los primeros pobladores de los territorios. Estas actividades permiten afirmar que los museos son espacios para el encuentro y la dignificación de la existencia de las persomas mayores. Así también, los espacios construidos para las niñeces y juventudes, lo que amplía las voces y mensajes de las personas participantes en relación a los anhelos de las pesonas que son presente y futuro de la ciudad.
Como parte de las lecciones aprendidas, rescatamos que los museos deben seguir siendo espacios para el encuentro y el reconocimiento de las mujeres, los pueblos étnicos, las niñeces y juventudes, las personas mayores, las comunidades diversas y los demás públicos que acompañaron los diversos espacios durante el tercer trimestre del año.</t>
  </si>
  <si>
    <t>Ciudad Bolívar, Candelaria y otras</t>
  </si>
  <si>
    <t>Organizaciones  y gestores culturales de Ciudad Bolívar (y otras localidades)</t>
  </si>
  <si>
    <t>Consejo Local de Arte, Cultura y Patrimonio.</t>
  </si>
  <si>
    <t>Mesas de trabajo, talleres, ejercicios de colaboración e innovación, actividades de programación</t>
  </si>
  <si>
    <t>Mesas de otros sistemas de participación (Secretaría de Gobierno, Cultura, Recreación y Deportes-SCRD,  independientes) organizaciones sociales y comunitarias/ agentes culturales</t>
  </si>
  <si>
    <t>Ámbito de participación en el marco del acompañamiento del  Sistema Distrital de Arte, Cultura y Patrimonio</t>
  </si>
  <si>
    <t>Acompañamiento de Instancias de participación ciudadana del Sistema Distrital de Arte, Cultura y Patrimonio/Mesa Temática de Museos.</t>
  </si>
  <si>
    <t>Promover el trabajo colectivo para el fortalecimiento y posicionamiento del sector museal de la ciudad de Bogotá.</t>
  </si>
  <si>
    <t>Número de sesiones y acciones de la Mesa Temática de Museos realizados.</t>
  </si>
  <si>
    <t>Registro de evidencias de las sesiones realizadas.</t>
  </si>
  <si>
    <t>8 (Desde Marzo) (Magnitud permanece)</t>
  </si>
  <si>
    <r>
      <rPr>
        <sz val="11"/>
        <color rgb="FF000000"/>
        <rFont val="Calibri"/>
      </rPr>
      <t xml:space="preserve">Durante el primer trimestre del 2025 como Secretaría Técnica de la Mesa Temática de Museos de Bogotá se acompañaron dos reuniones de la MTM en donde se realizaron las actas, las listas de asistencia, la gestión de información, acompañamiento en la preparación de la Noche de Museos y Noche Iberoamericana de museos, también se apoyó logísticamente a la coordinación de la Mesa para reuniones y espacios. Se realizaron dos encuentros el mes de marzo:
</t>
    </r>
    <r>
      <rPr>
        <b/>
        <sz val="11"/>
        <color rgb="FF000000"/>
        <rFont val="Calibri"/>
      </rPr>
      <t>1. Sesión general marzo:</t>
    </r>
    <r>
      <rPr>
        <sz val="11"/>
        <color rgb="FF000000"/>
        <rFont val="Calibri"/>
      </rPr>
      <t xml:space="preserve"> modalidad virtual 14 de marzo de 2025
</t>
    </r>
    <r>
      <rPr>
        <b/>
        <sz val="11"/>
        <color rgb="FF000000"/>
        <rFont val="Calibri"/>
      </rPr>
      <t>2. Sesión extemporánea marzo:</t>
    </r>
    <r>
      <rPr>
        <sz val="11"/>
        <color rgb="FF000000"/>
        <rFont val="Calibri"/>
      </rPr>
      <t xml:space="preserve"> modalidad virtual 31 de marzo de 2025
</t>
    </r>
  </si>
  <si>
    <t>Es necesario fomentar una mayor participación de los museos que conforman la MTM en las sesiones y acciones conjuntas. Asimismo, es importante fortalecer la conciencia sobre la importancia de registrar la asistencia y diligenciar los formularios dispuestos por la Secretaría Técnica para la gestión de la información y la actualización de las bases de datos.</t>
  </si>
  <si>
    <r>
      <rPr>
        <sz val="11"/>
        <color rgb="FF000000"/>
        <rFont val="Calibri"/>
      </rPr>
      <t xml:space="preserve">Durante el segundo trimestre del 2025 como Secretaría Técnica de la Mesa de Museos de Bogotá se acompañaron tres reuniones de la MTM en donde se realizaron las actas, las listas de asistencia, la gestión de información, acompañamiento en la preparación de la Noche de Museos y Noche Iberoamericana de museos, también se apoyó logísticamente a la coordinación de la Mesa para reuniones y espacios. Se realizaron tres  encuentros:
</t>
    </r>
    <r>
      <rPr>
        <b/>
        <sz val="11"/>
        <color rgb="FF000000"/>
        <rFont val="Calibri"/>
      </rPr>
      <t xml:space="preserve">1. 07 -05- 2025 Sesión General </t>
    </r>
    <r>
      <rPr>
        <sz val="11"/>
        <color rgb="FF000000"/>
        <rFont val="Calibri"/>
      </rPr>
      <t xml:space="preserve">- Articulación Día Internacional de los Museos
</t>
    </r>
    <r>
      <rPr>
        <b/>
        <sz val="11"/>
        <color rgb="FF000000"/>
        <rFont val="Calibri"/>
      </rPr>
      <t>2. 16-05-2025  Primera Reunión Informativa -</t>
    </r>
    <r>
      <rPr>
        <sz val="11"/>
        <color rgb="FF000000"/>
        <rFont val="Calibri"/>
      </rPr>
      <t xml:space="preserve"> Noche de Museos de Bogotá   
</t>
    </r>
    <r>
      <rPr>
        <b/>
        <sz val="11"/>
        <color rgb="FF000000"/>
        <rFont val="Calibri"/>
      </rPr>
      <t xml:space="preserve">3. 25-06-2025 Sesión General </t>
    </r>
    <r>
      <rPr>
        <sz val="11"/>
        <color rgb="FF000000"/>
        <rFont val="Calibri"/>
      </rPr>
      <t>-  Revisión de avances de la línea gráfica de la Noche de Museos</t>
    </r>
  </si>
  <si>
    <t>Durante el trimestre se evidenció una mejora significativa en el registro de asistencia, lo cual refleja una mayor apropiación por parte de los espacios museales frente a los mecanismos de seguimiento y actualización de información gestionados por la Secretaría Técnica. No obstante, persiste el reto de fomentar una participación más activa y sostenida por parte de los museos que integran la Mesa Técnica de Museos (MTM), tanto en las sesiones como en las acciones colaborativas.
Se identificó la necesidad de fortalecer los canales digitales de comunicación, así como de continuar promoviendo espacios de encuentro presenciales que favorezcan el intercambio de experiencias y el fortalecimiento de redes entre los actores de la plataforma museal. Además, es fundamental seguir incentivando el diligenciamiento oportuno de los formularios y registros dispuestos, los cuales son esenciales para consolidar bases de datos actualizadas y avanzar en una gestión articulada.</t>
  </si>
  <si>
    <r>
      <rPr>
        <sz val="11"/>
        <color rgb="FF000000"/>
        <rFont val="Calibri"/>
      </rPr>
      <t xml:space="preserve">Durante el tercer trimestre del 2025 como Secretaría Técnica de la Mesa de Museos de Bogotá se acompañaron tres reuniones de la MTM en donde se realizó el acta de la sesión del 17/07/2025, las listas de asistencia correspondientes a las reuniones, la gestión de información, el acompañamiento en la preparación de la Noche de Museos y Noche Iberoamericana de museos, también se apoyó logísticamente a la coordinación de la Mesa para reuniones y espacios. Se realizaron tres encuentros:
</t>
    </r>
    <r>
      <rPr>
        <b/>
        <sz val="11"/>
        <color rgb="FF000000"/>
        <rFont val="Calibri"/>
      </rPr>
      <t xml:space="preserve">1. Coordinación y alianzas con alcaldías locales para Noche de Museos  12-09-2025 
2. Sesión Mesa Técnica de Museos de Bogotá - 17-09-2025 (se adjunta acta) 
3. Reunión ampliada Museos - Noche de Museos 19-09-2025 
</t>
    </r>
  </si>
  <si>
    <t>Dirección General, Subdirección de Divulgación y Apropiación del Patrimonio, Equipo de Participación Ciudadana,  Museo de Bogotá</t>
  </si>
  <si>
    <t xml:space="preserve"> Sesiones y acciones de la Mesa Temática de Museos.</t>
  </si>
  <si>
    <t>Fortalecer las propuestas de activación reconocimiento de investigación de patrimonio agenciados por la ciudadanía a través del programa de narrativas en el Marco del premio de fotografía del portafolio de estímulos del Idpc</t>
  </si>
  <si>
    <t>Realizar actividades  (Laboratorios) con la ciudadania para promover las acciones derivadas del premio de fotografia "barriografias"</t>
  </si>
  <si>
    <t>Numero de actividades (laboratorios) realizadas  para el reconocimiento de la investigacion del patrimonio agenciadas por la ciudadania</t>
  </si>
  <si>
    <t>Informe con registro de actividades - laboratorios realizados</t>
  </si>
  <si>
    <t>Nuevo</t>
  </si>
  <si>
    <t>Se realizaron 3 encuentros:
1. 30/05/2025: Sesión 1: Introducción y presentación del proceso.
2. 13/06/2025. Sesión 2: Nociones y saberes previos sobre patrimonio cultural.
7. 27/06/2025. Sesión 3: Composición de un recorrido patrimonial.</t>
  </si>
  <si>
    <t>Se realizaron 4 encuentros:
1. 11/07/2025: Sesión 4. Estudio de un recorrido de Narrativas Patrimoniales en clave de fases de composición.
2.  11/07/2025: Sesión 5. Poner el cuerpo a disposición de la investigación y la mediación.
3.  22/08/2025: Sesión 6. Piloto recorrido Claret ecos del sur como barrio obrero.
4. 05/09/2025: Sesión 7. Evaluación, cierre y proyección de barriografías.</t>
  </si>
  <si>
    <t>Rafael Uribe Uribe</t>
  </si>
  <si>
    <t>El Claret</t>
  </si>
  <si>
    <t>Subdirección Divulgación del Patrimonio Cultural</t>
  </si>
  <si>
    <t>Valeria.gutierrez@idpc.gov.co Valeria Miranda Gutierrez</t>
  </si>
  <si>
    <t>Estrategia de reconocimiento y divulgación Hospital San Juan de Dios</t>
  </si>
  <si>
    <t>Desarrollar acciones en el marco de la Estrategia de reconocimiento y divulgación del Hospital San Juan de Dios. Estas acciones buscarán promover vínculos significativos entre la ciudadanía y el lugar, reconociendo y articulando los procesos participativos previos impulsados por las comunidades, en el marco del Plan Especial de Manejo y Protección (PEMP), con el propósito de visibilizar las voces y memorias de quienes han tejido históricamente la cotidianidad del complejo</t>
  </si>
  <si>
    <t>Desarrollar un proceso de activación social y salvaguardia de los patrimonios integrados del CHSJD para  fortalecer los vínculos ciudadanos con el lugar, reconociendo los procesos participativos previos agenciados por la ciudadanía, en el marco del Plan de Manejo Especial Protección del Complejo Hospitalario.</t>
  </si>
  <si>
    <t>Diseñar e implementar metodologías participativas orientadas a fortalecer los procesos de activación social y gestión social de los patrimonios integrados del Complejo Hospitalario San Juan de Dios (CHSJD), mediante estrategias como recorridos, laboratorios, sensibilización en PEMP, entre otros.</t>
  </si>
  <si>
    <t>Metodologías participativas implementadas para la activación social y gestión social de los patrimonios integrados del CHSJD</t>
  </si>
  <si>
    <t xml:space="preserve"> Registros de actividades realizadas (informes, actas, listas de asistencia).
Materiales producidos en los laboratorios y recorridos.
Informe con resultado de actividades
</t>
  </si>
  <si>
    <t>Tercer trimestre</t>
  </si>
  <si>
    <t>Durante el periodo se fortaleció la articulación con actores clave del Complejo Hospitalario San Juan de Dios, a través de espacios participativos como los Laboratorios Creativos, donde se retomó de manera colectiva la construcción de la Bata Sanjuanera como símbolo de identidad y memoria.
Se realizaron recorridos patrimoniales al interior del San Juan de Dios, dirigidos a diversos públicos, como parte de la estrategia de activación previa al cierre del espacio al público general, lo que permitió profundizar en el reconocimiento y apropiación del lugar.
Asimismo, se dio inicio a los procesos de capacitación y sensibilización sobre el Plan Especial de Manejo y Protección (PEMP) con distintos grupos poblacionales, generando espacios formativos que favorecen la comprensión y apropiación del instrumento patrimonial. Finalmente, se avanzó en la adecuación del espacio Casa Abierta, proyectado como un lugar para la recepción, información y encuentro con la ciudadanía.</t>
  </si>
  <si>
    <t xml:space="preserve">Convocatorias abiertas a cualquier enfique poblacional diferencial. Participación de 175 mujeres.  </t>
  </si>
  <si>
    <r>
      <rPr>
        <sz val="11"/>
        <color rgb="FF000000"/>
        <rFont val="Calibri"/>
      </rPr>
      <t>SAN JUAN: Mártires, San Cristobal, Santa Fe y Antonio Nariño</t>
    </r>
    <r>
      <rPr>
        <sz val="11"/>
        <color rgb="FFFF0000"/>
        <rFont val="Calibri"/>
      </rPr>
      <t xml:space="preserve"> </t>
    </r>
  </si>
  <si>
    <t xml:space="preserve">Zona influencia del San Juan: Policarpa, San Bernardo, Las cruces y San Javier. </t>
  </si>
  <si>
    <t xml:space="preserve">El proceso de convocatoria es más complicado cuando las actvidades se realizan en los barrios o externas al San Juan de Dios. Se generaron nuevas estrategias de convocatoria - no unicamente en redes- y adicionalmente, se entabló articulación con organizaciones y/o grupos esecíficos para vincularlos al desarrollo de las actividades. </t>
  </si>
  <si>
    <t>Equipo no contratado</t>
  </si>
  <si>
    <t xml:space="preserve">Subdirección de Divulgación y Apropiación- Equipo San Juan de Dios. </t>
  </si>
  <si>
    <t xml:space="preserve">Gabriela Baquero gabriela.baquero@idpc.gov.co </t>
  </si>
  <si>
    <t>Acciones de participacion en el marco del proceso de inventarios de patrimonio vivo en el sistema distrital de plazas de mercado</t>
  </si>
  <si>
    <t>Procesos de diálogo con actores clave para el fortalecimiento de capacidades y la identificación preliminar del patrimonio vivo en plazas distritales de mercado</t>
  </si>
  <si>
    <t>Inventarios</t>
  </si>
  <si>
    <t>Fortalecer las capacidades locales y reconocer preliminarmente las manifestaciones culturales a través de procesos participativos con actores clave del sistema distrital de plazas de mercado.</t>
  </si>
  <si>
    <t>Número de actividades participativas desarrolladas para la identificación preliminar del patrimonio vivo en plazas distritales de mercado.</t>
  </si>
  <si>
    <t>Reporte mensual de actividades desarrolladas</t>
  </si>
  <si>
    <t>Durante el primer trimestre de 2025 se realizó la contratación del equipo responsable del componente de participación en el proceso de inventario de patrimonio vivo en las plazas de mercado. En este periodo se avanzó en la planeación de las actividades anuales, la definición metodológica para el abordaje participativo en campo y la actualización de las herramientas de recolección de información.</t>
  </si>
  <si>
    <t>Durante el segundo trimestre del año se brindó acompañamiento al equipo de Narrativas del Instituto Distrital de Patrimonio Cultural (IDPC) en el desarrollo de los laboratorios realizados en las plazas distritales de mercado. Este proceso permitió articular acciones participativas preliminares con actores clave, en el marco de la estrategia de identificación de manifestaciones culturales y del fortalecimiento de los vínculos comunitarios con el patrimonio cultural inmaterial.
Asimismo, se dio inicio a las actividades de alistamiento metodológico y logístico para los espacios de trabajo que se desarrollarán en el segundo semestre del año, asegurando condiciones adecuadas para la continuidad del proceso y la consolidación de los objetivos propuestos.</t>
  </si>
  <si>
    <t>Campesinado</t>
  </si>
  <si>
    <t>Se identificó la importancia de llevar a cabo procesos de sistematización de la información de manera paralela al desarrollo de los levantamientos de campo, especialmente cuando se trabaja con grandes volúmenes de datos de carácter cualitativo. Esta práctica permite avanzar en la organización, análisis y validación de los contenidos de forma progresiva, evitando cuellos de botella al final del proceso.
Dado que la información recopilada en los laboratorios y espacios participativos presenta una alta diversidad de formatos, narrativas y niveles de profundidad, se reconoce que su estandarización y estructuración requiere tiempo, herramientas metodológicas claras y seguimiento constante. La sistematización simultánea facilita la toma de decisiones informadas, el ajuste de estrategias en tiempo real y una mejor trazabilidad del proceso.</t>
  </si>
  <si>
    <t>NA</t>
  </si>
  <si>
    <t xml:space="preserve">En el tercer trimestre de 2025 se dio inicio a las actividades de investigación para la identificación preliminar de manifestaciones culturales en el Sistema Distritral de Plazas de mercado. Estos ejercicios se han enfocado en la aplicación de entrevistas semiestructuradas con lideres, liderezas y actores clave al interior de las plazas. Para este trimestre se avanzó en las plazas de La Concordia, 7 de Agosto, San Benito y Quirigua. </t>
  </si>
  <si>
    <t xml:space="preserve">Adultas y adultos mayores. Hombres y mujeres lideres de las plazas de mercado. </t>
  </si>
  <si>
    <t>Tunjuelito, Ciudad Bolívar, Antonio Narino, Candelaria, Fontibon, Puente Aranda, Kennedy, Santa fe, Martires, Engativá, Barrios Unidos y  San Cristóbal</t>
  </si>
  <si>
    <t>Subdirección de Divulgación y Apropiación del Patrimonio (Equipo de Patrimonio Cultural Inmaterial-PCI</t>
  </si>
  <si>
    <t>blanca.gomez@idpc.gov.co, enrique.rincon@idpc.gov.co</t>
  </si>
  <si>
    <t>Reporte de las actividades desarrolladas con listados de asistencia y  formatos de toma de información en campo</t>
  </si>
  <si>
    <t>Campesino, rural</t>
  </si>
  <si>
    <t>Vendedores y trabajadores de plaza, ciudadanía usuaria de las plazas, organizaciones de comerciantes, administradores de plaza.</t>
  </si>
  <si>
    <t xml:space="preserve">Inventario de Patrimonio Vivo del Sistema Distrital de Plazas de Mercado. Alineación con la Política Pública de Patrimonio Cultural Inmaterial y la Estrategia de Reconectar Memorias y Territorio.
</t>
  </si>
  <si>
    <t xml:space="preserve">Encuentros comunitarios </t>
  </si>
  <si>
    <t>Instituto para la Economía Social – IPES, Instituto Distrital de Patrimonio Cultural – IDPC (grupo de narrativas), administraciones de plazas, organizaciones de vendedores.</t>
  </si>
  <si>
    <t>Colaborativa</t>
  </si>
  <si>
    <t>Corresponde a la etapa 2 de la metodología de inventario: identificación y caracterización preliminar</t>
  </si>
  <si>
    <t>Acciones de participacion en el marco del proceso de inventarios de patrimonio vivo en la ruralidad de Usme y Ciudad Bolivar</t>
  </si>
  <si>
    <t>Procesos comunitarios de diálogo e identificación de actores para el reconocimiento del patrimonio vivo en la ruralidad de Usme y Ciudad Bolívar.</t>
  </si>
  <si>
    <t>Facilitar procesos participativos para identificar actores y manifestaciones del patrimonio vivo en la ruralidad de Usme y Ciudad Bolívar, fortaleciendo el reconocimiento comunitario</t>
  </si>
  <si>
    <t>Número de procesos comunitarios participativos realizados para la identificación del patrimonio vivo rural.</t>
  </si>
  <si>
    <t>En el primer trimestre se llevó a cabo la planeación metodológica de los procesos participativos en las localidades de Usme y Ciudad Bolívar. Se definieron los enfoques de intervención y las herramientas de trabajo en campo necesarias para el desarrollo del inventario de patrimonio vivo en contexto rural. La implementación de los encuentros comunitarios iniciará en el segundo trimestre del año.</t>
  </si>
  <si>
    <t>Durante el segundo trimestre se han desarrollado procesos participativos y de diálogo con comunidades rurales, a través de la realización de espacios comunitarios para la aplicación de herramientas en campo. Los recorridos veredales han permitido generar escenarios de conversación colectiva con el campesinado, particularmente en articulación con las Juntas de Acción Comunal, con el propósito de activar territorialmente el enfoque de patrimonio vivo y avanzar en la concertación de un cronograma preliminar para el desarrollo de actividades en veredas priorizadas.
Como resultado de estos recorridos, se han consolidado tres reportes técnicos que recogen la información cualitativa y territorial obtenida en campo, incluyendo los formatos de registro utilizados durante los ejercicios participativos. Estos insumos constituyen una base fundamental para el análisis posterior, la toma de decisiones y el diseño de acciones pertinentes en el marco del proceso de identificación y salvaguardia del patrimonio cultural inmaterial en contextos rurales.
En total, durante el segundo trimestre se realizaron 13 recorridos veredales, con una participación estimada de 212 personas pertenecientes a comunidades rurales.</t>
  </si>
  <si>
    <t>Usme Y Ciudad Bolivar</t>
  </si>
  <si>
    <t>Se destaca la importancia de desarrollar procesos de sistematización de la información de manera paralela al levantamiento en campo, especialmente cuando se trabaja con datos de carácter cualitativo. Esta práctica facilita la organización, interpretación y trazabilidad de los insumos recopilados, permitiendo realizar ajustes metodológicos en tiempo real y evitar sobrecargas al final del proceso. Además, permite anticipar dificultades asociadas a la estandarización y análisis de narrativas complejas, diversas y no estructuradas.
Asimismo, la experiencia de trabajo en contextos rurales resalta la necesidad de mantener una planificación territorial flexible y concertada con las comunidades locales, reconociendo los tiempos, dinámicas organizativas y calendarios sociales propios de la ruralidad. La articulación con actores comunitarios como las Juntas de Acción Comunal ha sido clave para generar confianza, fortalecer el sentido de corresponsabilidad y asegurar una participación activa y contextualizada en las acciones relacionadas con el patrimonio vivo.</t>
  </si>
  <si>
    <t xml:space="preserve">Durante el tercer trimestre se continúo desarrollando espacios participativos en las veredas de Usme y Ciudad Bólivar, con el propósito de identificar actores, procesos, y concertar los objetivos para el desarrollo de las siguientes etapas del inventario.  </t>
  </si>
  <si>
    <t>Campesinado, población rural</t>
  </si>
  <si>
    <t>Usme y Ciudad Bolivar</t>
  </si>
  <si>
    <t>Rural,  compaesino, palenquera</t>
  </si>
  <si>
    <t>Campesinos y campesinas de las veredas priorizadas, Juntas de Acción Comunal, líderes comunitarios rurales, mujeres rurales, jóvenes rurales.</t>
  </si>
  <si>
    <t>Proceso de implementación de la Política Pública de Ruralidad. Aporta a los lineamientos del Plan Especial de Salvaguardia del patrimonio campesino y al enfoque territorial diferencial del IDPC.</t>
  </si>
  <si>
    <t>Recorridos veredales</t>
  </si>
  <si>
    <t>Alcaldías locales de Usme y Ciudad Bolívar, Juntas de Acción Comunal, organizaciones comunitarias rurales.</t>
  </si>
  <si>
    <t>Diagnóstico y formulación.</t>
  </si>
  <si>
    <t>Acciones de participación en el marco del acompañamiento a la implementacion de los PES</t>
  </si>
  <si>
    <t>Procesos de acompañamiento técnico participativo en la implementación y gestión institucional de los Planes Especiales de Salvaguardia (PES).</t>
  </si>
  <si>
    <t>Planes Especiales de Salvaguardia</t>
  </si>
  <si>
    <t>Acompañar técnicamente, mediante procesos participativos, la implementación y seguimiento de los mecanismos de gestión de los Planes Especiales de Salvaguardia de los PES</t>
  </si>
  <si>
    <t>Número de actividades de acompañamiento técnico participativo realizadas en el marco de la implementación de los 3 PES</t>
  </si>
  <si>
    <t xml:space="preserve">Actas de los mecanismos de gestión de los tres PES </t>
  </si>
  <si>
    <t>Durante el primer trimestre de 2025 se avanzó en la estructuración de los planes de trabajo de los mecanismos de gestión de los Planes Especiales de Salvaguardia (PES). Este periodo estuvo enfocado en la planeación metodológica, el diseño de las acciones de acompañamiento técnico participativo y la definición de las herramientas de seguimiento. La activación de los procesos y las primeras sesiones con los mecanismos de gestión están programadas para el segundo trimestre del año.</t>
  </si>
  <si>
    <t xml:space="preserve">En el segundo trimestre se han desarrollado tres procesos de acompañamiento técnico participativo, correspondientes a la implementación de los mecanismos de gestión de los tres PES en ejecución. Esto se ha traducido en la realización de sesiones reglamentadas de dichos mecanismos:
2 sesiones de la Juntanza de Gestión del Festival Jizca Chía Zhue.
1 del sesión del Colectivo de Salvaguardia de Creación Colectiva de Teatro
1 sesión de la Mesa Gestora del Patrimonio asociado a la Bicicleta.
</t>
  </si>
  <si>
    <t>Etnico - Población Indigena</t>
  </si>
  <si>
    <t>Candelaria, Bosa (Cabildo Indigena Muisca)  y 20 localidades de Bogota</t>
  </si>
  <si>
    <t>1. Es fundamental mantener un seguimiento técnico continuo para garantizar la operatividad de los espacios y la apropiación del PES por parte de los actores.
2. Se reafirma el valor de contar con equipos facilitadores con capacidad de articulación y conocimiento del contexto cultural y organizativo.</t>
  </si>
  <si>
    <t>Durante el tercer trimestre se  llevaron a cabo las sesiones de los mecanismos de gestión de los tres PES en implementación, a saber: Mesa Gestora de la Cultura bogatana de la bicicleta
Colectivo de la Salvaguardia del Teatro de Creación Colectiva en Bogotá 
Juntanza de Gestión de PES del Festival Jizca Chia Zhue</t>
  </si>
  <si>
    <t>Indígena (Para el caso del PES Jizca Chia Zhue)</t>
  </si>
  <si>
    <t xml:space="preserve">Listados de asistencia y actas de reuniones </t>
  </si>
  <si>
    <t>Indigena</t>
  </si>
  <si>
    <t xml:space="preserve"> integrantes de los mecanismos de gestión (colectivos, mesas, juntanzas), organizaciones culturales locales, aliados sectoriales vinculados</t>
  </si>
  <si>
    <t>Actividades enmarcadas en la implementación de los Planes Especiales de Salvaguardia (PES) vigentes.Contribuye al fortalecimiento de los mecanismos de gestión participativa definidos por la norma.</t>
  </si>
  <si>
    <t>Sesiones de mecanismos de gestión participativa (Juntanza, Colectivo de Salvaguardia, Mesa Gestora)</t>
  </si>
  <si>
    <t>Presencial y/o mixta (según disponibilidad de actores y acuerdos de cada mecanismo)</t>
  </si>
  <si>
    <t>Sectores involucrados segun cada PES</t>
  </si>
  <si>
    <t>Decisoria</t>
  </si>
  <si>
    <t>Ejecución</t>
  </si>
  <si>
    <t xml:space="preserve">Acciones de participación en conservación y recuperación del patrimonio cultural realizando acciones de mantenimiento en Bienes de Interés Cultural y Sectores de Interés Urbanístico </t>
  </si>
  <si>
    <t>Acciones colectivas por el cuidado del patrimonio.</t>
  </si>
  <si>
    <t>1. Fortalecimiento del sentido de pertenencia hacia el patrimonio cultural
 2. Apropiación comunitaria de los espacios patrimoniales
 3. Sostenibilidad de las intervenciones a través del compromiso ciudadano
 4. Multiplicación de acciones de cuidado patrimonial en el territorio</t>
  </si>
  <si>
    <t>Involucrar activamente a las comunidades en la conservación y recuperación del patrimonio urbano, mediante jornadas colaborativas de intervención en fachadas de Bienes de Interés Cultural y Sectores de Interés Urbanístico. La metodología se desarrolla en dos fases complementarias: primero, una etapa de sensibilización patrimonial a través de diálogos comunitarios que promueven el reconocimiento del valor territorial y cultural de los espacios a intervenir; y segundo, la conformación de cuadrillas de trabajo con voluntarios y/o ciudadanos para ejecutar intervenciones simultáneas en múltiples fachadas durante jornadas concentradas.</t>
  </si>
  <si>
    <t>Número de actividades realizadas</t>
  </si>
  <si>
    <t>Informe de participación ciudadana - Registro fotográfico - Listados de asistencia</t>
  </si>
  <si>
    <t>Primer trimestre de 2025</t>
  </si>
  <si>
    <t>Cuarto semestre 2025</t>
  </si>
  <si>
    <t>En el mes de marzo, avanzamos en nuestra acción colectiva ¨Belén¨. Esta jornada fue principalmente patrocinada por el IDPC, a través de su programa de intervención de fachadas. Por otro lado, la Alcaldía Local de la Candelaria en articulación con la JAL y el circo Nicolo, no aportaron acciones de logística, teatro, voluntarios y otros. Durante estas acciones de limpieza, la ciudadanía del barrio Belén, se encontró muy activa y participativa. Allí enlucimos 5 fachadas con la ayuda de 25 voluntarios.</t>
  </si>
  <si>
    <t>Jovenes y adultos a partir de los 18 años</t>
  </si>
  <si>
    <t>Candelaria</t>
  </si>
  <si>
    <t>Belén</t>
  </si>
  <si>
    <t>* Es un acierto crear alianzas con actores público y privados para realizar acciones colectivas
 * Es un acierto recorrer el territorio y realizar gestiones sociales de acercamiento y activación social con habitantes y propietarios del sector.
 * Es un acierto crear formularios de inscripción para que la comunidad en general interesada en los diferentes procesos puedan acceder a ellos.
 * Es un acierto mantener conversaciones y acordar temas específicos para trabajarlos desde diferentes frentes.
 * Es un acierto involucrar a la comunidad en el diseño de los procesos que se quieran adelantar en los territorios. Escuchar a la ciudadanía aporta elementos que las instituciones muchas veces no tienen en el radar.</t>
  </si>
  <si>
    <t xml:space="preserve">"Durante el III trimestre del 2025, avanzamos en actividades que permitieron la transformación, revitalización, renovación y embellecimiento de espacios públicos, con un sentido patrimonial, lo que significa que se valoró y protegió la historia y arquitectura del lugar. Durante estas acciones de enlucimiento, se involucró a la comunidad fortaleciendo el tejido social y el sentido de pertenencia al territorio, a través de la participación ciudadana y de acciones colaborativas, para promover la sostenibilidad del barrio y convertir los espacios públicos en escenarios de encuentro, identidad y acción ciudadana. Las acciones mencionadas, tuvieron articulación con entidades publico privadas, que permitieron ser ejecutadas de manera eficiente. Las actividades desarrolladas durante el III trimestre de 2025 son:
        Jornada de Revitalización Territorios Mágicos secretaria distrital del Hábitat
        Jornada de voluntariado Estación Bicentenario (PEMP)
        Programa comunitario - secretaria de Seguridad, Convivencia y Justicia
        1000 acciones en un día por Bogotá (Alcaldía Local La Candelaria, Anato y Camacol)"
</t>
  </si>
  <si>
    <t>Subdirección de Protección e Intervención del Patrimonio - Voluntariado - Fachadas</t>
  </si>
  <si>
    <t xml:space="preserve">Diana Parada - marcela.parada@idpc.gov.co </t>
  </si>
  <si>
    <t>Listados de asistencia
Registro fotográfico
Informes</t>
  </si>
  <si>
    <t>General</t>
  </si>
  <si>
    <t>Ciudadanos, voluntarios, estudiantes universitarios, artistas.</t>
  </si>
  <si>
    <t>Espacios de formación y sensibilización en torno al patrimonio material. El equipo de intervención de fachadas adelanta espacios de sensibilización y aprendizaje técnico.</t>
  </si>
  <si>
    <t>1. Transferencia de conocimientos: Capacitar a la ciudadanía en técnicas de conservación y restauración para crear una base local de saberes patrimoniales.
 2. Generar conciencia social sobre la importancia histórica, artística y cultural del patrimonio inmueble en la identidad colectiva.
 3. Documentar y transmitir técnicas constructivas ancestrales para evitar su pérdida y asegurar su continuidad generacional.
 4. Crear líderes locales capacitados que repliquen conocimientos patrimoniales en sus territorios y comunidades.
 5. Vincular a las comunidades con su legado arquitectónico para fortalecer el sentido de pertenencia territorial.</t>
  </si>
  <si>
    <t>Facilitar la transmisión de conocimientos especializados sobre técnicas de conservación y restauración y al mismo tiempo buscan fomentar una conciencia social sobre el valor histórico, artístico y cultural del patrimonio inmueble y La creación de espacios técnicos dedicados a la formación y sensibilización del patrimonio es fundamental para garantizar la preservación de nuestra identidad cultural colectiva.</t>
  </si>
  <si>
    <t>Segundo trimestre de 2025</t>
  </si>
  <si>
    <t>Inicio segundo trimestre</t>
  </si>
  <si>
    <t xml:space="preserve">1.	En apoyo a la estrategia El Centro Vive de la Secretaría de Cultura, Recreación y Deporte, se llevó a cabo una jornada de embellecimiento, recuperación patrimonial y actividad cultural en el eje de la calle 12D, entre Kr 2 y 4, donde se intervinieron seis fachadas en total: cuatro de ellas con el apoyo de 16 voluntarios y dos más a cargo de la Brigada de Intervención del Patrimonio, debido a su materialidad particular.
2.	Durante este periodo, el IDPC se ha articulado con la Secretaría de Seguridad, Convivencia y Justicia, en dónde se realizaron dos (7) jornadas de intervención en el barrio Egipto y Centro Histórico de Bogotá. Las actividades incluyeron el enlucimiento de fachadas y contaron con la participación activa de ciudadanos vinculados al programa, quienes, mediante el trabajo comunitario, aportaron al mantenimiento del patrimonio cultural. Además, estas jornadas sirvieron como espacios pedagógicos para fomentar la sensibilización sobre la importancia de la conservación del patrimonio urbano.
3.	El Instituto Distrital de Patrimonio Cultural (IDPC) destaca la importancia de la participación ciudadana en el desarrollo del programa de intervención de fachadas, trabajando conjuntamente con la comunidad para visibilizar y apropiarse de los Bienes de Interés Cultural (BIC). El recorrido patrimonial "Las Nieves" nos permitió acercarnos a la ciudadanía a los procesos técnicos de intervención y compartir conocimientos sobre la historia material e inmaterial del lugar. Este recorrido muestra un enfoque integral y comunitario en la conservación del patrimonio cultural, involucrando a la comunidad en un proceso de promoción de la formación y conciencia sobre el patrimonio cultural. 
4.	Por otro lado, teniendo en cuenta la importancia de La Parroquia de Nuestra Señora de las Nieves como un lugar emblemático en Bogotá que combina historia, arquitectura y fe. Su importancia cultural y religiosa se refleja en la devoción de la comunidad y en su papel como punto de referencia en la ciudad, adelantamos la intervención de la Parroquia, en dónde llevamos a cabo acciones conjuntas con el párroco y otras entidades para recuperar y embellecer la Parroquia de Nuestra Señora de las Nieves y sus alrededores. La colaboración con el programa "El Centro Vive" de la secretaria de Cultura Recreación y Deporte, Idipron, el Circo Nicolo, es un ejemplo de cómo las alianzas pueden ser efectivas para lograr objetivos comunes.
5.	La Secretaría Distrital de Seguridad, Convivencia y Justicia de Bogotá lidera iniciativas para promover la convivencia pacífica y la seguridad ciudadana. La Semana de la "Convivencia para la vida" es un ejemplo de esto, buscando construir colectivamente una visión de paz y seguridad en la ciudad, por ello en articulación con el Instituto Distrital de Patrimonio Cultural, realizan una acción colectiva en el barrio Belén (Cl 6D y Cl 7 con carrera 1 este), con 14 voluntarios, personas que cuentan con medidas correctivas, que realizan programas comunitarios para disminuir la multa impuesta por el inspector de policía
</t>
  </si>
  <si>
    <t>Belén-Las Nieves</t>
  </si>
  <si>
    <t>Es un acierto crear alianzas con actores público y privados para realizar acciones colectivas.
        Es un acierto que el equipo de comunicaciones logre participar de estas actividades para lograr divulgarlas a la ciudadanía en general.
        Es un acierto recorrer el territorio y realizar gestiones sociales de acercamiento y activación social con habitantes y propietarios del sector.
        Es un acierto crear formularios de inscripción para que la comunidad en general interesada en los diferentes procesos puedan acceder a ellos.
        Es un acierto mantener conversaciones y acordar temas específicos para trabajarlos desde diferentes frentes.
        Es un acierto que los ciudadanos se interesen por estos temas, ya que permiten replicar la información a otras personas.
        Es un acierto involucrar a la comunidad en el diseño de los procesos que se quieran adelantar en los territorios. Escuchar a la ciudadanía aporta elementos que las instituciones muchas veces no tienen en el radar.
Desaciertos:
        Es importante planificar con antelación con los actores privados para subsanar imprevistos de la mejor manera.
        Es muy importante mantener la línea de trabajo y otros temas adicionales que surjan, se deben traslados con los equipos competentes para evitar falsas expectativas.
        El no contar un espacio adecuado para guardar los materiales, puede generar malos entendidos
        El no contar con transporte, debemos acudir a otras entidades y esto genera retrasos</t>
  </si>
  <si>
    <t xml:space="preserve">En aras de cuidar, conservar y salvaguardar el Patrimonio Cultural de Bogotá. El Instituto Distrital de Patrimonio Cultural desarrolla actividades como talleres y recorridos, que permiten conocer la historia, memoria e importancia del Patrimonio Cultural en la ciudad.
Estos son algunos aspectos clave a tener en cuenta: 
1. Proporcionarles a los defensores del espacio público, conocimientos, herramientas y habilidades teórico-prácticos para realizar procesos técnicos de limpieza de manera adecuada. 2. Proteger, preservar y conservar el patrimonio cultural de la ciudad, especialmente en el Centro Histórico. 3. Fomentar la conciencia y el respeto por la cultura y el patrimonio cultural de Bogotá. 4. Reconocer y valorar el legado pétreo de la Avenida Jiménez, a través de su historia patrimonial y arquitectónica. 5. El Palacio de San Francisco y la Plaza de Toros de La Santamaría, son un ejemplo emblemático del patrimonio arquitectónico de Bogotá, y estos recorridos ofrecen una oportunidad única para explorar su riqueza histórica y estética.
Estas iniciativas pueden tener un impacto positivo en la ciudad, ya que: 1. La capacitación y la guía adecuada por parte de las cuadrillas BIP y BAM, pueden ayudar a prevenir daños y deterioro del patrimonio cultural. 2. Fomenta la participación ciudadana a través de la conservación del patrimonio cultural, esto puede promover la conciencia y la responsabilidad ciudadana. 3. Protege la identidad cultural y preserva el patrimonio cultural ayuda a mantener la identidad y la memoria histórica de la ciudad.
Actividades realizadas durante el III trimestre de 2025 son:
•	Capacitación sobre procesos técnicos de limpieza a los Defensores del Espacio Público – DADEP 
•	Recorrido Cantería Bogotana - El legado Pétreo de la AV Jiménez 
•	Recorrido ¨Entre frisos y columnas, Palacio de San Francisco´
•	Recorrido ¨la presencia del ladrillo en la Arquitectura Bogotana 
</t>
  </si>
  <si>
    <t>Acciones de participación en los procesos de protección del patrimonio mueble</t>
  </si>
  <si>
    <t>Mesa de trabajo interinstitucional y comunitario para la conservación del
Monumento de Banderas – Localidad de Kennedy para el fortalecimiento de las acciones de protección y activación del patrimonio mueble en el espacio público.</t>
  </si>
  <si>
    <t>Plan Municipal/Distrital de Desarrollo                             Proyecto de inversión 8152</t>
  </si>
  <si>
    <t>Construir colectivamente el protocolo de uso del espacio contenedor del Monumento de Banderas, para su cuidado y salvaguarda.</t>
  </si>
  <si>
    <t>Entrega de lineamientos para la protección del bien mueble.</t>
  </si>
  <si>
    <t>Actas de mesas de trabajo y protocolo interinstitucional  (El protocolo dependera del trabajo conjunto  interinstitucional y comunitario / En el marco del Acuerdo Local 012 de 2024)</t>
  </si>
  <si>
    <t xml:space="preserve">Por definir </t>
  </si>
  <si>
    <t>n.a.</t>
  </si>
  <si>
    <t xml:space="preserve">Depende de la participación y dinámica de la comunidad e instituciones en el proceso </t>
  </si>
  <si>
    <t xml:space="preserve">La convocatoria a las mesas de trabajo comenzó a partir del ii trimestre. </t>
  </si>
  <si>
    <t>Por definir</t>
  </si>
  <si>
    <t xml:space="preserve">Son mesas de trabajo convocadas por la Junta Administradora Local – JAL, las cuales se van programando y sin número de mesas especificas, para la construcción de protocolos de cuidado, restauración y activación comunitaria del Monumento de Banderas.  </t>
  </si>
  <si>
    <t xml:space="preserve">Para el primer trimestre no se cuenta con avance para la articulación de acciones para la conservación, protección y recuperación integral del Monumento de Banderas, la JAL de Kennedy empezó a convocar a partir del mes de abril. </t>
  </si>
  <si>
    <t>Participación activa en la mesa de trabajo interinstitucional y comunitaria para la conservación del Monumento de Banderas en el marco del ACUERDO LOCAL 012 DE 2024. "Comité Local de Prevención, Cuidado y Vigilancia del Monumento de Banderas de la Localidad de Kennedy y se dictan otras disposiciones".</t>
  </si>
  <si>
    <t>Se identificaron retos importantes en materia de seguridad, entorno urbano, apropiación ciudadana, gestión interinstitucional y preservación patrimonial</t>
  </si>
  <si>
    <t>Entidades distritales y actores territoriales.</t>
  </si>
  <si>
    <t>Kennedy</t>
  </si>
  <si>
    <t>Para este proceso no hay barrios focalizados, así pues, son todas las UPZ de la Localidad Kennedy: Américas, Carvajal, Castilla, Kennedy Central, Timiza, Tintal Norte, Corabastos, Gran Britalia, Patio Bonito, Calandaima, Las Margaritas y Bavaria, las cuales tiene 525 barrios. Y como es un proyecto de ciudad da alacance a todas las UPZ de la ciudad.</t>
  </si>
  <si>
    <t xml:space="preserve">La participación activa en la mesa de trabajo interinstitucional y comunitaria, en el marco del Acuerdo Local 012 de 2024, es fundamental para garantizar una gobernanza efectiva y una toma de decisiones informada sobre la conservación del Monumento de Banderas. Este proceso colaborativo permite integrar saberes técnicos, comunitarios y normativos, generando lineamientos sólidos y consensuados para la protección del bien mueble.
Dicho criterio destaca la importancia de:
La corresponsabilidad institucional y ciudadana en la salvaguarda del patrimonio.
La construcción participativa de políticas locales, como herramienta para legitimar acciones de protección.
La integración del conocimiento local y técnico en la formulación de estrategias sostenibles de conservación.
Por lo tanto, este proceso no solo responde a una obligación normativa, sino que también fortalece el tejido social y la apropiación cultural del territoriom, así como el uso adecuado del espacio contendedor del bien mueble. </t>
  </si>
  <si>
    <t xml:space="preserve">En cumplimiento del Acuerdo Local 012 de 2024 el Instituto Distrital de Patrimonio Cultural (IDPC) elaboró y entregó el primer borrador del “Manual de uso del espacio público de Banderas”, con el propósito de mejorar las condiciones de conservación y cuidado tanto de dicho espacio público, como del monumento durante el desarrollo de diferentes actividades culturales y de aprovechamiento económico. En segundo lugar, se remitió este borrador a las entidades participantes del Comité Local para su revisión y retroalimentación. Finalmente, a solicitud del Honorable Concejal Jesús David Araque, se convocó una Mesa de Gestión Territorial, incluyendo a las entidades clave como la Alcaldía Local, IDU, DADEP y Transmilenio, con el fin de abordar temas de conservación, seguridad y obras en el entorno del monumento. </t>
  </si>
  <si>
    <t xml:space="preserve">wilmar.tovar@idpc.gov.co </t>
  </si>
  <si>
    <t>Actividades  de apropiación para fortalecer la sostenibilidad del proyecto de restauración de los bienes muebles intervenidos por contrato de obra.</t>
  </si>
  <si>
    <t>Fortalecer la apropiación por parte de la comunidad para el cuidado y protección de los bienes muebles durante y después de la restauración realizada a través de un contrato de obra.</t>
  </si>
  <si>
    <t>Número de actividades</t>
  </si>
  <si>
    <t>Informes de actividades</t>
  </si>
  <si>
    <t>Por definir ( Dependera de la entrega de recursos INC por parte del Ministerio de Cultura)</t>
  </si>
  <si>
    <t>Red de Monumentos</t>
  </si>
  <si>
    <t>n.a</t>
  </si>
  <si>
    <t xml:space="preserve">Para el primer trimestre no se cuenta con avance este depende de la entrega de los recursos INC por parte del Ministerio de Cultura y se proyecta comenzar en segundo semestre del año. </t>
  </si>
  <si>
    <t xml:space="preserve">Para el segundo trimestre no se cuenta con avance este depende de la entrega de los recursos INC por parte del Ministerio de Cultura y se proyecta comenzar en segundo semestre del año. </t>
  </si>
  <si>
    <t xml:space="preserve">Para el tercer trimestre aún se sigue sin dar inicio a la actividad del ámbito 26, las causas son: no se cuenta con la resolución del Ministerio de Cultura que concede el permiso de intervención a los bienes muebles del proyecto INC, así como sigue pendiente la elaboración de los pliegos de contratación al proyecto y actualmente jurídica (IDPC) está revisando los documentos con la ficha de evaluación de proyectos de restauración de bienes muebles de interés cultural del Ministerio para proyectarlo.  </t>
  </si>
  <si>
    <t>Procesos de participación ciudadana que permitan avanzar en el desarrollo del instrumento de "Plan de Patrimonios Vitales" en los Sectores de Interés Urbánistico (SIU) priorizados.</t>
  </si>
  <si>
    <t>Actividades participativas para la valoración de los SIU priorizados desde el Plan de Patrimonios Vitales.</t>
  </si>
  <si>
    <t xml:space="preserve">Generar actividades de participación que contribuyan a la valoración de los SIU priorizados por parte de la ciudadanía y fortalezcan el desarrollo del Plan de Patrimonios Vitales. </t>
  </si>
  <si>
    <t>Número de procesos de participación con ciudadanía realizadas.</t>
  </si>
  <si>
    <t>Actas, listados de asistencia, fotos, productos resultado de las actividades, informes de balance del proceso.</t>
  </si>
  <si>
    <t>Segundo trimestre (junio)</t>
  </si>
  <si>
    <t>Cuarto trimestre</t>
  </si>
  <si>
    <t xml:space="preserve">En el marco de la etapa de cierre de diagnóstico se realizó el proceso de socialización del Plan de Patrimonios Vitales (PPV) con actores interesados de los SIU de Niza Sur y de San Luis, a través de los siguientes espacios: 
* Niza Sur: 13 de junio, en la mesa de trabajo adelantada entre la SCRD, el IDPC y representantes de organizaciones comunitarias del sector, dónde se contó con la participación de 9 personas de la ciudadanía, además de la socialización del PPV se resolvieron las observaciones sobre control urbano y espacio público solicitadas a la SCRD.
* San Luis: 18 de junio, reunión con residentes y propietarios del sector de San Luis para presentar el PPV, se contó con la asistencia de 18 personas y delegados de las Alcaldías locales de Teusaquillo y Barrios Unidos. El 26 de junio, se adelantó esta socialización en la sesión ordinaria del CLACP de Teusaquillo, la cual contó con la participación de 17 consejeros y las delegadas de la SCRD. En ambos espacios se recogieron observaciones, resolvieron inquietudes y se informó sobre el cronograma del proceso de estructuración del Plan. 
Durante este trimestre no se logró adelantar la socialización del PPV a los CLACP de Suba y Barrios Unidos, por la dinámica de las agendas de cada espacio. </t>
  </si>
  <si>
    <t>Transcurrir vital</t>
  </si>
  <si>
    <t>Suba
Teusaquillo
Barrios Unidos</t>
  </si>
  <si>
    <t>Niza Sur
San Luis</t>
  </si>
  <si>
    <t xml:space="preserve">* La articulación intersectorial, especialmente con la SCRD y las Alcaldías Locales, desde el proceso de diagnóstico favorece la inclusión de los planes en las agendas locales de las comunidades, instancias de participación y organizaciones. No obstante, para el caso de las Redes Intersectoriales de Cultura, se ha solicitador la presencia permanente de un referente del IDPC, con el fin de tener relacionamiento con el Instituto, por lo que es importante definir el acompañamiento que desde el PPV se puede brindar en la fase de formulación y proyectar la permanencia de un referente por localidad en la fase de implementación del Plan. 
* La referencia de procesos adelantados previamente por el IDPC en los SIU, es una ventana de oportunidad para la implementación de nuevas acciones.
* Los procesos de socialización deben incluir información sobre alcances, y cronogramas para que la ciudadanía pueda tener claridad sobre los espacios de participación y su incidencia en la toma de decisiones.
* El acercamiento a la ciudadanía debe tener un componente de sensibilización sobre el enfoque de integralidad de patrimonio y las oportunidades que la gestión de instrumentos para su sostenibilidad aportan a los SIU, que al mismo tiempo pueda recoger las inquietudes, observaciones y necesidades de los diferentes actores para que puedan incorporarse en la etapa de diagnóstico, para este caso del PPV. 
</t>
  </si>
  <si>
    <r>
      <rPr>
        <sz val="11"/>
        <color rgb="FF000000"/>
        <rFont val="Calibri"/>
      </rPr>
      <t>1 proceso de socialización</t>
    </r>
    <r>
      <rPr>
        <b/>
        <sz val="11"/>
        <color rgb="FF000000"/>
        <rFont val="Calibri"/>
      </rPr>
      <t xml:space="preserve"> (3 espacios correspondientes al segundo trimestre)</t>
    </r>
  </si>
  <si>
    <r>
      <rPr>
        <sz val="11"/>
        <color rgb="FFFF0000"/>
        <rFont val="Calibri"/>
      </rPr>
      <t xml:space="preserve">Las acciones mencionadas, tuvieron articulación con entidades publico privadas, que permitieron ser ejecutadas de manera eficiente.
</t>
    </r>
    <r>
      <rPr>
        <sz val="11"/>
        <color rgb="FF000000"/>
        <rFont val="Calibri"/>
      </rPr>
      <t>En la etapa de cierre de diagnóstico del PPV se adelantaron dos procesos participativos con actores interesados, de los SIU de Niza Sur y de San Luis: 
1. Talleres de cartografía social de apoyo para la valoración patrimonial: durante el mes de julio se adelantaron los talleres de cartografía social con los cuales se buscó fortalecer el diagnóstico del Plan desde los componentes de Patrimonio Cultural Inmaterial, Patrimonio Natural y Sostenibilidad y Gobernabilidad. El encuentro de Niza Sur se llevó a cabo el 4 de julio y el de San Luis el 12 de julio, contaron con la participación 28 y 29 personas, entre residentes y propietarios, respectivamente.
2. Reuniones de socialización y aclaración del PPV sobre el SIU de San Luis: en el mes de agosto se realizaron dos reuniones de socialización del proceso de formulación del Plan, la primera el 2</t>
    </r>
    <r>
      <rPr>
        <b/>
        <sz val="11"/>
        <color rgb="FF000000"/>
        <rFont val="Calibri"/>
      </rPr>
      <t xml:space="preserve"> de agosto </t>
    </r>
    <r>
      <rPr>
        <sz val="11"/>
        <color rgb="FF000000"/>
        <rFont val="Calibri"/>
      </rPr>
      <t>con 25 personas, entre propietarios y residentes, dónde se aclararon dudas sobre el carácter patrimonial del SIU y los trámites para adelantar intervenciones en los predios del sector. Por otro lado, el</t>
    </r>
    <r>
      <rPr>
        <b/>
        <sz val="11"/>
        <color rgb="FF000000"/>
        <rFont val="Calibri"/>
      </rPr>
      <t xml:space="preserve"> 12 de agosto</t>
    </r>
    <r>
      <rPr>
        <sz val="11"/>
        <color rgb="FF000000"/>
        <rFont val="Calibri"/>
      </rPr>
      <t xml:space="preserve"> se realizó la socialización del PPV al CLACP de Barrios Unidos, con la participación de 16 personas, entre consejeros y delegados institucionales.</t>
    </r>
  </si>
  <si>
    <t>34 personas</t>
  </si>
  <si>
    <t>2 procesos participativos en la etapa de cierre de diagnóstico
(4 espacios, dos por proceso)</t>
  </si>
  <si>
    <t>Subdirección de Gestión Territorial del Patrimonio (SGTP)</t>
  </si>
  <si>
    <t xml:space="preserve">Alexandra Peña
joana.bautista@idpc.gov.co
Vanessa Rocha
aida.rocha@idpc.gov.co
Sandra Noriega 
sandra.noriega@idpc.gov.co </t>
  </si>
  <si>
    <t>Actas o memorias 
Listados de asistencia
Registro fotográfico
Informen de balance
O soportes de resultado de las actividades.</t>
  </si>
  <si>
    <t>Ciudadanía en general</t>
  </si>
  <si>
    <t>Residentes y JAC, organizaciones sociales, culturales, artísticas, educativas y ambientales, instancias de participación, comerciantes y asociaciones de comerciantes,  instituciones educativas, gremios, instituciones públicas locales, distritales y nacionales.</t>
  </si>
  <si>
    <t>Consejo Local de Arte, Cultura y Patrimonio (CLACP) de las localidades donde se localizan los SIU priorizados.</t>
  </si>
  <si>
    <t>Sondeos o encuestas, mesas de trabajo o grupos focales multiactor, encuentros para la socialización de diagnósticos y propuestas ciudadanas, espacios de co-creación, consultas ciudadanas, entre otros.</t>
  </si>
  <si>
    <t xml:space="preserve">SIU objeto de estudio para la reglamentación del Plan de Patrimonios Vitales (PPV).
Nota: se hacen ajustes en el sentido del enunciado dado que para hacer la formulación del PPV primero debe estar reglamentado el instrumento. 
</t>
  </si>
  <si>
    <t>Alcaldías locales
Secretaría de Cultura, Recreación y Deporte
Redes intersectoriales de Cultura.
Secretaría Distrital de Planeación</t>
  </si>
  <si>
    <t>Información, consulta y diagnóstico.
 Nota: se hacen ajustes en el sentido del enunciado dado que para hacer la formulación del PPV primero debe estar reglamentado el instrumento</t>
  </si>
  <si>
    <t>Diagnóstico
 Nota: se hacen ajustes en el sentido del enunciado dado que para hacer la formulación del PPV primero debe estar reglamentado el instrumento</t>
  </si>
  <si>
    <t xml:space="preserve">Acciones de participación ciudadana en procesos de activación y apropiación del Parque Arqueológico y del Patrimonio Cultural de Usme. </t>
  </si>
  <si>
    <t xml:space="preserve">Encuentros con la ciudadanía para el avance en la construcción participativa, comunitaria e intersectorial del Parque. 
</t>
  </si>
  <si>
    <t xml:space="preserve">Fortalecer los procesos de activación social del Parque Arqueológico mediante actividades participativas con implementación de diferentes metodologías (Círculos de la palabra, recorridos, laboratorios, articulaciones en la agenda cultural,etc.) </t>
  </si>
  <si>
    <t>Número de encuentros realizados</t>
  </si>
  <si>
    <t xml:space="preserve">Informes, actas, listados de asistencia, fotos, materiales producidos en laboratorios y recorridos u otras actividades. </t>
  </si>
  <si>
    <t>Durante el mes de marzo de 2025 se realizaron dos acciones relacionadas con la agenda cultural del Parque Arqueológico y del Patrimonio Cultural de Usme:
Recorrido Día Internacional del Agua - 22 de marzo de 2025 En el marco del Día Internacional del Agua, se invitó a la ciudadanía a recorrer la quebrada La Requilina, un ecosistema crucial que une paisaje, historia y procesos de restauración ecológica en el sur de Bogotá. Este recorrido, liderado por el Parque Arqueológico y del Patrimonio Cultural de Usme en alianza con la Alcaldía Local de Usme y la Secretaría Distrital de Ambiente, tuvo como objetivo mostrar los esfuerzos conjuntos de las entidades y la comunidad para recuperar el entorno. Además, se buscó generar una reflexión sobre la importancia del cuidado de las fuentes hídricas, como parte de la agenda cultural del área arqueológica protegida.
Jornada del Equinoccio de Marzo – 22 de marzo de 2025
La jornada del equinoccio de marzo, uno de los hitos clave en la programación cultural del Parque Arqueológico y del Patrimonio Cultural de Usme, celebró el equilibrio entre el día y la noche, simbolizando el renacer de la vida y la conexión con la tierra. La comunidad de Usme destacó la importancia de su participación en la gestión del parque, subrayando su rol en el cuidado y preservación del patrimonio, así como el valor intercultural del parque. Durante esta jornada, se discutieron algunos temas como la necesidad de mejorar la comunicación entre la institucionalidad y la comunidad, la creación de espacios culturales funcionales que permitan continuar la construcción participativa del parque y sus narrativas.</t>
  </si>
  <si>
    <t xml:space="preserve">De los 48 participantes: 
* 22 se reconocen con pertenencia de género femenino y 13 masculino. Es importante aclarar que 13 asistentes no registraron su identidad de género.
* 1 pertenecen al vital de adolescencia, 3 a juventud, 18 adultos y 13 adultos mayores. Para este ítem no diligenciaron su grupo de edad 35 personas.
* 3 con peretenencia étnica índigena, pero no específican el pueblo al que pertenecen y 1 se identifica como comunidad rural y campesina.
</t>
  </si>
  <si>
    <t>Usme</t>
  </si>
  <si>
    <t>Usme centro y Vereda La Requilina y Vereda El Uval</t>
  </si>
  <si>
    <t xml:space="preserve">*A través de diversas reuniones de planeación dirigidas por el equipo educativo del parque, se logró una clasificación sistemática y eficiente de las actividades recurrentes realizadas en el parque, tales como recorridos, talleres, eventos programados, procesos educativos y actividades especiales. Esta organización estratégica ha permitido optimizar la ejecución de las actividades, asegurando que estén alineadas con los intereses y necesidades de la comunidad, y maximizando su impacto.
*Es importante continuar con la mejoramiento en la recolección de la información frente a las actividades generadas desde el Instituto.
*Las acciones desarrolladas requieren de una mejor difusión y comunicación para continuar generando ejercicios de apropiación social mucho más ricos durante el año
</t>
  </si>
  <si>
    <r>
      <rPr>
        <sz val="11"/>
        <color rgb="FF000000"/>
        <rFont val="Calibri"/>
      </rPr>
      <t xml:space="preserve">Durante los meses de abril, mayo y junio se avanzó significativamente en el fortalecimiento de los procesos de activación social del Parque Arqueológico, mediante la implementación una agenda de actividades gruesa y orientadas a atender diferentes poblaciones en el espacio. 
En este marco, se llevaron a cabo las siguientes actividades:
</t>
    </r>
    <r>
      <rPr>
        <b/>
        <sz val="11"/>
        <color rgb="FF000000"/>
        <rFont val="Calibri"/>
      </rPr>
      <t xml:space="preserve">1. 26 de abril - Conmemoración Dia de la tierra: </t>
    </r>
    <r>
      <rPr>
        <sz val="11"/>
        <color rgb="FF000000"/>
        <rFont val="Calibri"/>
      </rPr>
      <t xml:space="preserve">Se llevo a cabó un recorrido ecológico por el parque y la siembra de 60 árboles en articulación con la Secretaría de Integración Social y el Jardín Botánico. Además, se realizó el conversatorio </t>
    </r>
    <r>
      <rPr>
        <i/>
        <sz val="11"/>
        <color rgb="FF000000"/>
        <rFont val="Calibri"/>
      </rPr>
      <t>La tierra para vivir en ella y de ella</t>
    </r>
    <r>
      <rPr>
        <sz val="11"/>
        <color rgb="FF000000"/>
        <rFont val="Calibri"/>
      </rPr>
      <t xml:space="preserve">, que visibilizó los saberes campesinos de Usme, en articulación con el IDPAC (Instituto Distrital para la Participación y Acción Comunitaria) y vecinos de la zona. Esta jornada concluyó con la firma simbólica de acuerdos vecinales (acuerdos de confianza), comprometiendo a las comunidades y al parque con una relación basada en el cuidado mutuo, la participación y la resolución pacífica de conflictos.
</t>
    </r>
    <r>
      <rPr>
        <b/>
        <sz val="11"/>
        <color rgb="FF000000"/>
        <rFont val="Calibri"/>
      </rPr>
      <t>2. 10 de mayo - Global Big Day - Lanzamiento del Libro "El páramo sí tiene quien le escriba":</t>
    </r>
    <r>
      <rPr>
        <sz val="11"/>
        <color rgb="FF000000"/>
        <rFont val="Calibri"/>
      </rPr>
      <t xml:space="preserve">esta jornada inició con un recorrido de observación de aves como parte de un ejercicio de ciencia ciudadana que logró registrar 25 especies, entre ellas tres endémicas, dos migratorias y dos casi endémicas. Esta actividad permitió reafirmar el valor del parque como un hotspot (lugar de interés) de biodiversidad y concluyó con una presentación pedagógica sobre aves locales, liderada por Daniel García de la organización local MUTAR con el apoyo de la Asociación Bogotana de Ornitología.
En paralelo a este evento, se presentó el libro El Páramo sí tiene quien le escriba, una publicación que recoge el trabajo colectivo de la primera Expedición Biocultural a Las Margaritas. Este libro, que entrelaza saberes científicos, comunitarios, artísticos y ancestrales, fue presentado en alianza con la Biblioteca Escolar La Marichuela y constituye un aporte significativo a la construcción de una narrativa integral del territorio.
</t>
    </r>
    <r>
      <rPr>
        <b/>
        <sz val="11"/>
        <color rgb="FF000000"/>
        <rFont val="Calibri"/>
      </rPr>
      <t xml:space="preserve">3. 03 del mayo al 07 de junio - Durante el mes de mayo y principios junio se llevaron a cabo 6 sesiones de  </t>
    </r>
    <r>
      <rPr>
        <b/>
        <i/>
        <sz val="11"/>
        <color rgb="FF000000"/>
        <rFont val="Calibri"/>
      </rPr>
      <t>Juntanzas Patrimoniales: Curando Narrativas Usmeñas:</t>
    </r>
    <r>
      <rPr>
        <sz val="11"/>
        <color rgb="FF000000"/>
        <rFont val="Calibri"/>
      </rPr>
      <t xml:space="preserve">  Este proceso tiene como objetivo y está enfocado en el fortalecimiento de la curaduría participativa entre comunidades e instituciones en el PAPCU y se ha desarrollado por medio de espacios de encuentro orientados a la co-creación de contenidos, relatos y experiencias que darán forma al Pabellón Expositivo que se espera construir en el mismo. Las Juntanzas Patrimoniales buscan consolidar un ejercicio colectivo de interpretación del patrimonio cultural, reconociendo y articulando saberes locales, memorias vivas y visiones diversas del territorio. Este enfoque promueve la construcción de un relato patrimonial compartido y representativo, desde la participación activa de la comunidad. 
Para el presente año, Juntanzas Patrimoniales: Curando Narrativas Usmeñas se ha desarrollado de manera articulada con el equipo del proyecto Narrativas Patrimoniales que pertenece al área de la Subdirección de Divulgación del Instituto Distrital de Patrimonio Cultural y el equipo de grupos de patrimonio y gestión participativa de la Dirección de Arte, Cultura y Patrimonio de la Subdirección de infraestructura y Patrimonio Cultural de la Secretaría de Cultura Recreación y Deporte.
</t>
    </r>
    <r>
      <rPr>
        <b/>
        <sz val="11"/>
        <color rgb="FF000000"/>
        <rFont val="Calibri"/>
      </rPr>
      <t>4. 17 de mayo -Jornada de construcción participativa del Día del Campesino:</t>
    </r>
    <r>
      <rPr>
        <sz val="11"/>
        <color rgb="FF000000"/>
        <rFont val="Calibri"/>
      </rPr>
      <t xml:space="preserve"> A partir de una metodología dialógica y creativa, se invitó a las y los asistentes a imaginar colectivamente cómo se sueña la conmemoración del Día del Campesino en el Parque. Esta
actividad permitió abrir un espacio de escucha y construcción conjunta, donde se recogieron diversas propuestas orientadas a poner en valor los oficios tradicionales y saberes ancestrales del campo, resaltar la importancia de la defensa territorial como una lucha vigente, celebrar el trabajo y exigencias de las organizaciones comunitarias que hizo posible la declaratoria del parque y fortalecer el vínculo intergeneracional y el arraigo identitario con el territorio.
</t>
    </r>
    <r>
      <rPr>
        <b/>
        <sz val="11"/>
        <color rgb="FF000000"/>
        <rFont val="Calibri"/>
      </rPr>
      <t>5. Mes de junio se adelantó un proceso con el Colegio Atabanzha</t>
    </r>
    <r>
      <rPr>
        <sz val="11"/>
        <color rgb="FF000000"/>
        <rFont val="Calibri"/>
      </rPr>
      <t xml:space="preserve"> ubicado en la localidad. En respuesta a solicitudes de la ciudadanía, especialmente desde el sector educativo, y con el objetivo de que todos los grados puedan vivir la experiencia del parque arqueológico, se desarrolló un proceso educativo en articulación con la rectoría y cuerpo docente de ciencias sociales del Colegio Atabanzha, ubicado en la localidad de Usme. Esta experiencia se estructuró en tres momentos pedagógicos: una fase preparatoria en la que los docentes trabajaron con los estudiantes el contexto histórico y cultural del parque; un recorrido guiado por el Parque Arqueológico; y una etapa final, prevista para agosto, en la que los estudiantes elaborarán un mural colectivo en su institución como forma de síntesis y apropiación de lo aprendido.
Las visitas al parque se organizaron de forma escalonada, permitiendo la participación de estudiantes de primera infancia, infancia y adolescencia, lo que garantizó un acercamiento progresivo y acorde a las distintas etapas escolares. Esta articulación demuestra cómo el parque se convierte en una aula viva, integrándose activamente en los procesos escolares y fortaleciendo el vínculo entre memoria, territorio y educación.
</t>
    </r>
    <r>
      <rPr>
        <b/>
        <sz val="11"/>
        <color rgb="FF000000"/>
        <rFont val="Calibri"/>
      </rPr>
      <t>6. 15 de junio - Guardianes y Guardianas del Territorio:</t>
    </r>
    <r>
      <rPr>
        <sz val="11"/>
        <color rgb="FF000000"/>
        <rFont val="Calibri"/>
      </rPr>
      <t xml:space="preserve"> con una participación destacada de habitantes de la ruralidad de Usme. La jornada incluyó trueque campesino, talleres de saberes tradicionales (cuajada, tejido, arcilla), coplas, juegos ancestrales, danzas del borde urbano-rural y música interpretada por el grupo de la vereda Las Margaritas. Este evento buscó visibilizar las luchas campesinas y celebrar de alguna forma los 11 años de la declaratoria del Parque como área arqueológica protegida. También permitió continuar con la generación de vínculos profundos entre las comunidades campesinas y el territorio del parque, reafirmando su rol como actores clave en la defensa y transmisión del patrimonio.
</t>
    </r>
    <r>
      <rPr>
        <b/>
        <sz val="11"/>
        <color rgb="FF000000"/>
        <rFont val="Calibri"/>
      </rPr>
      <t>7. 21 de junio Solsticio de verano (Círculo de palabra)</t>
    </r>
    <r>
      <rPr>
        <sz val="11"/>
        <color rgb="FF000000"/>
        <rFont val="Calibri"/>
      </rPr>
      <t xml:space="preserve">: Esta jornada se desarrolló en un ambiente ceremonial, con cantos, alimentos compartidos y expresiones simbólicas. Se realizaron dos talleres comunitarios liderados por la organización Semillero Usmeka: uno sobre numeración muisca, que permitió explorar saberes ancestrales en torno a los sistemas de conteo y su relación con el calendario agrícola, y otro sobre elaboración de pigmentos naturales, que rescató prácticas tradicionales de uso del color en la memoria material y simbólica del territorio.
</t>
    </r>
    <r>
      <rPr>
        <b/>
        <sz val="11"/>
        <color rgb="FF000000"/>
        <rFont val="Calibri"/>
      </rPr>
      <t xml:space="preserve">8. Recorrido de socialización PAPCU con equipos territoriales de Secretaría de la Mujer: </t>
    </r>
    <r>
      <rPr>
        <sz val="11"/>
        <color rgb="FF000000"/>
        <rFont val="Calibri"/>
      </rPr>
      <t xml:space="preserve">Este recorrido de socialización del proyecto permitió reconocer diversos puntos del parque entre ellos el jardín Jaime Beltrán, la señalética sobre saberes campesinos, el área de mayor densidad arqueológica, el pictograma sobre la quebrada la Fucha, el espacio de palabra conocido como Casa de Pensamiento y por último el tótem. Allí las mujeres asistentes conocieron la historia del parque y la importancia del trabajo comunitario para su defensa, además de realizar reflexiones sobre la importancia del espacio natural del área.
</t>
    </r>
  </si>
  <si>
    <t>De los 486  participantes: 
* 218 se reconocen con pertenencia de género femenino y  203 masculino y 1 con la identidad de Otro. Es importante aclarar que 64  asistentes no registraron su identidad de género.
* 141 pertenecen al vital de juventudes. Es importante destacar que se integraron diversas edades y poblaciones a los espacios programados.
* 1 con peretenencia étnica índigena, pero no específican el pueblo al que pertenecen y 40 se identifica como comunidad rural y campesina.</t>
  </si>
  <si>
    <t xml:space="preserve">Usme 
</t>
  </si>
  <si>
    <t>En primer lugar, se evidenció el poder de la articulación interinstitucional y comunitaria para potenciar el impacto de las acciones. La colaboración entre entidades distritales, organizaciones sociales, instituciones educativas y comunidades permitió diseñar y ejecutar actividades significativas que integraron el cuidado ambiental, la memoria cultural, la educación, la participación ciudadana y la reivindicación de los saberes campesinos. Cada jornada demostró cómo la diversidad de enfoques (ambiental, pedagógico, patrimonial y espiritual) puede convivir y reforzarse mutuamente cuando se promueve la escucha activa y la construcción colectiva.
Además, se reafirmó que el parque no solo es un espacio físico, sino un escenario vivo para el diálogo entre generaciones, territorios y saberes. Actividades como las Juntanzas Patrimoniales, el proceso con estudiantes del Colegio Atabanzha o el Círculo de Palabra en el solsticio, evidenciaron el valor de procesos educativos y simbólicos profundamente arraigados en la identidad local. También se aprendió que una agenda diversa y bien estructurada puede fortalecer el sentido de pertenencia y la apropiación comunitaria del patrimonio, convirtiendo al parque en un referente activo de participación y celebración colectiva.</t>
  </si>
  <si>
    <t>Durante los meses de julio, agosto y septiembre se continuó con el avance en el fortalecimiento de los procesos de activación social y programación de la agenda cultural del Parque Arqueológico, mediante la implementación diversas actividades y orientadas a atender diferentes poblaciones en el espacio. 
En este marco, se llevaron a cabo las siguientes actividades:
1. 05 de julio Conmemoración Juntanzas Patrimoniales: En la sesión 6B, se retomaron narrativas construidas colectivamente para el espacio de la museografía que hará parte del pabellón expositivo. Este espacio permitió generar representaciones simbólicas como la metáfora de “la jaula”, para evidenciar tensiones entre lo rural y lo urbano, o “los calzados” para representar el caminar intergeneracional de Usme.
2. 25 de julio – Articulacion centro Dia / 16 de agosto / Parque Al Viento: La jornada tuvo como propósito generar un espacio de encuentro comunitario en el Parque Arqueológico del Patrimonio Cultural de Usme, donde, a través de la intervención y elevación de cometas, se promoviera el reconocimiento y la apropiación del territorio desde sus dimensiones ambientales, arqueológicas, patrimoniales y culturales. Cada cometa se transformó en un soporte simbólico de mensajes, deseos y reflexiones sobre el futuro del parque, fortaleciendo el vínculo afectivo de la comunidad con este espacio. 
3. 22  de agosto idpac Santa Ana del Sur: 22 de agosto / Recorrido Exploradores del patrimonio Colegio Santa Ana del Sur / Articulación IDPAC: En el marco de la Semana Ambiental del Colegio Santa Ana del Sur, se llevó a cabo un recorrido con enfoque ambiental y arqueológico en articulación con el IDPAC. La jornada inició con una excavación simulada en los módulos de arqueología, donde los y las estudiantes exploraron de manera práctica conceptos del patrimonio arqueológico. Posteriormente, se dirigieron al área de mayor densidad arqueológica y al espacio de restauración ecológica sobre la quebrada La Fucha, donde identificaron diversas especies y registraron sus hallazgos en una bitácora o diario de campo. La actividad cerró con una reflexión colectiva sobre los patrimonios presentes en el parque y los aprendizajes adquiridos durante la jornada. Por otro lado, esta jornada fue publicada en la red social X por parte del IDPAC a través del siguiente enlace: https://x.com/BogotaParticipa/status/1960383683459735838
4 y 5 . 20 de septiembre: Equinoccio de otoño y recorrido naturalista: Las jornadas que enmarcaron el mes del patrimonio en el parque, reunieron a autoridades indígenas, comunidades locales, la Mesa y el Semillero Usmeka, así como al equipo del parque, en una jornada que inició con un ritual de armonización, seguido de un círculo de la palabra, entrega de ofrendas a la Madre Tierra y un taller de instrumentos de viento durante el equinoccio de otoño. Por otro lado, la jornada se complementó con una ruta naturalista por las zonas de restauración ecológica del parque, donde los asistentes, guiados por el equipo del IDPC y con el apoyo de Jardín Botánico de Bogotá exploraron la flora y fauna nativa utilizando fichas gráficas, binoculares y lupas</t>
  </si>
  <si>
    <t>De los 176 participantes: 
* 99 se reconocen con pertenencia de género femenino y 77 masculino. Por otro lado 7 personas se reconocen como pertenecientes a la comunidad LGBTI
* 25 pertenecen al vital de juventudes y 38 adultos mayores. Es importante destacar que se integraron diversas edades y poblaciones a los espacios ejecutados durante el trimestre.
* 2 personas mencionan tener pertenencia étnica índigena, aunque no específican el pueblo al que pertenecen y 4 se identifica como comunidad rural y campesina.</t>
  </si>
  <si>
    <t xml:space="preserve">Zulma Rugeles zulma.rugeles@idpc.gov.co </t>
  </si>
  <si>
    <t>TOTAL PARTICIPANTES</t>
  </si>
  <si>
    <t>11.295 personas que han visitado, conocido e interlocutado con las exposiciones temporales de Tómate el Museo en el MCA.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</si>
</sst>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20" x14ac:knownFonts="1">
    <font>
      <sz val="11"/>
      <color theme="1"/>
      <name val="Calibri"/>
      <scheme val="minor"/>
    </font>
    <font>
      <sz val="11"/>
      <color rgb="FF000000"/>
      <name val="Calibri"/>
    </font>
    <font>
      <b/>
      <sz val="11"/>
      <color rgb="FF000000"/>
      <name val="Calibri"/>
    </font>
    <font>
      <b/>
      <sz val="11"/>
      <color theme="1"/>
      <name val="Calibri"/>
    </font>
    <font>
      <sz val="11"/>
      <color theme="1"/>
      <name val="Calibri"/>
    </font>
    <font>
      <sz val="11"/>
      <color rgb="FFFF0000"/>
      <name val="Calibri"/>
    </font>
    <font>
      <sz val="11"/>
      <name val="Calibri"/>
    </font>
    <font>
      <sz val="11"/>
      <color theme="1"/>
      <name val="Calibri"/>
      <scheme val="minor"/>
    </font>
    <font>
      <u/>
      <sz val="11"/>
      <color rgb="FF000000"/>
      <name val="Calibri"/>
    </font>
    <font>
      <sz val="11"/>
      <color theme="1"/>
      <name val="Calibri"/>
    </font>
    <font>
      <sz val="10"/>
      <color rgb="FF000000"/>
      <name val="Calibri"/>
    </font>
    <font>
      <sz val="10"/>
      <color theme="1"/>
      <name val="Calibri"/>
    </font>
    <font>
      <sz val="11"/>
      <color rgb="FF0000FF"/>
      <name val="Calibri"/>
    </font>
    <font>
      <b/>
      <sz val="11"/>
      <color theme="1"/>
      <name val="Calibri"/>
      <scheme val="minor"/>
    </font>
    <font>
      <b/>
      <sz val="10"/>
      <color theme="1"/>
      <name val="Calibri"/>
    </font>
    <font>
      <b/>
      <sz val="17"/>
      <color rgb="FF000000"/>
      <name val="Calibri"/>
    </font>
    <font>
      <b/>
      <sz val="19"/>
      <color rgb="FF000000"/>
      <name val="Calibri"/>
    </font>
    <font>
      <u/>
      <sz val="11"/>
      <color rgb="FF1155CC"/>
      <name val="Calibri"/>
    </font>
    <font>
      <b/>
      <i/>
      <sz val="11"/>
      <color rgb="FF000000"/>
      <name val="Calibri"/>
    </font>
    <font>
      <i/>
      <sz val="11"/>
      <color rgb="FF000000"/>
      <name val="Calibri"/>
    </font>
  </fonts>
  <fills count="10">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CFE2F3"/>
        <bgColor rgb="FFCFE2F3"/>
      </patternFill>
    </fill>
    <fill>
      <patternFill patternType="solid">
        <fgColor rgb="FFFFF2CC"/>
        <bgColor rgb="FFFFF2CC"/>
      </patternFill>
    </fill>
    <fill>
      <patternFill patternType="solid">
        <fgColor rgb="FFF4CCCC"/>
        <bgColor rgb="FFF4CCCC"/>
      </patternFill>
    </fill>
    <fill>
      <patternFill patternType="solid">
        <fgColor rgb="FFD9D9D9"/>
        <bgColor rgb="FFD9D9D9"/>
      </patternFill>
    </fill>
    <fill>
      <patternFill patternType="solid">
        <fgColor rgb="FFCCCCCC"/>
        <bgColor rgb="FFCCCCCC"/>
      </patternFill>
    </fill>
    <fill>
      <patternFill patternType="solid">
        <fgColor rgb="FFF3F3F3"/>
        <bgColor rgb="FFF3F3F3"/>
      </patternFill>
    </fill>
  </fills>
  <borders count="33">
    <border>
      <left/>
      <right/>
      <top/>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right style="thin">
        <color rgb="FF000000"/>
      </right>
      <top style="thick">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style="thick">
        <color rgb="FF000000"/>
      </left>
      <right style="thin">
        <color rgb="FF000000"/>
      </right>
      <top style="thin">
        <color rgb="FF000000"/>
      </top>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ck">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style="thin">
        <color rgb="FF000000"/>
      </right>
      <top style="thin">
        <color rgb="FF000000"/>
      </top>
      <bottom style="thick">
        <color rgb="FF000000"/>
      </bottom>
      <diagonal/>
    </border>
    <border>
      <left/>
      <right/>
      <top/>
      <bottom/>
      <diagonal/>
    </border>
    <border>
      <left style="thin">
        <color rgb="FF000000"/>
      </left>
      <right/>
      <top/>
      <bottom/>
      <diagonal/>
    </border>
  </borders>
  <cellStyleXfs count="1">
    <xf numFmtId="0" fontId="0" fillId="0" borderId="0"/>
  </cellStyleXfs>
  <cellXfs count="260">
    <xf numFmtId="0" fontId="0" fillId="0" borderId="0" xfId="0"/>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wrapText="1"/>
    </xf>
    <xf numFmtId="0" fontId="3" fillId="5" borderId="5" xfId="0" applyFont="1" applyFill="1" applyBorder="1" applyAlignment="1">
      <alignment horizontal="center" wrapText="1"/>
    </xf>
    <xf numFmtId="0" fontId="2" fillId="5"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5" xfId="0" applyFont="1" applyFill="1" applyBorder="1" applyAlignment="1">
      <alignment horizontal="center" wrapText="1"/>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applyAlignment="1">
      <alignment horizontal="center" vertical="center" wrapText="1"/>
    </xf>
    <xf numFmtId="0" fontId="2" fillId="2" borderId="1" xfId="0" applyFont="1" applyFill="1" applyBorder="1" applyAlignment="1">
      <alignment vertical="center"/>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3" borderId="2" xfId="0" applyFont="1" applyFill="1" applyBorder="1" applyAlignment="1">
      <alignment vertical="center"/>
    </xf>
    <xf numFmtId="0" fontId="1" fillId="3" borderId="2" xfId="0" applyFont="1" applyFill="1" applyBorder="1" applyAlignment="1">
      <alignment horizontal="center" vertical="center" wrapText="1"/>
    </xf>
    <xf numFmtId="0" fontId="1" fillId="2" borderId="2" xfId="0" applyFont="1" applyFill="1" applyBorder="1" applyAlignment="1">
      <alignment vertical="center"/>
    </xf>
    <xf numFmtId="0" fontId="1" fillId="2" borderId="3" xfId="0" applyFont="1" applyFill="1" applyBorder="1" applyAlignment="1">
      <alignment vertical="center" wrapText="1"/>
    </xf>
    <xf numFmtId="0" fontId="1" fillId="4" borderId="1" xfId="0" applyFont="1" applyFill="1" applyBorder="1" applyAlignment="1">
      <alignment vertical="center" wrapText="1"/>
    </xf>
    <xf numFmtId="0" fontId="1" fillId="4" borderId="2" xfId="0" applyFont="1" applyFill="1" applyBorder="1" applyAlignment="1">
      <alignment vertical="center"/>
    </xf>
    <xf numFmtId="0" fontId="1" fillId="4" borderId="2" xfId="0" applyFont="1" applyFill="1" applyBorder="1" applyAlignment="1">
      <alignment vertical="center" wrapText="1"/>
    </xf>
    <xf numFmtId="0" fontId="1" fillId="4" borderId="12"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xf>
    <xf numFmtId="0" fontId="1" fillId="5" borderId="2" xfId="0" applyFont="1" applyFill="1" applyBorder="1" applyAlignment="1">
      <alignment vertical="center" wrapText="1"/>
    </xf>
    <xf numFmtId="0" fontId="4" fillId="5" borderId="2" xfId="0" applyFont="1" applyFill="1" applyBorder="1" applyAlignment="1">
      <alignment wrapText="1"/>
    </xf>
    <xf numFmtId="0" fontId="1" fillId="5" borderId="10" xfId="0" applyFont="1" applyFill="1" applyBorder="1" applyAlignment="1">
      <alignment vertical="center"/>
    </xf>
    <xf numFmtId="0" fontId="1" fillId="6" borderId="9" xfId="0" applyFont="1" applyFill="1" applyBorder="1" applyAlignment="1">
      <alignment vertical="center" wrapText="1"/>
    </xf>
    <xf numFmtId="0" fontId="1" fillId="6" borderId="2" xfId="0" applyFont="1" applyFill="1" applyBorder="1" applyAlignment="1">
      <alignment vertical="center"/>
    </xf>
    <xf numFmtId="0" fontId="1" fillId="6" borderId="2" xfId="0" applyFont="1" applyFill="1" applyBorder="1" applyAlignment="1">
      <alignment vertical="center" wrapText="1"/>
    </xf>
    <xf numFmtId="0" fontId="1" fillId="6" borderId="10" xfId="0" applyFont="1" applyFill="1" applyBorder="1" applyAlignment="1">
      <alignment vertical="center"/>
    </xf>
    <xf numFmtId="0" fontId="1" fillId="2" borderId="9" xfId="0" applyFont="1" applyFill="1" applyBorder="1" applyAlignment="1">
      <alignment vertical="center" wrapText="1"/>
    </xf>
    <xf numFmtId="0" fontId="5" fillId="2" borderId="2" xfId="0" applyFont="1" applyFill="1" applyBorder="1" applyAlignment="1">
      <alignment vertical="center"/>
    </xf>
    <xf numFmtId="0" fontId="1" fillId="2" borderId="10" xfId="0" applyFont="1" applyFill="1" applyBorder="1" applyAlignment="1">
      <alignment vertical="center" wrapText="1"/>
    </xf>
    <xf numFmtId="0" fontId="1" fillId="2" borderId="0" xfId="0" applyFont="1" applyFill="1" applyAlignment="1">
      <alignment vertical="center"/>
    </xf>
    <xf numFmtId="0" fontId="1" fillId="3" borderId="2" xfId="0" applyFont="1" applyFill="1" applyBorder="1" applyAlignment="1">
      <alignment horizontal="center" vertical="center"/>
    </xf>
    <xf numFmtId="0" fontId="1" fillId="2" borderId="3" xfId="0" applyFont="1" applyFill="1" applyBorder="1" applyAlignment="1">
      <alignment vertical="center"/>
    </xf>
    <xf numFmtId="0" fontId="1" fillId="6" borderId="2" xfId="0" applyFont="1" applyFill="1" applyBorder="1" applyAlignment="1">
      <alignment horizontal="left" vertical="center" wrapText="1"/>
    </xf>
    <xf numFmtId="0" fontId="4" fillId="5" borderId="2" xfId="0" applyFont="1" applyFill="1" applyBorder="1"/>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4" fillId="3" borderId="2" xfId="0" applyFont="1" applyFill="1" applyBorder="1" applyAlignment="1">
      <alignment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vertical="center"/>
    </xf>
    <xf numFmtId="0" fontId="4" fillId="2" borderId="3" xfId="0" applyFont="1" applyFill="1" applyBorder="1" applyAlignment="1">
      <alignment vertical="center"/>
    </xf>
    <xf numFmtId="0" fontId="5" fillId="4" borderId="2" xfId="0" applyFont="1" applyFill="1" applyBorder="1" applyAlignment="1">
      <alignment vertical="center" wrapText="1"/>
    </xf>
    <xf numFmtId="0" fontId="1" fillId="4" borderId="12" xfId="0" applyFont="1" applyFill="1" applyBorder="1" applyAlignment="1">
      <alignment vertical="center" wrapText="1"/>
    </xf>
    <xf numFmtId="0" fontId="5" fillId="5" borderId="2" xfId="0" applyFont="1" applyFill="1" applyBorder="1" applyAlignment="1">
      <alignment wrapText="1"/>
    </xf>
    <xf numFmtId="0" fontId="4" fillId="5" borderId="2" xfId="0" applyFont="1" applyFill="1" applyBorder="1" applyAlignment="1">
      <alignment horizontal="right" wrapText="1"/>
    </xf>
    <xf numFmtId="0" fontId="1" fillId="5" borderId="10" xfId="0" applyFont="1" applyFill="1" applyBorder="1" applyAlignment="1">
      <alignment vertical="center" wrapText="1"/>
    </xf>
    <xf numFmtId="0" fontId="5" fillId="6" borderId="2" xfId="0" applyFont="1" applyFill="1" applyBorder="1" applyAlignment="1">
      <alignment vertical="center" wrapText="1"/>
    </xf>
    <xf numFmtId="0" fontId="1" fillId="6" borderId="10" xfId="0" applyFont="1" applyFill="1" applyBorder="1" applyAlignment="1">
      <alignment vertical="center" wrapText="1"/>
    </xf>
    <xf numFmtId="0" fontId="5" fillId="2" borderId="2" xfId="0" applyFont="1" applyFill="1" applyBorder="1" applyAlignment="1">
      <alignment vertical="center" wrapText="1"/>
    </xf>
    <xf numFmtId="0" fontId="1" fillId="2" borderId="0" xfId="0" applyFont="1" applyFill="1" applyAlignment="1">
      <alignment vertical="center" wrapText="1"/>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1" fillId="4" borderId="1" xfId="0" applyFont="1" applyFill="1" applyBorder="1" applyAlignment="1">
      <alignment vertical="center"/>
    </xf>
    <xf numFmtId="0" fontId="4" fillId="4" borderId="2" xfId="0" applyFont="1" applyFill="1" applyBorder="1" applyAlignment="1">
      <alignment vertical="center" wrapText="1"/>
    </xf>
    <xf numFmtId="0" fontId="4" fillId="4" borderId="2" xfId="0" applyFont="1" applyFill="1" applyBorder="1" applyAlignment="1">
      <alignment vertical="center"/>
    </xf>
    <xf numFmtId="0" fontId="1" fillId="5" borderId="1" xfId="0" applyFont="1" applyFill="1" applyBorder="1" applyAlignment="1">
      <alignment vertical="center"/>
    </xf>
    <xf numFmtId="0" fontId="1" fillId="6" borderId="9" xfId="0" applyFont="1" applyFill="1" applyBorder="1" applyAlignment="1">
      <alignment vertical="center"/>
    </xf>
    <xf numFmtId="0" fontId="5" fillId="4" borderId="2" xfId="0" applyFont="1" applyFill="1" applyBorder="1" applyAlignment="1">
      <alignment vertical="center"/>
    </xf>
    <xf numFmtId="0" fontId="4" fillId="5" borderId="2" xfId="0" applyFont="1" applyFill="1" applyBorder="1" applyAlignment="1">
      <alignment vertical="top" wrapText="1"/>
    </xf>
    <xf numFmtId="0" fontId="1" fillId="6" borderId="2" xfId="0" applyFont="1" applyFill="1" applyBorder="1" applyAlignment="1">
      <alignment vertical="top" wrapText="1"/>
    </xf>
    <xf numFmtId="0" fontId="1" fillId="4" borderId="1" xfId="0" applyFont="1" applyFill="1" applyBorder="1" applyAlignment="1">
      <alignment vertical="top" wrapText="1"/>
    </xf>
    <xf numFmtId="0" fontId="2" fillId="2" borderId="1" xfId="0" applyFont="1" applyFill="1" applyBorder="1" applyAlignment="1">
      <alignment vertical="top"/>
    </xf>
    <xf numFmtId="0" fontId="1" fillId="2" borderId="2" xfId="0" applyFont="1" applyFill="1" applyBorder="1" applyAlignment="1">
      <alignment horizontal="center" vertical="top" wrapText="1"/>
    </xf>
    <xf numFmtId="0" fontId="1" fillId="2" borderId="2" xfId="0" applyFont="1" applyFill="1" applyBorder="1" applyAlignment="1">
      <alignment vertical="top" wrapText="1"/>
    </xf>
    <xf numFmtId="0" fontId="1" fillId="3" borderId="2" xfId="0" applyFont="1" applyFill="1" applyBorder="1" applyAlignment="1">
      <alignment vertical="top"/>
    </xf>
    <xf numFmtId="0" fontId="1" fillId="3" borderId="2" xfId="0" applyFont="1" applyFill="1" applyBorder="1" applyAlignment="1">
      <alignment horizontal="center" vertical="top" wrapText="1"/>
    </xf>
    <xf numFmtId="0" fontId="1" fillId="3" borderId="2" xfId="0" applyFont="1" applyFill="1" applyBorder="1" applyAlignment="1">
      <alignment horizontal="center"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4" borderId="2" xfId="0" applyFont="1" applyFill="1" applyBorder="1" applyAlignment="1">
      <alignment vertical="top"/>
    </xf>
    <xf numFmtId="0" fontId="1" fillId="4" borderId="2" xfId="0" applyFont="1" applyFill="1" applyBorder="1" applyAlignment="1">
      <alignment vertical="top" wrapText="1"/>
    </xf>
    <xf numFmtId="0" fontId="1" fillId="6" borderId="9" xfId="0" applyFont="1" applyFill="1" applyBorder="1" applyAlignment="1">
      <alignment vertical="top" wrapText="1"/>
    </xf>
    <xf numFmtId="0" fontId="7" fillId="4" borderId="2" xfId="0" applyFont="1" applyFill="1" applyBorder="1" applyAlignment="1">
      <alignment vertical="top" wrapText="1"/>
    </xf>
    <xf numFmtId="0" fontId="1" fillId="4" borderId="12" xfId="0" applyFont="1" applyFill="1" applyBorder="1" applyAlignment="1">
      <alignment vertical="top"/>
    </xf>
    <xf numFmtId="0" fontId="1" fillId="5" borderId="1" xfId="0" applyFont="1" applyFill="1" applyBorder="1" applyAlignment="1">
      <alignment vertical="top" wrapText="1"/>
    </xf>
    <xf numFmtId="0" fontId="4" fillId="5" borderId="2" xfId="0" applyFont="1" applyFill="1" applyBorder="1" applyAlignment="1">
      <alignment vertical="top"/>
    </xf>
    <xf numFmtId="0" fontId="2" fillId="5" borderId="10" xfId="0" applyFont="1" applyFill="1" applyBorder="1" applyAlignment="1">
      <alignment vertical="center"/>
    </xf>
    <xf numFmtId="0" fontId="7" fillId="6" borderId="2" xfId="0" applyFont="1" applyFill="1" applyBorder="1" applyAlignment="1">
      <alignment vertical="top" wrapText="1"/>
    </xf>
    <xf numFmtId="0" fontId="7" fillId="0" borderId="2" xfId="0" applyFont="1" applyBorder="1"/>
    <xf numFmtId="0" fontId="4" fillId="2" borderId="2" xfId="0" applyFont="1" applyFill="1" applyBorder="1" applyAlignment="1">
      <alignment horizontal="center" vertical="top" wrapText="1"/>
    </xf>
    <xf numFmtId="0" fontId="4" fillId="2" borderId="2" xfId="0" applyFont="1" applyFill="1" applyBorder="1" applyAlignment="1">
      <alignment vertical="top" wrapText="1"/>
    </xf>
    <xf numFmtId="0" fontId="4" fillId="3" borderId="2" xfId="0" applyFont="1" applyFill="1" applyBorder="1" applyAlignment="1">
      <alignment vertical="top"/>
    </xf>
    <xf numFmtId="0" fontId="1" fillId="5" borderId="2" xfId="0" applyFont="1" applyFill="1" applyBorder="1" applyAlignment="1">
      <alignment horizontal="center" vertical="center" wrapText="1"/>
    </xf>
    <xf numFmtId="0" fontId="5" fillId="5" borderId="2" xfId="0" applyFont="1" applyFill="1" applyBorder="1"/>
    <xf numFmtId="0" fontId="5" fillId="6" borderId="2" xfId="0" applyFont="1" applyFill="1" applyBorder="1" applyAlignment="1">
      <alignment vertical="center"/>
    </xf>
    <xf numFmtId="0" fontId="8" fillId="4" borderId="1" xfId="0" applyFont="1" applyFill="1" applyBorder="1" applyAlignment="1">
      <alignment vertical="center" wrapText="1"/>
    </xf>
    <xf numFmtId="0" fontId="1" fillId="4" borderId="2"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6" borderId="2"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0" borderId="2" xfId="0" applyFont="1" applyBorder="1" applyAlignment="1">
      <alignment vertical="center" wrapText="1"/>
    </xf>
    <xf numFmtId="0" fontId="9" fillId="3"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4" fillId="6" borderId="2" xfId="0" applyFont="1" applyFill="1" applyBorder="1" applyAlignment="1">
      <alignment vertical="center"/>
    </xf>
    <xf numFmtId="0" fontId="9" fillId="6" borderId="2" xfId="0" applyFont="1" applyFill="1" applyBorder="1" applyAlignment="1">
      <alignment horizontal="center" vertical="center" wrapText="1"/>
    </xf>
    <xf numFmtId="0" fontId="4" fillId="6" borderId="10" xfId="0" applyFont="1" applyFill="1" applyBorder="1" applyAlignment="1">
      <alignment vertical="center"/>
    </xf>
    <xf numFmtId="0" fontId="9" fillId="2" borderId="9" xfId="0" applyFont="1" applyFill="1" applyBorder="1" applyAlignment="1">
      <alignment horizontal="center" wrapText="1"/>
    </xf>
    <xf numFmtId="0" fontId="9" fillId="2" borderId="2" xfId="0" applyFont="1" applyFill="1" applyBorder="1" applyAlignment="1">
      <alignment horizontal="center" wrapText="1"/>
    </xf>
    <xf numFmtId="0" fontId="4" fillId="2" borderId="15" xfId="0" applyFont="1" applyFill="1" applyBorder="1" applyAlignment="1">
      <alignment vertical="center"/>
    </xf>
    <xf numFmtId="0" fontId="4" fillId="2" borderId="16" xfId="0" applyFont="1" applyFill="1" applyBorder="1" applyAlignment="1">
      <alignment vertical="center"/>
    </xf>
    <xf numFmtId="164" fontId="4" fillId="3" borderId="2"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0" fontId="4" fillId="5" borderId="2" xfId="0" applyFont="1" applyFill="1" applyBorder="1" applyAlignment="1">
      <alignment horizontal="center" wrapText="1"/>
    </xf>
    <xf numFmtId="0" fontId="4" fillId="5" borderId="10" xfId="0" applyFont="1" applyFill="1" applyBorder="1" applyAlignment="1">
      <alignment vertical="center"/>
    </xf>
    <xf numFmtId="0" fontId="4" fillId="6" borderId="9" xfId="0" applyFont="1" applyFill="1" applyBorder="1" applyAlignment="1">
      <alignment vertical="center" wrapText="1"/>
    </xf>
    <xf numFmtId="0" fontId="4" fillId="6" borderId="2" xfId="0" applyFont="1" applyFill="1" applyBorder="1" applyAlignment="1">
      <alignment vertical="center" wrapText="1"/>
    </xf>
    <xf numFmtId="0" fontId="9" fillId="2" borderId="9" xfId="0" applyFont="1" applyFill="1" applyBorder="1" applyAlignment="1">
      <alignment horizontal="center" vertical="center" wrapText="1"/>
    </xf>
    <xf numFmtId="0" fontId="1" fillId="3" borderId="2" xfId="0" applyFont="1" applyFill="1" applyBorder="1" applyAlignment="1">
      <alignment vertical="center" wrapText="1"/>
    </xf>
    <xf numFmtId="0" fontId="2" fillId="2" borderId="17" xfId="0" applyFont="1" applyFill="1" applyBorder="1" applyAlignment="1">
      <alignment vertical="center"/>
    </xf>
    <xf numFmtId="0" fontId="1" fillId="3" borderId="2" xfId="0" applyFont="1" applyFill="1" applyBorder="1"/>
    <xf numFmtId="0" fontId="7" fillId="3" borderId="2" xfId="0" applyFont="1" applyFill="1" applyBorder="1"/>
    <xf numFmtId="0" fontId="1" fillId="3" borderId="9" xfId="0" applyFont="1" applyFill="1" applyBorder="1" applyAlignment="1">
      <alignment horizontal="center"/>
    </xf>
    <xf numFmtId="0" fontId="1" fillId="2" borderId="9" xfId="0" applyFont="1" applyFill="1" applyBorder="1"/>
    <xf numFmtId="0" fontId="1" fillId="2" borderId="12" xfId="0" applyFont="1" applyFill="1" applyBorder="1"/>
    <xf numFmtId="0" fontId="1" fillId="7" borderId="3" xfId="0" applyFont="1" applyFill="1" applyBorder="1"/>
    <xf numFmtId="0" fontId="1" fillId="4" borderId="3"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6" borderId="9" xfId="0" applyFont="1" applyFill="1" applyBorder="1" applyAlignment="1">
      <alignment horizontal="left" vertical="center" wrapText="1"/>
    </xf>
    <xf numFmtId="0" fontId="1" fillId="6"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2" fillId="2" borderId="18" xfId="0" applyFont="1" applyFill="1" applyBorder="1" applyAlignment="1">
      <alignment vertical="center"/>
    </xf>
    <xf numFmtId="0" fontId="1" fillId="2" borderId="19" xfId="0" applyFont="1" applyFill="1" applyBorder="1"/>
    <xf numFmtId="0" fontId="1" fillId="2" borderId="20" xfId="0" applyFont="1" applyFill="1" applyBorder="1"/>
    <xf numFmtId="0" fontId="1" fillId="7" borderId="21" xfId="0" applyFont="1" applyFill="1" applyBorder="1"/>
    <xf numFmtId="0" fontId="1" fillId="4" borderId="18" xfId="0" applyFont="1" applyFill="1" applyBorder="1"/>
    <xf numFmtId="0" fontId="1" fillId="4" borderId="13" xfId="0" applyFont="1" applyFill="1" applyBorder="1"/>
    <xf numFmtId="0" fontId="1" fillId="4" borderId="22" xfId="0" applyFont="1" applyFill="1" applyBorder="1" applyAlignment="1">
      <alignment vertical="center"/>
    </xf>
    <xf numFmtId="0" fontId="9" fillId="5" borderId="2" xfId="0" applyFont="1" applyFill="1" applyBorder="1" applyAlignment="1">
      <alignment horizontal="left" vertical="center" wrapText="1"/>
    </xf>
    <xf numFmtId="0" fontId="1" fillId="2" borderId="11" xfId="0" applyFont="1" applyFill="1" applyBorder="1" applyAlignment="1">
      <alignment vertical="center"/>
    </xf>
    <xf numFmtId="0" fontId="5" fillId="2" borderId="11" xfId="0" applyFont="1" applyFill="1" applyBorder="1" applyAlignment="1">
      <alignment vertical="center" wrapText="1"/>
    </xf>
    <xf numFmtId="0" fontId="1" fillId="2" borderId="11" xfId="0" applyFont="1" applyFill="1" applyBorder="1" applyAlignment="1">
      <alignment vertical="center" wrapText="1"/>
    </xf>
    <xf numFmtId="0" fontId="1" fillId="2" borderId="23" xfId="0" applyFont="1" applyFill="1" applyBorder="1" applyAlignment="1">
      <alignment vertical="center" wrapText="1"/>
    </xf>
    <xf numFmtId="0" fontId="3" fillId="2" borderId="1" xfId="0" applyFont="1" applyFill="1" applyBorder="1" applyAlignment="1">
      <alignment vertical="center"/>
    </xf>
    <xf numFmtId="0" fontId="4" fillId="2" borderId="1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6" borderId="2" xfId="0" applyFont="1" applyFill="1" applyBorder="1" applyAlignment="1">
      <alignment horizontal="center" vertical="center" wrapText="1"/>
    </xf>
    <xf numFmtId="165" fontId="4" fillId="3" borderId="11" xfId="0" applyNumberFormat="1" applyFont="1" applyFill="1" applyBorder="1" applyAlignment="1">
      <alignment horizontal="center" vertical="center"/>
    </xf>
    <xf numFmtId="0" fontId="4" fillId="3" borderId="11"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2" borderId="11" xfId="0" applyFont="1" applyFill="1" applyBorder="1" applyAlignment="1">
      <alignment vertical="center"/>
    </xf>
    <xf numFmtId="0" fontId="4" fillId="2" borderId="11" xfId="0" applyFont="1" applyFill="1" applyBorder="1" applyAlignment="1">
      <alignment horizontal="center" vertical="center"/>
    </xf>
    <xf numFmtId="0" fontId="4" fillId="2" borderId="24" xfId="0" applyFont="1" applyFill="1" applyBorder="1" applyAlignment="1">
      <alignment vertical="center" wrapText="1"/>
    </xf>
    <xf numFmtId="0" fontId="4" fillId="4" borderId="17" xfId="0" applyFont="1" applyFill="1" applyBorder="1" applyAlignment="1">
      <alignment vertical="center" wrapText="1"/>
    </xf>
    <xf numFmtId="0" fontId="4" fillId="4" borderId="2" xfId="0" applyFont="1" applyFill="1" applyBorder="1" applyAlignment="1">
      <alignment horizontal="center" vertical="center" wrapText="1"/>
    </xf>
    <xf numFmtId="0" fontId="4" fillId="4" borderId="22" xfId="0" applyFont="1" applyFill="1" applyBorder="1" applyAlignment="1">
      <alignment vertical="center" wrapText="1"/>
    </xf>
    <xf numFmtId="0" fontId="4" fillId="5" borderId="1" xfId="0" applyFont="1" applyFill="1" applyBorder="1" applyAlignment="1">
      <alignment vertical="center" wrapText="1"/>
    </xf>
    <xf numFmtId="0" fontId="4" fillId="5" borderId="2" xfId="0" applyFont="1" applyFill="1" applyBorder="1" applyAlignment="1">
      <alignment horizontal="center" vertical="center"/>
    </xf>
    <xf numFmtId="0" fontId="4" fillId="5" borderId="2" xfId="0" applyFont="1" applyFill="1" applyBorder="1" applyAlignment="1">
      <alignment horizontal="center"/>
    </xf>
    <xf numFmtId="0" fontId="4" fillId="5" borderId="10" xfId="0" applyFont="1" applyFill="1" applyBorder="1" applyAlignment="1">
      <alignment horizontal="center" vertical="center"/>
    </xf>
    <xf numFmtId="0" fontId="7" fillId="6" borderId="9" xfId="0" applyFont="1" applyFill="1" applyBorder="1" applyAlignment="1">
      <alignment wrapText="1"/>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wrapText="1"/>
    </xf>
    <xf numFmtId="0" fontId="11" fillId="2" borderId="25" xfId="0" applyFont="1" applyFill="1" applyBorder="1" applyAlignment="1">
      <alignment horizontal="center" vertical="center" wrapText="1"/>
    </xf>
    <xf numFmtId="0" fontId="4" fillId="2" borderId="11" xfId="0" applyFont="1" applyFill="1" applyBorder="1" applyAlignment="1">
      <alignment vertical="center" wrapText="1"/>
    </xf>
    <xf numFmtId="0" fontId="4" fillId="2" borderId="23" xfId="0" applyFont="1" applyFill="1" applyBorder="1" applyAlignment="1">
      <alignment vertical="center" wrapText="1"/>
    </xf>
    <xf numFmtId="0" fontId="4" fillId="2" borderId="0" xfId="0" applyFont="1" applyFill="1" applyAlignment="1">
      <alignment vertical="center"/>
    </xf>
    <xf numFmtId="0" fontId="3" fillId="2" borderId="18" xfId="0" applyFont="1" applyFill="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4" fillId="6" borderId="11" xfId="0" applyFont="1" applyFill="1" applyBorder="1" applyAlignment="1">
      <alignment horizontal="left" vertical="center"/>
    </xf>
    <xf numFmtId="0" fontId="4" fillId="7" borderId="2" xfId="0" applyFont="1" applyFill="1" applyBorder="1" applyAlignment="1">
      <alignment horizontal="center" vertical="center" wrapText="1"/>
    </xf>
    <xf numFmtId="0" fontId="7" fillId="0" borderId="2" xfId="0" applyFont="1" applyBorder="1" applyAlignment="1">
      <alignment vertical="center"/>
    </xf>
    <xf numFmtId="0" fontId="7" fillId="0" borderId="3" xfId="0" applyFont="1" applyBorder="1" applyAlignment="1">
      <alignment vertical="center"/>
    </xf>
    <xf numFmtId="0" fontId="4" fillId="4" borderId="22" xfId="0" applyFont="1" applyFill="1" applyBorder="1" applyAlignment="1">
      <alignment horizontal="center" vertical="center" wrapText="1"/>
    </xf>
    <xf numFmtId="0" fontId="4" fillId="5" borderId="1" xfId="0" applyFont="1" applyFill="1" applyBorder="1" applyAlignment="1">
      <alignment vertical="center"/>
    </xf>
    <xf numFmtId="0" fontId="4" fillId="6" borderId="10"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7" fillId="4" borderId="0" xfId="0" applyFont="1" applyFill="1"/>
    <xf numFmtId="0" fontId="1" fillId="5" borderId="1" xfId="0" applyFont="1" applyFill="1" applyBorder="1" applyAlignment="1">
      <alignment horizontal="left" vertical="center" wrapText="1"/>
    </xf>
    <xf numFmtId="0" fontId="1" fillId="5" borderId="10" xfId="0" applyFont="1" applyFill="1" applyBorder="1" applyAlignment="1">
      <alignment horizontal="center" vertical="center" wrapText="1"/>
    </xf>
    <xf numFmtId="0" fontId="1" fillId="6" borderId="9" xfId="0" applyFont="1" applyFill="1" applyBorder="1" applyAlignment="1">
      <alignment horizontal="left" vertical="center" wrapText="1"/>
    </xf>
    <xf numFmtId="0" fontId="1" fillId="6" borderId="10"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1" fillId="2" borderId="0" xfId="0" applyFont="1" applyFill="1" applyAlignment="1">
      <alignment horizontal="center" vertical="center"/>
    </xf>
    <xf numFmtId="0" fontId="3" fillId="2" borderId="26" xfId="0" applyFont="1" applyFill="1" applyBorder="1" applyAlignment="1">
      <alignment vertical="center"/>
    </xf>
    <xf numFmtId="0" fontId="3" fillId="2" borderId="27" xfId="0" applyFont="1" applyFill="1" applyBorder="1" applyAlignment="1">
      <alignment horizontal="center" vertical="center" wrapText="1"/>
    </xf>
    <xf numFmtId="0" fontId="13" fillId="0" borderId="27" xfId="0" applyFont="1" applyBorder="1" applyAlignment="1">
      <alignment horizontal="center" vertical="center"/>
    </xf>
    <xf numFmtId="0" fontId="13" fillId="0" borderId="27" xfId="0" applyFont="1" applyBorder="1" applyAlignment="1">
      <alignment horizontal="center" vertical="center" wrapText="1"/>
    </xf>
    <xf numFmtId="0" fontId="3" fillId="2" borderId="27" xfId="0" applyFont="1" applyFill="1" applyBorder="1" applyAlignment="1">
      <alignment vertical="center" wrapText="1"/>
    </xf>
    <xf numFmtId="0" fontId="3" fillId="3" borderId="2" xfId="0" applyFont="1" applyFill="1" applyBorder="1" applyAlignment="1">
      <alignment vertical="center"/>
    </xf>
    <xf numFmtId="0" fontId="3" fillId="3" borderId="27"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2" borderId="27" xfId="0" applyFont="1" applyFill="1" applyBorder="1" applyAlignment="1">
      <alignment vertical="center"/>
    </xf>
    <xf numFmtId="0" fontId="3" fillId="7" borderId="27" xfId="0" applyFont="1" applyFill="1" applyBorder="1" applyAlignment="1">
      <alignment horizontal="center" vertical="center" wrapText="1"/>
    </xf>
    <xf numFmtId="0" fontId="13" fillId="0" borderId="27" xfId="0" applyFont="1" applyBorder="1" applyAlignment="1">
      <alignment vertical="center"/>
    </xf>
    <xf numFmtId="0" fontId="13" fillId="0" borderId="28" xfId="0" applyFont="1" applyBorder="1" applyAlignment="1">
      <alignment vertical="center"/>
    </xf>
    <xf numFmtId="0" fontId="3" fillId="4" borderId="26" xfId="0" applyFont="1" applyFill="1" applyBorder="1" applyAlignment="1">
      <alignment vertical="center" wrapText="1"/>
    </xf>
    <xf numFmtId="0" fontId="3" fillId="4" borderId="27" xfId="0" applyFont="1" applyFill="1" applyBorder="1" applyAlignment="1">
      <alignment horizontal="center" vertical="center" wrapText="1"/>
    </xf>
    <xf numFmtId="0" fontId="3" fillId="4" borderId="28" xfId="0" applyFont="1" applyFill="1" applyBorder="1" applyAlignment="1">
      <alignment vertical="center"/>
    </xf>
    <xf numFmtId="0" fontId="1" fillId="5" borderId="26" xfId="0" applyFont="1" applyFill="1" applyBorder="1" applyAlignment="1">
      <alignment horizontal="left" vertical="center" wrapText="1"/>
    </xf>
    <xf numFmtId="0" fontId="3" fillId="5" borderId="27" xfId="0" applyFont="1" applyFill="1" applyBorder="1" applyAlignment="1">
      <alignment horizontal="center" vertical="center"/>
    </xf>
    <xf numFmtId="0" fontId="3" fillId="5" borderId="27" xfId="0" applyFont="1" applyFill="1" applyBorder="1" applyAlignment="1">
      <alignment vertical="center"/>
    </xf>
    <xf numFmtId="0" fontId="2" fillId="5" borderId="27" xfId="0" applyFont="1" applyFill="1" applyBorder="1" applyAlignment="1">
      <alignment horizontal="center" wrapText="1"/>
    </xf>
    <xf numFmtId="0" fontId="3" fillId="5" borderId="27" xfId="0" applyFont="1" applyFill="1" applyBorder="1" applyAlignment="1">
      <alignment wrapText="1"/>
    </xf>
    <xf numFmtId="0" fontId="3" fillId="5" borderId="27" xfId="0" applyFont="1" applyFill="1" applyBorder="1"/>
    <xf numFmtId="0" fontId="3" fillId="5" borderId="29" xfId="0" applyFont="1" applyFill="1" applyBorder="1" applyAlignment="1">
      <alignment vertical="center"/>
    </xf>
    <xf numFmtId="0" fontId="1" fillId="6" borderId="30" xfId="0" applyFont="1" applyFill="1" applyBorder="1" applyAlignment="1">
      <alignment horizontal="left" vertical="center" wrapText="1"/>
    </xf>
    <xf numFmtId="0" fontId="3" fillId="6" borderId="27" xfId="0" applyFont="1" applyFill="1" applyBorder="1" applyAlignment="1">
      <alignment vertical="center"/>
    </xf>
    <xf numFmtId="0" fontId="3" fillId="6" borderId="27" xfId="0" applyFont="1" applyFill="1" applyBorder="1" applyAlignment="1">
      <alignment vertical="center" wrapText="1"/>
    </xf>
    <xf numFmtId="0" fontId="3" fillId="6" borderId="29" xfId="0" applyFont="1" applyFill="1" applyBorder="1" applyAlignment="1">
      <alignment vertical="center"/>
    </xf>
    <xf numFmtId="0" fontId="14" fillId="2" borderId="27" xfId="0" applyFont="1" applyFill="1" applyBorder="1" applyAlignment="1">
      <alignment horizontal="center" vertical="center" wrapText="1"/>
    </xf>
    <xf numFmtId="0" fontId="3" fillId="2" borderId="29" xfId="0" applyFont="1" applyFill="1" applyBorder="1" applyAlignment="1">
      <alignment vertical="center" wrapText="1"/>
    </xf>
    <xf numFmtId="0" fontId="3"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wrapText="1"/>
    </xf>
    <xf numFmtId="0" fontId="1" fillId="7" borderId="0" xfId="0" applyFont="1" applyFill="1" applyAlignment="1">
      <alignment vertical="center"/>
    </xf>
    <xf numFmtId="0" fontId="5" fillId="8" borderId="0" xfId="0" applyFont="1" applyFill="1" applyAlignment="1">
      <alignment horizontal="center" vertical="center"/>
    </xf>
    <xf numFmtId="0" fontId="5" fillId="7" borderId="0" xfId="0" applyFont="1" applyFill="1" applyAlignment="1">
      <alignment vertical="center" wrapText="1"/>
    </xf>
    <xf numFmtId="0" fontId="1" fillId="3" borderId="0" xfId="0" applyFont="1" applyFill="1" applyAlignment="1">
      <alignment vertical="center"/>
    </xf>
    <xf numFmtId="0" fontId="4" fillId="3" borderId="31" xfId="0" applyFont="1" applyFill="1" applyBorder="1"/>
    <xf numFmtId="0" fontId="5" fillId="3" borderId="0" xfId="0" applyFont="1" applyFill="1" applyAlignment="1">
      <alignment vertical="center" wrapText="1"/>
    </xf>
    <xf numFmtId="0" fontId="10" fillId="2" borderId="0" xfId="0" applyFont="1" applyFill="1" applyAlignment="1">
      <alignment horizontal="center" vertical="center" wrapText="1"/>
    </xf>
    <xf numFmtId="0" fontId="5" fillId="2" borderId="0" xfId="0" applyFont="1" applyFill="1" applyAlignment="1">
      <alignment vertical="center" wrapText="1"/>
    </xf>
    <xf numFmtId="0" fontId="15" fillId="2" borderId="2" xfId="0" applyFont="1" applyFill="1" applyBorder="1" applyAlignment="1">
      <alignment horizontal="center" vertical="center" wrapText="1"/>
    </xf>
    <xf numFmtId="0" fontId="1" fillId="3" borderId="0" xfId="0" applyFont="1" applyFill="1" applyAlignment="1">
      <alignment vertical="center" wrapText="1"/>
    </xf>
    <xf numFmtId="0" fontId="5" fillId="2" borderId="0" xfId="0" applyFont="1" applyFill="1" applyAlignment="1">
      <alignment vertical="center"/>
    </xf>
    <xf numFmtId="0" fontId="1" fillId="9" borderId="0" xfId="0" applyFont="1" applyFill="1" applyAlignment="1">
      <alignment vertical="center"/>
    </xf>
    <xf numFmtId="0" fontId="4" fillId="3" borderId="16" xfId="0" applyFont="1" applyFill="1" applyBorder="1"/>
    <xf numFmtId="0" fontId="1" fillId="3" borderId="32" xfId="0" applyFont="1" applyFill="1" applyBorder="1" applyAlignment="1">
      <alignment vertical="center"/>
    </xf>
    <xf numFmtId="0" fontId="5" fillId="3" borderId="0" xfId="0" applyFont="1" applyFill="1" applyAlignment="1">
      <alignment vertical="center"/>
    </xf>
    <xf numFmtId="0" fontId="7" fillId="0" borderId="0" xfId="0" applyFont="1"/>
    <xf numFmtId="0" fontId="16" fillId="2" borderId="0" xfId="0" applyFont="1" applyFill="1" applyAlignment="1">
      <alignment vertical="center"/>
    </xf>
    <xf numFmtId="0" fontId="1" fillId="2" borderId="32" xfId="0" applyFont="1" applyFill="1" applyBorder="1" applyAlignment="1">
      <alignment vertical="center"/>
    </xf>
    <xf numFmtId="0" fontId="4" fillId="5" borderId="16" xfId="0" applyFont="1" applyFill="1" applyBorder="1"/>
    <xf numFmtId="0" fontId="1" fillId="2" borderId="13" xfId="0" applyFont="1" applyFill="1" applyBorder="1" applyAlignment="1">
      <alignment vertical="center" wrapText="1"/>
    </xf>
    <xf numFmtId="0" fontId="1" fillId="2" borderId="21" xfId="0" applyFont="1" applyFill="1" applyBorder="1" applyAlignment="1">
      <alignment vertical="center"/>
    </xf>
    <xf numFmtId="0" fontId="1" fillId="2" borderId="20" xfId="0" applyFont="1" applyFill="1" applyBorder="1" applyAlignment="1">
      <alignment vertical="center"/>
    </xf>
    <xf numFmtId="0" fontId="4" fillId="2" borderId="11" xfId="0" applyFont="1" applyFill="1" applyBorder="1" applyAlignment="1">
      <alignment horizontal="center" vertical="center" wrapText="1"/>
    </xf>
    <xf numFmtId="0" fontId="6" fillId="0" borderId="14" xfId="0" applyFont="1" applyBorder="1"/>
    <xf numFmtId="0" fontId="1" fillId="2" borderId="11" xfId="0" applyFont="1" applyFill="1" applyBorder="1" applyAlignment="1">
      <alignment horizontal="center" vertical="center" wrapText="1"/>
    </xf>
    <xf numFmtId="0" fontId="6" fillId="0" borderId="13" xfId="0" applyFont="1" applyBorder="1"/>
    <xf numFmtId="0" fontId="1" fillId="2" borderId="1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rive.google.com/drive/folders/17Rk1dNGknTDSqkbCTdertD3E5eEnSWa_"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858"/>
  <sheetViews>
    <sheetView tabSelected="1" zoomScale="10" zoomScaleNormal="10" workbookViewId="0">
      <pane xSplit="3" ySplit="1" topLeftCell="D2" activePane="bottomRight" state="frozen"/>
      <selection pane="topRight" activeCell="D1" sqref="D1"/>
      <selection pane="bottomLeft" activeCell="A2" sqref="A2"/>
      <selection pane="bottomRight" activeCell="AO1" sqref="AO1:AV1048576"/>
    </sheetView>
  </sheetViews>
  <sheetFormatPr baseColWidth="10" defaultColWidth="14.44140625" defaultRowHeight="15" customHeight="1" x14ac:dyDescent="0.3"/>
  <cols>
    <col min="1" max="1" width="6.5546875" customWidth="1"/>
    <col min="2" max="2" width="22.109375" customWidth="1"/>
    <col min="3" max="3" width="27.5546875" customWidth="1"/>
    <col min="4" max="4" width="22.109375" customWidth="1"/>
    <col min="5" max="5" width="51.6640625" customWidth="1"/>
    <col min="6" max="6" width="23.6640625" customWidth="1"/>
    <col min="7" max="7" width="22.109375" customWidth="1"/>
    <col min="8" max="8" width="19.5546875" customWidth="1"/>
    <col min="9" max="9" width="16.33203125" customWidth="1"/>
    <col min="10" max="10" width="14.88671875" customWidth="1"/>
    <col min="11" max="11" width="13" customWidth="1"/>
    <col min="12" max="12" width="6.88671875" customWidth="1"/>
    <col min="13" max="13" width="6.33203125" customWidth="1"/>
    <col min="14" max="14" width="6" customWidth="1"/>
    <col min="15" max="15" width="7.88671875" customWidth="1"/>
    <col min="16" max="16" width="13.44140625" customWidth="1"/>
    <col min="17" max="17" width="81.33203125" customWidth="1"/>
    <col min="18" max="18" width="19.88671875" customWidth="1"/>
    <col min="19" max="19" width="16.109375" customWidth="1"/>
    <col min="20" max="20" width="21" customWidth="1"/>
    <col min="21" max="21" width="20.88671875" customWidth="1"/>
    <col min="22" max="22" width="20" customWidth="1"/>
    <col min="23" max="23" width="35.33203125" customWidth="1"/>
    <col min="24" max="24" width="13.88671875" customWidth="1"/>
    <col min="25" max="25" width="62.6640625" customWidth="1"/>
    <col min="26" max="26" width="17.44140625" customWidth="1"/>
    <col min="27" max="27" width="13.88671875" customWidth="1"/>
    <col min="28" max="28" width="29.6640625" customWidth="1"/>
    <col min="29" max="29" width="17" customWidth="1"/>
    <col min="30" max="30" width="16.6640625" customWidth="1"/>
    <col min="31" max="31" width="29.6640625" customWidth="1"/>
    <col min="32" max="32" width="13.88671875" customWidth="1"/>
    <col min="33" max="33" width="55.109375" customWidth="1"/>
    <col min="34" max="34" width="15" customWidth="1"/>
    <col min="35" max="36" width="20.44140625" customWidth="1"/>
    <col min="37" max="37" width="20.88671875" customWidth="1"/>
    <col min="38" max="38" width="20" customWidth="1"/>
    <col min="39" max="39" width="61.5546875" customWidth="1"/>
    <col min="40" max="40" width="20.44140625" customWidth="1"/>
    <col min="41" max="41" width="33.109375" customWidth="1"/>
    <col min="42" max="42" width="26.5546875" customWidth="1"/>
    <col min="43" max="43" width="22.5546875" customWidth="1"/>
    <col min="44" max="44" width="17.6640625" customWidth="1"/>
    <col min="45" max="45" width="29.88671875" customWidth="1"/>
    <col min="46" max="46" width="22.44140625" customWidth="1"/>
    <col min="47" max="47" width="38.33203125" customWidth="1"/>
    <col min="48" max="48" width="13.33203125" customWidth="1"/>
    <col min="49" max="49" width="20.88671875" customWidth="1"/>
    <col min="50" max="50" width="20" customWidth="1"/>
    <col min="51" max="51" width="24.44140625" customWidth="1"/>
    <col min="52" max="53" width="23.33203125" customWidth="1"/>
    <col min="54" max="77" width="14.5546875" customWidth="1"/>
  </cols>
  <sheetData>
    <row r="1" spans="1:77" ht="100.5" customHeight="1" x14ac:dyDescent="0.3">
      <c r="A1" s="1" t="s">
        <v>0</v>
      </c>
      <c r="B1" s="2" t="s">
        <v>1</v>
      </c>
      <c r="C1" s="2" t="s">
        <v>2</v>
      </c>
      <c r="D1" s="2" t="s">
        <v>3</v>
      </c>
      <c r="E1" s="2" t="s">
        <v>4</v>
      </c>
      <c r="F1" s="2" t="s">
        <v>5</v>
      </c>
      <c r="G1" s="2" t="s">
        <v>6</v>
      </c>
      <c r="H1" s="3" t="s">
        <v>7</v>
      </c>
      <c r="I1" s="3" t="s">
        <v>8</v>
      </c>
      <c r="J1" s="3" t="s">
        <v>9</v>
      </c>
      <c r="K1" s="3" t="s">
        <v>10</v>
      </c>
      <c r="L1" s="2" t="s">
        <v>11</v>
      </c>
      <c r="M1" s="2" t="s">
        <v>12</v>
      </c>
      <c r="N1" s="2" t="s">
        <v>13</v>
      </c>
      <c r="O1" s="2" t="s">
        <v>14</v>
      </c>
      <c r="P1" s="4" t="s">
        <v>15</v>
      </c>
      <c r="Q1" s="5" t="s">
        <v>16</v>
      </c>
      <c r="R1" s="6" t="s">
        <v>17</v>
      </c>
      <c r="S1" s="6" t="s">
        <v>18</v>
      </c>
      <c r="T1" s="7" t="s">
        <v>19</v>
      </c>
      <c r="U1" s="6" t="s">
        <v>20</v>
      </c>
      <c r="V1" s="6" t="s">
        <v>21</v>
      </c>
      <c r="W1" s="6" t="s">
        <v>22</v>
      </c>
      <c r="X1" s="8" t="s">
        <v>15</v>
      </c>
      <c r="Y1" s="9" t="s">
        <v>23</v>
      </c>
      <c r="Z1" s="10" t="s">
        <v>17</v>
      </c>
      <c r="AA1" s="10" t="s">
        <v>18</v>
      </c>
      <c r="AB1" s="10" t="s">
        <v>19</v>
      </c>
      <c r="AC1" s="11" t="s">
        <v>20</v>
      </c>
      <c r="AD1" s="11" t="s">
        <v>21</v>
      </c>
      <c r="AE1" s="11" t="s">
        <v>22</v>
      </c>
      <c r="AF1" s="12" t="s">
        <v>15</v>
      </c>
      <c r="AG1" s="13" t="s">
        <v>24</v>
      </c>
      <c r="AH1" s="14" t="s">
        <v>17</v>
      </c>
      <c r="AI1" s="14" t="s">
        <v>18</v>
      </c>
      <c r="AJ1" s="14" t="s">
        <v>19</v>
      </c>
      <c r="AK1" s="15" t="s">
        <v>20</v>
      </c>
      <c r="AL1" s="15" t="s">
        <v>21</v>
      </c>
      <c r="AM1" s="15" t="s">
        <v>22</v>
      </c>
      <c r="AN1" s="16" t="s">
        <v>15</v>
      </c>
      <c r="AO1" s="17" t="s">
        <v>25</v>
      </c>
      <c r="AP1" s="18" t="s">
        <v>26</v>
      </c>
      <c r="AQ1" s="2" t="s">
        <v>27</v>
      </c>
      <c r="AR1" s="2" t="s">
        <v>28</v>
      </c>
      <c r="AS1" s="2" t="s">
        <v>29</v>
      </c>
      <c r="AT1" s="2" t="s">
        <v>30</v>
      </c>
      <c r="AU1" s="2" t="s">
        <v>31</v>
      </c>
      <c r="AV1" s="2" t="s">
        <v>32</v>
      </c>
      <c r="AW1" s="2" t="s">
        <v>33</v>
      </c>
      <c r="AX1" s="2" t="s">
        <v>34</v>
      </c>
      <c r="AY1" s="18" t="s">
        <v>35</v>
      </c>
      <c r="AZ1" s="19" t="s">
        <v>36</v>
      </c>
      <c r="BA1" s="20"/>
      <c r="BB1" s="20"/>
      <c r="BC1" s="20"/>
      <c r="BD1" s="20"/>
      <c r="BE1" s="20"/>
      <c r="BF1" s="20"/>
      <c r="BG1" s="20"/>
      <c r="BH1" s="20"/>
      <c r="BI1" s="20"/>
      <c r="BJ1" s="20"/>
      <c r="BK1" s="20"/>
      <c r="BL1" s="20"/>
      <c r="BM1" s="20"/>
      <c r="BN1" s="20"/>
      <c r="BO1" s="20"/>
      <c r="BP1" s="20"/>
      <c r="BQ1" s="20"/>
      <c r="BR1" s="20"/>
      <c r="BS1" s="20"/>
      <c r="BT1" s="20"/>
      <c r="BU1" s="20"/>
      <c r="BV1" s="20"/>
      <c r="BW1" s="20"/>
      <c r="BX1" s="20"/>
      <c r="BY1" s="20"/>
    </row>
    <row r="2" spans="1:77" ht="172.8" x14ac:dyDescent="0.3">
      <c r="A2" s="21">
        <v>1</v>
      </c>
      <c r="B2" s="257" t="s">
        <v>37</v>
      </c>
      <c r="C2" s="23" t="s">
        <v>38</v>
      </c>
      <c r="D2" s="23" t="s">
        <v>39</v>
      </c>
      <c r="E2" s="23" t="s">
        <v>40</v>
      </c>
      <c r="F2" s="24" t="s">
        <v>41</v>
      </c>
      <c r="G2" s="24" t="s">
        <v>42</v>
      </c>
      <c r="H2" s="25" t="s">
        <v>43</v>
      </c>
      <c r="I2" s="25" t="s">
        <v>44</v>
      </c>
      <c r="J2" s="26" t="s">
        <v>45</v>
      </c>
      <c r="K2" s="26">
        <v>6</v>
      </c>
      <c r="L2" s="27">
        <v>2</v>
      </c>
      <c r="M2" s="27">
        <v>1</v>
      </c>
      <c r="N2" s="27">
        <v>2</v>
      </c>
      <c r="O2" s="27">
        <v>1</v>
      </c>
      <c r="P2" s="28" t="s">
        <v>46</v>
      </c>
      <c r="Q2" s="29" t="s">
        <v>47</v>
      </c>
      <c r="R2" s="30">
        <v>8</v>
      </c>
      <c r="S2" s="30">
        <v>7</v>
      </c>
      <c r="T2" s="30" t="s">
        <v>48</v>
      </c>
      <c r="U2" s="31" t="s">
        <v>49</v>
      </c>
      <c r="V2" s="31" t="s">
        <v>50</v>
      </c>
      <c r="W2" s="31" t="s">
        <v>51</v>
      </c>
      <c r="X2" s="32"/>
      <c r="Y2" s="33" t="s">
        <v>52</v>
      </c>
      <c r="Z2" s="34">
        <v>10</v>
      </c>
      <c r="AA2" s="34">
        <v>10</v>
      </c>
      <c r="AB2" s="35" t="s">
        <v>53</v>
      </c>
      <c r="AC2" s="36" t="s">
        <v>54</v>
      </c>
      <c r="AD2" s="36" t="s">
        <v>55</v>
      </c>
      <c r="AE2" s="36" t="s">
        <v>56</v>
      </c>
      <c r="AF2" s="37">
        <v>1</v>
      </c>
      <c r="AG2" s="38" t="s">
        <v>57</v>
      </c>
      <c r="AH2" s="39">
        <v>11</v>
      </c>
      <c r="AI2" s="39">
        <v>8</v>
      </c>
      <c r="AJ2" s="39" t="s">
        <v>58</v>
      </c>
      <c r="AK2" s="40" t="s">
        <v>54</v>
      </c>
      <c r="AL2" s="40" t="s">
        <v>55</v>
      </c>
      <c r="AM2" s="40" t="s">
        <v>56</v>
      </c>
      <c r="AN2" s="41">
        <v>2</v>
      </c>
      <c r="AO2" s="42" t="s">
        <v>60</v>
      </c>
      <c r="AP2" s="24" t="s">
        <v>61</v>
      </c>
      <c r="AQ2" s="27"/>
      <c r="AR2" s="27" t="s">
        <v>62</v>
      </c>
      <c r="AS2" s="24" t="s">
        <v>63</v>
      </c>
      <c r="AT2" s="23" t="s">
        <v>64</v>
      </c>
      <c r="AU2" s="23" t="s">
        <v>65</v>
      </c>
      <c r="AV2" s="27" t="s">
        <v>66</v>
      </c>
      <c r="AW2" s="43" t="s">
        <v>59</v>
      </c>
      <c r="AX2" s="27" t="s">
        <v>67</v>
      </c>
      <c r="AY2" s="24" t="s">
        <v>68</v>
      </c>
      <c r="AZ2" s="44" t="s">
        <v>69</v>
      </c>
      <c r="BA2" s="45"/>
      <c r="BB2" s="45"/>
      <c r="BC2" s="45"/>
      <c r="BD2" s="45"/>
      <c r="BE2" s="45"/>
      <c r="BF2" s="45"/>
      <c r="BG2" s="45"/>
      <c r="BH2" s="45"/>
      <c r="BI2" s="45"/>
      <c r="BJ2" s="45"/>
      <c r="BK2" s="45"/>
      <c r="BL2" s="45"/>
      <c r="BM2" s="45"/>
      <c r="BN2" s="45"/>
      <c r="BO2" s="45"/>
      <c r="BP2" s="45"/>
      <c r="BQ2" s="45"/>
      <c r="BR2" s="45"/>
      <c r="BS2" s="45"/>
      <c r="BT2" s="45"/>
      <c r="BU2" s="45"/>
      <c r="BV2" s="45"/>
      <c r="BW2" s="45"/>
      <c r="BX2" s="45"/>
      <c r="BY2" s="45"/>
    </row>
    <row r="3" spans="1:77" ht="244.8" x14ac:dyDescent="0.3">
      <c r="A3" s="21">
        <v>2</v>
      </c>
      <c r="B3" s="258"/>
      <c r="C3" s="23" t="s">
        <v>70</v>
      </c>
      <c r="D3" s="23" t="s">
        <v>39</v>
      </c>
      <c r="E3" s="23" t="s">
        <v>71</v>
      </c>
      <c r="F3" s="24" t="s">
        <v>72</v>
      </c>
      <c r="G3" s="24" t="s">
        <v>73</v>
      </c>
      <c r="H3" s="25" t="s">
        <v>43</v>
      </c>
      <c r="I3" s="25" t="s">
        <v>44</v>
      </c>
      <c r="J3" s="26">
        <v>1</v>
      </c>
      <c r="K3" s="46">
        <v>7</v>
      </c>
      <c r="L3" s="27">
        <v>1</v>
      </c>
      <c r="M3" s="27">
        <v>2</v>
      </c>
      <c r="N3" s="27">
        <v>2</v>
      </c>
      <c r="O3" s="27">
        <v>2</v>
      </c>
      <c r="P3" s="47">
        <v>2</v>
      </c>
      <c r="Q3" s="29" t="s">
        <v>74</v>
      </c>
      <c r="R3" s="30">
        <v>8</v>
      </c>
      <c r="S3" s="30">
        <v>8</v>
      </c>
      <c r="T3" s="30" t="s">
        <v>75</v>
      </c>
      <c r="U3" s="31" t="s">
        <v>49</v>
      </c>
      <c r="V3" s="31" t="s">
        <v>50</v>
      </c>
      <c r="W3" s="31" t="s">
        <v>76</v>
      </c>
      <c r="X3" s="32"/>
      <c r="Y3" s="33" t="s">
        <v>77</v>
      </c>
      <c r="Z3" s="34">
        <v>18</v>
      </c>
      <c r="AA3" s="34">
        <v>2</v>
      </c>
      <c r="AB3" s="34" t="s">
        <v>78</v>
      </c>
      <c r="AC3" s="36" t="s">
        <v>54</v>
      </c>
      <c r="AD3" s="36" t="s">
        <v>55</v>
      </c>
      <c r="AE3" s="36" t="s">
        <v>79</v>
      </c>
      <c r="AF3" s="37">
        <v>2</v>
      </c>
      <c r="AG3" s="38" t="s">
        <v>80</v>
      </c>
      <c r="AH3" s="39">
        <v>22</v>
      </c>
      <c r="AI3" s="39">
        <v>0</v>
      </c>
      <c r="AJ3" s="39" t="s">
        <v>81</v>
      </c>
      <c r="AK3" s="40" t="s">
        <v>54</v>
      </c>
      <c r="AL3" s="40" t="s">
        <v>55</v>
      </c>
      <c r="AM3" s="48" t="s">
        <v>79</v>
      </c>
      <c r="AN3" s="41">
        <v>2</v>
      </c>
      <c r="AO3" s="42" t="s">
        <v>60</v>
      </c>
      <c r="AP3" s="24" t="s">
        <v>61</v>
      </c>
      <c r="AQ3" s="27"/>
      <c r="AR3" s="27" t="s">
        <v>82</v>
      </c>
      <c r="AS3" s="24" t="s">
        <v>83</v>
      </c>
      <c r="AT3" s="23" t="s">
        <v>84</v>
      </c>
      <c r="AU3" s="23" t="s">
        <v>85</v>
      </c>
      <c r="AV3" s="27" t="s">
        <v>66</v>
      </c>
      <c r="AW3" s="43" t="s">
        <v>59</v>
      </c>
      <c r="AX3" s="27" t="s">
        <v>86</v>
      </c>
      <c r="AY3" s="24" t="s">
        <v>68</v>
      </c>
      <c r="AZ3" s="44" t="s">
        <v>69</v>
      </c>
      <c r="BA3" s="45"/>
      <c r="BB3" s="45"/>
      <c r="BC3" s="45"/>
      <c r="BD3" s="45"/>
      <c r="BE3" s="45"/>
      <c r="BF3" s="45"/>
      <c r="BG3" s="45"/>
      <c r="BH3" s="45"/>
      <c r="BI3" s="45"/>
      <c r="BJ3" s="45"/>
      <c r="BK3" s="45"/>
      <c r="BL3" s="45"/>
      <c r="BM3" s="45"/>
      <c r="BN3" s="45"/>
      <c r="BO3" s="45"/>
      <c r="BP3" s="45"/>
      <c r="BQ3" s="45"/>
      <c r="BR3" s="45"/>
      <c r="BS3" s="45"/>
      <c r="BT3" s="45"/>
      <c r="BU3" s="45"/>
      <c r="BV3" s="45"/>
      <c r="BW3" s="45"/>
      <c r="BX3" s="45"/>
      <c r="BY3" s="45"/>
    </row>
    <row r="4" spans="1:77" ht="174" customHeight="1" x14ac:dyDescent="0.3">
      <c r="A4" s="21">
        <v>3</v>
      </c>
      <c r="B4" s="257" t="s">
        <v>87</v>
      </c>
      <c r="C4" s="23" t="s">
        <v>88</v>
      </c>
      <c r="D4" s="23" t="s">
        <v>39</v>
      </c>
      <c r="E4" s="23" t="s">
        <v>89</v>
      </c>
      <c r="F4" s="24" t="s">
        <v>90</v>
      </c>
      <c r="G4" s="24" t="s">
        <v>91</v>
      </c>
      <c r="H4" s="25" t="s">
        <v>43</v>
      </c>
      <c r="I4" s="25" t="s">
        <v>44</v>
      </c>
      <c r="J4" s="26">
        <v>8</v>
      </c>
      <c r="K4" s="46">
        <v>5</v>
      </c>
      <c r="L4" s="27">
        <v>2</v>
      </c>
      <c r="M4" s="27">
        <v>1</v>
      </c>
      <c r="N4" s="27">
        <v>1</v>
      </c>
      <c r="O4" s="27">
        <v>1</v>
      </c>
      <c r="P4" s="47">
        <v>1</v>
      </c>
      <c r="Q4" s="29" t="s">
        <v>92</v>
      </c>
      <c r="R4" s="30">
        <v>12</v>
      </c>
      <c r="S4" s="30">
        <v>8</v>
      </c>
      <c r="T4" s="30" t="s">
        <v>75</v>
      </c>
      <c r="U4" s="31" t="s">
        <v>93</v>
      </c>
      <c r="V4" s="30"/>
      <c r="W4" s="31" t="s">
        <v>94</v>
      </c>
      <c r="X4" s="32"/>
      <c r="Y4" s="33" t="s">
        <v>95</v>
      </c>
      <c r="Z4" s="34">
        <v>17</v>
      </c>
      <c r="AA4" s="34">
        <v>17</v>
      </c>
      <c r="AB4" s="34" t="s">
        <v>96</v>
      </c>
      <c r="AC4" s="36" t="s">
        <v>93</v>
      </c>
      <c r="AD4" s="49" t="s">
        <v>97</v>
      </c>
      <c r="AE4" s="36" t="s">
        <v>98</v>
      </c>
      <c r="AF4" s="37">
        <v>1</v>
      </c>
      <c r="AG4" s="38" t="s">
        <v>99</v>
      </c>
      <c r="AH4" s="39">
        <v>9</v>
      </c>
      <c r="AI4" s="39">
        <v>9</v>
      </c>
      <c r="AJ4" s="39" t="s">
        <v>100</v>
      </c>
      <c r="AK4" s="40" t="s">
        <v>93</v>
      </c>
      <c r="AL4" s="39" t="s">
        <v>97</v>
      </c>
      <c r="AM4" s="40" t="s">
        <v>98</v>
      </c>
      <c r="AN4" s="41">
        <v>1</v>
      </c>
      <c r="AO4" s="42" t="s">
        <v>101</v>
      </c>
      <c r="AP4" s="24" t="s">
        <v>61</v>
      </c>
      <c r="AQ4" s="27"/>
      <c r="AR4" s="27" t="s">
        <v>102</v>
      </c>
      <c r="AS4" s="24" t="s">
        <v>103</v>
      </c>
      <c r="AT4" s="23" t="s">
        <v>104</v>
      </c>
      <c r="AU4" s="23" t="s">
        <v>105</v>
      </c>
      <c r="AV4" s="27" t="s">
        <v>66</v>
      </c>
      <c r="AW4" s="43" t="s">
        <v>93</v>
      </c>
      <c r="AX4" s="27" t="s">
        <v>106</v>
      </c>
      <c r="AY4" s="24" t="s">
        <v>68</v>
      </c>
      <c r="AZ4" s="44" t="s">
        <v>69</v>
      </c>
      <c r="BA4" s="45"/>
      <c r="BB4" s="45"/>
      <c r="BC4" s="45"/>
      <c r="BD4" s="45"/>
      <c r="BE4" s="45"/>
      <c r="BF4" s="45"/>
      <c r="BG4" s="45"/>
      <c r="BH4" s="45"/>
      <c r="BI4" s="45"/>
      <c r="BJ4" s="45"/>
      <c r="BK4" s="45"/>
      <c r="BL4" s="45"/>
      <c r="BM4" s="45"/>
      <c r="BN4" s="45"/>
      <c r="BO4" s="45"/>
      <c r="BP4" s="45"/>
      <c r="BQ4" s="45"/>
      <c r="BR4" s="45"/>
      <c r="BS4" s="45"/>
      <c r="BT4" s="45"/>
      <c r="BU4" s="45"/>
      <c r="BV4" s="45"/>
      <c r="BW4" s="45"/>
      <c r="BX4" s="45"/>
      <c r="BY4" s="45"/>
    </row>
    <row r="5" spans="1:77" ht="273.60000000000002" x14ac:dyDescent="0.3">
      <c r="A5" s="21">
        <v>4</v>
      </c>
      <c r="B5" s="258"/>
      <c r="C5" s="23" t="s">
        <v>107</v>
      </c>
      <c r="D5" s="23"/>
      <c r="E5" s="23" t="s">
        <v>108</v>
      </c>
      <c r="F5" s="24" t="s">
        <v>109</v>
      </c>
      <c r="G5" s="24" t="s">
        <v>110</v>
      </c>
      <c r="H5" s="25" t="s">
        <v>43</v>
      </c>
      <c r="I5" s="25" t="s">
        <v>44</v>
      </c>
      <c r="J5" s="26"/>
      <c r="K5" s="46">
        <v>8</v>
      </c>
      <c r="L5" s="27">
        <v>2</v>
      </c>
      <c r="M5" s="27">
        <v>2</v>
      </c>
      <c r="N5" s="27">
        <v>2</v>
      </c>
      <c r="O5" s="27">
        <v>2</v>
      </c>
      <c r="P5" s="47"/>
      <c r="Q5" s="29" t="s">
        <v>111</v>
      </c>
      <c r="R5" s="30">
        <v>29</v>
      </c>
      <c r="S5" s="30">
        <v>0</v>
      </c>
      <c r="T5" s="30" t="s">
        <v>75</v>
      </c>
      <c r="U5" s="31" t="s">
        <v>93</v>
      </c>
      <c r="V5" s="30"/>
      <c r="W5" s="31" t="s">
        <v>76</v>
      </c>
      <c r="X5" s="32"/>
      <c r="Y5" s="33" t="s">
        <v>112</v>
      </c>
      <c r="Z5" s="34">
        <v>28</v>
      </c>
      <c r="AA5" s="34"/>
      <c r="AB5" s="34" t="s">
        <v>113</v>
      </c>
      <c r="AC5" s="36" t="s">
        <v>93</v>
      </c>
      <c r="AD5" s="49"/>
      <c r="AE5" s="36" t="s">
        <v>114</v>
      </c>
      <c r="AF5" s="37">
        <v>3</v>
      </c>
      <c r="AG5" s="38" t="s">
        <v>115</v>
      </c>
      <c r="AH5" s="39">
        <f>25</f>
        <v>25</v>
      </c>
      <c r="AI5" s="39">
        <v>0</v>
      </c>
      <c r="AJ5" s="39" t="s">
        <v>116</v>
      </c>
      <c r="AK5" s="40" t="s">
        <v>93</v>
      </c>
      <c r="AL5" s="39"/>
      <c r="AM5" s="48" t="s">
        <v>114</v>
      </c>
      <c r="AN5" s="41">
        <v>2</v>
      </c>
      <c r="AO5" s="42"/>
      <c r="AP5" s="24" t="s">
        <v>61</v>
      </c>
      <c r="AQ5" s="27"/>
      <c r="AR5" s="27"/>
      <c r="AS5" s="24"/>
      <c r="AT5" s="23"/>
      <c r="AU5" s="23"/>
      <c r="AV5" s="27"/>
      <c r="AW5" s="43"/>
      <c r="AX5" s="27"/>
      <c r="AY5" s="24"/>
      <c r="AZ5" s="44"/>
      <c r="BA5" s="45"/>
      <c r="BB5" s="45"/>
      <c r="BC5" s="45"/>
      <c r="BD5" s="45"/>
      <c r="BE5" s="45"/>
      <c r="BF5" s="45"/>
      <c r="BG5" s="45"/>
      <c r="BH5" s="45"/>
      <c r="BI5" s="45"/>
      <c r="BJ5" s="45"/>
      <c r="BK5" s="45"/>
      <c r="BL5" s="45"/>
      <c r="BM5" s="45"/>
      <c r="BN5" s="45"/>
      <c r="BO5" s="45"/>
      <c r="BP5" s="45"/>
      <c r="BQ5" s="45"/>
      <c r="BR5" s="45"/>
      <c r="BS5" s="45"/>
      <c r="BT5" s="45"/>
      <c r="BU5" s="45"/>
      <c r="BV5" s="45"/>
      <c r="BW5" s="45"/>
      <c r="BX5" s="45"/>
      <c r="BY5" s="45"/>
    </row>
    <row r="6" spans="1:77" ht="144" x14ac:dyDescent="0.3">
      <c r="A6" s="21">
        <v>5</v>
      </c>
      <c r="B6" s="50" t="s">
        <v>117</v>
      </c>
      <c r="C6" s="50" t="s">
        <v>118</v>
      </c>
      <c r="D6" s="50" t="s">
        <v>39</v>
      </c>
      <c r="E6" s="50" t="s">
        <v>119</v>
      </c>
      <c r="F6" s="51" t="s">
        <v>120</v>
      </c>
      <c r="G6" s="51" t="s">
        <v>121</v>
      </c>
      <c r="H6" s="52" t="s">
        <v>43</v>
      </c>
      <c r="I6" s="52" t="s">
        <v>44</v>
      </c>
      <c r="J6" s="53" t="s">
        <v>122</v>
      </c>
      <c r="K6" s="53" t="s">
        <v>122</v>
      </c>
      <c r="L6" s="54"/>
      <c r="M6" s="54"/>
      <c r="N6" s="54"/>
      <c r="O6" s="54"/>
      <c r="P6" s="55"/>
      <c r="Q6" s="29" t="s">
        <v>123</v>
      </c>
      <c r="R6" s="31" t="s">
        <v>124</v>
      </c>
      <c r="S6" s="31" t="s">
        <v>124</v>
      </c>
      <c r="T6" s="31" t="s">
        <v>124</v>
      </c>
      <c r="U6" s="56" t="s">
        <v>125</v>
      </c>
      <c r="V6" s="31"/>
      <c r="W6" s="31" t="s">
        <v>124</v>
      </c>
      <c r="X6" s="57"/>
      <c r="Y6" s="33" t="s">
        <v>126</v>
      </c>
      <c r="Z6" s="35">
        <v>28</v>
      </c>
      <c r="AA6" s="35">
        <v>28</v>
      </c>
      <c r="AB6" s="35">
        <v>28</v>
      </c>
      <c r="AC6" s="58" t="s">
        <v>125</v>
      </c>
      <c r="AD6" s="59">
        <v>6</v>
      </c>
      <c r="AE6" s="36" t="s">
        <v>127</v>
      </c>
      <c r="AF6" s="60"/>
      <c r="AG6" s="38" t="s">
        <v>128</v>
      </c>
      <c r="AH6" s="40" t="s">
        <v>129</v>
      </c>
      <c r="AI6" s="40">
        <v>30</v>
      </c>
      <c r="AJ6" s="40"/>
      <c r="AK6" s="61" t="s">
        <v>125</v>
      </c>
      <c r="AL6" s="40">
        <v>6</v>
      </c>
      <c r="AM6" s="40" t="s">
        <v>127</v>
      </c>
      <c r="AN6" s="62"/>
      <c r="AO6" s="42" t="s">
        <v>130</v>
      </c>
      <c r="AP6" s="24" t="s">
        <v>131</v>
      </c>
      <c r="AQ6" s="27"/>
      <c r="AR6" s="24" t="s">
        <v>132</v>
      </c>
      <c r="AS6" s="24" t="s">
        <v>133</v>
      </c>
      <c r="AT6" s="23" t="s">
        <v>134</v>
      </c>
      <c r="AU6" s="23" t="s">
        <v>135</v>
      </c>
      <c r="AV6" s="27" t="s">
        <v>136</v>
      </c>
      <c r="AW6" s="63" t="s">
        <v>125</v>
      </c>
      <c r="AX6" s="24" t="s">
        <v>137</v>
      </c>
      <c r="AY6" s="24" t="s">
        <v>68</v>
      </c>
      <c r="AZ6" s="44" t="s">
        <v>69</v>
      </c>
      <c r="BA6" s="64"/>
      <c r="BB6" s="64"/>
      <c r="BC6" s="64"/>
      <c r="BD6" s="64"/>
      <c r="BE6" s="64"/>
      <c r="BF6" s="64"/>
      <c r="BG6" s="64"/>
      <c r="BH6" s="64"/>
      <c r="BI6" s="64"/>
      <c r="BJ6" s="64"/>
      <c r="BK6" s="64"/>
      <c r="BL6" s="64"/>
      <c r="BM6" s="64"/>
      <c r="BN6" s="64"/>
      <c r="BO6" s="64"/>
      <c r="BP6" s="64"/>
      <c r="BQ6" s="64"/>
      <c r="BR6" s="64"/>
      <c r="BS6" s="64"/>
      <c r="BT6" s="64"/>
      <c r="BU6" s="64"/>
      <c r="BV6" s="64"/>
      <c r="BW6" s="64"/>
      <c r="BX6" s="64"/>
      <c r="BY6" s="64"/>
    </row>
    <row r="7" spans="1:77" ht="172.8" x14ac:dyDescent="0.3">
      <c r="A7" s="21">
        <v>6</v>
      </c>
      <c r="B7" s="50" t="s">
        <v>138</v>
      </c>
      <c r="C7" s="50" t="s">
        <v>139</v>
      </c>
      <c r="D7" s="50" t="s">
        <v>39</v>
      </c>
      <c r="E7" s="50" t="s">
        <v>140</v>
      </c>
      <c r="F7" s="51" t="s">
        <v>141</v>
      </c>
      <c r="G7" s="51" t="s">
        <v>142</v>
      </c>
      <c r="H7" s="65" t="s">
        <v>43</v>
      </c>
      <c r="I7" s="65" t="s">
        <v>44</v>
      </c>
      <c r="J7" s="53">
        <v>6</v>
      </c>
      <c r="K7" s="66">
        <v>10</v>
      </c>
      <c r="L7" s="54">
        <v>3</v>
      </c>
      <c r="M7" s="54">
        <v>3</v>
      </c>
      <c r="N7" s="54">
        <v>2</v>
      </c>
      <c r="O7" s="54">
        <v>2</v>
      </c>
      <c r="P7" s="55"/>
      <c r="Q7" s="67" t="s">
        <v>143</v>
      </c>
      <c r="R7" s="30">
        <v>4</v>
      </c>
      <c r="S7" s="30">
        <v>4</v>
      </c>
      <c r="T7" s="68" t="s">
        <v>144</v>
      </c>
      <c r="U7" s="68" t="s">
        <v>145</v>
      </c>
      <c r="V7" s="69"/>
      <c r="W7" s="68" t="s">
        <v>146</v>
      </c>
      <c r="X7" s="32"/>
      <c r="Y7" s="70" t="s">
        <v>147</v>
      </c>
      <c r="Z7" s="34">
        <v>4</v>
      </c>
      <c r="AA7" s="34">
        <v>3</v>
      </c>
      <c r="AB7" s="35" t="s">
        <v>144</v>
      </c>
      <c r="AC7" s="36" t="s">
        <v>148</v>
      </c>
      <c r="AD7" s="49"/>
      <c r="AE7" s="36" t="s">
        <v>149</v>
      </c>
      <c r="AF7" s="37">
        <v>3</v>
      </c>
      <c r="AG7" s="71" t="s">
        <v>150</v>
      </c>
      <c r="AH7" s="39">
        <v>6</v>
      </c>
      <c r="AI7" s="39">
        <v>1</v>
      </c>
      <c r="AJ7" s="40" t="s">
        <v>151</v>
      </c>
      <c r="AK7" s="40" t="s">
        <v>148</v>
      </c>
      <c r="AL7" s="39"/>
      <c r="AM7" s="40" t="s">
        <v>149</v>
      </c>
      <c r="AN7" s="41">
        <v>3</v>
      </c>
      <c r="AO7" s="42" t="s">
        <v>153</v>
      </c>
      <c r="AP7" s="24" t="s">
        <v>154</v>
      </c>
      <c r="AQ7" s="24" t="s">
        <v>155</v>
      </c>
      <c r="AR7" s="27" t="s">
        <v>156</v>
      </c>
      <c r="AS7" s="24" t="s">
        <v>157</v>
      </c>
      <c r="AT7" s="23" t="s">
        <v>158</v>
      </c>
      <c r="AU7" s="23" t="s">
        <v>159</v>
      </c>
      <c r="AV7" s="27" t="s">
        <v>160</v>
      </c>
      <c r="AW7" s="43" t="s">
        <v>152</v>
      </c>
      <c r="AX7" s="27" t="s">
        <v>161</v>
      </c>
      <c r="AY7" s="24" t="s">
        <v>68</v>
      </c>
      <c r="AZ7" s="44" t="s">
        <v>69</v>
      </c>
      <c r="BA7" s="45"/>
      <c r="BB7" s="45"/>
      <c r="BC7" s="45"/>
      <c r="BD7" s="45"/>
      <c r="BE7" s="45"/>
      <c r="BF7" s="45"/>
      <c r="BG7" s="45"/>
      <c r="BH7" s="45"/>
      <c r="BI7" s="45"/>
      <c r="BJ7" s="45"/>
      <c r="BK7" s="45"/>
      <c r="BL7" s="45"/>
      <c r="BM7" s="45"/>
      <c r="BN7" s="45"/>
      <c r="BO7" s="45"/>
      <c r="BP7" s="45"/>
      <c r="BQ7" s="45"/>
      <c r="BR7" s="45"/>
      <c r="BS7" s="45"/>
      <c r="BT7" s="45"/>
      <c r="BU7" s="45"/>
      <c r="BV7" s="45"/>
      <c r="BW7" s="45"/>
      <c r="BX7" s="45"/>
      <c r="BY7" s="45"/>
    </row>
    <row r="8" spans="1:77" ht="216" x14ac:dyDescent="0.3">
      <c r="A8" s="21">
        <v>7</v>
      </c>
      <c r="B8" s="23" t="s">
        <v>162</v>
      </c>
      <c r="C8" s="23" t="s">
        <v>163</v>
      </c>
      <c r="D8" s="23" t="s">
        <v>39</v>
      </c>
      <c r="E8" s="23" t="s">
        <v>164</v>
      </c>
      <c r="F8" s="24" t="s">
        <v>165</v>
      </c>
      <c r="G8" s="24" t="s">
        <v>166</v>
      </c>
      <c r="H8" s="25" t="s">
        <v>43</v>
      </c>
      <c r="I8" s="25" t="s">
        <v>44</v>
      </c>
      <c r="J8" s="26">
        <v>6</v>
      </c>
      <c r="K8" s="46">
        <v>8</v>
      </c>
      <c r="L8" s="27">
        <v>2</v>
      </c>
      <c r="M8" s="27">
        <v>2</v>
      </c>
      <c r="N8" s="27">
        <v>2</v>
      </c>
      <c r="O8" s="27">
        <v>2</v>
      </c>
      <c r="P8" s="47"/>
      <c r="Q8" s="29" t="s">
        <v>167</v>
      </c>
      <c r="R8" s="30">
        <v>9</v>
      </c>
      <c r="S8" s="30">
        <v>9</v>
      </c>
      <c r="T8" s="30"/>
      <c r="U8" s="72" t="s">
        <v>152</v>
      </c>
      <c r="V8" s="30"/>
      <c r="W8" s="68" t="s">
        <v>168</v>
      </c>
      <c r="X8" s="32"/>
      <c r="Y8" s="33" t="s">
        <v>169</v>
      </c>
      <c r="Z8" s="34">
        <v>10</v>
      </c>
      <c r="AA8" s="34">
        <v>10</v>
      </c>
      <c r="AB8" s="35" t="s">
        <v>170</v>
      </c>
      <c r="AC8" s="49" t="s">
        <v>171</v>
      </c>
      <c r="AD8" s="49"/>
      <c r="AE8" s="73" t="s">
        <v>172</v>
      </c>
      <c r="AF8" s="37">
        <v>1</v>
      </c>
      <c r="AG8" s="38" t="s">
        <v>173</v>
      </c>
      <c r="AH8" s="39">
        <v>9</v>
      </c>
      <c r="AI8" s="39">
        <v>9</v>
      </c>
      <c r="AJ8" s="39" t="s">
        <v>174</v>
      </c>
      <c r="AK8" s="39" t="s">
        <v>175</v>
      </c>
      <c r="AL8" s="39"/>
      <c r="AM8" s="74" t="s">
        <v>172</v>
      </c>
      <c r="AN8" s="41"/>
      <c r="AO8" s="42" t="s">
        <v>176</v>
      </c>
      <c r="AP8" s="24" t="s">
        <v>131</v>
      </c>
      <c r="AQ8" s="27"/>
      <c r="AR8" s="27" t="s">
        <v>156</v>
      </c>
      <c r="AS8" s="24" t="s">
        <v>157</v>
      </c>
      <c r="AT8" s="23" t="s">
        <v>177</v>
      </c>
      <c r="AU8" s="23" t="s">
        <v>178</v>
      </c>
      <c r="AV8" s="27" t="s">
        <v>66</v>
      </c>
      <c r="AW8" s="43" t="s">
        <v>152</v>
      </c>
      <c r="AX8" s="27" t="s">
        <v>179</v>
      </c>
      <c r="AY8" s="24" t="s">
        <v>68</v>
      </c>
      <c r="AZ8" s="44" t="s">
        <v>69</v>
      </c>
      <c r="BA8" s="45"/>
      <c r="BB8" s="45"/>
      <c r="BC8" s="45"/>
      <c r="BD8" s="45"/>
      <c r="BE8" s="45"/>
      <c r="BF8" s="45"/>
      <c r="BG8" s="45"/>
      <c r="BH8" s="45"/>
      <c r="BI8" s="45"/>
      <c r="BJ8" s="45"/>
      <c r="BK8" s="45"/>
      <c r="BL8" s="45"/>
      <c r="BM8" s="45"/>
      <c r="BN8" s="45"/>
      <c r="BO8" s="45"/>
      <c r="BP8" s="45"/>
      <c r="BQ8" s="45"/>
      <c r="BR8" s="45"/>
      <c r="BS8" s="45"/>
      <c r="BT8" s="45"/>
      <c r="BU8" s="45"/>
      <c r="BV8" s="45"/>
      <c r="BW8" s="45"/>
      <c r="BX8" s="45"/>
      <c r="BY8" s="45"/>
    </row>
    <row r="9" spans="1:77" ht="409.6" x14ac:dyDescent="0.3">
      <c r="A9" s="21">
        <v>8</v>
      </c>
      <c r="B9" s="23" t="s">
        <v>180</v>
      </c>
      <c r="C9" s="23" t="s">
        <v>181</v>
      </c>
      <c r="D9" s="23" t="s">
        <v>39</v>
      </c>
      <c r="E9" s="23" t="s">
        <v>182</v>
      </c>
      <c r="F9" s="24" t="s">
        <v>183</v>
      </c>
      <c r="G9" s="24" t="s">
        <v>184</v>
      </c>
      <c r="H9" s="25" t="s">
        <v>43</v>
      </c>
      <c r="I9" s="25" t="s">
        <v>44</v>
      </c>
      <c r="J9" s="26">
        <v>1</v>
      </c>
      <c r="K9" s="46">
        <v>5</v>
      </c>
      <c r="L9" s="27">
        <v>0</v>
      </c>
      <c r="M9" s="27">
        <v>1</v>
      </c>
      <c r="N9" s="27">
        <v>2</v>
      </c>
      <c r="O9" s="27">
        <v>2</v>
      </c>
      <c r="P9" s="47"/>
      <c r="Q9" s="75" t="s">
        <v>185</v>
      </c>
      <c r="R9" s="30">
        <v>11</v>
      </c>
      <c r="S9" s="30"/>
      <c r="T9" s="30"/>
      <c r="U9" s="72"/>
      <c r="V9" s="30"/>
      <c r="W9" s="31" t="s">
        <v>186</v>
      </c>
      <c r="X9" s="32"/>
      <c r="Y9" s="33" t="s">
        <v>187</v>
      </c>
      <c r="Z9" s="34">
        <v>26</v>
      </c>
      <c r="AA9" s="34"/>
      <c r="AB9" s="35" t="s">
        <v>188</v>
      </c>
      <c r="AC9" s="49" t="s">
        <v>152</v>
      </c>
      <c r="AD9" s="49" t="s">
        <v>189</v>
      </c>
      <c r="AE9" s="73" t="s">
        <v>190</v>
      </c>
      <c r="AF9" s="37">
        <v>1</v>
      </c>
      <c r="AG9" s="38" t="s">
        <v>191</v>
      </c>
      <c r="AH9" s="39" t="s">
        <v>124</v>
      </c>
      <c r="AI9" s="39" t="s">
        <v>192</v>
      </c>
      <c r="AJ9" s="39" t="s">
        <v>192</v>
      </c>
      <c r="AK9" s="39" t="s">
        <v>152</v>
      </c>
      <c r="AL9" s="39" t="s">
        <v>189</v>
      </c>
      <c r="AM9" s="74" t="s">
        <v>193</v>
      </c>
      <c r="AN9" s="41"/>
      <c r="AO9" s="42" t="s">
        <v>176</v>
      </c>
      <c r="AP9" s="24" t="s">
        <v>194</v>
      </c>
      <c r="AQ9" s="27"/>
      <c r="AR9" s="27" t="s">
        <v>102</v>
      </c>
      <c r="AS9" s="24" t="s">
        <v>195</v>
      </c>
      <c r="AT9" s="23" t="s">
        <v>196</v>
      </c>
      <c r="AU9" s="23" t="s">
        <v>197</v>
      </c>
      <c r="AV9" s="27" t="s">
        <v>66</v>
      </c>
      <c r="AW9" s="43" t="s">
        <v>152</v>
      </c>
      <c r="AX9" s="27" t="s">
        <v>198</v>
      </c>
      <c r="AY9" s="24" t="s">
        <v>68</v>
      </c>
      <c r="AZ9" s="44" t="s">
        <v>69</v>
      </c>
      <c r="BA9" s="45"/>
      <c r="BB9" s="45"/>
      <c r="BC9" s="45"/>
      <c r="BD9" s="45"/>
      <c r="BE9" s="45"/>
      <c r="BF9" s="45"/>
      <c r="BG9" s="45"/>
      <c r="BH9" s="45"/>
      <c r="BI9" s="45"/>
      <c r="BJ9" s="45"/>
      <c r="BK9" s="45"/>
      <c r="BL9" s="45"/>
      <c r="BM9" s="45"/>
      <c r="BN9" s="45"/>
      <c r="BO9" s="45"/>
      <c r="BP9" s="45"/>
      <c r="BQ9" s="45"/>
      <c r="BR9" s="45"/>
      <c r="BS9" s="45"/>
      <c r="BT9" s="45"/>
      <c r="BU9" s="45"/>
      <c r="BV9" s="45"/>
      <c r="BW9" s="45"/>
      <c r="BX9" s="45"/>
      <c r="BY9" s="45"/>
    </row>
    <row r="10" spans="1:77" ht="409.6" x14ac:dyDescent="0.3">
      <c r="A10" s="76">
        <v>9</v>
      </c>
      <c r="B10" s="259" t="s">
        <v>199</v>
      </c>
      <c r="C10" s="77" t="s">
        <v>200</v>
      </c>
      <c r="D10" s="77" t="s">
        <v>39</v>
      </c>
      <c r="E10" s="77" t="s">
        <v>201</v>
      </c>
      <c r="F10" s="78" t="s">
        <v>202</v>
      </c>
      <c r="G10" s="78" t="s">
        <v>203</v>
      </c>
      <c r="H10" s="79" t="s">
        <v>43</v>
      </c>
      <c r="I10" s="79" t="s">
        <v>44</v>
      </c>
      <c r="J10" s="80">
        <v>23</v>
      </c>
      <c r="K10" s="81">
        <v>20</v>
      </c>
      <c r="L10" s="82"/>
      <c r="M10" s="82"/>
      <c r="N10" s="82"/>
      <c r="O10" s="82">
        <v>20</v>
      </c>
      <c r="P10" s="83"/>
      <c r="Q10" s="75" t="s">
        <v>204</v>
      </c>
      <c r="R10" s="84">
        <v>181</v>
      </c>
      <c r="S10" s="84">
        <v>181</v>
      </c>
      <c r="T10" s="85" t="s">
        <v>205</v>
      </c>
      <c r="U10" s="85" t="s">
        <v>206</v>
      </c>
      <c r="V10" s="85" t="s">
        <v>207</v>
      </c>
      <c r="W10" s="85" t="s">
        <v>208</v>
      </c>
      <c r="X10" s="32"/>
      <c r="Y10" s="33" t="s">
        <v>209</v>
      </c>
      <c r="Z10" s="34">
        <v>1384</v>
      </c>
      <c r="AA10" s="35" t="s">
        <v>210</v>
      </c>
      <c r="AB10" s="35" t="s">
        <v>211</v>
      </c>
      <c r="AC10" s="36" t="s">
        <v>212</v>
      </c>
      <c r="AD10" s="49" t="s">
        <v>213</v>
      </c>
      <c r="AE10" s="73" t="s">
        <v>214</v>
      </c>
      <c r="AF10" s="37"/>
      <c r="AG10" s="86" t="s">
        <v>215</v>
      </c>
      <c r="AH10" s="39">
        <v>23</v>
      </c>
      <c r="AI10" s="39">
        <v>1340</v>
      </c>
      <c r="AJ10" s="74" t="s">
        <v>216</v>
      </c>
      <c r="AK10" s="74" t="s">
        <v>217</v>
      </c>
      <c r="AL10" s="74" t="s">
        <v>218</v>
      </c>
      <c r="AM10" s="74" t="s">
        <v>219</v>
      </c>
      <c r="AN10" s="41"/>
      <c r="AO10" s="42" t="s">
        <v>221</v>
      </c>
      <c r="AP10" s="24" t="s">
        <v>222</v>
      </c>
      <c r="AQ10" s="27"/>
      <c r="AR10" s="27" t="s">
        <v>102</v>
      </c>
      <c r="AS10" s="24" t="s">
        <v>223</v>
      </c>
      <c r="AT10" s="23" t="s">
        <v>224</v>
      </c>
      <c r="AU10" s="23" t="s">
        <v>225</v>
      </c>
      <c r="AV10" s="27" t="s">
        <v>66</v>
      </c>
      <c r="AW10" s="63" t="s">
        <v>220</v>
      </c>
      <c r="AX10" s="27" t="s">
        <v>226</v>
      </c>
      <c r="AY10" s="24" t="s">
        <v>68</v>
      </c>
      <c r="AZ10" s="44" t="s">
        <v>69</v>
      </c>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row>
    <row r="11" spans="1:77" ht="409.6" x14ac:dyDescent="0.3">
      <c r="A11" s="76">
        <v>10</v>
      </c>
      <c r="B11" s="256"/>
      <c r="C11" s="77" t="s">
        <v>227</v>
      </c>
      <c r="D11" s="77" t="s">
        <v>39</v>
      </c>
      <c r="E11" s="77" t="s">
        <v>228</v>
      </c>
      <c r="F11" s="78" t="s">
        <v>229</v>
      </c>
      <c r="G11" s="78" t="s">
        <v>230</v>
      </c>
      <c r="H11" s="79" t="s">
        <v>43</v>
      </c>
      <c r="I11" s="79" t="s">
        <v>44</v>
      </c>
      <c r="J11" s="80">
        <v>9</v>
      </c>
      <c r="K11" s="81">
        <v>8</v>
      </c>
      <c r="L11" s="82"/>
      <c r="M11" s="82">
        <v>1</v>
      </c>
      <c r="N11" s="82">
        <v>3</v>
      </c>
      <c r="O11" s="82">
        <v>5</v>
      </c>
      <c r="P11" s="83"/>
      <c r="Q11" s="75" t="s">
        <v>231</v>
      </c>
      <c r="R11" s="84">
        <v>56</v>
      </c>
      <c r="S11" s="84">
        <v>56</v>
      </c>
      <c r="T11" s="85" t="s">
        <v>232</v>
      </c>
      <c r="U11" s="87" t="s">
        <v>233</v>
      </c>
      <c r="V11" s="84" t="s">
        <v>234</v>
      </c>
      <c r="W11" s="85" t="s">
        <v>235</v>
      </c>
      <c r="X11" s="88"/>
      <c r="Y11" s="89" t="s">
        <v>236</v>
      </c>
      <c r="Z11" s="35">
        <v>30</v>
      </c>
      <c r="AA11" s="35" t="s">
        <v>237</v>
      </c>
      <c r="AB11" s="35" t="s">
        <v>238</v>
      </c>
      <c r="AC11" s="90" t="s">
        <v>239</v>
      </c>
      <c r="AD11" s="73" t="s">
        <v>240</v>
      </c>
      <c r="AE11" s="73" t="s">
        <v>241</v>
      </c>
      <c r="AF11" s="91"/>
      <c r="AG11" s="38" t="s">
        <v>242</v>
      </c>
      <c r="AH11" s="39">
        <v>16</v>
      </c>
      <c r="AI11" s="39">
        <v>47</v>
      </c>
      <c r="AJ11" s="40" t="s">
        <v>243</v>
      </c>
      <c r="AK11" s="92" t="s">
        <v>244</v>
      </c>
      <c r="AL11" s="74" t="s">
        <v>245</v>
      </c>
      <c r="AM11" s="74" t="s">
        <v>246</v>
      </c>
      <c r="AN11" s="41"/>
      <c r="AO11" s="42" t="s">
        <v>221</v>
      </c>
      <c r="AP11" s="24" t="s">
        <v>222</v>
      </c>
      <c r="AQ11" s="27"/>
      <c r="AR11" s="27" t="s">
        <v>102</v>
      </c>
      <c r="AS11" s="24" t="s">
        <v>247</v>
      </c>
      <c r="AT11" s="23" t="s">
        <v>248</v>
      </c>
      <c r="AU11" s="23" t="s">
        <v>249</v>
      </c>
      <c r="AV11" s="27" t="s">
        <v>66</v>
      </c>
      <c r="AW11" s="93"/>
      <c r="AX11" s="27" t="s">
        <v>226</v>
      </c>
      <c r="AY11" s="24" t="s">
        <v>68</v>
      </c>
      <c r="AZ11" s="44" t="s">
        <v>69</v>
      </c>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row>
    <row r="12" spans="1:77" ht="409.6" x14ac:dyDescent="0.3">
      <c r="A12" s="76">
        <v>11</v>
      </c>
      <c r="B12" s="256"/>
      <c r="C12" s="94" t="s">
        <v>250</v>
      </c>
      <c r="D12" s="94" t="s">
        <v>39</v>
      </c>
      <c r="E12" s="94" t="s">
        <v>251</v>
      </c>
      <c r="F12" s="95" t="s">
        <v>252</v>
      </c>
      <c r="G12" s="95" t="s">
        <v>253</v>
      </c>
      <c r="H12" s="96" t="s">
        <v>43</v>
      </c>
      <c r="I12" s="96" t="s">
        <v>44</v>
      </c>
      <c r="J12" s="53">
        <v>1</v>
      </c>
      <c r="K12" s="66">
        <v>1</v>
      </c>
      <c r="L12" s="54"/>
      <c r="M12" s="54"/>
      <c r="N12" s="54"/>
      <c r="O12" s="27">
        <v>1</v>
      </c>
      <c r="P12" s="47"/>
      <c r="Q12" s="29" t="s">
        <v>254</v>
      </c>
      <c r="R12" s="30">
        <v>6</v>
      </c>
      <c r="S12" s="30">
        <v>6</v>
      </c>
      <c r="T12" s="31" t="s">
        <v>255</v>
      </c>
      <c r="U12" s="31" t="s">
        <v>256</v>
      </c>
      <c r="V12" s="30" t="s">
        <v>257</v>
      </c>
      <c r="W12" s="31" t="s">
        <v>258</v>
      </c>
      <c r="X12" s="32"/>
      <c r="Y12" s="33" t="s">
        <v>259</v>
      </c>
      <c r="Z12" s="34">
        <v>55</v>
      </c>
      <c r="AA12" s="34">
        <v>55</v>
      </c>
      <c r="AB12" s="35" t="s">
        <v>260</v>
      </c>
      <c r="AC12" s="36" t="s">
        <v>261</v>
      </c>
      <c r="AD12" s="49" t="s">
        <v>262</v>
      </c>
      <c r="AE12" s="36" t="s">
        <v>263</v>
      </c>
      <c r="AF12" s="37"/>
      <c r="AG12" s="38" t="s">
        <v>264</v>
      </c>
      <c r="AH12" s="39">
        <v>2</v>
      </c>
      <c r="AI12" s="39">
        <v>2</v>
      </c>
      <c r="AJ12" s="40" t="s">
        <v>265</v>
      </c>
      <c r="AK12" s="40" t="s">
        <v>261</v>
      </c>
      <c r="AL12" s="39" t="s">
        <v>262</v>
      </c>
      <c r="AM12" s="40" t="s">
        <v>266</v>
      </c>
      <c r="AN12" s="41"/>
      <c r="AO12" s="42" t="s">
        <v>221</v>
      </c>
      <c r="AP12" s="24" t="s">
        <v>222</v>
      </c>
      <c r="AQ12" s="27"/>
      <c r="AR12" s="27" t="s">
        <v>102</v>
      </c>
      <c r="AS12" s="24" t="s">
        <v>268</v>
      </c>
      <c r="AT12" s="23" t="s">
        <v>269</v>
      </c>
      <c r="AU12" s="23" t="s">
        <v>270</v>
      </c>
      <c r="AV12" s="27" t="s">
        <v>66</v>
      </c>
      <c r="AW12" s="43" t="s">
        <v>267</v>
      </c>
      <c r="AX12" s="27" t="s">
        <v>271</v>
      </c>
      <c r="AY12" s="24" t="s">
        <v>68</v>
      </c>
      <c r="AZ12" s="44" t="s">
        <v>69</v>
      </c>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row>
    <row r="13" spans="1:77" ht="409.6" x14ac:dyDescent="0.3">
      <c r="A13" s="76">
        <v>12</v>
      </c>
      <c r="B13" s="258"/>
      <c r="C13" s="94" t="s">
        <v>272</v>
      </c>
      <c r="D13" s="94"/>
      <c r="E13" s="94" t="s">
        <v>273</v>
      </c>
      <c r="F13" s="95" t="s">
        <v>274</v>
      </c>
      <c r="G13" s="95" t="s">
        <v>275</v>
      </c>
      <c r="H13" s="96" t="s">
        <v>276</v>
      </c>
      <c r="I13" s="96" t="s">
        <v>44</v>
      </c>
      <c r="J13" s="53"/>
      <c r="K13" s="66">
        <v>1</v>
      </c>
      <c r="L13" s="54"/>
      <c r="M13" s="54"/>
      <c r="N13" s="54"/>
      <c r="O13" s="27">
        <v>1</v>
      </c>
      <c r="P13" s="47"/>
      <c r="Q13" s="29" t="s">
        <v>277</v>
      </c>
      <c r="R13" s="30"/>
      <c r="S13" s="30"/>
      <c r="T13" s="30"/>
      <c r="U13" s="56" t="s">
        <v>267</v>
      </c>
      <c r="V13" s="30"/>
      <c r="W13" s="30" t="s">
        <v>278</v>
      </c>
      <c r="X13" s="32"/>
      <c r="Y13" s="70"/>
      <c r="Z13" s="34"/>
      <c r="AA13" s="34"/>
      <c r="AB13" s="34"/>
      <c r="AC13" s="49"/>
      <c r="AD13" s="49"/>
      <c r="AE13" s="49"/>
      <c r="AF13" s="37">
        <v>3</v>
      </c>
      <c r="AG13" s="38" t="s">
        <v>279</v>
      </c>
      <c r="AH13" s="39"/>
      <c r="AI13" s="39"/>
      <c r="AJ13" s="39"/>
      <c r="AK13" s="39" t="s">
        <v>280</v>
      </c>
      <c r="AL13" s="39" t="s">
        <v>124</v>
      </c>
      <c r="AM13" s="40" t="s">
        <v>281</v>
      </c>
      <c r="AN13" s="41"/>
      <c r="AO13" s="42"/>
      <c r="AP13" s="24"/>
      <c r="AQ13" s="27"/>
      <c r="AR13" s="27"/>
      <c r="AS13" s="24"/>
      <c r="AT13" s="23"/>
      <c r="AU13" s="23"/>
      <c r="AV13" s="27"/>
      <c r="AW13" s="43"/>
      <c r="AX13" s="27"/>
      <c r="AY13" s="24"/>
      <c r="AZ13" s="44"/>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row>
    <row r="14" spans="1:77" ht="135" customHeight="1" x14ac:dyDescent="0.3">
      <c r="A14" s="21">
        <v>13</v>
      </c>
      <c r="B14" s="23" t="s">
        <v>282</v>
      </c>
      <c r="C14" s="50" t="s">
        <v>283</v>
      </c>
      <c r="D14" s="50" t="s">
        <v>39</v>
      </c>
      <c r="E14" s="50" t="s">
        <v>282</v>
      </c>
      <c r="F14" s="51" t="s">
        <v>284</v>
      </c>
      <c r="G14" s="51" t="s">
        <v>285</v>
      </c>
      <c r="H14" s="65" t="s">
        <v>286</v>
      </c>
      <c r="I14" s="65" t="s">
        <v>44</v>
      </c>
      <c r="J14" s="53" t="s">
        <v>287</v>
      </c>
      <c r="K14" s="66">
        <v>15</v>
      </c>
      <c r="L14" s="54"/>
      <c r="M14" s="54">
        <v>15</v>
      </c>
      <c r="N14" s="54"/>
      <c r="O14" s="27"/>
      <c r="P14" s="47"/>
      <c r="Q14" s="29" t="s">
        <v>288</v>
      </c>
      <c r="R14" s="31" t="s">
        <v>289</v>
      </c>
      <c r="S14" s="30" t="s">
        <v>102</v>
      </c>
      <c r="T14" s="30" t="s">
        <v>290</v>
      </c>
      <c r="U14" s="72" t="s">
        <v>152</v>
      </c>
      <c r="V14" s="30"/>
      <c r="W14" s="31" t="s">
        <v>291</v>
      </c>
      <c r="X14" s="32"/>
      <c r="Y14" s="33" t="s">
        <v>292</v>
      </c>
      <c r="Z14" s="97" t="s">
        <v>293</v>
      </c>
      <c r="AA14" s="34" t="s">
        <v>102</v>
      </c>
      <c r="AB14" s="35" t="s">
        <v>294</v>
      </c>
      <c r="AC14" s="98" t="s">
        <v>152</v>
      </c>
      <c r="AD14" s="49"/>
      <c r="AE14" s="36" t="s">
        <v>295</v>
      </c>
      <c r="AF14" s="37"/>
      <c r="AG14" s="38" t="s">
        <v>296</v>
      </c>
      <c r="AH14" s="39"/>
      <c r="AI14" s="39"/>
      <c r="AJ14" s="39"/>
      <c r="AK14" s="99" t="s">
        <v>152</v>
      </c>
      <c r="AL14" s="39"/>
      <c r="AM14" s="40" t="s">
        <v>295</v>
      </c>
      <c r="AN14" s="41"/>
      <c r="AO14" s="42" t="s">
        <v>297</v>
      </c>
      <c r="AP14" s="24" t="s">
        <v>298</v>
      </c>
      <c r="AQ14" s="27"/>
      <c r="AR14" s="27" t="s">
        <v>102</v>
      </c>
      <c r="AS14" s="24" t="s">
        <v>299</v>
      </c>
      <c r="AT14" s="23" t="s">
        <v>300</v>
      </c>
      <c r="AU14" s="23" t="s">
        <v>301</v>
      </c>
      <c r="AV14" s="27" t="s">
        <v>66</v>
      </c>
      <c r="AW14" s="43" t="s">
        <v>152</v>
      </c>
      <c r="AX14" s="27" t="s">
        <v>302</v>
      </c>
      <c r="AY14" s="24" t="s">
        <v>68</v>
      </c>
      <c r="AZ14" s="44" t="s">
        <v>69</v>
      </c>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row>
    <row r="15" spans="1:77" ht="409.6" customHeight="1" x14ac:dyDescent="0.3">
      <c r="A15" s="21">
        <v>14</v>
      </c>
      <c r="B15" s="23" t="s">
        <v>303</v>
      </c>
      <c r="C15" s="23" t="s">
        <v>304</v>
      </c>
      <c r="D15" s="23" t="s">
        <v>39</v>
      </c>
      <c r="E15" s="23" t="s">
        <v>305</v>
      </c>
      <c r="F15" s="51" t="s">
        <v>306</v>
      </c>
      <c r="G15" s="51" t="s">
        <v>307</v>
      </c>
      <c r="H15" s="65" t="s">
        <v>43</v>
      </c>
      <c r="I15" s="65" t="s">
        <v>44</v>
      </c>
      <c r="J15" s="53" t="s">
        <v>308</v>
      </c>
      <c r="K15" s="66">
        <v>43</v>
      </c>
      <c r="L15" s="54">
        <v>8</v>
      </c>
      <c r="M15" s="54">
        <v>11</v>
      </c>
      <c r="N15" s="54">
        <v>12</v>
      </c>
      <c r="O15" s="54">
        <v>12</v>
      </c>
      <c r="P15" s="47"/>
      <c r="Q15" s="100" t="s">
        <v>309</v>
      </c>
      <c r="R15" s="31">
        <v>198</v>
      </c>
      <c r="S15" s="101">
        <v>4</v>
      </c>
      <c r="T15" s="31" t="s">
        <v>310</v>
      </c>
      <c r="U15" s="72" t="s">
        <v>152</v>
      </c>
      <c r="V15" s="31" t="s">
        <v>311</v>
      </c>
      <c r="W15" s="31" t="s">
        <v>312</v>
      </c>
      <c r="X15" s="32"/>
      <c r="Y15" s="33" t="s">
        <v>313</v>
      </c>
      <c r="Z15" s="34">
        <v>290</v>
      </c>
      <c r="AA15" s="34">
        <v>6</v>
      </c>
      <c r="AB15" s="35" t="s">
        <v>310</v>
      </c>
      <c r="AC15" s="98" t="s">
        <v>152</v>
      </c>
      <c r="AD15" s="36" t="s">
        <v>314</v>
      </c>
      <c r="AE15" s="33" t="s">
        <v>312</v>
      </c>
      <c r="AF15" s="37"/>
      <c r="AG15" s="86" t="s">
        <v>315</v>
      </c>
      <c r="AH15" s="39">
        <v>357</v>
      </c>
      <c r="AI15" s="39">
        <v>12</v>
      </c>
      <c r="AJ15" s="40" t="s">
        <v>310</v>
      </c>
      <c r="AK15" s="99" t="s">
        <v>152</v>
      </c>
      <c r="AL15" s="40" t="s">
        <v>314</v>
      </c>
      <c r="AM15" s="40" t="s">
        <v>312</v>
      </c>
      <c r="AN15" s="41"/>
      <c r="AO15" s="42" t="s">
        <v>316</v>
      </c>
      <c r="AP15" s="24" t="s">
        <v>317</v>
      </c>
      <c r="AQ15" s="27"/>
      <c r="AR15" s="27" t="s">
        <v>102</v>
      </c>
      <c r="AS15" s="24" t="s">
        <v>318</v>
      </c>
      <c r="AT15" s="23" t="s">
        <v>319</v>
      </c>
      <c r="AV15" s="27" t="s">
        <v>66</v>
      </c>
      <c r="AW15" s="43" t="s">
        <v>152</v>
      </c>
      <c r="AX15" s="27" t="s">
        <v>320</v>
      </c>
      <c r="AY15" s="24" t="s">
        <v>68</v>
      </c>
      <c r="AZ15" s="44" t="s">
        <v>69</v>
      </c>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row>
    <row r="16" spans="1:77" ht="409.6" x14ac:dyDescent="0.3">
      <c r="A16" s="21">
        <v>15</v>
      </c>
      <c r="B16" s="257" t="s">
        <v>321</v>
      </c>
      <c r="C16" s="23" t="s">
        <v>322</v>
      </c>
      <c r="D16" s="23"/>
      <c r="E16" s="23" t="s">
        <v>323</v>
      </c>
      <c r="F16" s="24" t="s">
        <v>324</v>
      </c>
      <c r="G16" s="24" t="s">
        <v>325</v>
      </c>
      <c r="H16" s="25" t="s">
        <v>43</v>
      </c>
      <c r="I16" s="25" t="s">
        <v>44</v>
      </c>
      <c r="J16" s="26"/>
      <c r="K16" s="46">
        <v>25</v>
      </c>
      <c r="L16" s="27">
        <v>3</v>
      </c>
      <c r="M16" s="27">
        <v>8</v>
      </c>
      <c r="N16" s="27">
        <v>6</v>
      </c>
      <c r="O16" s="27">
        <v>8</v>
      </c>
      <c r="P16" s="47"/>
      <c r="Q16" s="29" t="s">
        <v>326</v>
      </c>
      <c r="R16" s="31" t="s">
        <v>327</v>
      </c>
      <c r="S16" s="68" t="s">
        <v>328</v>
      </c>
      <c r="T16" s="31" t="s">
        <v>329</v>
      </c>
      <c r="U16" s="56" t="s">
        <v>330</v>
      </c>
      <c r="V16" s="30" t="s">
        <v>331</v>
      </c>
      <c r="W16" s="31" t="s">
        <v>332</v>
      </c>
      <c r="X16" s="32">
        <v>3</v>
      </c>
      <c r="Y16" s="33" t="s">
        <v>333</v>
      </c>
      <c r="Z16" s="33" t="s">
        <v>334</v>
      </c>
      <c r="AA16" s="33" t="s">
        <v>335</v>
      </c>
      <c r="AB16" s="34" t="s">
        <v>336</v>
      </c>
      <c r="AC16" s="58" t="s">
        <v>337</v>
      </c>
      <c r="AD16" s="49" t="s">
        <v>338</v>
      </c>
      <c r="AE16" s="33" t="s">
        <v>339</v>
      </c>
      <c r="AF16" s="37">
        <v>6</v>
      </c>
      <c r="AG16" s="71" t="s">
        <v>340</v>
      </c>
      <c r="AH16" s="39">
        <v>139</v>
      </c>
      <c r="AI16" s="40" t="s">
        <v>341</v>
      </c>
      <c r="AJ16" s="39" t="s">
        <v>342</v>
      </c>
      <c r="AK16" s="61" t="s">
        <v>343</v>
      </c>
      <c r="AL16" s="39" t="s">
        <v>344</v>
      </c>
      <c r="AM16" s="39" t="s">
        <v>345</v>
      </c>
      <c r="AN16" s="41">
        <v>6</v>
      </c>
      <c r="AO16" s="42" t="s">
        <v>346</v>
      </c>
      <c r="AP16" s="24" t="s">
        <v>347</v>
      </c>
      <c r="AQ16" s="27"/>
      <c r="AR16" s="27"/>
      <c r="AS16" s="24"/>
      <c r="AT16" s="23"/>
      <c r="AU16" s="23"/>
      <c r="AV16" s="27"/>
      <c r="AW16" s="43"/>
      <c r="AX16" s="27"/>
      <c r="AY16" s="24"/>
      <c r="AZ16" s="44"/>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row>
    <row r="17" spans="1:77" ht="409.6" x14ac:dyDescent="0.3">
      <c r="A17" s="21">
        <v>16</v>
      </c>
      <c r="B17" s="258"/>
      <c r="C17" s="23" t="s">
        <v>348</v>
      </c>
      <c r="D17" s="23" t="s">
        <v>39</v>
      </c>
      <c r="E17" s="23" t="s">
        <v>348</v>
      </c>
      <c r="F17" s="24" t="s">
        <v>349</v>
      </c>
      <c r="G17" s="24" t="s">
        <v>350</v>
      </c>
      <c r="H17" s="25" t="s">
        <v>43</v>
      </c>
      <c r="I17" s="25" t="s">
        <v>44</v>
      </c>
      <c r="J17" s="26" t="s">
        <v>351</v>
      </c>
      <c r="K17" s="46">
        <v>92</v>
      </c>
      <c r="L17" s="27">
        <v>6</v>
      </c>
      <c r="M17" s="27">
        <v>30</v>
      </c>
      <c r="N17" s="27">
        <v>30</v>
      </c>
      <c r="O17" s="27">
        <v>26</v>
      </c>
      <c r="P17" s="47">
        <v>6</v>
      </c>
      <c r="Q17" s="29" t="s">
        <v>352</v>
      </c>
      <c r="R17" s="102">
        <v>100</v>
      </c>
      <c r="S17" s="101" t="s">
        <v>353</v>
      </c>
      <c r="T17" s="30" t="s">
        <v>354</v>
      </c>
      <c r="U17" s="31" t="s">
        <v>355</v>
      </c>
      <c r="V17" s="31" t="s">
        <v>356</v>
      </c>
      <c r="W17" s="31" t="s">
        <v>357</v>
      </c>
      <c r="X17" s="32">
        <v>30</v>
      </c>
      <c r="Y17" s="33" t="s">
        <v>358</v>
      </c>
      <c r="Z17" s="103">
        <v>541</v>
      </c>
      <c r="AA17" s="103" t="s">
        <v>359</v>
      </c>
      <c r="AB17" s="35" t="s">
        <v>360</v>
      </c>
      <c r="AC17" s="36" t="s">
        <v>361</v>
      </c>
      <c r="AD17" s="36" t="s">
        <v>362</v>
      </c>
      <c r="AE17" s="36" t="s">
        <v>363</v>
      </c>
      <c r="AF17" s="37">
        <v>30</v>
      </c>
      <c r="AG17" s="38" t="s">
        <v>364</v>
      </c>
      <c r="AH17" s="104">
        <v>764</v>
      </c>
      <c r="AI17" s="104">
        <v>170</v>
      </c>
      <c r="AJ17" s="39" t="s">
        <v>365</v>
      </c>
      <c r="AK17" s="40" t="s">
        <v>366</v>
      </c>
      <c r="AL17" s="40" t="s">
        <v>362</v>
      </c>
      <c r="AM17" s="40" t="s">
        <v>367</v>
      </c>
      <c r="AN17" s="41">
        <v>30</v>
      </c>
      <c r="AO17" s="42" t="s">
        <v>346</v>
      </c>
      <c r="AP17" s="24" t="s">
        <v>347</v>
      </c>
      <c r="AQ17" s="27"/>
      <c r="AR17" s="27" t="s">
        <v>102</v>
      </c>
      <c r="AS17" s="24" t="s">
        <v>369</v>
      </c>
      <c r="AT17" s="23" t="s">
        <v>370</v>
      </c>
      <c r="AU17" s="23" t="s">
        <v>371</v>
      </c>
      <c r="AV17" s="27" t="s">
        <v>66</v>
      </c>
      <c r="AW17" s="43" t="s">
        <v>368</v>
      </c>
      <c r="AX17" s="27" t="s">
        <v>372</v>
      </c>
      <c r="AY17" s="24" t="s">
        <v>68</v>
      </c>
      <c r="AZ17" s="44" t="s">
        <v>69</v>
      </c>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row>
    <row r="18" spans="1:77" ht="220.5" customHeight="1" x14ac:dyDescent="0.3">
      <c r="A18" s="21">
        <v>17</v>
      </c>
      <c r="B18" s="23" t="s">
        <v>373</v>
      </c>
      <c r="C18" s="23" t="s">
        <v>374</v>
      </c>
      <c r="D18" s="23" t="s">
        <v>39</v>
      </c>
      <c r="E18" s="23" t="s">
        <v>375</v>
      </c>
      <c r="F18" s="24" t="s">
        <v>376</v>
      </c>
      <c r="G18" s="24" t="s">
        <v>377</v>
      </c>
      <c r="H18" s="25" t="s">
        <v>43</v>
      </c>
      <c r="I18" s="25" t="s">
        <v>44</v>
      </c>
      <c r="J18" s="26" t="s">
        <v>378</v>
      </c>
      <c r="K18" s="46">
        <v>9</v>
      </c>
      <c r="L18" s="27">
        <v>1</v>
      </c>
      <c r="M18" s="27">
        <v>3</v>
      </c>
      <c r="N18" s="27">
        <v>3</v>
      </c>
      <c r="O18" s="27">
        <v>2</v>
      </c>
      <c r="P18" s="47"/>
      <c r="Q18" s="105" t="s">
        <v>379</v>
      </c>
      <c r="R18" s="30">
        <v>7</v>
      </c>
      <c r="S18" s="30">
        <v>7</v>
      </c>
      <c r="T18" s="102">
        <v>0</v>
      </c>
      <c r="U18" s="30" t="s">
        <v>152</v>
      </c>
      <c r="V18" s="30"/>
      <c r="W18" s="102" t="s">
        <v>380</v>
      </c>
      <c r="X18" s="32"/>
      <c r="Y18" s="106" t="s">
        <v>381</v>
      </c>
      <c r="Z18" s="34">
        <v>30</v>
      </c>
      <c r="AA18" s="34">
        <v>11</v>
      </c>
      <c r="AB18" s="34"/>
      <c r="AC18" s="98" t="s">
        <v>152</v>
      </c>
      <c r="AD18" s="49"/>
      <c r="AE18" s="36" t="s">
        <v>382</v>
      </c>
      <c r="AF18" s="37"/>
      <c r="AG18" s="38" t="s">
        <v>383</v>
      </c>
      <c r="AH18" s="39">
        <v>8</v>
      </c>
      <c r="AI18" s="39">
        <v>8</v>
      </c>
      <c r="AJ18" s="39"/>
      <c r="AK18" s="99" t="s">
        <v>152</v>
      </c>
      <c r="AL18" s="39"/>
      <c r="AM18" s="40" t="s">
        <v>382</v>
      </c>
      <c r="AN18" s="41"/>
      <c r="AO18" s="42" t="s">
        <v>384</v>
      </c>
      <c r="AP18" s="24" t="s">
        <v>347</v>
      </c>
      <c r="AQ18" s="27"/>
      <c r="AR18" s="27" t="s">
        <v>132</v>
      </c>
      <c r="AS18" s="24" t="s">
        <v>157</v>
      </c>
      <c r="AT18" s="23"/>
      <c r="AU18" s="23" t="s">
        <v>385</v>
      </c>
      <c r="AV18" s="27" t="s">
        <v>66</v>
      </c>
      <c r="AW18" s="43" t="s">
        <v>152</v>
      </c>
      <c r="AX18" s="27" t="s">
        <v>137</v>
      </c>
      <c r="AY18" s="24" t="s">
        <v>68</v>
      </c>
      <c r="AZ18" s="44" t="s">
        <v>69</v>
      </c>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row>
    <row r="19" spans="1:77" ht="125.25" customHeight="1" x14ac:dyDescent="0.3">
      <c r="A19" s="21">
        <v>18</v>
      </c>
      <c r="B19" s="50" t="s">
        <v>386</v>
      </c>
      <c r="C19" s="50" t="s">
        <v>387</v>
      </c>
      <c r="D19" s="50"/>
      <c r="E19" s="50" t="s">
        <v>386</v>
      </c>
      <c r="F19" s="51" t="s">
        <v>388</v>
      </c>
      <c r="G19" s="51" t="s">
        <v>389</v>
      </c>
      <c r="H19" s="65" t="s">
        <v>286</v>
      </c>
      <c r="I19" s="65" t="s">
        <v>44</v>
      </c>
      <c r="J19" s="53" t="s">
        <v>390</v>
      </c>
      <c r="K19" s="46">
        <v>6</v>
      </c>
      <c r="L19" s="27"/>
      <c r="M19" s="27">
        <v>3</v>
      </c>
      <c r="N19" s="27">
        <v>3</v>
      </c>
      <c r="O19" s="43"/>
      <c r="P19" s="47"/>
      <c r="Q19" s="67" t="s">
        <v>124</v>
      </c>
      <c r="R19" s="30"/>
      <c r="S19" s="30"/>
      <c r="T19" s="30"/>
      <c r="U19" s="72"/>
      <c r="V19" s="30"/>
      <c r="W19" s="30"/>
      <c r="X19" s="32"/>
      <c r="Y19" s="33" t="s">
        <v>391</v>
      </c>
      <c r="Z19" s="34">
        <v>5</v>
      </c>
      <c r="AA19" s="34">
        <v>3</v>
      </c>
      <c r="AB19" s="34"/>
      <c r="AC19" s="49"/>
      <c r="AD19" s="49"/>
      <c r="AE19" s="49"/>
      <c r="AF19" s="37"/>
      <c r="AG19" s="38" t="s">
        <v>392</v>
      </c>
      <c r="AH19" s="39">
        <v>2</v>
      </c>
      <c r="AI19" s="39">
        <v>2</v>
      </c>
      <c r="AJ19" s="39"/>
      <c r="AK19" s="39" t="s">
        <v>393</v>
      </c>
      <c r="AL19" s="39" t="s">
        <v>394</v>
      </c>
      <c r="AM19" s="39"/>
      <c r="AN19" s="41">
        <v>4</v>
      </c>
      <c r="AO19" s="42" t="s">
        <v>395</v>
      </c>
      <c r="AP19" s="24" t="s">
        <v>396</v>
      </c>
      <c r="AQ19" s="27"/>
      <c r="AR19" s="27"/>
      <c r="AS19" s="24"/>
      <c r="AT19" s="23"/>
      <c r="AU19" s="23"/>
      <c r="AV19" s="27"/>
      <c r="AW19" s="43"/>
      <c r="AX19" s="27"/>
      <c r="AY19" s="24"/>
      <c r="AZ19" s="44"/>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row>
    <row r="20" spans="1:77" ht="180" customHeight="1" x14ac:dyDescent="0.3">
      <c r="A20" s="21">
        <v>19</v>
      </c>
      <c r="B20" s="107" t="s">
        <v>397</v>
      </c>
      <c r="C20" s="107" t="s">
        <v>398</v>
      </c>
      <c r="D20" s="107" t="s">
        <v>399</v>
      </c>
      <c r="E20" s="108" t="s">
        <v>400</v>
      </c>
      <c r="F20" s="26" t="s">
        <v>401</v>
      </c>
      <c r="G20" s="107" t="s">
        <v>402</v>
      </c>
      <c r="H20" s="65" t="s">
        <v>43</v>
      </c>
      <c r="I20" s="65" t="s">
        <v>403</v>
      </c>
      <c r="J20" s="109"/>
      <c r="K20" s="109">
        <v>41</v>
      </c>
      <c r="L20" s="107">
        <v>19</v>
      </c>
      <c r="M20" s="107">
        <v>16</v>
      </c>
      <c r="N20" s="107">
        <v>6</v>
      </c>
      <c r="O20" s="107"/>
      <c r="P20" s="110"/>
      <c r="Q20" s="111" t="s">
        <v>404</v>
      </c>
      <c r="R20" s="112">
        <v>324</v>
      </c>
      <c r="S20" s="112">
        <v>3</v>
      </c>
      <c r="T20" s="113" t="s">
        <v>405</v>
      </c>
      <c r="U20" s="114" t="s">
        <v>406</v>
      </c>
      <c r="V20" s="68" t="s">
        <v>407</v>
      </c>
      <c r="W20" s="112" t="s">
        <v>408</v>
      </c>
      <c r="X20" s="115"/>
      <c r="Y20" s="116" t="s">
        <v>409</v>
      </c>
      <c r="Z20" s="117" t="s">
        <v>124</v>
      </c>
      <c r="AA20" s="117" t="s">
        <v>124</v>
      </c>
      <c r="AB20" s="117" t="s">
        <v>124</v>
      </c>
      <c r="AC20" s="117" t="s">
        <v>124</v>
      </c>
      <c r="AD20" s="117" t="s">
        <v>124</v>
      </c>
      <c r="AE20" s="117" t="s">
        <v>124</v>
      </c>
      <c r="AF20" s="117" t="s">
        <v>124</v>
      </c>
      <c r="AG20" s="71" t="s">
        <v>409</v>
      </c>
      <c r="AH20" s="118" t="s">
        <v>124</v>
      </c>
      <c r="AI20" s="118" t="s">
        <v>124</v>
      </c>
      <c r="AJ20" s="118" t="s">
        <v>124</v>
      </c>
      <c r="AK20" s="118" t="s">
        <v>124</v>
      </c>
      <c r="AL20" s="118" t="s">
        <v>124</v>
      </c>
      <c r="AM20" s="119"/>
      <c r="AN20" s="120"/>
      <c r="AO20" s="121" t="s">
        <v>410</v>
      </c>
      <c r="AP20" s="122" t="s">
        <v>411</v>
      </c>
      <c r="AQ20" s="54"/>
      <c r="AR20" s="54"/>
      <c r="AS20" s="54"/>
      <c r="AT20" s="54"/>
      <c r="AU20" s="54"/>
      <c r="AV20" s="54"/>
      <c r="AW20" s="43"/>
      <c r="AX20" s="54"/>
      <c r="AY20" s="24"/>
      <c r="AZ20" s="44"/>
      <c r="BA20" s="123"/>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row>
    <row r="21" spans="1:77" ht="409.6" x14ac:dyDescent="0.3">
      <c r="A21" s="21">
        <v>20</v>
      </c>
      <c r="B21" s="107" t="s">
        <v>412</v>
      </c>
      <c r="C21" s="107" t="s">
        <v>413</v>
      </c>
      <c r="D21" s="107" t="s">
        <v>414</v>
      </c>
      <c r="E21" s="108" t="s">
        <v>415</v>
      </c>
      <c r="F21" s="26" t="s">
        <v>416</v>
      </c>
      <c r="G21" s="107" t="s">
        <v>417</v>
      </c>
      <c r="H21" s="125">
        <v>45839</v>
      </c>
      <c r="I21" s="125">
        <v>45991</v>
      </c>
      <c r="J21" s="109"/>
      <c r="K21" s="109">
        <v>5</v>
      </c>
      <c r="L21" s="107">
        <v>0</v>
      </c>
      <c r="M21" s="107">
        <v>0</v>
      </c>
      <c r="N21" s="107">
        <v>3</v>
      </c>
      <c r="O21" s="107">
        <v>2</v>
      </c>
      <c r="P21" s="110"/>
      <c r="Q21" s="111" t="s">
        <v>418</v>
      </c>
      <c r="R21" s="112">
        <v>0</v>
      </c>
      <c r="S21" s="112">
        <v>0</v>
      </c>
      <c r="T21" s="113">
        <v>0</v>
      </c>
      <c r="U21" s="102" t="s">
        <v>102</v>
      </c>
      <c r="V21" s="68" t="s">
        <v>102</v>
      </c>
      <c r="W21" s="112" t="s">
        <v>102</v>
      </c>
      <c r="X21" s="115">
        <v>0</v>
      </c>
      <c r="Y21" s="126" t="s">
        <v>419</v>
      </c>
      <c r="Z21" s="117">
        <v>0</v>
      </c>
      <c r="AA21" s="117">
        <v>0</v>
      </c>
      <c r="AB21" s="117" t="s">
        <v>420</v>
      </c>
      <c r="AC21" s="49" t="s">
        <v>102</v>
      </c>
      <c r="AD21" s="49" t="s">
        <v>102</v>
      </c>
      <c r="AE21" s="127" t="s">
        <v>421</v>
      </c>
      <c r="AF21" s="128" t="s">
        <v>422</v>
      </c>
      <c r="AG21" s="129" t="s">
        <v>423</v>
      </c>
      <c r="AH21" s="118">
        <v>19</v>
      </c>
      <c r="AI21" s="118">
        <v>0</v>
      </c>
      <c r="AJ21" s="130" t="s">
        <v>424</v>
      </c>
      <c r="AK21" s="39" t="s">
        <v>102</v>
      </c>
      <c r="AL21" s="118" t="s">
        <v>102</v>
      </c>
      <c r="AM21" s="119" t="s">
        <v>421</v>
      </c>
      <c r="AN21" s="120">
        <v>5</v>
      </c>
      <c r="AO21" s="131" t="s">
        <v>426</v>
      </c>
      <c r="AP21" s="107" t="s">
        <v>427</v>
      </c>
      <c r="AQ21" s="51" t="s">
        <v>428</v>
      </c>
      <c r="AR21" s="51" t="s">
        <v>429</v>
      </c>
      <c r="AS21" s="51" t="s">
        <v>430</v>
      </c>
      <c r="AT21" s="51" t="s">
        <v>431</v>
      </c>
      <c r="AU21" s="51" t="s">
        <v>432</v>
      </c>
      <c r="AV21" s="51" t="s">
        <v>160</v>
      </c>
      <c r="AW21" s="132" t="s">
        <v>425</v>
      </c>
      <c r="AX21" s="51" t="s">
        <v>433</v>
      </c>
      <c r="AY21" s="24" t="s">
        <v>434</v>
      </c>
      <c r="AZ21" s="44" t="s">
        <v>435</v>
      </c>
      <c r="BA21" s="123"/>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row>
    <row r="22" spans="1:77" ht="409.6" x14ac:dyDescent="0.3">
      <c r="A22" s="21">
        <v>21</v>
      </c>
      <c r="B22" s="107" t="s">
        <v>436</v>
      </c>
      <c r="C22" s="107" t="s">
        <v>437</v>
      </c>
      <c r="D22" s="107" t="s">
        <v>414</v>
      </c>
      <c r="E22" s="108" t="s">
        <v>438</v>
      </c>
      <c r="F22" s="26" t="s">
        <v>439</v>
      </c>
      <c r="G22" s="107" t="s">
        <v>417</v>
      </c>
      <c r="H22" s="125">
        <v>45748</v>
      </c>
      <c r="I22" s="125">
        <v>45991</v>
      </c>
      <c r="J22" s="109"/>
      <c r="K22" s="109">
        <v>7</v>
      </c>
      <c r="L22" s="107">
        <v>0</v>
      </c>
      <c r="M22" s="107">
        <v>3</v>
      </c>
      <c r="N22" s="107">
        <v>2</v>
      </c>
      <c r="O22" s="107">
        <v>2</v>
      </c>
      <c r="P22" s="110"/>
      <c r="Q22" s="111" t="s">
        <v>440</v>
      </c>
      <c r="R22" s="112">
        <v>0</v>
      </c>
      <c r="S22" s="112">
        <v>0</v>
      </c>
      <c r="T22" s="113">
        <v>0</v>
      </c>
      <c r="U22" s="102" t="s">
        <v>102</v>
      </c>
      <c r="V22" s="68" t="s">
        <v>102</v>
      </c>
      <c r="W22" s="112" t="s">
        <v>102</v>
      </c>
      <c r="X22" s="115">
        <v>0</v>
      </c>
      <c r="Y22" s="126" t="s">
        <v>441</v>
      </c>
      <c r="Z22" s="117">
        <v>212</v>
      </c>
      <c r="AA22" s="117">
        <v>212</v>
      </c>
      <c r="AB22" s="117" t="s">
        <v>420</v>
      </c>
      <c r="AC22" s="49" t="s">
        <v>442</v>
      </c>
      <c r="AD22" s="49" t="s">
        <v>102</v>
      </c>
      <c r="AE22" s="127" t="s">
        <v>443</v>
      </c>
      <c r="AF22" s="128">
        <v>3</v>
      </c>
      <c r="AG22" s="129" t="s">
        <v>444</v>
      </c>
      <c r="AH22" s="118">
        <v>86</v>
      </c>
      <c r="AI22" s="118">
        <v>0</v>
      </c>
      <c r="AJ22" s="130" t="s">
        <v>445</v>
      </c>
      <c r="AK22" s="118" t="s">
        <v>446</v>
      </c>
      <c r="AL22" s="118" t="s">
        <v>102</v>
      </c>
      <c r="AM22" s="119" t="s">
        <v>443</v>
      </c>
      <c r="AN22" s="120">
        <v>14</v>
      </c>
      <c r="AO22" s="131" t="s">
        <v>426</v>
      </c>
      <c r="AP22" s="107" t="s">
        <v>427</v>
      </c>
      <c r="AQ22" s="51" t="s">
        <v>428</v>
      </c>
      <c r="AR22" s="51" t="s">
        <v>447</v>
      </c>
      <c r="AS22" s="51" t="s">
        <v>448</v>
      </c>
      <c r="AT22" s="51" t="s">
        <v>449</v>
      </c>
      <c r="AU22" s="51" t="s">
        <v>450</v>
      </c>
      <c r="AV22" s="51" t="s">
        <v>160</v>
      </c>
      <c r="AW22" s="132" t="s">
        <v>442</v>
      </c>
      <c r="AX22" s="51" t="s">
        <v>451</v>
      </c>
      <c r="AY22" s="24" t="s">
        <v>434</v>
      </c>
      <c r="AZ22" s="44" t="s">
        <v>452</v>
      </c>
      <c r="BA22" s="123"/>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row>
    <row r="23" spans="1:77" ht="187.2" x14ac:dyDescent="0.3">
      <c r="A23" s="21">
        <v>22</v>
      </c>
      <c r="B23" s="107" t="s">
        <v>453</v>
      </c>
      <c r="C23" s="107" t="s">
        <v>454</v>
      </c>
      <c r="D23" s="107" t="s">
        <v>455</v>
      </c>
      <c r="E23" s="108" t="s">
        <v>456</v>
      </c>
      <c r="F23" s="26" t="s">
        <v>457</v>
      </c>
      <c r="G23" s="107" t="s">
        <v>458</v>
      </c>
      <c r="H23" s="125">
        <v>45748</v>
      </c>
      <c r="I23" s="125">
        <v>46021</v>
      </c>
      <c r="J23" s="109"/>
      <c r="K23" s="109">
        <f>5+4+3</f>
        <v>12</v>
      </c>
      <c r="L23" s="107">
        <v>0</v>
      </c>
      <c r="M23" s="107">
        <v>4</v>
      </c>
      <c r="N23" s="107">
        <v>4</v>
      </c>
      <c r="O23" s="107">
        <f>2+2</f>
        <v>4</v>
      </c>
      <c r="P23" s="110"/>
      <c r="Q23" s="111" t="s">
        <v>459</v>
      </c>
      <c r="R23" s="112">
        <v>0</v>
      </c>
      <c r="S23" s="112">
        <v>0</v>
      </c>
      <c r="T23" s="113">
        <v>0</v>
      </c>
      <c r="U23" s="102" t="s">
        <v>102</v>
      </c>
      <c r="V23" s="68" t="s">
        <v>102</v>
      </c>
      <c r="W23" s="112" t="s">
        <v>102</v>
      </c>
      <c r="X23" s="115">
        <v>0</v>
      </c>
      <c r="Y23" s="126" t="s">
        <v>460</v>
      </c>
      <c r="Z23" s="117">
        <v>83</v>
      </c>
      <c r="AA23" s="117">
        <v>83</v>
      </c>
      <c r="AB23" s="117" t="s">
        <v>461</v>
      </c>
      <c r="AC23" s="36" t="s">
        <v>462</v>
      </c>
      <c r="AD23" s="49" t="s">
        <v>102</v>
      </c>
      <c r="AE23" s="127" t="s">
        <v>463</v>
      </c>
      <c r="AF23" s="128">
        <v>3</v>
      </c>
      <c r="AG23" s="129" t="s">
        <v>464</v>
      </c>
      <c r="AH23" s="118">
        <f>15+20+17</f>
        <v>52</v>
      </c>
      <c r="AI23" s="118">
        <v>52</v>
      </c>
      <c r="AJ23" s="130" t="s">
        <v>465</v>
      </c>
      <c r="AK23" s="40" t="s">
        <v>462</v>
      </c>
      <c r="AL23" s="118" t="s">
        <v>102</v>
      </c>
      <c r="AM23" s="119" t="s">
        <v>463</v>
      </c>
      <c r="AN23" s="120">
        <v>3</v>
      </c>
      <c r="AO23" s="131" t="s">
        <v>426</v>
      </c>
      <c r="AP23" s="107" t="s">
        <v>427</v>
      </c>
      <c r="AQ23" s="51" t="s">
        <v>466</v>
      </c>
      <c r="AR23" s="51" t="s">
        <v>467</v>
      </c>
      <c r="AS23" s="51" t="s">
        <v>468</v>
      </c>
      <c r="AT23" s="51" t="s">
        <v>469</v>
      </c>
      <c r="AU23" s="51" t="s">
        <v>470</v>
      </c>
      <c r="AV23" s="51" t="s">
        <v>471</v>
      </c>
      <c r="AW23" s="132" t="s">
        <v>462</v>
      </c>
      <c r="AX23" s="51" t="s">
        <v>472</v>
      </c>
      <c r="AY23" s="24" t="s">
        <v>473</v>
      </c>
      <c r="AZ23" s="44" t="s">
        <v>474</v>
      </c>
      <c r="BA23" s="123"/>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row>
    <row r="24" spans="1:77" ht="139.5" customHeight="1" x14ac:dyDescent="0.3">
      <c r="A24" s="133">
        <v>23</v>
      </c>
      <c r="B24" s="257" t="s">
        <v>475</v>
      </c>
      <c r="C24" s="23" t="s">
        <v>476</v>
      </c>
      <c r="D24" s="23" t="s">
        <v>477</v>
      </c>
      <c r="E24" s="23" t="s">
        <v>478</v>
      </c>
      <c r="F24" s="23" t="s">
        <v>479</v>
      </c>
      <c r="G24" s="23" t="s">
        <v>480</v>
      </c>
      <c r="H24" s="134" t="s">
        <v>481</v>
      </c>
      <c r="I24" s="134" t="s">
        <v>482</v>
      </c>
      <c r="J24" s="135"/>
      <c r="K24" s="136">
        <v>8</v>
      </c>
      <c r="L24" s="137">
        <v>0</v>
      </c>
      <c r="M24" s="137">
        <v>5</v>
      </c>
      <c r="N24" s="137">
        <v>1</v>
      </c>
      <c r="O24" s="138">
        <v>2</v>
      </c>
      <c r="P24" s="139">
        <v>1</v>
      </c>
      <c r="Q24" s="105" t="s">
        <v>483</v>
      </c>
      <c r="R24" s="102">
        <v>25</v>
      </c>
      <c r="S24" s="102">
        <v>25</v>
      </c>
      <c r="T24" s="102" t="s">
        <v>484</v>
      </c>
      <c r="U24" s="102" t="s">
        <v>485</v>
      </c>
      <c r="V24" s="102" t="s">
        <v>486</v>
      </c>
      <c r="W24" s="102" t="s">
        <v>487</v>
      </c>
      <c r="X24" s="140">
        <v>1</v>
      </c>
      <c r="Y24" s="126" t="s">
        <v>124</v>
      </c>
      <c r="Z24" s="117" t="s">
        <v>124</v>
      </c>
      <c r="AA24" s="117" t="s">
        <v>124</v>
      </c>
      <c r="AB24" s="117" t="s">
        <v>124</v>
      </c>
      <c r="AC24" s="127" t="s">
        <v>124</v>
      </c>
      <c r="AD24" s="127" t="s">
        <v>124</v>
      </c>
      <c r="AE24" s="127" t="s">
        <v>124</v>
      </c>
      <c r="AF24" s="141" t="s">
        <v>124</v>
      </c>
      <c r="AG24" s="142" t="s">
        <v>488</v>
      </c>
      <c r="AH24" s="39">
        <v>345</v>
      </c>
      <c r="AI24" s="39">
        <v>345</v>
      </c>
      <c r="AJ24" s="143" t="s">
        <v>484</v>
      </c>
      <c r="AK24" s="119" t="s">
        <v>124</v>
      </c>
      <c r="AL24" s="119" t="s">
        <v>124</v>
      </c>
      <c r="AM24" s="119" t="s">
        <v>124</v>
      </c>
      <c r="AN24" s="41">
        <v>4</v>
      </c>
      <c r="AO24" s="144" t="s">
        <v>489</v>
      </c>
      <c r="AP24" s="24" t="s">
        <v>490</v>
      </c>
      <c r="AQ24" s="27" t="s">
        <v>491</v>
      </c>
      <c r="AR24" s="27" t="s">
        <v>492</v>
      </c>
      <c r="AS24" s="24" t="s">
        <v>493</v>
      </c>
      <c r="AT24" s="23"/>
      <c r="AU24" s="23"/>
      <c r="AV24" s="27"/>
      <c r="AW24" s="63"/>
      <c r="AX24" s="27"/>
      <c r="AY24" s="24"/>
      <c r="AZ24" s="44"/>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row>
    <row r="25" spans="1:77" ht="144" customHeight="1" x14ac:dyDescent="0.3">
      <c r="A25" s="145">
        <v>24</v>
      </c>
      <c r="B25" s="258"/>
      <c r="C25" s="23" t="s">
        <v>494</v>
      </c>
      <c r="D25" s="23" t="s">
        <v>495</v>
      </c>
      <c r="E25" s="23" t="s">
        <v>496</v>
      </c>
      <c r="F25" s="23" t="s">
        <v>479</v>
      </c>
      <c r="G25" s="23" t="s">
        <v>480</v>
      </c>
      <c r="H25" s="134" t="s">
        <v>497</v>
      </c>
      <c r="I25" s="134" t="s">
        <v>482</v>
      </c>
      <c r="J25" s="135"/>
      <c r="K25" s="136">
        <v>6</v>
      </c>
      <c r="L25" s="146">
        <v>0</v>
      </c>
      <c r="M25" s="146">
        <v>1</v>
      </c>
      <c r="N25" s="146">
        <v>5</v>
      </c>
      <c r="O25" s="147">
        <v>0</v>
      </c>
      <c r="P25" s="148"/>
      <c r="Q25" s="149" t="s">
        <v>498</v>
      </c>
      <c r="R25" s="150" t="s">
        <v>124</v>
      </c>
      <c r="S25" s="150" t="s">
        <v>124</v>
      </c>
      <c r="T25" s="150" t="s">
        <v>124</v>
      </c>
      <c r="U25" s="150" t="s">
        <v>124</v>
      </c>
      <c r="V25" s="150" t="s">
        <v>124</v>
      </c>
      <c r="W25" s="150" t="s">
        <v>124</v>
      </c>
      <c r="X25" s="151"/>
      <c r="Y25" s="126" t="s">
        <v>499</v>
      </c>
      <c r="Z25" s="152">
        <v>105</v>
      </c>
      <c r="AA25" s="117">
        <v>105</v>
      </c>
      <c r="AB25" s="34"/>
      <c r="AC25" s="58" t="s">
        <v>485</v>
      </c>
      <c r="AD25" s="49" t="s">
        <v>500</v>
      </c>
      <c r="AE25" s="49" t="s">
        <v>501</v>
      </c>
      <c r="AF25" s="37">
        <v>5</v>
      </c>
      <c r="AG25" s="142" t="s">
        <v>502</v>
      </c>
      <c r="AH25" s="39">
        <v>119</v>
      </c>
      <c r="AI25" s="39">
        <v>119</v>
      </c>
      <c r="AJ25" s="143" t="s">
        <v>484</v>
      </c>
      <c r="AK25" s="61" t="s">
        <v>485</v>
      </c>
      <c r="AL25" s="39" t="s">
        <v>500</v>
      </c>
      <c r="AM25" s="39" t="s">
        <v>501</v>
      </c>
      <c r="AN25" s="41">
        <v>4</v>
      </c>
      <c r="AO25" s="144" t="s">
        <v>489</v>
      </c>
      <c r="AP25" s="24" t="s">
        <v>490</v>
      </c>
      <c r="AQ25" s="27" t="s">
        <v>491</v>
      </c>
      <c r="AR25" s="27" t="s">
        <v>492</v>
      </c>
      <c r="AS25" s="24" t="s">
        <v>493</v>
      </c>
      <c r="AT25" s="22"/>
      <c r="AU25" s="22"/>
      <c r="AV25" s="153"/>
      <c r="AW25" s="154"/>
      <c r="AX25" s="153"/>
      <c r="AY25" s="155"/>
      <c r="AZ25" s="156"/>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row>
    <row r="26" spans="1:77" ht="120.75" customHeight="1" x14ac:dyDescent="0.3">
      <c r="A26" s="157">
        <v>25</v>
      </c>
      <c r="B26" s="255" t="s">
        <v>503</v>
      </c>
      <c r="C26" s="159" t="s">
        <v>504</v>
      </c>
      <c r="D26" s="160" t="s">
        <v>505</v>
      </c>
      <c r="E26" s="159" t="s">
        <v>506</v>
      </c>
      <c r="F26" s="50" t="s">
        <v>507</v>
      </c>
      <c r="G26" s="158" t="s">
        <v>508</v>
      </c>
      <c r="H26" s="161">
        <v>45758</v>
      </c>
      <c r="I26" s="162" t="s">
        <v>509</v>
      </c>
      <c r="J26" s="163" t="s">
        <v>510</v>
      </c>
      <c r="K26" s="163" t="s">
        <v>511</v>
      </c>
      <c r="L26" s="164" t="s">
        <v>512</v>
      </c>
      <c r="M26" s="165">
        <v>4</v>
      </c>
      <c r="N26" s="164" t="s">
        <v>513</v>
      </c>
      <c r="O26" s="164" t="s">
        <v>513</v>
      </c>
      <c r="P26" s="166" t="s">
        <v>514</v>
      </c>
      <c r="Q26" s="167" t="s">
        <v>515</v>
      </c>
      <c r="R26" s="168" t="s">
        <v>510</v>
      </c>
      <c r="S26" s="168" t="s">
        <v>510</v>
      </c>
      <c r="T26" s="168" t="s">
        <v>510</v>
      </c>
      <c r="U26" s="168" t="s">
        <v>510</v>
      </c>
      <c r="V26" s="168" t="s">
        <v>510</v>
      </c>
      <c r="W26" s="168" t="s">
        <v>510</v>
      </c>
      <c r="X26" s="169" t="s">
        <v>516</v>
      </c>
      <c r="Y26" s="170" t="s">
        <v>517</v>
      </c>
      <c r="Z26" s="171">
        <v>63</v>
      </c>
      <c r="AA26" s="171">
        <v>11</v>
      </c>
      <c r="AB26" s="171" t="s">
        <v>518</v>
      </c>
      <c r="AC26" s="127" t="s">
        <v>519</v>
      </c>
      <c r="AD26" s="172" t="s">
        <v>520</v>
      </c>
      <c r="AE26" s="36" t="s">
        <v>521</v>
      </c>
      <c r="AF26" s="173">
        <v>2</v>
      </c>
      <c r="AG26" s="174" t="s">
        <v>522</v>
      </c>
      <c r="AH26" s="118">
        <v>45</v>
      </c>
      <c r="AI26" s="118">
        <v>21</v>
      </c>
      <c r="AJ26" s="175" t="s">
        <v>518</v>
      </c>
      <c r="AK26" s="160" t="s">
        <v>519</v>
      </c>
      <c r="AL26" s="175" t="s">
        <v>520</v>
      </c>
      <c r="AM26" s="176" t="s">
        <v>521</v>
      </c>
      <c r="AN26" s="120">
        <v>2</v>
      </c>
      <c r="AO26" s="177"/>
      <c r="AP26" s="155" t="s">
        <v>523</v>
      </c>
      <c r="AQ26" s="164"/>
      <c r="AR26" s="164"/>
      <c r="AS26" s="178"/>
      <c r="AT26" s="158"/>
      <c r="AU26" s="158"/>
      <c r="AV26" s="164"/>
      <c r="AW26" s="178"/>
      <c r="AX26" s="164"/>
      <c r="AY26" s="178"/>
      <c r="AZ26" s="179"/>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row>
    <row r="27" spans="1:77" ht="123.75" customHeight="1" x14ac:dyDescent="0.3">
      <c r="A27" s="181">
        <v>26</v>
      </c>
      <c r="B27" s="256"/>
      <c r="C27" s="50" t="s">
        <v>524</v>
      </c>
      <c r="D27" s="160" t="s">
        <v>505</v>
      </c>
      <c r="E27" s="182" t="s">
        <v>525</v>
      </c>
      <c r="F27" s="183" t="s">
        <v>526</v>
      </c>
      <c r="G27" s="158" t="s">
        <v>527</v>
      </c>
      <c r="H27" s="163" t="s">
        <v>528</v>
      </c>
      <c r="I27" s="163" t="s">
        <v>528</v>
      </c>
      <c r="J27" s="163" t="s">
        <v>510</v>
      </c>
      <c r="K27" s="184" t="s">
        <v>529</v>
      </c>
      <c r="L27" s="164" t="s">
        <v>530</v>
      </c>
      <c r="M27" s="185" t="s">
        <v>510</v>
      </c>
      <c r="N27" s="186" t="s">
        <v>513</v>
      </c>
      <c r="O27" s="186" t="s">
        <v>513</v>
      </c>
      <c r="P27" s="187" t="s">
        <v>513</v>
      </c>
      <c r="Q27" s="167" t="s">
        <v>531</v>
      </c>
      <c r="R27" s="168" t="s">
        <v>510</v>
      </c>
      <c r="S27" s="168" t="s">
        <v>510</v>
      </c>
      <c r="T27" s="168" t="s">
        <v>510</v>
      </c>
      <c r="U27" s="168" t="s">
        <v>510</v>
      </c>
      <c r="V27" s="168" t="s">
        <v>510</v>
      </c>
      <c r="W27" s="168" t="s">
        <v>510</v>
      </c>
      <c r="X27" s="188" t="s">
        <v>510</v>
      </c>
      <c r="Y27" s="189" t="s">
        <v>532</v>
      </c>
      <c r="Z27" s="171" t="s">
        <v>510</v>
      </c>
      <c r="AA27" s="171" t="s">
        <v>510</v>
      </c>
      <c r="AB27" s="171" t="s">
        <v>510</v>
      </c>
      <c r="AC27" s="127" t="s">
        <v>510</v>
      </c>
      <c r="AD27" s="172" t="s">
        <v>510</v>
      </c>
      <c r="AE27" s="172" t="s">
        <v>510</v>
      </c>
      <c r="AF27" s="173" t="s">
        <v>510</v>
      </c>
      <c r="AG27" s="129" t="s">
        <v>533</v>
      </c>
      <c r="AH27" s="175" t="s">
        <v>510</v>
      </c>
      <c r="AI27" s="175" t="s">
        <v>510</v>
      </c>
      <c r="AJ27" s="175" t="s">
        <v>510</v>
      </c>
      <c r="AK27" s="160" t="s">
        <v>510</v>
      </c>
      <c r="AL27" s="175" t="s">
        <v>510</v>
      </c>
      <c r="AM27" s="175" t="s">
        <v>510</v>
      </c>
      <c r="AN27" s="190" t="s">
        <v>510</v>
      </c>
      <c r="AO27" s="177"/>
      <c r="AP27" s="155"/>
      <c r="AQ27" s="164"/>
      <c r="AR27" s="164"/>
      <c r="AS27" s="178"/>
      <c r="AT27" s="158"/>
      <c r="AU27" s="158"/>
      <c r="AV27" s="164"/>
      <c r="AW27" s="178"/>
      <c r="AX27" s="164"/>
      <c r="AY27" s="178"/>
      <c r="AZ27" s="179"/>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row>
    <row r="28" spans="1:77" ht="409.6" x14ac:dyDescent="0.3">
      <c r="A28" s="191">
        <v>27</v>
      </c>
      <c r="B28" s="50" t="s">
        <v>534</v>
      </c>
      <c r="C28" s="23" t="s">
        <v>535</v>
      </c>
      <c r="D28" s="23" t="s">
        <v>39</v>
      </c>
      <c r="E28" s="23" t="s">
        <v>536</v>
      </c>
      <c r="F28" s="23" t="s">
        <v>537</v>
      </c>
      <c r="G28" s="23" t="s">
        <v>538</v>
      </c>
      <c r="H28" s="26" t="s">
        <v>539</v>
      </c>
      <c r="I28" s="46" t="s">
        <v>540</v>
      </c>
      <c r="J28" s="26" t="s">
        <v>124</v>
      </c>
      <c r="K28" s="46">
        <v>4</v>
      </c>
      <c r="L28" s="192">
        <v>0</v>
      </c>
      <c r="M28" s="192">
        <v>1</v>
      </c>
      <c r="N28" s="192">
        <v>2</v>
      </c>
      <c r="O28" s="192">
        <v>1</v>
      </c>
      <c r="P28" s="193" t="s">
        <v>510</v>
      </c>
      <c r="Q28" s="105" t="s">
        <v>510</v>
      </c>
      <c r="R28" s="101" t="s">
        <v>510</v>
      </c>
      <c r="S28" s="101" t="s">
        <v>510</v>
      </c>
      <c r="T28" s="101" t="s">
        <v>510</v>
      </c>
      <c r="U28" s="102" t="s">
        <v>510</v>
      </c>
      <c r="V28" s="101" t="s">
        <v>510</v>
      </c>
      <c r="W28" s="101" t="s">
        <v>510</v>
      </c>
      <c r="X28" s="194"/>
      <c r="Y28" s="195" t="s">
        <v>541</v>
      </c>
      <c r="Z28" s="103">
        <v>44</v>
      </c>
      <c r="AA28" s="103">
        <v>17</v>
      </c>
      <c r="AB28" s="103" t="s">
        <v>542</v>
      </c>
      <c r="AC28" s="127" t="s">
        <v>543</v>
      </c>
      <c r="AD28" s="172" t="s">
        <v>544</v>
      </c>
      <c r="AE28" s="36" t="s">
        <v>545</v>
      </c>
      <c r="AF28" s="196" t="s">
        <v>546</v>
      </c>
      <c r="AG28" s="197" t="s">
        <v>547</v>
      </c>
      <c r="AH28" s="143">
        <v>88</v>
      </c>
      <c r="AI28" s="143" t="s">
        <v>548</v>
      </c>
      <c r="AJ28" s="143" t="s">
        <v>542</v>
      </c>
      <c r="AK28" s="143" t="s">
        <v>543</v>
      </c>
      <c r="AL28" s="104" t="s">
        <v>544</v>
      </c>
      <c r="AM28" s="48" t="s">
        <v>545</v>
      </c>
      <c r="AN28" s="198" t="s">
        <v>549</v>
      </c>
      <c r="AO28" s="23" t="s">
        <v>550</v>
      </c>
      <c r="AP28" s="23" t="s">
        <v>551</v>
      </c>
      <c r="AQ28" s="23" t="s">
        <v>552</v>
      </c>
      <c r="AR28" s="23" t="s">
        <v>553</v>
      </c>
      <c r="AS28" s="23" t="s">
        <v>554</v>
      </c>
      <c r="AT28" s="23" t="s">
        <v>555</v>
      </c>
      <c r="AU28" s="23" t="s">
        <v>556</v>
      </c>
      <c r="AV28" s="192" t="s">
        <v>66</v>
      </c>
      <c r="AW28" s="199" t="s">
        <v>557</v>
      </c>
      <c r="AX28" s="23" t="s">
        <v>558</v>
      </c>
      <c r="AY28" s="199" t="s">
        <v>559</v>
      </c>
      <c r="AZ28" s="200" t="s">
        <v>560</v>
      </c>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row>
    <row r="29" spans="1:77" ht="409.6" x14ac:dyDescent="0.3">
      <c r="A29" s="202">
        <v>28</v>
      </c>
      <c r="B29" s="203" t="s">
        <v>561</v>
      </c>
      <c r="C29" s="203" t="s">
        <v>562</v>
      </c>
      <c r="D29" s="204"/>
      <c r="E29" s="205" t="s">
        <v>563</v>
      </c>
      <c r="F29" s="206" t="s">
        <v>564</v>
      </c>
      <c r="G29" s="203" t="s">
        <v>565</v>
      </c>
      <c r="H29" s="207" t="s">
        <v>43</v>
      </c>
      <c r="I29" s="208" t="s">
        <v>44</v>
      </c>
      <c r="J29" s="208"/>
      <c r="K29" s="209">
        <v>20</v>
      </c>
      <c r="L29" s="210">
        <v>2</v>
      </c>
      <c r="M29" s="211">
        <v>8</v>
      </c>
      <c r="N29" s="212">
        <v>5</v>
      </c>
      <c r="O29" s="212">
        <v>5</v>
      </c>
      <c r="P29" s="213"/>
      <c r="Q29" s="214" t="s">
        <v>566</v>
      </c>
      <c r="R29" s="215">
        <v>48</v>
      </c>
      <c r="S29" s="215" t="s">
        <v>102</v>
      </c>
      <c r="T29" s="215" t="s">
        <v>567</v>
      </c>
      <c r="U29" s="215" t="s">
        <v>568</v>
      </c>
      <c r="V29" s="215" t="s">
        <v>569</v>
      </c>
      <c r="W29" s="215" t="s">
        <v>570</v>
      </c>
      <c r="X29" s="216"/>
      <c r="Y29" s="217" t="s">
        <v>571</v>
      </c>
      <c r="Z29" s="218">
        <v>486</v>
      </c>
      <c r="AA29" s="219">
        <v>20</v>
      </c>
      <c r="AB29" s="220" t="s">
        <v>572</v>
      </c>
      <c r="AC29" s="221" t="s">
        <v>573</v>
      </c>
      <c r="AD29" s="222" t="s">
        <v>569</v>
      </c>
      <c r="AE29" s="217" t="s">
        <v>574</v>
      </c>
      <c r="AF29" s="223">
        <v>8</v>
      </c>
      <c r="AG29" s="224" t="s">
        <v>575</v>
      </c>
      <c r="AH29" s="225">
        <v>176</v>
      </c>
      <c r="AI29" s="225">
        <v>12</v>
      </c>
      <c r="AJ29" s="225" t="s">
        <v>576</v>
      </c>
      <c r="AK29" s="226" t="s">
        <v>573</v>
      </c>
      <c r="AL29" s="225" t="s">
        <v>569</v>
      </c>
      <c r="AM29" s="225" t="s">
        <v>574</v>
      </c>
      <c r="AN29" s="227">
        <v>5</v>
      </c>
      <c r="AO29" s="228"/>
      <c r="AP29" s="206" t="s">
        <v>577</v>
      </c>
      <c r="AQ29" s="210"/>
      <c r="AR29" s="210"/>
      <c r="AS29" s="206"/>
      <c r="AT29" s="203"/>
      <c r="AU29" s="203"/>
      <c r="AV29" s="210"/>
      <c r="AW29" s="206"/>
      <c r="AX29" s="210"/>
      <c r="AY29" s="206"/>
      <c r="AZ29" s="229"/>
      <c r="BA29" s="230"/>
      <c r="BB29" s="230"/>
      <c r="BC29" s="230"/>
      <c r="BD29" s="230"/>
      <c r="BE29" s="230"/>
      <c r="BF29" s="230"/>
      <c r="BG29" s="230"/>
      <c r="BH29" s="230"/>
      <c r="BI29" s="230"/>
      <c r="BJ29" s="230"/>
      <c r="BK29" s="230"/>
      <c r="BL29" s="230"/>
      <c r="BM29" s="230"/>
      <c r="BN29" s="230"/>
      <c r="BO29" s="230"/>
      <c r="BP29" s="230"/>
      <c r="BQ29" s="230"/>
      <c r="BR29" s="230"/>
      <c r="BS29" s="230"/>
      <c r="BT29" s="230"/>
      <c r="BU29" s="230"/>
      <c r="BV29" s="230"/>
      <c r="BW29" s="230"/>
      <c r="BX29" s="230"/>
      <c r="BY29" s="230"/>
    </row>
    <row r="30" spans="1:77" ht="44.4" x14ac:dyDescent="0.3">
      <c r="A30" s="231"/>
      <c r="B30" s="232"/>
      <c r="C30" s="232"/>
      <c r="D30" s="232"/>
      <c r="E30" s="20"/>
      <c r="F30" s="64"/>
      <c r="G30" s="64"/>
      <c r="H30" s="233"/>
      <c r="I30" s="233"/>
      <c r="J30" s="232"/>
      <c r="K30" s="234"/>
      <c r="L30" s="45"/>
      <c r="M30" s="45"/>
      <c r="N30" s="45"/>
      <c r="O30" s="45"/>
      <c r="P30" s="45"/>
      <c r="Q30" s="233"/>
      <c r="R30" s="233"/>
      <c r="S30" s="233"/>
      <c r="T30" s="233"/>
      <c r="U30" s="235"/>
      <c r="V30" s="233"/>
      <c r="W30" s="233"/>
      <c r="X30" s="236"/>
      <c r="Y30" s="236"/>
      <c r="Z30" s="236"/>
      <c r="AA30" s="236"/>
      <c r="AB30" s="236"/>
      <c r="AC30" s="237"/>
      <c r="AD30" s="237"/>
      <c r="AE30" s="237"/>
      <c r="AF30" s="236"/>
      <c r="AH30" s="45"/>
      <c r="AI30" s="45"/>
      <c r="AJ30" s="45"/>
      <c r="AK30" s="238"/>
      <c r="AL30" s="236"/>
      <c r="AM30" s="236"/>
      <c r="AN30" s="45"/>
      <c r="AO30" s="239"/>
      <c r="AP30" s="64"/>
      <c r="AQ30" s="45"/>
      <c r="AR30" s="45"/>
      <c r="AS30" s="64"/>
      <c r="AT30" s="232"/>
      <c r="AU30" s="232"/>
      <c r="AV30" s="45"/>
      <c r="AW30" s="240"/>
      <c r="AX30" s="45"/>
      <c r="AY30" s="64"/>
      <c r="AZ30" s="64"/>
      <c r="BA30" s="241" t="s">
        <v>578</v>
      </c>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row>
    <row r="31" spans="1:77" ht="14.4" x14ac:dyDescent="0.3">
      <c r="A31" s="45"/>
      <c r="B31" s="232"/>
      <c r="C31" s="232"/>
      <c r="D31" s="232"/>
      <c r="E31" s="232"/>
      <c r="F31" s="64"/>
      <c r="G31" s="242"/>
      <c r="H31" s="236"/>
      <c r="I31" s="236"/>
      <c r="J31" s="232"/>
      <c r="K31" s="201"/>
      <c r="L31" s="45"/>
      <c r="M31" s="45"/>
      <c r="N31" s="45"/>
      <c r="O31" s="45"/>
      <c r="P31" s="236"/>
      <c r="Q31" s="236"/>
      <c r="R31" s="236"/>
      <c r="S31" s="236"/>
      <c r="T31" s="236"/>
      <c r="U31" s="243"/>
      <c r="V31" s="45"/>
      <c r="W31" s="236"/>
      <c r="X31" s="236"/>
      <c r="Y31" s="244"/>
      <c r="Z31" s="244"/>
      <c r="AA31" s="244"/>
      <c r="AB31" s="244"/>
      <c r="AC31" s="245"/>
      <c r="AD31" s="245"/>
      <c r="AE31" s="245"/>
      <c r="AF31" s="246"/>
      <c r="AH31" s="45"/>
      <c r="AI31" s="45"/>
      <c r="AJ31" s="45"/>
      <c r="AK31" s="247"/>
      <c r="AL31" s="236"/>
      <c r="AM31" s="244"/>
      <c r="AN31" s="45"/>
      <c r="AO31" s="45"/>
      <c r="AP31" s="64"/>
      <c r="AQ31" s="45"/>
      <c r="AR31" s="45"/>
      <c r="AS31" s="64"/>
      <c r="AT31" s="232"/>
      <c r="AU31" s="232"/>
      <c r="AV31" s="45"/>
      <c r="AW31" s="243"/>
      <c r="AX31" s="45"/>
      <c r="AY31" s="64"/>
      <c r="AZ31" s="64"/>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row>
    <row r="32" spans="1:77" ht="25.2" x14ac:dyDescent="0.3">
      <c r="A32" s="45"/>
      <c r="B32" s="232"/>
      <c r="C32" s="232"/>
      <c r="D32" s="232"/>
      <c r="E32" s="232"/>
      <c r="F32" s="64"/>
      <c r="G32" s="242"/>
      <c r="H32" s="236"/>
      <c r="I32" s="236"/>
      <c r="J32" s="232"/>
      <c r="K32" s="201">
        <f>SUM(K2:K30)</f>
        <v>372</v>
      </c>
      <c r="L32" s="45"/>
      <c r="M32" s="45"/>
      <c r="N32" s="45"/>
      <c r="O32" s="45"/>
      <c r="P32" s="236"/>
      <c r="Q32" s="236"/>
      <c r="R32" s="236">
        <f>SUM(R2:R30)</f>
        <v>1026</v>
      </c>
      <c r="S32" s="236"/>
      <c r="T32" s="236"/>
      <c r="U32" s="240"/>
      <c r="V32" s="45"/>
      <c r="W32" s="236"/>
      <c r="X32" s="236"/>
      <c r="Y32" s="244"/>
      <c r="Z32" s="244">
        <f>SUM(Z1:Z30)</f>
        <v>3469</v>
      </c>
      <c r="AA32" s="244"/>
      <c r="AB32" s="244"/>
      <c r="AC32" s="245"/>
      <c r="AD32" s="245"/>
      <c r="AE32" s="245"/>
      <c r="AF32" s="246"/>
      <c r="AG32" s="248"/>
      <c r="AH32" s="45">
        <f>SUM(AH1:AH30)</f>
        <v>2323</v>
      </c>
      <c r="AI32" s="45"/>
      <c r="AJ32" s="45"/>
      <c r="AK32" s="238"/>
      <c r="AL32" s="236"/>
      <c r="AM32" s="244"/>
      <c r="AN32" s="45"/>
      <c r="AO32" s="45"/>
      <c r="AP32" s="64"/>
      <c r="AQ32" s="45"/>
      <c r="AR32" s="45"/>
      <c r="AS32" s="64"/>
      <c r="AT32" s="232"/>
      <c r="AU32" s="232"/>
      <c r="AV32" s="45"/>
      <c r="AW32" s="240"/>
      <c r="AX32" s="45"/>
      <c r="AY32" s="64"/>
      <c r="AZ32" s="64"/>
      <c r="BA32" s="249" t="e">
        <f>R32+Z32+AH32+#REF!</f>
        <v>#REF!</v>
      </c>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row>
    <row r="33" spans="1:77" ht="15.75" customHeight="1" x14ac:dyDescent="0.3">
      <c r="A33" s="45"/>
      <c r="B33" s="232"/>
      <c r="C33" s="232"/>
      <c r="D33" s="232"/>
      <c r="E33" s="232"/>
      <c r="F33" s="64"/>
      <c r="G33" s="242"/>
      <c r="H33" s="236"/>
      <c r="I33" s="236"/>
      <c r="J33" s="232"/>
      <c r="K33" s="201"/>
      <c r="L33" s="45"/>
      <c r="M33" s="45"/>
      <c r="N33" s="45"/>
      <c r="O33" s="45"/>
      <c r="P33" s="236"/>
      <c r="Q33" s="236"/>
      <c r="R33" s="236"/>
      <c r="S33" s="236"/>
      <c r="T33" s="236"/>
      <c r="U33" s="243"/>
      <c r="V33" s="45"/>
      <c r="W33" s="236"/>
      <c r="X33" s="236"/>
      <c r="Y33" s="244"/>
      <c r="Z33" s="244" t="s">
        <v>579</v>
      </c>
      <c r="AA33" s="244"/>
      <c r="AB33" s="244"/>
      <c r="AC33" s="245"/>
      <c r="AD33" s="245"/>
      <c r="AE33" s="245"/>
      <c r="AF33" s="250"/>
      <c r="AG33" s="248"/>
      <c r="AH33" s="45"/>
      <c r="AI33" s="45"/>
      <c r="AJ33" s="45"/>
      <c r="AK33" s="247"/>
      <c r="AL33" s="236"/>
      <c r="AM33" s="244"/>
      <c r="AN33" s="45"/>
      <c r="AO33" s="45"/>
      <c r="AP33" s="64"/>
      <c r="AQ33" s="45"/>
      <c r="AR33" s="45"/>
      <c r="AS33" s="64"/>
      <c r="AT33" s="232"/>
      <c r="AU33" s="232"/>
      <c r="AV33" s="45"/>
      <c r="AW33" s="243"/>
      <c r="AX33" s="45"/>
      <c r="AY33" s="64"/>
      <c r="AZ33" s="64"/>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row>
    <row r="34" spans="1:77" ht="15.75" customHeight="1" x14ac:dyDescent="0.3">
      <c r="A34" s="45"/>
      <c r="B34" s="232"/>
      <c r="C34" s="232"/>
      <c r="D34" s="232"/>
      <c r="E34" s="232"/>
      <c r="F34" s="64"/>
      <c r="G34" s="242"/>
      <c r="H34" s="236"/>
      <c r="I34" s="236"/>
      <c r="J34" s="232"/>
      <c r="K34" s="201"/>
      <c r="L34" s="45"/>
      <c r="M34" s="45"/>
      <c r="N34" s="45"/>
      <c r="O34" s="45"/>
      <c r="P34" s="236"/>
      <c r="Q34" s="236"/>
      <c r="R34" s="236"/>
      <c r="S34" s="236"/>
      <c r="T34" s="236"/>
      <c r="U34" s="243"/>
      <c r="V34" s="45"/>
      <c r="W34" s="236"/>
      <c r="X34" s="236"/>
      <c r="Y34" s="244"/>
      <c r="Z34" s="244"/>
      <c r="AA34" s="244"/>
      <c r="AB34" s="244"/>
      <c r="AC34" s="245"/>
      <c r="AD34" s="245"/>
      <c r="AE34" s="245"/>
      <c r="AF34" s="250"/>
      <c r="AH34" s="45"/>
      <c r="AI34" s="45"/>
      <c r="AJ34" s="45"/>
      <c r="AK34" s="247"/>
      <c r="AL34" s="236"/>
      <c r="AM34" s="244"/>
      <c r="AN34" s="45"/>
      <c r="AO34" s="45"/>
      <c r="AP34" s="64"/>
      <c r="AQ34" s="45"/>
      <c r="AR34" s="45"/>
      <c r="AS34" s="64"/>
      <c r="AT34" s="232"/>
      <c r="AU34" s="232"/>
      <c r="AV34" s="45"/>
      <c r="AW34" s="243"/>
      <c r="AX34" s="45"/>
      <c r="AY34" s="64"/>
      <c r="AZ34" s="64"/>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row>
    <row r="35" spans="1:77" ht="15.75" customHeight="1" x14ac:dyDescent="0.3">
      <c r="A35" s="45"/>
      <c r="B35" s="232"/>
      <c r="C35" s="232"/>
      <c r="D35" s="232"/>
      <c r="E35" s="232"/>
      <c r="F35" s="64"/>
      <c r="G35" s="242"/>
      <c r="H35" s="236"/>
      <c r="I35" s="236"/>
      <c r="J35" s="232"/>
      <c r="K35" s="201"/>
      <c r="L35" s="45"/>
      <c r="M35" s="45"/>
      <c r="N35" s="45"/>
      <c r="O35" s="45"/>
      <c r="P35" s="236"/>
      <c r="Q35" s="236"/>
      <c r="R35" s="236"/>
      <c r="S35" s="236"/>
      <c r="T35" s="236"/>
      <c r="U35" s="243"/>
      <c r="V35" s="45"/>
      <c r="W35" s="236"/>
      <c r="X35" s="236"/>
      <c r="Y35" s="244"/>
      <c r="Z35" s="244"/>
      <c r="AA35" s="244"/>
      <c r="AB35" s="244"/>
      <c r="AC35" s="245"/>
      <c r="AD35" s="245"/>
      <c r="AE35" s="245"/>
      <c r="AF35" s="250"/>
      <c r="AG35" s="248"/>
      <c r="AH35" s="45"/>
      <c r="AI35" s="45"/>
      <c r="AJ35" s="45"/>
      <c r="AK35" s="247"/>
      <c r="AL35" s="236"/>
      <c r="AM35" s="244"/>
      <c r="AN35" s="45"/>
      <c r="AO35" s="45"/>
      <c r="AP35" s="64"/>
      <c r="AQ35" s="45"/>
      <c r="AR35" s="45"/>
      <c r="AS35" s="64"/>
      <c r="AT35" s="232"/>
      <c r="AU35" s="232"/>
      <c r="AV35" s="45"/>
      <c r="AW35" s="243"/>
      <c r="AX35" s="45"/>
      <c r="AY35" s="64"/>
      <c r="AZ35" s="64"/>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row>
    <row r="36" spans="1:77" ht="15.75" customHeight="1" x14ac:dyDescent="0.3">
      <c r="A36" s="45"/>
      <c r="B36" s="232"/>
      <c r="C36" s="232"/>
      <c r="D36" s="232"/>
      <c r="E36" s="232"/>
      <c r="F36" s="64"/>
      <c r="G36" s="242"/>
      <c r="H36" s="236"/>
      <c r="I36" s="236"/>
      <c r="J36" s="232"/>
      <c r="K36" s="201"/>
      <c r="L36" s="45"/>
      <c r="M36" s="45"/>
      <c r="N36" s="45"/>
      <c r="O36" s="45"/>
      <c r="P36" s="236"/>
      <c r="Q36" s="236"/>
      <c r="R36" s="236"/>
      <c r="S36" s="236"/>
      <c r="T36" s="236"/>
      <c r="U36" s="243"/>
      <c r="V36" s="45"/>
      <c r="W36" s="236"/>
      <c r="X36" s="236"/>
      <c r="Y36" s="244"/>
      <c r="Z36" s="244"/>
      <c r="AA36" s="244"/>
      <c r="AB36" s="244"/>
      <c r="AC36" s="245"/>
      <c r="AD36" s="245"/>
      <c r="AE36" s="245"/>
      <c r="AF36" s="250"/>
      <c r="AH36" s="45"/>
      <c r="AI36" s="45"/>
      <c r="AJ36" s="45"/>
      <c r="AK36" s="247"/>
      <c r="AL36" s="236"/>
      <c r="AM36" s="244"/>
      <c r="AN36" s="45"/>
      <c r="AO36" s="45"/>
      <c r="AP36" s="64"/>
      <c r="AQ36" s="45"/>
      <c r="AR36" s="45"/>
      <c r="AS36" s="64"/>
      <c r="AT36" s="232"/>
      <c r="AU36" s="232"/>
      <c r="AV36" s="45"/>
      <c r="AW36" s="243"/>
      <c r="AX36" s="45"/>
      <c r="AY36" s="64"/>
      <c r="AZ36" s="64"/>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row>
    <row r="37" spans="1:77" ht="15.75" customHeight="1" x14ac:dyDescent="0.3">
      <c r="A37" s="45"/>
      <c r="B37" s="232"/>
      <c r="C37" s="232"/>
      <c r="D37" s="232"/>
      <c r="E37" s="232"/>
      <c r="F37" s="64"/>
      <c r="G37" s="242"/>
      <c r="H37" s="236"/>
      <c r="I37" s="236"/>
      <c r="J37" s="232"/>
      <c r="K37" s="201"/>
      <c r="L37" s="45"/>
      <c r="M37" s="45"/>
      <c r="N37" s="45"/>
      <c r="O37" s="45"/>
      <c r="P37" s="236"/>
      <c r="Q37" s="236"/>
      <c r="R37" s="236"/>
      <c r="S37" s="236"/>
      <c r="T37" s="236"/>
      <c r="U37" s="243"/>
      <c r="V37" s="45"/>
      <c r="W37" s="236"/>
      <c r="X37" s="236"/>
      <c r="Y37" s="244"/>
      <c r="Z37" s="244"/>
      <c r="AA37" s="244"/>
      <c r="AB37" s="244"/>
      <c r="AC37" s="245"/>
      <c r="AD37" s="245"/>
      <c r="AE37" s="245"/>
      <c r="AF37" s="250"/>
      <c r="AG37" s="248"/>
      <c r="AH37" s="45"/>
      <c r="AI37" s="45"/>
      <c r="AJ37" s="45"/>
      <c r="AK37" s="247"/>
      <c r="AL37" s="236"/>
      <c r="AM37" s="244"/>
      <c r="AN37" s="45"/>
      <c r="AO37" s="45"/>
      <c r="AP37" s="64"/>
      <c r="AQ37" s="45"/>
      <c r="AR37" s="45"/>
      <c r="AS37" s="64"/>
      <c r="AT37" s="232"/>
      <c r="AU37" s="232"/>
      <c r="AV37" s="45"/>
      <c r="AW37" s="243"/>
      <c r="AX37" s="45"/>
      <c r="AY37" s="64"/>
      <c r="AZ37" s="64"/>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row>
    <row r="38" spans="1:77" ht="15.75" customHeight="1" x14ac:dyDescent="0.3">
      <c r="A38" s="45"/>
      <c r="B38" s="232"/>
      <c r="C38" s="232"/>
      <c r="D38" s="232"/>
      <c r="E38" s="232"/>
      <c r="F38" s="64"/>
      <c r="G38" s="242"/>
      <c r="H38" s="236"/>
      <c r="I38" s="236"/>
      <c r="J38" s="232"/>
      <c r="K38" s="201"/>
      <c r="L38" s="45"/>
      <c r="M38" s="45"/>
      <c r="N38" s="45"/>
      <c r="O38" s="45"/>
      <c r="P38" s="236"/>
      <c r="Q38" s="236"/>
      <c r="R38" s="236"/>
      <c r="S38" s="236"/>
      <c r="T38" s="236"/>
      <c r="U38" s="243"/>
      <c r="V38" s="45"/>
      <c r="W38" s="236"/>
      <c r="X38" s="236"/>
      <c r="Y38" s="244"/>
      <c r="Z38" s="244"/>
      <c r="AA38" s="244"/>
      <c r="AB38" s="244"/>
      <c r="AC38" s="245"/>
      <c r="AD38" s="245"/>
      <c r="AE38" s="245"/>
      <c r="AF38" s="250"/>
      <c r="AH38" s="45"/>
      <c r="AI38" s="45"/>
      <c r="AJ38" s="45"/>
      <c r="AK38" s="247"/>
      <c r="AL38" s="236"/>
      <c r="AM38" s="244"/>
      <c r="AN38" s="45"/>
      <c r="AO38" s="45"/>
      <c r="AP38" s="64"/>
      <c r="AQ38" s="45"/>
      <c r="AR38" s="45"/>
      <c r="AS38" s="64"/>
      <c r="AT38" s="232"/>
      <c r="AU38" s="232"/>
      <c r="AV38" s="45"/>
      <c r="AW38" s="243"/>
      <c r="AX38" s="45"/>
      <c r="AY38" s="64"/>
      <c r="AZ38" s="64"/>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row>
    <row r="39" spans="1:77" ht="15.75" customHeight="1" x14ac:dyDescent="0.3">
      <c r="A39" s="45"/>
      <c r="B39" s="232"/>
      <c r="C39" s="232"/>
      <c r="D39" s="232"/>
      <c r="E39" s="232"/>
      <c r="F39" s="64"/>
      <c r="G39" s="242"/>
      <c r="H39" s="236"/>
      <c r="I39" s="236"/>
      <c r="J39" s="232"/>
      <c r="K39" s="201"/>
      <c r="L39" s="45"/>
      <c r="M39" s="45"/>
      <c r="N39" s="45"/>
      <c r="O39" s="45"/>
      <c r="P39" s="236"/>
      <c r="Q39" s="236"/>
      <c r="R39" s="236"/>
      <c r="S39" s="236"/>
      <c r="T39" s="236"/>
      <c r="U39" s="243"/>
      <c r="V39" s="45"/>
      <c r="W39" s="236"/>
      <c r="X39" s="236"/>
      <c r="Y39" s="244"/>
      <c r="Z39" s="244"/>
      <c r="AA39" s="244"/>
      <c r="AB39" s="244"/>
      <c r="AC39" s="245"/>
      <c r="AD39" s="245"/>
      <c r="AE39" s="245"/>
      <c r="AF39" s="250"/>
      <c r="AG39" s="45"/>
      <c r="AH39" s="45"/>
      <c r="AI39" s="45"/>
      <c r="AJ39" s="45"/>
      <c r="AK39" s="247"/>
      <c r="AL39" s="236"/>
      <c r="AM39" s="244"/>
      <c r="AN39" s="45"/>
      <c r="AO39" s="45"/>
      <c r="AP39" s="64"/>
      <c r="AQ39" s="45"/>
      <c r="AR39" s="45"/>
      <c r="AS39" s="64"/>
      <c r="AT39" s="232"/>
      <c r="AU39" s="232"/>
      <c r="AV39" s="45"/>
      <c r="AW39" s="243"/>
      <c r="AX39" s="45"/>
      <c r="AY39" s="64"/>
      <c r="AZ39" s="64"/>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row>
    <row r="40" spans="1:77" ht="15.75" customHeight="1" x14ac:dyDescent="0.3">
      <c r="A40" s="45"/>
      <c r="B40" s="232"/>
      <c r="C40" s="232"/>
      <c r="D40" s="232"/>
      <c r="E40" s="232"/>
      <c r="F40" s="64"/>
      <c r="G40" s="242"/>
      <c r="H40" s="236"/>
      <c r="I40" s="236"/>
      <c r="J40" s="232"/>
      <c r="K40" s="201"/>
      <c r="L40" s="45"/>
      <c r="M40" s="45"/>
      <c r="N40" s="45"/>
      <c r="O40" s="45"/>
      <c r="P40" s="236"/>
      <c r="Q40" s="236"/>
      <c r="R40" s="236"/>
      <c r="S40" s="236"/>
      <c r="T40" s="236"/>
      <c r="U40" s="243"/>
      <c r="V40" s="45"/>
      <c r="W40" s="236"/>
      <c r="X40" s="236"/>
      <c r="Y40" s="244"/>
      <c r="Z40" s="244"/>
      <c r="AA40" s="244"/>
      <c r="AB40" s="244"/>
      <c r="AC40" s="245"/>
      <c r="AD40" s="245"/>
      <c r="AE40" s="245"/>
      <c r="AF40" s="250"/>
      <c r="AG40" s="45"/>
      <c r="AH40" s="45"/>
      <c r="AI40" s="45"/>
      <c r="AJ40" s="45"/>
      <c r="AK40" s="247"/>
      <c r="AL40" s="236"/>
      <c r="AM40" s="244"/>
      <c r="AN40" s="45"/>
      <c r="AO40" s="45"/>
      <c r="AP40" s="64"/>
      <c r="AQ40" s="45"/>
      <c r="AR40" s="45"/>
      <c r="AS40" s="64"/>
      <c r="AT40" s="232"/>
      <c r="AU40" s="232"/>
      <c r="AV40" s="45"/>
      <c r="AW40" s="243"/>
      <c r="AX40" s="45"/>
      <c r="AY40" s="64"/>
      <c r="AZ40" s="64"/>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row>
    <row r="41" spans="1:77" ht="15.75" customHeight="1" x14ac:dyDescent="0.3">
      <c r="A41" s="45"/>
      <c r="B41" s="232"/>
      <c r="C41" s="232"/>
      <c r="D41" s="232"/>
      <c r="E41" s="232"/>
      <c r="F41" s="64"/>
      <c r="G41" s="242"/>
      <c r="H41" s="236"/>
      <c r="I41" s="236"/>
      <c r="J41" s="232"/>
      <c r="K41" s="201"/>
      <c r="L41" s="45"/>
      <c r="M41" s="45"/>
      <c r="N41" s="45"/>
      <c r="O41" s="45"/>
      <c r="P41" s="236"/>
      <c r="Q41" s="236"/>
      <c r="R41" s="236"/>
      <c r="S41" s="236"/>
      <c r="T41" s="236"/>
      <c r="U41" s="243"/>
      <c r="V41" s="45"/>
      <c r="W41" s="236"/>
      <c r="X41" s="236"/>
      <c r="Y41" s="244"/>
      <c r="Z41" s="244"/>
      <c r="AA41" s="244"/>
      <c r="AB41" s="244"/>
      <c r="AC41" s="245"/>
      <c r="AD41" s="245"/>
      <c r="AE41" s="245"/>
      <c r="AF41" s="250"/>
      <c r="AG41" s="45"/>
      <c r="AH41" s="45"/>
      <c r="AI41" s="45"/>
      <c r="AJ41" s="45"/>
      <c r="AK41" s="247"/>
      <c r="AL41" s="236"/>
      <c r="AM41" s="244"/>
      <c r="AN41" s="45"/>
      <c r="AO41" s="45"/>
      <c r="AP41" s="64"/>
      <c r="AQ41" s="45"/>
      <c r="AR41" s="45"/>
      <c r="AS41" s="64"/>
      <c r="AT41" s="232"/>
      <c r="AU41" s="232"/>
      <c r="AV41" s="45"/>
      <c r="AW41" s="243"/>
      <c r="AX41" s="45"/>
      <c r="AY41" s="64"/>
      <c r="AZ41" s="64"/>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row>
    <row r="42" spans="1:77" ht="15.75" customHeight="1" x14ac:dyDescent="0.3">
      <c r="A42" s="45"/>
      <c r="B42" s="232"/>
      <c r="C42" s="232"/>
      <c r="D42" s="232"/>
      <c r="E42" s="232"/>
      <c r="F42" s="64"/>
      <c r="G42" s="242"/>
      <c r="H42" s="236"/>
      <c r="I42" s="236"/>
      <c r="J42" s="232"/>
      <c r="K42" s="201"/>
      <c r="L42" s="45"/>
      <c r="M42" s="45"/>
      <c r="N42" s="45"/>
      <c r="O42" s="45"/>
      <c r="P42" s="236"/>
      <c r="Q42" s="236"/>
      <c r="R42" s="236"/>
      <c r="S42" s="236"/>
      <c r="T42" s="236"/>
      <c r="U42" s="243"/>
      <c r="V42" s="45"/>
      <c r="W42" s="236"/>
      <c r="X42" s="236"/>
      <c r="Y42" s="244"/>
      <c r="Z42" s="244"/>
      <c r="AA42" s="244"/>
      <c r="AB42" s="244"/>
      <c r="AC42" s="245"/>
      <c r="AD42" s="245"/>
      <c r="AE42" s="245"/>
      <c r="AF42" s="250"/>
      <c r="AG42" s="45"/>
      <c r="AH42" s="45"/>
      <c r="AI42" s="45"/>
      <c r="AJ42" s="45"/>
      <c r="AK42" s="247"/>
      <c r="AL42" s="236"/>
      <c r="AM42" s="244"/>
      <c r="AN42" s="45"/>
      <c r="AO42" s="45"/>
      <c r="AP42" s="64"/>
      <c r="AQ42" s="45"/>
      <c r="AR42" s="45"/>
      <c r="AS42" s="64"/>
      <c r="AT42" s="232"/>
      <c r="AU42" s="232"/>
      <c r="AV42" s="45"/>
      <c r="AW42" s="243"/>
      <c r="AX42" s="45"/>
      <c r="AY42" s="64"/>
      <c r="AZ42" s="64"/>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row>
    <row r="43" spans="1:77" ht="15.75" customHeight="1" x14ac:dyDescent="0.3">
      <c r="A43" s="45"/>
      <c r="B43" s="232"/>
      <c r="C43" s="232"/>
      <c r="D43" s="232"/>
      <c r="E43" s="232"/>
      <c r="F43" s="64"/>
      <c r="G43" s="242"/>
      <c r="H43" s="236"/>
      <c r="I43" s="236"/>
      <c r="J43" s="232"/>
      <c r="K43" s="201"/>
      <c r="L43" s="45"/>
      <c r="M43" s="45"/>
      <c r="N43" s="45"/>
      <c r="O43" s="45"/>
      <c r="P43" s="236"/>
      <c r="Q43" s="236"/>
      <c r="R43" s="236"/>
      <c r="S43" s="236"/>
      <c r="T43" s="236"/>
      <c r="U43" s="243"/>
      <c r="V43" s="45"/>
      <c r="W43" s="236"/>
      <c r="X43" s="236"/>
      <c r="Y43" s="244"/>
      <c r="Z43" s="244"/>
      <c r="AA43" s="244"/>
      <c r="AB43" s="244"/>
      <c r="AC43" s="245"/>
      <c r="AD43" s="245"/>
      <c r="AE43" s="245"/>
      <c r="AF43" s="250"/>
      <c r="AG43" s="45"/>
      <c r="AH43" s="45"/>
      <c r="AI43" s="45"/>
      <c r="AJ43" s="45"/>
      <c r="AK43" s="247"/>
      <c r="AL43" s="236"/>
      <c r="AM43" s="244"/>
      <c r="AN43" s="45"/>
      <c r="AO43" s="45"/>
      <c r="AP43" s="64"/>
      <c r="AQ43" s="45"/>
      <c r="AR43" s="45"/>
      <c r="AS43" s="64"/>
      <c r="AT43" s="232"/>
      <c r="AU43" s="232"/>
      <c r="AV43" s="45"/>
      <c r="AW43" s="243"/>
      <c r="AX43" s="45"/>
      <c r="AY43" s="64"/>
      <c r="AZ43" s="64"/>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row>
    <row r="44" spans="1:77" ht="15.75" customHeight="1" x14ac:dyDescent="0.3">
      <c r="A44" s="45"/>
      <c r="B44" s="232"/>
      <c r="C44" s="232"/>
      <c r="D44" s="232"/>
      <c r="E44" s="232"/>
      <c r="F44" s="64"/>
      <c r="G44" s="242"/>
      <c r="H44" s="236"/>
      <c r="I44" s="236"/>
      <c r="J44" s="232"/>
      <c r="K44" s="201"/>
      <c r="L44" s="45"/>
      <c r="M44" s="45"/>
      <c r="N44" s="45"/>
      <c r="O44" s="45"/>
      <c r="P44" s="236"/>
      <c r="Q44" s="236"/>
      <c r="R44" s="236"/>
      <c r="S44" s="236"/>
      <c r="T44" s="236"/>
      <c r="U44" s="243"/>
      <c r="V44" s="45"/>
      <c r="W44" s="236"/>
      <c r="X44" s="236"/>
      <c r="Y44" s="244"/>
      <c r="Z44" s="244"/>
      <c r="AA44" s="244"/>
      <c r="AB44" s="244"/>
      <c r="AC44" s="245"/>
      <c r="AD44" s="245"/>
      <c r="AE44" s="245"/>
      <c r="AF44" s="250"/>
      <c r="AG44" s="45"/>
      <c r="AH44" s="45"/>
      <c r="AI44" s="45"/>
      <c r="AJ44" s="45"/>
      <c r="AK44" s="247"/>
      <c r="AL44" s="236"/>
      <c r="AM44" s="244"/>
      <c r="AN44" s="45"/>
      <c r="AO44" s="45"/>
      <c r="AP44" s="64"/>
      <c r="AQ44" s="45"/>
      <c r="AR44" s="45"/>
      <c r="AS44" s="64"/>
      <c r="AT44" s="232"/>
      <c r="AU44" s="232"/>
      <c r="AV44" s="45"/>
      <c r="AW44" s="243"/>
      <c r="AX44" s="45"/>
      <c r="AY44" s="64"/>
      <c r="AZ44" s="64"/>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row>
    <row r="45" spans="1:77" ht="15.75" customHeight="1" x14ac:dyDescent="0.3">
      <c r="A45" s="45"/>
      <c r="B45" s="232"/>
      <c r="C45" s="232"/>
      <c r="D45" s="232"/>
      <c r="E45" s="232"/>
      <c r="F45" s="64"/>
      <c r="G45" s="242"/>
      <c r="H45" s="236"/>
      <c r="I45" s="236"/>
      <c r="J45" s="232"/>
      <c r="K45" s="201"/>
      <c r="L45" s="45"/>
      <c r="M45" s="45"/>
      <c r="N45" s="45"/>
      <c r="O45" s="45"/>
      <c r="P45" s="236"/>
      <c r="Q45" s="236"/>
      <c r="R45" s="236"/>
      <c r="S45" s="236"/>
      <c r="T45" s="236"/>
      <c r="U45" s="243"/>
      <c r="V45" s="45"/>
      <c r="W45" s="236"/>
      <c r="X45" s="236"/>
      <c r="Y45" s="244"/>
      <c r="Z45" s="244"/>
      <c r="AA45" s="244"/>
      <c r="AB45" s="244"/>
      <c r="AC45" s="245"/>
      <c r="AD45" s="245"/>
      <c r="AE45" s="245"/>
      <c r="AF45" s="250"/>
      <c r="AG45" s="45"/>
      <c r="AH45" s="45"/>
      <c r="AI45" s="45"/>
      <c r="AJ45" s="45"/>
      <c r="AK45" s="247"/>
      <c r="AL45" s="236"/>
      <c r="AM45" s="244"/>
      <c r="AN45" s="45"/>
      <c r="AO45" s="45"/>
      <c r="AP45" s="64"/>
      <c r="AQ45" s="45"/>
      <c r="AR45" s="45"/>
      <c r="AS45" s="64"/>
      <c r="AT45" s="232"/>
      <c r="AU45" s="232"/>
      <c r="AV45" s="45"/>
      <c r="AW45" s="243"/>
      <c r="AX45" s="45"/>
      <c r="AY45" s="64"/>
      <c r="AZ45" s="64"/>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row>
    <row r="46" spans="1:77" ht="15.75" customHeight="1" x14ac:dyDescent="0.3">
      <c r="A46" s="45"/>
      <c r="B46" s="232"/>
      <c r="C46" s="232"/>
      <c r="D46" s="232"/>
      <c r="E46" s="232"/>
      <c r="F46" s="64"/>
      <c r="G46" s="242"/>
      <c r="H46" s="236"/>
      <c r="I46" s="236"/>
      <c r="J46" s="232"/>
      <c r="K46" s="201"/>
      <c r="L46" s="45"/>
      <c r="M46" s="45"/>
      <c r="N46" s="45"/>
      <c r="O46" s="45"/>
      <c r="P46" s="236"/>
      <c r="Q46" s="236"/>
      <c r="R46" s="236"/>
      <c r="S46" s="236"/>
      <c r="T46" s="236"/>
      <c r="U46" s="243"/>
      <c r="V46" s="45"/>
      <c r="W46" s="236"/>
      <c r="X46" s="236"/>
      <c r="Y46" s="244"/>
      <c r="Z46" s="244"/>
      <c r="AA46" s="244"/>
      <c r="AB46" s="244"/>
      <c r="AC46" s="245"/>
      <c r="AD46" s="245"/>
      <c r="AE46" s="245"/>
      <c r="AF46" s="250"/>
      <c r="AG46" s="45"/>
      <c r="AH46" s="45"/>
      <c r="AI46" s="45"/>
      <c r="AJ46" s="45"/>
      <c r="AK46" s="247"/>
      <c r="AL46" s="236"/>
      <c r="AM46" s="244"/>
      <c r="AN46" s="45"/>
      <c r="AO46" s="45"/>
      <c r="AP46" s="64"/>
      <c r="AQ46" s="45"/>
      <c r="AR46" s="45"/>
      <c r="AS46" s="64"/>
      <c r="AT46" s="232"/>
      <c r="AU46" s="232"/>
      <c r="AV46" s="45"/>
      <c r="AW46" s="243"/>
      <c r="AX46" s="45"/>
      <c r="AY46" s="64"/>
      <c r="AZ46" s="64"/>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row>
    <row r="47" spans="1:77" ht="15.75" customHeight="1" x14ac:dyDescent="0.3">
      <c r="A47" s="45"/>
      <c r="B47" s="232"/>
      <c r="C47" s="232"/>
      <c r="D47" s="232"/>
      <c r="E47" s="232"/>
      <c r="F47" s="64"/>
      <c r="G47" s="242"/>
      <c r="H47" s="236"/>
      <c r="I47" s="236"/>
      <c r="J47" s="232"/>
      <c r="K47" s="201"/>
      <c r="L47" s="45"/>
      <c r="M47" s="45"/>
      <c r="N47" s="45"/>
      <c r="O47" s="45"/>
      <c r="P47" s="236"/>
      <c r="Q47" s="236"/>
      <c r="R47" s="236"/>
      <c r="S47" s="236"/>
      <c r="T47" s="236"/>
      <c r="U47" s="243"/>
      <c r="V47" s="45"/>
      <c r="W47" s="236"/>
      <c r="X47" s="236"/>
      <c r="Y47" s="244"/>
      <c r="Z47" s="244"/>
      <c r="AA47" s="244"/>
      <c r="AB47" s="244"/>
      <c r="AC47" s="245"/>
      <c r="AD47" s="245"/>
      <c r="AE47" s="245"/>
      <c r="AF47" s="250"/>
      <c r="AG47" s="45"/>
      <c r="AH47" s="45"/>
      <c r="AI47" s="45"/>
      <c r="AJ47" s="45"/>
      <c r="AK47" s="247"/>
      <c r="AL47" s="236"/>
      <c r="AM47" s="244"/>
      <c r="AN47" s="45"/>
      <c r="AO47" s="45"/>
      <c r="AP47" s="64"/>
      <c r="AQ47" s="45"/>
      <c r="AR47" s="45"/>
      <c r="AS47" s="64"/>
      <c r="AT47" s="232"/>
      <c r="AU47" s="232"/>
      <c r="AV47" s="45"/>
      <c r="AW47" s="243"/>
      <c r="AX47" s="45"/>
      <c r="AY47" s="64"/>
      <c r="AZ47" s="64"/>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row>
    <row r="48" spans="1:77" ht="15.75" customHeight="1" x14ac:dyDescent="0.3">
      <c r="A48" s="45"/>
      <c r="B48" s="232"/>
      <c r="C48" s="232"/>
      <c r="D48" s="232"/>
      <c r="E48" s="232"/>
      <c r="F48" s="64"/>
      <c r="G48" s="242"/>
      <c r="H48" s="236"/>
      <c r="I48" s="236"/>
      <c r="J48" s="232"/>
      <c r="K48" s="201"/>
      <c r="L48" s="45"/>
      <c r="M48" s="45"/>
      <c r="N48" s="45"/>
      <c r="O48" s="45"/>
      <c r="P48" s="236"/>
      <c r="Q48" s="236"/>
      <c r="R48" s="236"/>
      <c r="S48" s="236"/>
      <c r="T48" s="236"/>
      <c r="U48" s="243"/>
      <c r="V48" s="45"/>
      <c r="W48" s="236"/>
      <c r="X48" s="236"/>
      <c r="Y48" s="244"/>
      <c r="Z48" s="244"/>
      <c r="AA48" s="244"/>
      <c r="AB48" s="244"/>
      <c r="AC48" s="245"/>
      <c r="AD48" s="245"/>
      <c r="AE48" s="245"/>
      <c r="AF48" s="250"/>
      <c r="AG48" s="45"/>
      <c r="AH48" s="45"/>
      <c r="AI48" s="45"/>
      <c r="AJ48" s="45"/>
      <c r="AK48" s="247"/>
      <c r="AL48" s="236"/>
      <c r="AM48" s="244"/>
      <c r="AN48" s="45"/>
      <c r="AO48" s="45"/>
      <c r="AP48" s="64"/>
      <c r="AQ48" s="45"/>
      <c r="AR48" s="45"/>
      <c r="AS48" s="64"/>
      <c r="AT48" s="232"/>
      <c r="AU48" s="232"/>
      <c r="AV48" s="45"/>
      <c r="AW48" s="243"/>
      <c r="AX48" s="45"/>
      <c r="AY48" s="64"/>
      <c r="AZ48" s="64"/>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row>
    <row r="49" spans="1:77" ht="15.75" customHeight="1" x14ac:dyDescent="0.3">
      <c r="A49" s="45"/>
      <c r="B49" s="232"/>
      <c r="C49" s="232"/>
      <c r="D49" s="232"/>
      <c r="E49" s="232"/>
      <c r="F49" s="64"/>
      <c r="G49" s="242"/>
      <c r="H49" s="236"/>
      <c r="I49" s="236"/>
      <c r="J49" s="232"/>
      <c r="K49" s="201"/>
      <c r="L49" s="45"/>
      <c r="M49" s="45"/>
      <c r="N49" s="45"/>
      <c r="O49" s="45"/>
      <c r="P49" s="236"/>
      <c r="Q49" s="236"/>
      <c r="R49" s="236"/>
      <c r="S49" s="236"/>
      <c r="T49" s="236"/>
      <c r="U49" s="243"/>
      <c r="V49" s="45"/>
      <c r="W49" s="236"/>
      <c r="X49" s="236"/>
      <c r="Y49" s="244"/>
      <c r="Z49" s="244"/>
      <c r="AA49" s="244"/>
      <c r="AB49" s="244"/>
      <c r="AC49" s="245"/>
      <c r="AD49" s="245"/>
      <c r="AE49" s="245"/>
      <c r="AF49" s="250"/>
      <c r="AG49" s="45"/>
      <c r="AH49" s="45"/>
      <c r="AI49" s="45"/>
      <c r="AJ49" s="45"/>
      <c r="AK49" s="247"/>
      <c r="AL49" s="236"/>
      <c r="AM49" s="244"/>
      <c r="AN49" s="45"/>
      <c r="AO49" s="45"/>
      <c r="AP49" s="64"/>
      <c r="AQ49" s="45"/>
      <c r="AR49" s="45"/>
      <c r="AS49" s="64"/>
      <c r="AT49" s="232"/>
      <c r="AU49" s="232"/>
      <c r="AV49" s="45"/>
      <c r="AW49" s="243"/>
      <c r="AX49" s="45"/>
      <c r="AY49" s="64"/>
      <c r="AZ49" s="64"/>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row>
    <row r="50" spans="1:77" ht="15.75" customHeight="1" x14ac:dyDescent="0.3">
      <c r="A50" s="45"/>
      <c r="B50" s="232"/>
      <c r="C50" s="232"/>
      <c r="D50" s="232"/>
      <c r="E50" s="232"/>
      <c r="F50" s="64"/>
      <c r="G50" s="242"/>
      <c r="H50" s="236"/>
      <c r="I50" s="236"/>
      <c r="J50" s="232"/>
      <c r="K50" s="201"/>
      <c r="L50" s="45"/>
      <c r="M50" s="45"/>
      <c r="N50" s="45"/>
      <c r="O50" s="45"/>
      <c r="P50" s="236"/>
      <c r="Q50" s="236"/>
      <c r="R50" s="236"/>
      <c r="S50" s="236"/>
      <c r="T50" s="236"/>
      <c r="U50" s="243"/>
      <c r="V50" s="45"/>
      <c r="W50" s="236"/>
      <c r="X50" s="236"/>
      <c r="Y50" s="244"/>
      <c r="Z50" s="244"/>
      <c r="AA50" s="244"/>
      <c r="AB50" s="244"/>
      <c r="AC50" s="245"/>
      <c r="AD50" s="245"/>
      <c r="AE50" s="245"/>
      <c r="AF50" s="250"/>
      <c r="AG50" s="45"/>
      <c r="AH50" s="45"/>
      <c r="AI50" s="45"/>
      <c r="AJ50" s="45"/>
      <c r="AK50" s="247"/>
      <c r="AL50" s="236"/>
      <c r="AM50" s="244"/>
      <c r="AN50" s="45"/>
      <c r="AO50" s="45"/>
      <c r="AP50" s="64"/>
      <c r="AQ50" s="45"/>
      <c r="AR50" s="45"/>
      <c r="AS50" s="64"/>
      <c r="AT50" s="232"/>
      <c r="AU50" s="232"/>
      <c r="AV50" s="45"/>
      <c r="AW50" s="243"/>
      <c r="AX50" s="45"/>
      <c r="AY50" s="64"/>
      <c r="AZ50" s="64"/>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row>
    <row r="51" spans="1:77" ht="15.75" customHeight="1" x14ac:dyDescent="0.3">
      <c r="A51" s="45"/>
      <c r="B51" s="232"/>
      <c r="C51" s="232"/>
      <c r="D51" s="232"/>
      <c r="E51" s="232"/>
      <c r="F51" s="64"/>
      <c r="G51" s="242"/>
      <c r="H51" s="236"/>
      <c r="I51" s="236"/>
      <c r="J51" s="232"/>
      <c r="K51" s="201"/>
      <c r="L51" s="45"/>
      <c r="M51" s="45"/>
      <c r="N51" s="45"/>
      <c r="O51" s="45"/>
      <c r="P51" s="236"/>
      <c r="Q51" s="236"/>
      <c r="R51" s="236"/>
      <c r="S51" s="236"/>
      <c r="T51" s="236"/>
      <c r="U51" s="243"/>
      <c r="V51" s="45"/>
      <c r="W51" s="236"/>
      <c r="X51" s="236"/>
      <c r="Y51" s="244"/>
      <c r="Z51" s="244"/>
      <c r="AA51" s="244"/>
      <c r="AB51" s="244"/>
      <c r="AC51" s="245"/>
      <c r="AD51" s="245"/>
      <c r="AE51" s="245"/>
      <c r="AF51" s="250"/>
      <c r="AG51" s="45"/>
      <c r="AH51" s="45"/>
      <c r="AI51" s="45"/>
      <c r="AJ51" s="45"/>
      <c r="AK51" s="247"/>
      <c r="AL51" s="236"/>
      <c r="AM51" s="244"/>
      <c r="AN51" s="45"/>
      <c r="AO51" s="45"/>
      <c r="AP51" s="64"/>
      <c r="AQ51" s="45"/>
      <c r="AR51" s="45"/>
      <c r="AS51" s="64"/>
      <c r="AT51" s="232"/>
      <c r="AU51" s="232"/>
      <c r="AV51" s="45"/>
      <c r="AW51" s="243"/>
      <c r="AX51" s="45"/>
      <c r="AY51" s="64"/>
      <c r="AZ51" s="64"/>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row>
    <row r="52" spans="1:77" ht="15.75" customHeight="1" x14ac:dyDescent="0.3">
      <c r="A52" s="45"/>
      <c r="B52" s="232"/>
      <c r="C52" s="232"/>
      <c r="D52" s="232"/>
      <c r="E52" s="232"/>
      <c r="F52" s="64"/>
      <c r="G52" s="242"/>
      <c r="H52" s="236"/>
      <c r="I52" s="236"/>
      <c r="J52" s="232"/>
      <c r="K52" s="201"/>
      <c r="L52" s="45"/>
      <c r="M52" s="45"/>
      <c r="N52" s="45"/>
      <c r="O52" s="45"/>
      <c r="P52" s="236"/>
      <c r="Q52" s="236"/>
      <c r="R52" s="236"/>
      <c r="S52" s="236"/>
      <c r="T52" s="236"/>
      <c r="U52" s="243"/>
      <c r="V52" s="45"/>
      <c r="W52" s="236"/>
      <c r="X52" s="236"/>
      <c r="Y52" s="244"/>
      <c r="Z52" s="244"/>
      <c r="AA52" s="244"/>
      <c r="AB52" s="244"/>
      <c r="AC52" s="245"/>
      <c r="AD52" s="245"/>
      <c r="AE52" s="245"/>
      <c r="AF52" s="250"/>
      <c r="AG52" s="45"/>
      <c r="AH52" s="45"/>
      <c r="AI52" s="45"/>
      <c r="AJ52" s="45"/>
      <c r="AK52" s="247"/>
      <c r="AL52" s="236"/>
      <c r="AM52" s="244"/>
      <c r="AN52" s="45"/>
      <c r="AO52" s="45"/>
      <c r="AP52" s="64"/>
      <c r="AQ52" s="45"/>
      <c r="AR52" s="45"/>
      <c r="AS52" s="64"/>
      <c r="AT52" s="232"/>
      <c r="AU52" s="232"/>
      <c r="AV52" s="45"/>
      <c r="AW52" s="243"/>
      <c r="AX52" s="45"/>
      <c r="AY52" s="64"/>
      <c r="AZ52" s="64"/>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row>
    <row r="53" spans="1:77" ht="15.75" customHeight="1" x14ac:dyDescent="0.3">
      <c r="A53" s="45"/>
      <c r="B53" s="232"/>
      <c r="C53" s="232"/>
      <c r="D53" s="232"/>
      <c r="E53" s="232"/>
      <c r="F53" s="64"/>
      <c r="G53" s="242"/>
      <c r="H53" s="236"/>
      <c r="I53" s="236"/>
      <c r="J53" s="232"/>
      <c r="K53" s="201"/>
      <c r="L53" s="45"/>
      <c r="M53" s="45"/>
      <c r="N53" s="45"/>
      <c r="O53" s="45"/>
      <c r="P53" s="236"/>
      <c r="Q53" s="236"/>
      <c r="R53" s="236"/>
      <c r="S53" s="236"/>
      <c r="T53" s="236"/>
      <c r="U53" s="243"/>
      <c r="V53" s="45"/>
      <c r="W53" s="236"/>
      <c r="X53" s="236"/>
      <c r="Y53" s="244"/>
      <c r="Z53" s="244"/>
      <c r="AA53" s="244"/>
      <c r="AB53" s="244"/>
      <c r="AC53" s="245"/>
      <c r="AD53" s="245"/>
      <c r="AE53" s="245"/>
      <c r="AF53" s="250"/>
      <c r="AG53" s="45"/>
      <c r="AH53" s="45"/>
      <c r="AI53" s="45"/>
      <c r="AJ53" s="45"/>
      <c r="AK53" s="247"/>
      <c r="AL53" s="236"/>
      <c r="AM53" s="244"/>
      <c r="AN53" s="45"/>
      <c r="AO53" s="45"/>
      <c r="AP53" s="64"/>
      <c r="AQ53" s="45"/>
      <c r="AR53" s="45"/>
      <c r="AS53" s="64"/>
      <c r="AT53" s="232"/>
      <c r="AU53" s="232"/>
      <c r="AV53" s="45"/>
      <c r="AW53" s="243"/>
      <c r="AX53" s="45"/>
      <c r="AY53" s="64"/>
      <c r="AZ53" s="64"/>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row>
    <row r="54" spans="1:77" ht="15.75" customHeight="1" x14ac:dyDescent="0.3">
      <c r="A54" s="45"/>
      <c r="B54" s="232"/>
      <c r="C54" s="232"/>
      <c r="D54" s="232"/>
      <c r="E54" s="232"/>
      <c r="F54" s="64"/>
      <c r="G54" s="242"/>
      <c r="H54" s="236"/>
      <c r="I54" s="236"/>
      <c r="J54" s="232"/>
      <c r="K54" s="201"/>
      <c r="L54" s="45"/>
      <c r="M54" s="45"/>
      <c r="N54" s="45"/>
      <c r="O54" s="45"/>
      <c r="P54" s="236"/>
      <c r="Q54" s="236"/>
      <c r="R54" s="236"/>
      <c r="S54" s="236"/>
      <c r="T54" s="236"/>
      <c r="U54" s="243"/>
      <c r="V54" s="45"/>
      <c r="W54" s="236"/>
      <c r="X54" s="236"/>
      <c r="Y54" s="244"/>
      <c r="Z54" s="244"/>
      <c r="AA54" s="244"/>
      <c r="AB54" s="244"/>
      <c r="AC54" s="245"/>
      <c r="AD54" s="245"/>
      <c r="AE54" s="245"/>
      <c r="AF54" s="250"/>
      <c r="AG54" s="45"/>
      <c r="AH54" s="45"/>
      <c r="AI54" s="45"/>
      <c r="AJ54" s="45"/>
      <c r="AK54" s="247"/>
      <c r="AL54" s="236"/>
      <c r="AM54" s="244"/>
      <c r="AN54" s="45"/>
      <c r="AO54" s="45"/>
      <c r="AP54" s="64"/>
      <c r="AQ54" s="45"/>
      <c r="AR54" s="45"/>
      <c r="AS54" s="64"/>
      <c r="AT54" s="232"/>
      <c r="AU54" s="232"/>
      <c r="AV54" s="45"/>
      <c r="AW54" s="243"/>
      <c r="AX54" s="45"/>
      <c r="AY54" s="64"/>
      <c r="AZ54" s="64"/>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row>
    <row r="55" spans="1:77" ht="15.75" customHeight="1" x14ac:dyDescent="0.3">
      <c r="A55" s="45"/>
      <c r="B55" s="232"/>
      <c r="C55" s="232"/>
      <c r="D55" s="232"/>
      <c r="E55" s="232"/>
      <c r="F55" s="64"/>
      <c r="G55" s="242"/>
      <c r="H55" s="236"/>
      <c r="I55" s="236"/>
      <c r="J55" s="232"/>
      <c r="K55" s="201"/>
      <c r="L55" s="45"/>
      <c r="M55" s="45"/>
      <c r="N55" s="45"/>
      <c r="O55" s="45"/>
      <c r="P55" s="236"/>
      <c r="Q55" s="236"/>
      <c r="R55" s="236"/>
      <c r="S55" s="236"/>
      <c r="T55" s="236"/>
      <c r="U55" s="243"/>
      <c r="V55" s="45"/>
      <c r="W55" s="236"/>
      <c r="X55" s="236"/>
      <c r="Y55" s="244"/>
      <c r="Z55" s="244"/>
      <c r="AA55" s="244"/>
      <c r="AB55" s="244"/>
      <c r="AC55" s="245"/>
      <c r="AD55" s="245"/>
      <c r="AE55" s="245"/>
      <c r="AF55" s="250"/>
      <c r="AG55" s="45"/>
      <c r="AH55" s="45"/>
      <c r="AI55" s="45"/>
      <c r="AJ55" s="45"/>
      <c r="AK55" s="247"/>
      <c r="AL55" s="236"/>
      <c r="AM55" s="244"/>
      <c r="AN55" s="45"/>
      <c r="AO55" s="45"/>
      <c r="AP55" s="64"/>
      <c r="AQ55" s="45"/>
      <c r="AR55" s="45"/>
      <c r="AS55" s="64"/>
      <c r="AT55" s="232"/>
      <c r="AU55" s="232"/>
      <c r="AV55" s="45"/>
      <c r="AW55" s="243"/>
      <c r="AX55" s="45"/>
      <c r="AY55" s="64"/>
      <c r="AZ55" s="64"/>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row>
    <row r="56" spans="1:77" ht="15.75" customHeight="1" x14ac:dyDescent="0.3">
      <c r="A56" s="45"/>
      <c r="B56" s="232"/>
      <c r="C56" s="232"/>
      <c r="D56" s="232"/>
      <c r="E56" s="232"/>
      <c r="F56" s="64"/>
      <c r="G56" s="242"/>
      <c r="H56" s="236"/>
      <c r="I56" s="236"/>
      <c r="J56" s="232"/>
      <c r="K56" s="201"/>
      <c r="L56" s="45"/>
      <c r="M56" s="45"/>
      <c r="N56" s="45"/>
      <c r="O56" s="45"/>
      <c r="P56" s="236"/>
      <c r="Q56" s="236"/>
      <c r="R56" s="236"/>
      <c r="S56" s="236"/>
      <c r="T56" s="236"/>
      <c r="U56" s="243"/>
      <c r="V56" s="45"/>
      <c r="W56" s="236"/>
      <c r="X56" s="236"/>
      <c r="Y56" s="244"/>
      <c r="Z56" s="244"/>
      <c r="AA56" s="244"/>
      <c r="AB56" s="244"/>
      <c r="AC56" s="245"/>
      <c r="AD56" s="245"/>
      <c r="AE56" s="245"/>
      <c r="AF56" s="250"/>
      <c r="AG56" s="45"/>
      <c r="AH56" s="45"/>
      <c r="AI56" s="45"/>
      <c r="AJ56" s="45"/>
      <c r="AK56" s="247"/>
      <c r="AL56" s="236"/>
      <c r="AM56" s="244"/>
      <c r="AN56" s="45"/>
      <c r="AO56" s="45"/>
      <c r="AP56" s="64"/>
      <c r="AQ56" s="45"/>
      <c r="AR56" s="45"/>
      <c r="AS56" s="64"/>
      <c r="AT56" s="232"/>
      <c r="AU56" s="232"/>
      <c r="AV56" s="45"/>
      <c r="AW56" s="243"/>
      <c r="AX56" s="45"/>
      <c r="AY56" s="64"/>
      <c r="AZ56" s="64"/>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row>
    <row r="57" spans="1:77" ht="15.75" customHeight="1" x14ac:dyDescent="0.3">
      <c r="A57" s="45"/>
      <c r="B57" s="232"/>
      <c r="C57" s="232"/>
      <c r="D57" s="232"/>
      <c r="E57" s="232"/>
      <c r="F57" s="64"/>
      <c r="G57" s="242"/>
      <c r="H57" s="236"/>
      <c r="I57" s="236"/>
      <c r="J57" s="232"/>
      <c r="K57" s="201"/>
      <c r="L57" s="45"/>
      <c r="M57" s="45"/>
      <c r="N57" s="45"/>
      <c r="O57" s="45"/>
      <c r="P57" s="236"/>
      <c r="Q57" s="236"/>
      <c r="R57" s="236"/>
      <c r="S57" s="236"/>
      <c r="T57" s="236"/>
      <c r="U57" s="243"/>
      <c r="V57" s="45"/>
      <c r="W57" s="236"/>
      <c r="X57" s="236"/>
      <c r="Y57" s="244"/>
      <c r="Z57" s="244"/>
      <c r="AA57" s="244"/>
      <c r="AB57" s="244"/>
      <c r="AC57" s="245"/>
      <c r="AD57" s="245"/>
      <c r="AE57" s="245"/>
      <c r="AF57" s="250"/>
      <c r="AG57" s="45"/>
      <c r="AH57" s="45"/>
      <c r="AI57" s="45"/>
      <c r="AJ57" s="45"/>
      <c r="AK57" s="247"/>
      <c r="AL57" s="236"/>
      <c r="AM57" s="244"/>
      <c r="AN57" s="45"/>
      <c r="AO57" s="45"/>
      <c r="AP57" s="64"/>
      <c r="AQ57" s="45"/>
      <c r="AR57" s="45"/>
      <c r="AS57" s="64"/>
      <c r="AT57" s="232"/>
      <c r="AU57" s="232"/>
      <c r="AV57" s="45"/>
      <c r="AW57" s="243"/>
      <c r="AX57" s="45"/>
      <c r="AY57" s="64"/>
      <c r="AZ57" s="64"/>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row>
    <row r="58" spans="1:77" ht="15.75" customHeight="1" x14ac:dyDescent="0.3">
      <c r="A58" s="45"/>
      <c r="B58" s="232"/>
      <c r="C58" s="232"/>
      <c r="D58" s="232"/>
      <c r="E58" s="232"/>
      <c r="F58" s="64"/>
      <c r="G58" s="242"/>
      <c r="H58" s="236"/>
      <c r="I58" s="236"/>
      <c r="J58" s="232"/>
      <c r="K58" s="201"/>
      <c r="L58" s="45"/>
      <c r="M58" s="45"/>
      <c r="N58" s="45"/>
      <c r="O58" s="45"/>
      <c r="P58" s="236"/>
      <c r="Q58" s="236"/>
      <c r="R58" s="236"/>
      <c r="S58" s="236"/>
      <c r="T58" s="236"/>
      <c r="U58" s="243"/>
      <c r="V58" s="45"/>
      <c r="W58" s="236"/>
      <c r="X58" s="236"/>
      <c r="Y58" s="244"/>
      <c r="Z58" s="244"/>
      <c r="AA58" s="244"/>
      <c r="AB58" s="244"/>
      <c r="AC58" s="245"/>
      <c r="AD58" s="245"/>
      <c r="AE58" s="245"/>
      <c r="AF58" s="250"/>
      <c r="AG58" s="45"/>
      <c r="AH58" s="45"/>
      <c r="AI58" s="45"/>
      <c r="AJ58" s="45"/>
      <c r="AK58" s="247"/>
      <c r="AL58" s="236"/>
      <c r="AM58" s="244"/>
      <c r="AN58" s="45"/>
      <c r="AO58" s="45"/>
      <c r="AP58" s="64"/>
      <c r="AQ58" s="45"/>
      <c r="AR58" s="45"/>
      <c r="AS58" s="64"/>
      <c r="AT58" s="232"/>
      <c r="AU58" s="232"/>
      <c r="AV58" s="45"/>
      <c r="AW58" s="243"/>
      <c r="AX58" s="45"/>
      <c r="AY58" s="64"/>
      <c r="AZ58" s="64"/>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row>
    <row r="59" spans="1:77" ht="15.75" customHeight="1" x14ac:dyDescent="0.3">
      <c r="A59" s="45"/>
      <c r="B59" s="232"/>
      <c r="C59" s="232"/>
      <c r="D59" s="232"/>
      <c r="E59" s="232"/>
      <c r="F59" s="64"/>
      <c r="G59" s="242"/>
      <c r="H59" s="236"/>
      <c r="I59" s="236"/>
      <c r="J59" s="232"/>
      <c r="K59" s="201"/>
      <c r="L59" s="45"/>
      <c r="M59" s="45"/>
      <c r="N59" s="45"/>
      <c r="O59" s="45"/>
      <c r="P59" s="236"/>
      <c r="Q59" s="236"/>
      <c r="R59" s="236"/>
      <c r="S59" s="236"/>
      <c r="T59" s="236"/>
      <c r="U59" s="243"/>
      <c r="V59" s="45"/>
      <c r="W59" s="236"/>
      <c r="X59" s="236"/>
      <c r="Y59" s="244"/>
      <c r="Z59" s="244"/>
      <c r="AA59" s="244"/>
      <c r="AB59" s="244"/>
      <c r="AC59" s="245"/>
      <c r="AD59" s="245"/>
      <c r="AE59" s="245"/>
      <c r="AF59" s="250"/>
      <c r="AG59" s="45"/>
      <c r="AH59" s="45"/>
      <c r="AI59" s="45"/>
      <c r="AJ59" s="45"/>
      <c r="AK59" s="247"/>
      <c r="AL59" s="236"/>
      <c r="AM59" s="244"/>
      <c r="AN59" s="45"/>
      <c r="AO59" s="45"/>
      <c r="AP59" s="64"/>
      <c r="AQ59" s="45"/>
      <c r="AR59" s="45"/>
      <c r="AS59" s="64"/>
      <c r="AT59" s="232"/>
      <c r="AU59" s="232"/>
      <c r="AV59" s="45"/>
      <c r="AW59" s="243"/>
      <c r="AX59" s="45"/>
      <c r="AY59" s="64"/>
      <c r="AZ59" s="64"/>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row>
    <row r="60" spans="1:77" ht="15.75" customHeight="1" x14ac:dyDescent="0.3">
      <c r="A60" s="45"/>
      <c r="B60" s="232"/>
      <c r="C60" s="232"/>
      <c r="D60" s="232"/>
      <c r="E60" s="232"/>
      <c r="F60" s="64"/>
      <c r="G60" s="242"/>
      <c r="H60" s="236"/>
      <c r="I60" s="236"/>
      <c r="J60" s="232"/>
      <c r="K60" s="201"/>
      <c r="L60" s="45"/>
      <c r="M60" s="45"/>
      <c r="N60" s="45"/>
      <c r="O60" s="45"/>
      <c r="P60" s="236"/>
      <c r="Q60" s="236"/>
      <c r="R60" s="236"/>
      <c r="S60" s="236"/>
      <c r="T60" s="236"/>
      <c r="U60" s="243"/>
      <c r="V60" s="45"/>
      <c r="W60" s="236"/>
      <c r="X60" s="236"/>
      <c r="Y60" s="244"/>
      <c r="Z60" s="244"/>
      <c r="AA60" s="244"/>
      <c r="AB60" s="244"/>
      <c r="AC60" s="245"/>
      <c r="AD60" s="245"/>
      <c r="AE60" s="245"/>
      <c r="AF60" s="250"/>
      <c r="AG60" s="45"/>
      <c r="AH60" s="45"/>
      <c r="AI60" s="45"/>
      <c r="AJ60" s="45"/>
      <c r="AK60" s="247"/>
      <c r="AL60" s="236"/>
      <c r="AM60" s="244"/>
      <c r="AN60" s="45"/>
      <c r="AO60" s="45"/>
      <c r="AP60" s="64"/>
      <c r="AQ60" s="45"/>
      <c r="AR60" s="45"/>
      <c r="AS60" s="64"/>
      <c r="AT60" s="232"/>
      <c r="AU60" s="232"/>
      <c r="AV60" s="45"/>
      <c r="AW60" s="243"/>
      <c r="AX60" s="45"/>
      <c r="AY60" s="64"/>
      <c r="AZ60" s="64"/>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row>
    <row r="61" spans="1:77" ht="15.75" customHeight="1" x14ac:dyDescent="0.3">
      <c r="A61" s="45"/>
      <c r="B61" s="232"/>
      <c r="C61" s="232"/>
      <c r="D61" s="232"/>
      <c r="E61" s="232"/>
      <c r="F61" s="64"/>
      <c r="G61" s="242"/>
      <c r="H61" s="236"/>
      <c r="I61" s="236"/>
      <c r="J61" s="232"/>
      <c r="K61" s="201"/>
      <c r="L61" s="45"/>
      <c r="M61" s="45"/>
      <c r="N61" s="45"/>
      <c r="O61" s="45"/>
      <c r="P61" s="236"/>
      <c r="Q61" s="236"/>
      <c r="R61" s="236"/>
      <c r="S61" s="236"/>
      <c r="T61" s="236"/>
      <c r="U61" s="243"/>
      <c r="V61" s="45"/>
      <c r="W61" s="236"/>
      <c r="X61" s="236"/>
      <c r="Y61" s="244"/>
      <c r="Z61" s="244"/>
      <c r="AA61" s="244"/>
      <c r="AB61" s="244"/>
      <c r="AC61" s="245"/>
      <c r="AD61" s="245"/>
      <c r="AE61" s="245"/>
      <c r="AF61" s="250"/>
      <c r="AG61" s="45"/>
      <c r="AH61" s="45"/>
      <c r="AI61" s="45"/>
      <c r="AJ61" s="45"/>
      <c r="AK61" s="247"/>
      <c r="AL61" s="236"/>
      <c r="AM61" s="244"/>
      <c r="AN61" s="45"/>
      <c r="AO61" s="45"/>
      <c r="AP61" s="64"/>
      <c r="AQ61" s="45"/>
      <c r="AR61" s="45"/>
      <c r="AS61" s="64"/>
      <c r="AT61" s="232"/>
      <c r="AU61" s="232"/>
      <c r="AV61" s="45"/>
      <c r="AW61" s="243"/>
      <c r="AX61" s="45"/>
      <c r="AY61" s="64"/>
      <c r="AZ61" s="64"/>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row>
    <row r="62" spans="1:77" ht="15.75" customHeight="1" x14ac:dyDescent="0.3">
      <c r="A62" s="45"/>
      <c r="B62" s="232"/>
      <c r="C62" s="232"/>
      <c r="D62" s="232"/>
      <c r="E62" s="232"/>
      <c r="F62" s="64"/>
      <c r="G62" s="242"/>
      <c r="H62" s="236"/>
      <c r="I62" s="236"/>
      <c r="J62" s="232"/>
      <c r="K62" s="201"/>
      <c r="L62" s="45"/>
      <c r="M62" s="45"/>
      <c r="N62" s="45"/>
      <c r="O62" s="45"/>
      <c r="P62" s="236"/>
      <c r="Q62" s="236"/>
      <c r="R62" s="236"/>
      <c r="S62" s="236"/>
      <c r="T62" s="236"/>
      <c r="U62" s="243"/>
      <c r="V62" s="45"/>
      <c r="W62" s="236"/>
      <c r="X62" s="236"/>
      <c r="Y62" s="244"/>
      <c r="Z62" s="244"/>
      <c r="AA62" s="244"/>
      <c r="AB62" s="244"/>
      <c r="AC62" s="245"/>
      <c r="AD62" s="245"/>
      <c r="AE62" s="245"/>
      <c r="AF62" s="250"/>
      <c r="AG62" s="45"/>
      <c r="AH62" s="45"/>
      <c r="AI62" s="45"/>
      <c r="AJ62" s="45"/>
      <c r="AK62" s="247"/>
      <c r="AL62" s="236"/>
      <c r="AM62" s="244"/>
      <c r="AN62" s="45"/>
      <c r="AO62" s="45"/>
      <c r="AP62" s="64"/>
      <c r="AQ62" s="45"/>
      <c r="AR62" s="45"/>
      <c r="AS62" s="64"/>
      <c r="AT62" s="232"/>
      <c r="AU62" s="232"/>
      <c r="AV62" s="45"/>
      <c r="AW62" s="243"/>
      <c r="AX62" s="45"/>
      <c r="AY62" s="64"/>
      <c r="AZ62" s="64"/>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row>
    <row r="63" spans="1:77" ht="15.75" customHeight="1" x14ac:dyDescent="0.3">
      <c r="A63" s="45"/>
      <c r="B63" s="232"/>
      <c r="C63" s="232"/>
      <c r="D63" s="232"/>
      <c r="E63" s="232"/>
      <c r="F63" s="64"/>
      <c r="G63" s="242"/>
      <c r="H63" s="236"/>
      <c r="I63" s="236"/>
      <c r="J63" s="232"/>
      <c r="K63" s="201"/>
      <c r="L63" s="45"/>
      <c r="M63" s="45"/>
      <c r="N63" s="45"/>
      <c r="O63" s="45"/>
      <c r="P63" s="236"/>
      <c r="Q63" s="236"/>
      <c r="R63" s="236"/>
      <c r="S63" s="236"/>
      <c r="T63" s="236"/>
      <c r="U63" s="243"/>
      <c r="V63" s="45"/>
      <c r="W63" s="236"/>
      <c r="X63" s="236"/>
      <c r="Y63" s="244"/>
      <c r="Z63" s="244"/>
      <c r="AA63" s="244"/>
      <c r="AB63" s="244"/>
      <c r="AC63" s="245"/>
      <c r="AD63" s="245"/>
      <c r="AE63" s="245"/>
      <c r="AF63" s="250"/>
      <c r="AG63" s="45"/>
      <c r="AH63" s="45"/>
      <c r="AI63" s="45"/>
      <c r="AJ63" s="45"/>
      <c r="AK63" s="247"/>
      <c r="AL63" s="236"/>
      <c r="AM63" s="244"/>
      <c r="AN63" s="45"/>
      <c r="AO63" s="45"/>
      <c r="AP63" s="64"/>
      <c r="AQ63" s="45"/>
      <c r="AR63" s="45"/>
      <c r="AS63" s="64"/>
      <c r="AT63" s="232"/>
      <c r="AU63" s="232"/>
      <c r="AV63" s="45"/>
      <c r="AW63" s="243"/>
      <c r="AX63" s="45"/>
      <c r="AY63" s="64"/>
      <c r="AZ63" s="64"/>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row>
    <row r="64" spans="1:77" ht="15.75" customHeight="1" x14ac:dyDescent="0.3">
      <c r="A64" s="45"/>
      <c r="B64" s="232"/>
      <c r="C64" s="232"/>
      <c r="D64" s="232"/>
      <c r="E64" s="232"/>
      <c r="F64" s="64"/>
      <c r="G64" s="242"/>
      <c r="H64" s="236"/>
      <c r="I64" s="236"/>
      <c r="J64" s="232"/>
      <c r="K64" s="201"/>
      <c r="L64" s="45"/>
      <c r="M64" s="45"/>
      <c r="N64" s="45"/>
      <c r="O64" s="45"/>
      <c r="P64" s="236"/>
      <c r="Q64" s="236"/>
      <c r="R64" s="236"/>
      <c r="S64" s="236"/>
      <c r="T64" s="236"/>
      <c r="U64" s="243"/>
      <c r="V64" s="45"/>
      <c r="W64" s="236"/>
      <c r="X64" s="236"/>
      <c r="Y64" s="244"/>
      <c r="Z64" s="244"/>
      <c r="AA64" s="244"/>
      <c r="AB64" s="244"/>
      <c r="AC64" s="245"/>
      <c r="AD64" s="245"/>
      <c r="AE64" s="245"/>
      <c r="AF64" s="250"/>
      <c r="AG64" s="45"/>
      <c r="AH64" s="45"/>
      <c r="AI64" s="45"/>
      <c r="AJ64" s="45"/>
      <c r="AK64" s="247"/>
      <c r="AL64" s="236"/>
      <c r="AM64" s="244"/>
      <c r="AN64" s="45"/>
      <c r="AO64" s="45"/>
      <c r="AP64" s="64"/>
      <c r="AQ64" s="45"/>
      <c r="AR64" s="45"/>
      <c r="AS64" s="64"/>
      <c r="AT64" s="232"/>
      <c r="AU64" s="232"/>
      <c r="AV64" s="45"/>
      <c r="AW64" s="243"/>
      <c r="AX64" s="45"/>
      <c r="AY64" s="64"/>
      <c r="AZ64" s="64"/>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row>
    <row r="65" spans="1:77" ht="15.75" customHeight="1" x14ac:dyDescent="0.3">
      <c r="A65" s="45"/>
      <c r="B65" s="232"/>
      <c r="C65" s="232"/>
      <c r="D65" s="232"/>
      <c r="E65" s="232"/>
      <c r="F65" s="64"/>
      <c r="G65" s="242"/>
      <c r="H65" s="236"/>
      <c r="I65" s="236"/>
      <c r="J65" s="232"/>
      <c r="K65" s="201"/>
      <c r="L65" s="45"/>
      <c r="M65" s="45"/>
      <c r="N65" s="45"/>
      <c r="O65" s="45"/>
      <c r="P65" s="236"/>
      <c r="Q65" s="236"/>
      <c r="R65" s="236"/>
      <c r="S65" s="236"/>
      <c r="T65" s="236"/>
      <c r="U65" s="243"/>
      <c r="V65" s="45"/>
      <c r="W65" s="236"/>
      <c r="X65" s="236"/>
      <c r="Y65" s="244"/>
      <c r="Z65" s="244"/>
      <c r="AA65" s="244"/>
      <c r="AB65" s="244"/>
      <c r="AC65" s="245"/>
      <c r="AD65" s="245"/>
      <c r="AE65" s="245"/>
      <c r="AF65" s="250"/>
      <c r="AG65" s="45"/>
      <c r="AH65" s="45"/>
      <c r="AI65" s="45"/>
      <c r="AJ65" s="45"/>
      <c r="AK65" s="247"/>
      <c r="AL65" s="236"/>
      <c r="AM65" s="244"/>
      <c r="AN65" s="45"/>
      <c r="AO65" s="45"/>
      <c r="AP65" s="64"/>
      <c r="AQ65" s="45"/>
      <c r="AR65" s="45"/>
      <c r="AS65" s="64"/>
      <c r="AT65" s="232"/>
      <c r="AU65" s="232"/>
      <c r="AV65" s="45"/>
      <c r="AW65" s="243"/>
      <c r="AX65" s="45"/>
      <c r="AY65" s="64"/>
      <c r="AZ65" s="64"/>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row>
    <row r="66" spans="1:77" ht="15.75" customHeight="1" x14ac:dyDescent="0.3">
      <c r="A66" s="45"/>
      <c r="B66" s="232"/>
      <c r="C66" s="232"/>
      <c r="D66" s="232"/>
      <c r="E66" s="232"/>
      <c r="F66" s="64"/>
      <c r="G66" s="242"/>
      <c r="H66" s="236"/>
      <c r="I66" s="236"/>
      <c r="J66" s="232"/>
      <c r="K66" s="201"/>
      <c r="L66" s="45"/>
      <c r="M66" s="45"/>
      <c r="N66" s="45"/>
      <c r="O66" s="45"/>
      <c r="P66" s="236"/>
      <c r="Q66" s="236"/>
      <c r="R66" s="236"/>
      <c r="S66" s="236"/>
      <c r="T66" s="236"/>
      <c r="U66" s="243"/>
      <c r="V66" s="45"/>
      <c r="W66" s="236"/>
      <c r="X66" s="236"/>
      <c r="Y66" s="244"/>
      <c r="Z66" s="244"/>
      <c r="AA66" s="244"/>
      <c r="AB66" s="244"/>
      <c r="AC66" s="245"/>
      <c r="AD66" s="245"/>
      <c r="AE66" s="245"/>
      <c r="AF66" s="250"/>
      <c r="AG66" s="45"/>
      <c r="AH66" s="45"/>
      <c r="AI66" s="45"/>
      <c r="AJ66" s="45"/>
      <c r="AK66" s="247"/>
      <c r="AL66" s="236"/>
      <c r="AM66" s="244"/>
      <c r="AN66" s="45"/>
      <c r="AO66" s="45"/>
      <c r="AP66" s="64"/>
      <c r="AQ66" s="45"/>
      <c r="AR66" s="45"/>
      <c r="AS66" s="64"/>
      <c r="AT66" s="232"/>
      <c r="AU66" s="232"/>
      <c r="AV66" s="45"/>
      <c r="AW66" s="243"/>
      <c r="AX66" s="45"/>
      <c r="AY66" s="64"/>
      <c r="AZ66" s="64"/>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row>
    <row r="67" spans="1:77" ht="15.75" customHeight="1" x14ac:dyDescent="0.3">
      <c r="A67" s="45"/>
      <c r="B67" s="232"/>
      <c r="C67" s="232"/>
      <c r="D67" s="232"/>
      <c r="E67" s="232"/>
      <c r="F67" s="64"/>
      <c r="G67" s="242"/>
      <c r="H67" s="236"/>
      <c r="I67" s="236"/>
      <c r="J67" s="232"/>
      <c r="K67" s="201"/>
      <c r="L67" s="45"/>
      <c r="M67" s="45"/>
      <c r="N67" s="45"/>
      <c r="O67" s="45"/>
      <c r="P67" s="236"/>
      <c r="Q67" s="236"/>
      <c r="R67" s="236"/>
      <c r="S67" s="236"/>
      <c r="T67" s="236"/>
      <c r="U67" s="243"/>
      <c r="V67" s="45"/>
      <c r="W67" s="236"/>
      <c r="X67" s="236"/>
      <c r="Y67" s="244"/>
      <c r="Z67" s="244"/>
      <c r="AA67" s="244"/>
      <c r="AB67" s="244"/>
      <c r="AC67" s="245"/>
      <c r="AD67" s="245"/>
      <c r="AE67" s="245"/>
      <c r="AF67" s="250"/>
      <c r="AG67" s="45"/>
      <c r="AH67" s="45"/>
      <c r="AI67" s="45"/>
      <c r="AJ67" s="45"/>
      <c r="AK67" s="247"/>
      <c r="AL67" s="236"/>
      <c r="AM67" s="244"/>
      <c r="AN67" s="45"/>
      <c r="AO67" s="45"/>
      <c r="AP67" s="64"/>
      <c r="AQ67" s="45"/>
      <c r="AR67" s="45"/>
      <c r="AS67" s="64"/>
      <c r="AT67" s="232"/>
      <c r="AU67" s="232"/>
      <c r="AV67" s="45"/>
      <c r="AW67" s="243"/>
      <c r="AX67" s="45"/>
      <c r="AY67" s="64"/>
      <c r="AZ67" s="64"/>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row>
    <row r="68" spans="1:77" ht="15.75" customHeight="1" x14ac:dyDescent="0.3">
      <c r="A68" s="45"/>
      <c r="B68" s="232"/>
      <c r="C68" s="232"/>
      <c r="D68" s="232"/>
      <c r="E68" s="232"/>
      <c r="F68" s="64"/>
      <c r="G68" s="242"/>
      <c r="H68" s="236"/>
      <c r="I68" s="236"/>
      <c r="J68" s="232"/>
      <c r="K68" s="201"/>
      <c r="L68" s="45"/>
      <c r="M68" s="45"/>
      <c r="N68" s="45"/>
      <c r="O68" s="45"/>
      <c r="P68" s="236"/>
      <c r="Q68" s="236"/>
      <c r="R68" s="236"/>
      <c r="S68" s="236"/>
      <c r="T68" s="236"/>
      <c r="U68" s="243"/>
      <c r="V68" s="45"/>
      <c r="W68" s="236"/>
      <c r="X68" s="236"/>
      <c r="Y68" s="244"/>
      <c r="Z68" s="244"/>
      <c r="AA68" s="244"/>
      <c r="AB68" s="244"/>
      <c r="AC68" s="245"/>
      <c r="AD68" s="245"/>
      <c r="AE68" s="245"/>
      <c r="AF68" s="250"/>
      <c r="AG68" s="45"/>
      <c r="AH68" s="45"/>
      <c r="AI68" s="45"/>
      <c r="AJ68" s="45"/>
      <c r="AK68" s="247"/>
      <c r="AL68" s="236"/>
      <c r="AM68" s="244"/>
      <c r="AN68" s="45"/>
      <c r="AO68" s="45"/>
      <c r="AP68" s="64"/>
      <c r="AQ68" s="45"/>
      <c r="AR68" s="45"/>
      <c r="AS68" s="64"/>
      <c r="AT68" s="232"/>
      <c r="AU68" s="232"/>
      <c r="AV68" s="45"/>
      <c r="AW68" s="243"/>
      <c r="AX68" s="45"/>
      <c r="AY68" s="64"/>
      <c r="AZ68" s="64"/>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row>
    <row r="69" spans="1:77" ht="15.75" customHeight="1" x14ac:dyDescent="0.3">
      <c r="A69" s="45"/>
      <c r="B69" s="232"/>
      <c r="C69" s="232"/>
      <c r="D69" s="232"/>
      <c r="E69" s="232"/>
      <c r="F69" s="64"/>
      <c r="G69" s="242"/>
      <c r="H69" s="236"/>
      <c r="I69" s="236"/>
      <c r="J69" s="232"/>
      <c r="K69" s="201"/>
      <c r="L69" s="45"/>
      <c r="M69" s="45"/>
      <c r="N69" s="45"/>
      <c r="O69" s="45"/>
      <c r="P69" s="236"/>
      <c r="Q69" s="236"/>
      <c r="R69" s="236"/>
      <c r="S69" s="236"/>
      <c r="T69" s="236"/>
      <c r="U69" s="243"/>
      <c r="V69" s="45"/>
      <c r="W69" s="236"/>
      <c r="X69" s="236"/>
      <c r="Y69" s="244"/>
      <c r="Z69" s="244"/>
      <c r="AA69" s="244"/>
      <c r="AB69" s="244"/>
      <c r="AC69" s="245"/>
      <c r="AD69" s="245"/>
      <c r="AE69" s="245"/>
      <c r="AF69" s="250"/>
      <c r="AG69" s="45"/>
      <c r="AH69" s="45"/>
      <c r="AI69" s="45"/>
      <c r="AJ69" s="45"/>
      <c r="AK69" s="247"/>
      <c r="AL69" s="236"/>
      <c r="AM69" s="244"/>
      <c r="AN69" s="45"/>
      <c r="AO69" s="45"/>
      <c r="AP69" s="64"/>
      <c r="AQ69" s="45"/>
      <c r="AR69" s="45"/>
      <c r="AS69" s="64"/>
      <c r="AT69" s="232"/>
      <c r="AU69" s="232"/>
      <c r="AV69" s="45"/>
      <c r="AW69" s="243"/>
      <c r="AX69" s="45"/>
      <c r="AY69" s="64"/>
      <c r="AZ69" s="64"/>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row>
    <row r="70" spans="1:77" ht="15.75" customHeight="1" x14ac:dyDescent="0.3">
      <c r="A70" s="45"/>
      <c r="B70" s="232"/>
      <c r="C70" s="232"/>
      <c r="D70" s="232"/>
      <c r="E70" s="232"/>
      <c r="F70" s="64"/>
      <c r="G70" s="242"/>
      <c r="H70" s="236"/>
      <c r="I70" s="236"/>
      <c r="J70" s="232"/>
      <c r="K70" s="201"/>
      <c r="L70" s="45"/>
      <c r="M70" s="45"/>
      <c r="N70" s="45"/>
      <c r="O70" s="45"/>
      <c r="P70" s="236"/>
      <c r="Q70" s="236"/>
      <c r="R70" s="236"/>
      <c r="S70" s="236"/>
      <c r="T70" s="236"/>
      <c r="U70" s="243"/>
      <c r="V70" s="45"/>
      <c r="W70" s="236"/>
      <c r="X70" s="236"/>
      <c r="Y70" s="244"/>
      <c r="Z70" s="244"/>
      <c r="AA70" s="244"/>
      <c r="AB70" s="244"/>
      <c r="AC70" s="245"/>
      <c r="AD70" s="245"/>
      <c r="AE70" s="245"/>
      <c r="AF70" s="250"/>
      <c r="AG70" s="45"/>
      <c r="AH70" s="45"/>
      <c r="AI70" s="45"/>
      <c r="AJ70" s="45"/>
      <c r="AK70" s="247"/>
      <c r="AL70" s="236"/>
      <c r="AM70" s="244"/>
      <c r="AN70" s="45"/>
      <c r="AO70" s="45"/>
      <c r="AP70" s="64"/>
      <c r="AQ70" s="45"/>
      <c r="AR70" s="45"/>
      <c r="AS70" s="64"/>
      <c r="AT70" s="232"/>
      <c r="AU70" s="232"/>
      <c r="AV70" s="45"/>
      <c r="AW70" s="243"/>
      <c r="AX70" s="45"/>
      <c r="AY70" s="64"/>
      <c r="AZ70" s="64"/>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row>
    <row r="71" spans="1:77" ht="15.75" customHeight="1" x14ac:dyDescent="0.3">
      <c r="A71" s="45"/>
      <c r="B71" s="232"/>
      <c r="C71" s="232"/>
      <c r="D71" s="232"/>
      <c r="E71" s="232"/>
      <c r="F71" s="64"/>
      <c r="G71" s="242"/>
      <c r="H71" s="236"/>
      <c r="I71" s="236"/>
      <c r="J71" s="232"/>
      <c r="K71" s="201"/>
      <c r="L71" s="45"/>
      <c r="M71" s="45"/>
      <c r="N71" s="45"/>
      <c r="O71" s="45"/>
      <c r="P71" s="236"/>
      <c r="Q71" s="236"/>
      <c r="R71" s="236"/>
      <c r="S71" s="236"/>
      <c r="T71" s="236"/>
      <c r="U71" s="243"/>
      <c r="V71" s="45"/>
      <c r="W71" s="236"/>
      <c r="X71" s="236"/>
      <c r="Y71" s="244"/>
      <c r="Z71" s="244"/>
      <c r="AA71" s="244"/>
      <c r="AB71" s="244"/>
      <c r="AC71" s="245"/>
      <c r="AD71" s="245"/>
      <c r="AE71" s="245"/>
      <c r="AF71" s="250"/>
      <c r="AG71" s="45"/>
      <c r="AH71" s="45"/>
      <c r="AI71" s="45"/>
      <c r="AJ71" s="45"/>
      <c r="AK71" s="247"/>
      <c r="AL71" s="236"/>
      <c r="AM71" s="244"/>
      <c r="AN71" s="45"/>
      <c r="AO71" s="45"/>
      <c r="AP71" s="64"/>
      <c r="AQ71" s="45"/>
      <c r="AR71" s="45"/>
      <c r="AS71" s="64"/>
      <c r="AT71" s="232"/>
      <c r="AU71" s="232"/>
      <c r="AV71" s="45"/>
      <c r="AW71" s="243"/>
      <c r="AX71" s="45"/>
      <c r="AY71" s="64"/>
      <c r="AZ71" s="64"/>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row>
    <row r="72" spans="1:77" ht="15.75" customHeight="1" x14ac:dyDescent="0.3">
      <c r="A72" s="45"/>
      <c r="B72" s="232"/>
      <c r="C72" s="232"/>
      <c r="D72" s="232"/>
      <c r="E72" s="232"/>
      <c r="F72" s="64"/>
      <c r="G72" s="242"/>
      <c r="H72" s="236"/>
      <c r="I72" s="236"/>
      <c r="J72" s="232"/>
      <c r="K72" s="201"/>
      <c r="L72" s="45"/>
      <c r="M72" s="45"/>
      <c r="N72" s="45"/>
      <c r="O72" s="45"/>
      <c r="P72" s="236"/>
      <c r="Q72" s="236"/>
      <c r="R72" s="236"/>
      <c r="S72" s="236"/>
      <c r="T72" s="236"/>
      <c r="U72" s="243"/>
      <c r="V72" s="45"/>
      <c r="W72" s="236"/>
      <c r="X72" s="236"/>
      <c r="Y72" s="244"/>
      <c r="Z72" s="244"/>
      <c r="AA72" s="244"/>
      <c r="AB72" s="244"/>
      <c r="AC72" s="245"/>
      <c r="AD72" s="245"/>
      <c r="AE72" s="245"/>
      <c r="AF72" s="250"/>
      <c r="AG72" s="45"/>
      <c r="AH72" s="45"/>
      <c r="AI72" s="45"/>
      <c r="AJ72" s="45"/>
      <c r="AK72" s="247"/>
      <c r="AL72" s="236"/>
      <c r="AM72" s="244"/>
      <c r="AN72" s="45"/>
      <c r="AO72" s="45"/>
      <c r="AP72" s="64"/>
      <c r="AQ72" s="45"/>
      <c r="AR72" s="45"/>
      <c r="AS72" s="64"/>
      <c r="AT72" s="232"/>
      <c r="AU72" s="232"/>
      <c r="AV72" s="45"/>
      <c r="AW72" s="243"/>
      <c r="AX72" s="45"/>
      <c r="AY72" s="64"/>
      <c r="AZ72" s="64"/>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row>
    <row r="73" spans="1:77" ht="15.75" customHeight="1" x14ac:dyDescent="0.3">
      <c r="A73" s="45"/>
      <c r="B73" s="232"/>
      <c r="C73" s="232"/>
      <c r="D73" s="232"/>
      <c r="E73" s="232"/>
      <c r="F73" s="64"/>
      <c r="G73" s="242"/>
      <c r="H73" s="236"/>
      <c r="I73" s="236"/>
      <c r="J73" s="232"/>
      <c r="K73" s="201"/>
      <c r="L73" s="45"/>
      <c r="M73" s="45"/>
      <c r="N73" s="45"/>
      <c r="O73" s="45"/>
      <c r="P73" s="236"/>
      <c r="Q73" s="236"/>
      <c r="R73" s="236"/>
      <c r="S73" s="236"/>
      <c r="T73" s="236"/>
      <c r="U73" s="243"/>
      <c r="V73" s="45"/>
      <c r="W73" s="236"/>
      <c r="X73" s="236"/>
      <c r="Y73" s="244"/>
      <c r="Z73" s="244"/>
      <c r="AA73" s="244"/>
      <c r="AB73" s="244"/>
      <c r="AC73" s="245"/>
      <c r="AD73" s="245"/>
      <c r="AE73" s="245"/>
      <c r="AF73" s="250"/>
      <c r="AG73" s="45"/>
      <c r="AH73" s="45"/>
      <c r="AI73" s="45"/>
      <c r="AJ73" s="45"/>
      <c r="AK73" s="247"/>
      <c r="AL73" s="236"/>
      <c r="AM73" s="244"/>
      <c r="AN73" s="45"/>
      <c r="AO73" s="45"/>
      <c r="AP73" s="64"/>
      <c r="AQ73" s="45"/>
      <c r="AR73" s="45"/>
      <c r="AS73" s="64"/>
      <c r="AT73" s="232"/>
      <c r="AU73" s="232"/>
      <c r="AV73" s="45"/>
      <c r="AW73" s="243"/>
      <c r="AX73" s="45"/>
      <c r="AY73" s="64"/>
      <c r="AZ73" s="64"/>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row>
    <row r="74" spans="1:77" ht="15.75" customHeight="1" x14ac:dyDescent="0.3">
      <c r="A74" s="45"/>
      <c r="B74" s="232"/>
      <c r="C74" s="232"/>
      <c r="D74" s="232"/>
      <c r="E74" s="232"/>
      <c r="F74" s="64"/>
      <c r="G74" s="242"/>
      <c r="H74" s="236"/>
      <c r="I74" s="236"/>
      <c r="J74" s="232"/>
      <c r="K74" s="201"/>
      <c r="L74" s="45"/>
      <c r="M74" s="45"/>
      <c r="N74" s="45"/>
      <c r="O74" s="45"/>
      <c r="P74" s="236"/>
      <c r="Q74" s="236"/>
      <c r="R74" s="236"/>
      <c r="S74" s="236"/>
      <c r="T74" s="236"/>
      <c r="U74" s="243"/>
      <c r="V74" s="45"/>
      <c r="W74" s="236"/>
      <c r="X74" s="236"/>
      <c r="Y74" s="244"/>
      <c r="Z74" s="244"/>
      <c r="AA74" s="244"/>
      <c r="AB74" s="244"/>
      <c r="AC74" s="245"/>
      <c r="AD74" s="245"/>
      <c r="AE74" s="245"/>
      <c r="AF74" s="250"/>
      <c r="AG74" s="45"/>
      <c r="AH74" s="45"/>
      <c r="AI74" s="45"/>
      <c r="AJ74" s="45"/>
      <c r="AK74" s="247"/>
      <c r="AL74" s="236"/>
      <c r="AM74" s="244"/>
      <c r="AN74" s="45"/>
      <c r="AO74" s="45"/>
      <c r="AP74" s="64"/>
      <c r="AQ74" s="45"/>
      <c r="AR74" s="45"/>
      <c r="AS74" s="64"/>
      <c r="AT74" s="232"/>
      <c r="AU74" s="232"/>
      <c r="AV74" s="45"/>
      <c r="AW74" s="243"/>
      <c r="AX74" s="45"/>
      <c r="AY74" s="64"/>
      <c r="AZ74" s="64"/>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row>
    <row r="75" spans="1:77" ht="15.75" customHeight="1" x14ac:dyDescent="0.3">
      <c r="A75" s="45"/>
      <c r="B75" s="232"/>
      <c r="C75" s="232"/>
      <c r="D75" s="232"/>
      <c r="E75" s="232"/>
      <c r="F75" s="64"/>
      <c r="G75" s="242"/>
      <c r="H75" s="236"/>
      <c r="I75" s="236"/>
      <c r="J75" s="232"/>
      <c r="K75" s="201"/>
      <c r="L75" s="45"/>
      <c r="M75" s="45"/>
      <c r="N75" s="45"/>
      <c r="O75" s="45"/>
      <c r="P75" s="236"/>
      <c r="Q75" s="236"/>
      <c r="R75" s="236"/>
      <c r="S75" s="236"/>
      <c r="T75" s="236"/>
      <c r="U75" s="243"/>
      <c r="V75" s="45"/>
      <c r="W75" s="236"/>
      <c r="X75" s="236"/>
      <c r="Y75" s="244"/>
      <c r="Z75" s="244"/>
      <c r="AA75" s="244"/>
      <c r="AB75" s="244"/>
      <c r="AC75" s="245"/>
      <c r="AD75" s="245"/>
      <c r="AE75" s="245"/>
      <c r="AF75" s="250"/>
      <c r="AG75" s="45"/>
      <c r="AH75" s="45"/>
      <c r="AI75" s="45"/>
      <c r="AJ75" s="45"/>
      <c r="AK75" s="247"/>
      <c r="AL75" s="236"/>
      <c r="AM75" s="244"/>
      <c r="AN75" s="45"/>
      <c r="AO75" s="45"/>
      <c r="AP75" s="64"/>
      <c r="AQ75" s="45"/>
      <c r="AR75" s="45"/>
      <c r="AS75" s="64"/>
      <c r="AT75" s="232"/>
      <c r="AU75" s="232"/>
      <c r="AV75" s="45"/>
      <c r="AW75" s="243"/>
      <c r="AX75" s="45"/>
      <c r="AY75" s="64"/>
      <c r="AZ75" s="64"/>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row>
    <row r="76" spans="1:77" ht="15.75" customHeight="1" x14ac:dyDescent="0.3">
      <c r="A76" s="45"/>
      <c r="B76" s="232"/>
      <c r="C76" s="232"/>
      <c r="D76" s="232"/>
      <c r="E76" s="232"/>
      <c r="F76" s="64"/>
      <c r="G76" s="242"/>
      <c r="H76" s="236"/>
      <c r="I76" s="236"/>
      <c r="J76" s="232"/>
      <c r="K76" s="201"/>
      <c r="L76" s="45"/>
      <c r="M76" s="45"/>
      <c r="N76" s="45"/>
      <c r="O76" s="45"/>
      <c r="P76" s="236"/>
      <c r="Q76" s="236"/>
      <c r="R76" s="236"/>
      <c r="S76" s="236"/>
      <c r="T76" s="236"/>
      <c r="U76" s="243"/>
      <c r="V76" s="45"/>
      <c r="W76" s="236"/>
      <c r="X76" s="236"/>
      <c r="Y76" s="244"/>
      <c r="Z76" s="244"/>
      <c r="AA76" s="244"/>
      <c r="AB76" s="244"/>
      <c r="AC76" s="245"/>
      <c r="AD76" s="245"/>
      <c r="AE76" s="245"/>
      <c r="AF76" s="250"/>
      <c r="AG76" s="45"/>
      <c r="AH76" s="45"/>
      <c r="AI76" s="45"/>
      <c r="AJ76" s="45"/>
      <c r="AK76" s="247"/>
      <c r="AL76" s="236"/>
      <c r="AM76" s="244"/>
      <c r="AN76" s="45"/>
      <c r="AO76" s="45"/>
      <c r="AP76" s="64"/>
      <c r="AQ76" s="45"/>
      <c r="AR76" s="45"/>
      <c r="AS76" s="64"/>
      <c r="AT76" s="232"/>
      <c r="AU76" s="232"/>
      <c r="AV76" s="45"/>
      <c r="AW76" s="243"/>
      <c r="AX76" s="45"/>
      <c r="AY76" s="64"/>
      <c r="AZ76" s="64"/>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row>
    <row r="77" spans="1:77" ht="15.75" customHeight="1" x14ac:dyDescent="0.3">
      <c r="A77" s="45"/>
      <c r="B77" s="232"/>
      <c r="C77" s="232"/>
      <c r="D77" s="232"/>
      <c r="E77" s="232"/>
      <c r="F77" s="64"/>
      <c r="G77" s="242"/>
      <c r="H77" s="236"/>
      <c r="I77" s="236"/>
      <c r="J77" s="232"/>
      <c r="K77" s="201"/>
      <c r="L77" s="45"/>
      <c r="M77" s="45"/>
      <c r="N77" s="45"/>
      <c r="O77" s="45"/>
      <c r="P77" s="236"/>
      <c r="Q77" s="236"/>
      <c r="R77" s="236"/>
      <c r="S77" s="236"/>
      <c r="T77" s="236"/>
      <c r="U77" s="243"/>
      <c r="V77" s="45"/>
      <c r="W77" s="236"/>
      <c r="X77" s="236"/>
      <c r="Y77" s="244"/>
      <c r="Z77" s="244"/>
      <c r="AA77" s="244"/>
      <c r="AB77" s="244"/>
      <c r="AC77" s="245"/>
      <c r="AD77" s="245"/>
      <c r="AE77" s="245"/>
      <c r="AF77" s="250"/>
      <c r="AG77" s="45"/>
      <c r="AH77" s="45"/>
      <c r="AI77" s="45"/>
      <c r="AJ77" s="45"/>
      <c r="AK77" s="247"/>
      <c r="AL77" s="236"/>
      <c r="AM77" s="244"/>
      <c r="AN77" s="45"/>
      <c r="AO77" s="45"/>
      <c r="AP77" s="64"/>
      <c r="AQ77" s="45"/>
      <c r="AR77" s="45"/>
      <c r="AS77" s="64"/>
      <c r="AT77" s="232"/>
      <c r="AU77" s="232"/>
      <c r="AV77" s="45"/>
      <c r="AW77" s="243"/>
      <c r="AX77" s="45"/>
      <c r="AY77" s="64"/>
      <c r="AZ77" s="64"/>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row>
    <row r="78" spans="1:77" ht="15.75" customHeight="1" x14ac:dyDescent="0.3">
      <c r="A78" s="45"/>
      <c r="B78" s="232"/>
      <c r="C78" s="232"/>
      <c r="D78" s="232"/>
      <c r="E78" s="232"/>
      <c r="F78" s="64"/>
      <c r="G78" s="242"/>
      <c r="H78" s="236"/>
      <c r="I78" s="236"/>
      <c r="J78" s="232"/>
      <c r="K78" s="201"/>
      <c r="L78" s="45"/>
      <c r="M78" s="45"/>
      <c r="N78" s="45"/>
      <c r="O78" s="45"/>
      <c r="P78" s="236"/>
      <c r="Q78" s="236"/>
      <c r="R78" s="236"/>
      <c r="S78" s="236"/>
      <c r="T78" s="236"/>
      <c r="U78" s="243"/>
      <c r="V78" s="45"/>
      <c r="W78" s="236"/>
      <c r="X78" s="236"/>
      <c r="Y78" s="244"/>
      <c r="Z78" s="244"/>
      <c r="AA78" s="244"/>
      <c r="AB78" s="244"/>
      <c r="AC78" s="245"/>
      <c r="AD78" s="245"/>
      <c r="AE78" s="245"/>
      <c r="AF78" s="250"/>
      <c r="AG78" s="45"/>
      <c r="AH78" s="45"/>
      <c r="AI78" s="45"/>
      <c r="AJ78" s="45"/>
      <c r="AK78" s="247"/>
      <c r="AL78" s="236"/>
      <c r="AM78" s="244"/>
      <c r="AN78" s="45"/>
      <c r="AO78" s="45"/>
      <c r="AP78" s="64"/>
      <c r="AQ78" s="45"/>
      <c r="AR78" s="45"/>
      <c r="AS78" s="64"/>
      <c r="AT78" s="232"/>
      <c r="AU78" s="232"/>
      <c r="AV78" s="45"/>
      <c r="AW78" s="243"/>
      <c r="AX78" s="45"/>
      <c r="AY78" s="64"/>
      <c r="AZ78" s="64"/>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row>
    <row r="79" spans="1:77" ht="15.75" customHeight="1" x14ac:dyDescent="0.3">
      <c r="A79" s="45"/>
      <c r="B79" s="232"/>
      <c r="C79" s="232"/>
      <c r="D79" s="232"/>
      <c r="E79" s="232"/>
      <c r="F79" s="64"/>
      <c r="G79" s="242"/>
      <c r="H79" s="236"/>
      <c r="I79" s="236"/>
      <c r="J79" s="232"/>
      <c r="K79" s="201"/>
      <c r="L79" s="45"/>
      <c r="M79" s="45"/>
      <c r="N79" s="45"/>
      <c r="O79" s="45"/>
      <c r="P79" s="236"/>
      <c r="Q79" s="236"/>
      <c r="R79" s="236"/>
      <c r="S79" s="236"/>
      <c r="T79" s="236"/>
      <c r="U79" s="243"/>
      <c r="V79" s="45"/>
      <c r="W79" s="236"/>
      <c r="X79" s="236"/>
      <c r="Y79" s="244"/>
      <c r="Z79" s="244"/>
      <c r="AA79" s="244"/>
      <c r="AB79" s="244"/>
      <c r="AC79" s="245"/>
      <c r="AD79" s="245"/>
      <c r="AE79" s="245"/>
      <c r="AF79" s="250"/>
      <c r="AG79" s="45"/>
      <c r="AH79" s="45"/>
      <c r="AI79" s="45"/>
      <c r="AJ79" s="45"/>
      <c r="AK79" s="247"/>
      <c r="AL79" s="236"/>
      <c r="AM79" s="244"/>
      <c r="AN79" s="45"/>
      <c r="AO79" s="45"/>
      <c r="AP79" s="64"/>
      <c r="AQ79" s="45"/>
      <c r="AR79" s="45"/>
      <c r="AS79" s="64"/>
      <c r="AT79" s="232"/>
      <c r="AU79" s="232"/>
      <c r="AV79" s="45"/>
      <c r="AW79" s="243"/>
      <c r="AX79" s="45"/>
      <c r="AY79" s="64"/>
      <c r="AZ79" s="64"/>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row>
    <row r="80" spans="1:77" ht="15.75" customHeight="1" x14ac:dyDescent="0.3">
      <c r="A80" s="45"/>
      <c r="B80" s="232"/>
      <c r="C80" s="232"/>
      <c r="D80" s="232"/>
      <c r="E80" s="232"/>
      <c r="F80" s="64"/>
      <c r="G80" s="242"/>
      <c r="H80" s="236"/>
      <c r="I80" s="236"/>
      <c r="J80" s="232"/>
      <c r="K80" s="201"/>
      <c r="L80" s="45"/>
      <c r="M80" s="45"/>
      <c r="N80" s="45"/>
      <c r="O80" s="45"/>
      <c r="P80" s="236"/>
      <c r="Q80" s="236"/>
      <c r="R80" s="236"/>
      <c r="S80" s="236"/>
      <c r="T80" s="236"/>
      <c r="U80" s="243"/>
      <c r="V80" s="45"/>
      <c r="W80" s="236"/>
      <c r="X80" s="236"/>
      <c r="Y80" s="244"/>
      <c r="Z80" s="244"/>
      <c r="AA80" s="244"/>
      <c r="AB80" s="244"/>
      <c r="AC80" s="245"/>
      <c r="AD80" s="245"/>
      <c r="AE80" s="245"/>
      <c r="AF80" s="250"/>
      <c r="AG80" s="45"/>
      <c r="AH80" s="45"/>
      <c r="AI80" s="45"/>
      <c r="AJ80" s="45"/>
      <c r="AK80" s="247"/>
      <c r="AL80" s="236"/>
      <c r="AM80" s="244"/>
      <c r="AN80" s="45"/>
      <c r="AO80" s="45"/>
      <c r="AP80" s="64"/>
      <c r="AQ80" s="45"/>
      <c r="AR80" s="45"/>
      <c r="AS80" s="64"/>
      <c r="AT80" s="232"/>
      <c r="AU80" s="232"/>
      <c r="AV80" s="45"/>
      <c r="AW80" s="243"/>
      <c r="AX80" s="45"/>
      <c r="AY80" s="64"/>
      <c r="AZ80" s="64"/>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row>
    <row r="81" spans="1:77" ht="15.75" customHeight="1" x14ac:dyDescent="0.3">
      <c r="A81" s="45"/>
      <c r="B81" s="232"/>
      <c r="C81" s="232"/>
      <c r="D81" s="232"/>
      <c r="E81" s="232"/>
      <c r="F81" s="64"/>
      <c r="G81" s="242"/>
      <c r="H81" s="236"/>
      <c r="I81" s="236"/>
      <c r="J81" s="232"/>
      <c r="K81" s="201"/>
      <c r="L81" s="45"/>
      <c r="M81" s="45"/>
      <c r="N81" s="45"/>
      <c r="O81" s="45"/>
      <c r="P81" s="236"/>
      <c r="Q81" s="236"/>
      <c r="R81" s="236"/>
      <c r="S81" s="236"/>
      <c r="T81" s="236"/>
      <c r="U81" s="243"/>
      <c r="V81" s="45"/>
      <c r="W81" s="236"/>
      <c r="X81" s="236"/>
      <c r="Y81" s="244"/>
      <c r="Z81" s="244"/>
      <c r="AA81" s="244"/>
      <c r="AB81" s="244"/>
      <c r="AC81" s="245"/>
      <c r="AD81" s="245"/>
      <c r="AE81" s="245"/>
      <c r="AF81" s="250"/>
      <c r="AG81" s="45"/>
      <c r="AH81" s="45"/>
      <c r="AI81" s="45"/>
      <c r="AJ81" s="45"/>
      <c r="AK81" s="247"/>
      <c r="AL81" s="236"/>
      <c r="AM81" s="244"/>
      <c r="AN81" s="45"/>
      <c r="AO81" s="45"/>
      <c r="AP81" s="64"/>
      <c r="AQ81" s="45"/>
      <c r="AR81" s="45"/>
      <c r="AS81" s="64"/>
      <c r="AT81" s="232"/>
      <c r="AU81" s="232"/>
      <c r="AV81" s="45"/>
      <c r="AW81" s="243"/>
      <c r="AX81" s="45"/>
      <c r="AY81" s="64"/>
      <c r="AZ81" s="64"/>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row>
    <row r="82" spans="1:77" ht="15.75" customHeight="1" x14ac:dyDescent="0.3">
      <c r="A82" s="45"/>
      <c r="B82" s="232"/>
      <c r="C82" s="232"/>
      <c r="D82" s="232"/>
      <c r="E82" s="232"/>
      <c r="F82" s="64"/>
      <c r="G82" s="242"/>
      <c r="H82" s="236"/>
      <c r="I82" s="236"/>
      <c r="J82" s="232"/>
      <c r="K82" s="201"/>
      <c r="L82" s="45"/>
      <c r="M82" s="45"/>
      <c r="N82" s="45"/>
      <c r="O82" s="45"/>
      <c r="P82" s="236"/>
      <c r="Q82" s="236"/>
      <c r="R82" s="236"/>
      <c r="S82" s="236"/>
      <c r="T82" s="236"/>
      <c r="U82" s="243"/>
      <c r="V82" s="45"/>
      <c r="W82" s="236"/>
      <c r="X82" s="236"/>
      <c r="Y82" s="244"/>
      <c r="Z82" s="244"/>
      <c r="AA82" s="244"/>
      <c r="AB82" s="244"/>
      <c r="AC82" s="245"/>
      <c r="AD82" s="245"/>
      <c r="AE82" s="245"/>
      <c r="AF82" s="250"/>
      <c r="AG82" s="45"/>
      <c r="AH82" s="45"/>
      <c r="AI82" s="45"/>
      <c r="AJ82" s="45"/>
      <c r="AK82" s="247"/>
      <c r="AL82" s="236"/>
      <c r="AM82" s="244"/>
      <c r="AN82" s="45"/>
      <c r="AO82" s="45"/>
      <c r="AP82" s="64"/>
      <c r="AQ82" s="45"/>
      <c r="AR82" s="45"/>
      <c r="AS82" s="64"/>
      <c r="AT82" s="232"/>
      <c r="AU82" s="232"/>
      <c r="AV82" s="45"/>
      <c r="AW82" s="243"/>
      <c r="AX82" s="45"/>
      <c r="AY82" s="64"/>
      <c r="AZ82" s="64"/>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row>
    <row r="83" spans="1:77" ht="15.75" customHeight="1" x14ac:dyDescent="0.3">
      <c r="A83" s="45"/>
      <c r="B83" s="232"/>
      <c r="C83" s="232"/>
      <c r="D83" s="232"/>
      <c r="E83" s="232"/>
      <c r="F83" s="64"/>
      <c r="G83" s="242"/>
      <c r="H83" s="236"/>
      <c r="I83" s="236"/>
      <c r="J83" s="232"/>
      <c r="K83" s="201"/>
      <c r="L83" s="45"/>
      <c r="M83" s="45"/>
      <c r="N83" s="45"/>
      <c r="O83" s="45"/>
      <c r="P83" s="236"/>
      <c r="Q83" s="236"/>
      <c r="R83" s="236"/>
      <c r="S83" s="236"/>
      <c r="T83" s="236"/>
      <c r="U83" s="243"/>
      <c r="V83" s="45"/>
      <c r="W83" s="236"/>
      <c r="X83" s="236"/>
      <c r="Y83" s="244"/>
      <c r="Z83" s="244"/>
      <c r="AA83" s="244"/>
      <c r="AB83" s="244"/>
      <c r="AC83" s="245"/>
      <c r="AD83" s="245"/>
      <c r="AE83" s="245"/>
      <c r="AF83" s="250"/>
      <c r="AG83" s="45"/>
      <c r="AH83" s="45"/>
      <c r="AI83" s="45"/>
      <c r="AJ83" s="45"/>
      <c r="AK83" s="247"/>
      <c r="AL83" s="236"/>
      <c r="AM83" s="244"/>
      <c r="AN83" s="45"/>
      <c r="AO83" s="45"/>
      <c r="AP83" s="64"/>
      <c r="AQ83" s="45"/>
      <c r="AR83" s="45"/>
      <c r="AS83" s="64"/>
      <c r="AT83" s="232"/>
      <c r="AU83" s="232"/>
      <c r="AV83" s="45"/>
      <c r="AW83" s="243"/>
      <c r="AX83" s="45"/>
      <c r="AY83" s="64"/>
      <c r="AZ83" s="64"/>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row>
    <row r="84" spans="1:77" ht="15.75" customHeight="1" x14ac:dyDescent="0.3">
      <c r="A84" s="45"/>
      <c r="B84" s="232"/>
      <c r="C84" s="232"/>
      <c r="D84" s="232"/>
      <c r="E84" s="232"/>
      <c r="F84" s="64"/>
      <c r="G84" s="242"/>
      <c r="H84" s="236"/>
      <c r="I84" s="236"/>
      <c r="J84" s="232"/>
      <c r="K84" s="201"/>
      <c r="L84" s="45"/>
      <c r="M84" s="45"/>
      <c r="N84" s="45"/>
      <c r="O84" s="45"/>
      <c r="P84" s="236"/>
      <c r="Q84" s="236"/>
      <c r="R84" s="236"/>
      <c r="S84" s="236"/>
      <c r="T84" s="236"/>
      <c r="U84" s="243"/>
      <c r="V84" s="45"/>
      <c r="W84" s="236"/>
      <c r="X84" s="236"/>
      <c r="Y84" s="244"/>
      <c r="Z84" s="244"/>
      <c r="AA84" s="244"/>
      <c r="AB84" s="244"/>
      <c r="AC84" s="245"/>
      <c r="AD84" s="245"/>
      <c r="AE84" s="245"/>
      <c r="AF84" s="250"/>
      <c r="AG84" s="45"/>
      <c r="AH84" s="45"/>
      <c r="AI84" s="45"/>
      <c r="AJ84" s="45"/>
      <c r="AK84" s="247"/>
      <c r="AL84" s="236"/>
      <c r="AM84" s="244"/>
      <c r="AN84" s="45"/>
      <c r="AO84" s="45"/>
      <c r="AP84" s="64"/>
      <c r="AQ84" s="45"/>
      <c r="AR84" s="45"/>
      <c r="AS84" s="64"/>
      <c r="AT84" s="232"/>
      <c r="AU84" s="232"/>
      <c r="AV84" s="45"/>
      <c r="AW84" s="243"/>
      <c r="AX84" s="45"/>
      <c r="AY84" s="64"/>
      <c r="AZ84" s="64"/>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row>
    <row r="85" spans="1:77" ht="15.75" customHeight="1" x14ac:dyDescent="0.3">
      <c r="A85" s="45"/>
      <c r="B85" s="232"/>
      <c r="C85" s="232"/>
      <c r="D85" s="232"/>
      <c r="E85" s="232"/>
      <c r="F85" s="64"/>
      <c r="G85" s="242"/>
      <c r="H85" s="236"/>
      <c r="I85" s="236"/>
      <c r="J85" s="232"/>
      <c r="K85" s="201"/>
      <c r="L85" s="45"/>
      <c r="M85" s="45"/>
      <c r="N85" s="45"/>
      <c r="O85" s="45"/>
      <c r="P85" s="236"/>
      <c r="Q85" s="236"/>
      <c r="R85" s="236"/>
      <c r="S85" s="236"/>
      <c r="T85" s="236"/>
      <c r="U85" s="243"/>
      <c r="V85" s="45"/>
      <c r="W85" s="236"/>
      <c r="X85" s="236"/>
      <c r="Y85" s="244"/>
      <c r="Z85" s="244"/>
      <c r="AA85" s="244"/>
      <c r="AB85" s="244"/>
      <c r="AC85" s="245"/>
      <c r="AD85" s="245"/>
      <c r="AE85" s="245"/>
      <c r="AF85" s="250"/>
      <c r="AG85" s="45"/>
      <c r="AH85" s="45"/>
      <c r="AI85" s="45"/>
      <c r="AJ85" s="45"/>
      <c r="AK85" s="247"/>
      <c r="AL85" s="236"/>
      <c r="AM85" s="244"/>
      <c r="AN85" s="45"/>
      <c r="AO85" s="45"/>
      <c r="AP85" s="64"/>
      <c r="AQ85" s="45"/>
      <c r="AR85" s="45"/>
      <c r="AS85" s="64"/>
      <c r="AT85" s="232"/>
      <c r="AU85" s="232"/>
      <c r="AV85" s="45"/>
      <c r="AW85" s="243"/>
      <c r="AX85" s="45"/>
      <c r="AY85" s="64"/>
      <c r="AZ85" s="64"/>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row>
    <row r="86" spans="1:77" ht="15.75" customHeight="1" x14ac:dyDescent="0.3">
      <c r="A86" s="45"/>
      <c r="B86" s="232"/>
      <c r="C86" s="232"/>
      <c r="D86" s="232"/>
      <c r="E86" s="232"/>
      <c r="F86" s="64"/>
      <c r="G86" s="242"/>
      <c r="H86" s="236"/>
      <c r="I86" s="236"/>
      <c r="J86" s="232"/>
      <c r="K86" s="201"/>
      <c r="L86" s="45"/>
      <c r="M86" s="45"/>
      <c r="N86" s="45"/>
      <c r="O86" s="45"/>
      <c r="P86" s="236"/>
      <c r="Q86" s="236"/>
      <c r="R86" s="236"/>
      <c r="S86" s="236"/>
      <c r="T86" s="236"/>
      <c r="U86" s="243"/>
      <c r="V86" s="45"/>
      <c r="W86" s="236"/>
      <c r="X86" s="236"/>
      <c r="Y86" s="244"/>
      <c r="Z86" s="244"/>
      <c r="AA86" s="244"/>
      <c r="AB86" s="244"/>
      <c r="AC86" s="245"/>
      <c r="AD86" s="245"/>
      <c r="AE86" s="245"/>
      <c r="AF86" s="250"/>
      <c r="AG86" s="45"/>
      <c r="AH86" s="45"/>
      <c r="AI86" s="45"/>
      <c r="AJ86" s="45"/>
      <c r="AK86" s="247"/>
      <c r="AL86" s="236"/>
      <c r="AM86" s="244"/>
      <c r="AN86" s="45"/>
      <c r="AO86" s="45"/>
      <c r="AP86" s="64"/>
      <c r="AQ86" s="45"/>
      <c r="AR86" s="45"/>
      <c r="AS86" s="64"/>
      <c r="AT86" s="232"/>
      <c r="AU86" s="232"/>
      <c r="AV86" s="45"/>
      <c r="AW86" s="243"/>
      <c r="AX86" s="45"/>
      <c r="AY86" s="64"/>
      <c r="AZ86" s="64"/>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row>
    <row r="87" spans="1:77" ht="15.75" customHeight="1" x14ac:dyDescent="0.3">
      <c r="A87" s="45"/>
      <c r="B87" s="232"/>
      <c r="C87" s="232"/>
      <c r="D87" s="232"/>
      <c r="E87" s="232"/>
      <c r="F87" s="64"/>
      <c r="G87" s="242"/>
      <c r="H87" s="236"/>
      <c r="I87" s="236"/>
      <c r="J87" s="232"/>
      <c r="K87" s="201"/>
      <c r="L87" s="45"/>
      <c r="M87" s="45"/>
      <c r="N87" s="45"/>
      <c r="O87" s="45"/>
      <c r="P87" s="236"/>
      <c r="Q87" s="236"/>
      <c r="R87" s="236"/>
      <c r="S87" s="236"/>
      <c r="T87" s="236"/>
      <c r="U87" s="243"/>
      <c r="V87" s="45"/>
      <c r="W87" s="236"/>
      <c r="X87" s="236"/>
      <c r="Y87" s="244"/>
      <c r="Z87" s="244"/>
      <c r="AA87" s="244"/>
      <c r="AB87" s="244"/>
      <c r="AC87" s="245"/>
      <c r="AD87" s="245"/>
      <c r="AE87" s="245"/>
      <c r="AF87" s="250"/>
      <c r="AG87" s="45"/>
      <c r="AH87" s="45"/>
      <c r="AI87" s="45"/>
      <c r="AJ87" s="45"/>
      <c r="AK87" s="247"/>
      <c r="AL87" s="236"/>
      <c r="AM87" s="244"/>
      <c r="AN87" s="45"/>
      <c r="AO87" s="45"/>
      <c r="AP87" s="64"/>
      <c r="AQ87" s="45"/>
      <c r="AR87" s="45"/>
      <c r="AS87" s="64"/>
      <c r="AT87" s="232"/>
      <c r="AU87" s="232"/>
      <c r="AV87" s="45"/>
      <c r="AW87" s="243"/>
      <c r="AX87" s="45"/>
      <c r="AY87" s="64"/>
      <c r="AZ87" s="64"/>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row>
    <row r="88" spans="1:77" ht="15.75" customHeight="1" x14ac:dyDescent="0.3">
      <c r="A88" s="45"/>
      <c r="B88" s="232"/>
      <c r="C88" s="232"/>
      <c r="D88" s="232"/>
      <c r="E88" s="232"/>
      <c r="F88" s="64"/>
      <c r="G88" s="242"/>
      <c r="H88" s="236"/>
      <c r="I88" s="236"/>
      <c r="J88" s="232"/>
      <c r="K88" s="201"/>
      <c r="L88" s="45"/>
      <c r="M88" s="45"/>
      <c r="N88" s="45"/>
      <c r="O88" s="45"/>
      <c r="P88" s="236"/>
      <c r="Q88" s="236"/>
      <c r="R88" s="236"/>
      <c r="S88" s="236"/>
      <c r="T88" s="236"/>
      <c r="U88" s="243"/>
      <c r="V88" s="45"/>
      <c r="W88" s="236"/>
      <c r="X88" s="236"/>
      <c r="Y88" s="244"/>
      <c r="Z88" s="244"/>
      <c r="AA88" s="244"/>
      <c r="AB88" s="244"/>
      <c r="AC88" s="245"/>
      <c r="AD88" s="245"/>
      <c r="AE88" s="245"/>
      <c r="AF88" s="250"/>
      <c r="AG88" s="45"/>
      <c r="AH88" s="45"/>
      <c r="AI88" s="45"/>
      <c r="AJ88" s="45"/>
      <c r="AK88" s="247"/>
      <c r="AL88" s="236"/>
      <c r="AM88" s="244"/>
      <c r="AN88" s="45"/>
      <c r="AO88" s="45"/>
      <c r="AP88" s="64"/>
      <c r="AQ88" s="45"/>
      <c r="AR88" s="45"/>
      <c r="AS88" s="64"/>
      <c r="AT88" s="232"/>
      <c r="AU88" s="232"/>
      <c r="AV88" s="45"/>
      <c r="AW88" s="243"/>
      <c r="AX88" s="45"/>
      <c r="AY88" s="64"/>
      <c r="AZ88" s="64"/>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row>
    <row r="89" spans="1:77" ht="15.75" customHeight="1" x14ac:dyDescent="0.3">
      <c r="A89" s="45"/>
      <c r="B89" s="232"/>
      <c r="C89" s="232"/>
      <c r="D89" s="232"/>
      <c r="E89" s="232"/>
      <c r="F89" s="64"/>
      <c r="G89" s="242"/>
      <c r="H89" s="236"/>
      <c r="I89" s="236"/>
      <c r="J89" s="232"/>
      <c r="K89" s="201"/>
      <c r="L89" s="45"/>
      <c r="M89" s="45"/>
      <c r="N89" s="45"/>
      <c r="O89" s="45"/>
      <c r="P89" s="236"/>
      <c r="Q89" s="236"/>
      <c r="R89" s="236"/>
      <c r="S89" s="236"/>
      <c r="T89" s="236"/>
      <c r="U89" s="243"/>
      <c r="V89" s="45"/>
      <c r="W89" s="236"/>
      <c r="X89" s="236"/>
      <c r="Y89" s="244"/>
      <c r="Z89" s="244"/>
      <c r="AA89" s="244"/>
      <c r="AB89" s="244"/>
      <c r="AC89" s="245"/>
      <c r="AD89" s="245"/>
      <c r="AE89" s="245"/>
      <c r="AF89" s="250"/>
      <c r="AG89" s="45"/>
      <c r="AH89" s="45"/>
      <c r="AI89" s="45"/>
      <c r="AJ89" s="45"/>
      <c r="AK89" s="247"/>
      <c r="AL89" s="236"/>
      <c r="AM89" s="244"/>
      <c r="AN89" s="45"/>
      <c r="AO89" s="45"/>
      <c r="AP89" s="64"/>
      <c r="AQ89" s="45"/>
      <c r="AR89" s="45"/>
      <c r="AS89" s="64"/>
      <c r="AT89" s="232"/>
      <c r="AU89" s="232"/>
      <c r="AV89" s="45"/>
      <c r="AW89" s="243"/>
      <c r="AX89" s="45"/>
      <c r="AY89" s="64"/>
      <c r="AZ89" s="64"/>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row>
    <row r="90" spans="1:77" ht="15.75" customHeight="1" x14ac:dyDescent="0.3">
      <c r="A90" s="45"/>
      <c r="B90" s="232"/>
      <c r="C90" s="232"/>
      <c r="D90" s="232"/>
      <c r="E90" s="232"/>
      <c r="F90" s="64"/>
      <c r="G90" s="242"/>
      <c r="H90" s="236"/>
      <c r="I90" s="236"/>
      <c r="J90" s="232"/>
      <c r="K90" s="201"/>
      <c r="L90" s="45"/>
      <c r="M90" s="45"/>
      <c r="N90" s="45"/>
      <c r="O90" s="45"/>
      <c r="P90" s="236"/>
      <c r="Q90" s="236"/>
      <c r="R90" s="236"/>
      <c r="S90" s="236"/>
      <c r="T90" s="236"/>
      <c r="U90" s="243"/>
      <c r="V90" s="45"/>
      <c r="W90" s="236"/>
      <c r="X90" s="236"/>
      <c r="Y90" s="244"/>
      <c r="Z90" s="244"/>
      <c r="AA90" s="244"/>
      <c r="AB90" s="244"/>
      <c r="AC90" s="245"/>
      <c r="AD90" s="245"/>
      <c r="AE90" s="245"/>
      <c r="AF90" s="250"/>
      <c r="AG90" s="45"/>
      <c r="AH90" s="45"/>
      <c r="AI90" s="45"/>
      <c r="AJ90" s="45"/>
      <c r="AK90" s="247"/>
      <c r="AL90" s="236"/>
      <c r="AM90" s="244"/>
      <c r="AN90" s="45"/>
      <c r="AO90" s="45"/>
      <c r="AP90" s="64"/>
      <c r="AQ90" s="45"/>
      <c r="AR90" s="45"/>
      <c r="AS90" s="64"/>
      <c r="AT90" s="232"/>
      <c r="AU90" s="232"/>
      <c r="AV90" s="45"/>
      <c r="AW90" s="243"/>
      <c r="AX90" s="45"/>
      <c r="AY90" s="64"/>
      <c r="AZ90" s="64"/>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row>
    <row r="91" spans="1:77" ht="15.75" customHeight="1" x14ac:dyDescent="0.3">
      <c r="A91" s="45"/>
      <c r="B91" s="232"/>
      <c r="C91" s="232"/>
      <c r="D91" s="232"/>
      <c r="E91" s="232"/>
      <c r="F91" s="64"/>
      <c r="G91" s="242"/>
      <c r="H91" s="236"/>
      <c r="I91" s="236"/>
      <c r="J91" s="232"/>
      <c r="K91" s="201"/>
      <c r="L91" s="45"/>
      <c r="M91" s="45"/>
      <c r="N91" s="45"/>
      <c r="O91" s="45"/>
      <c r="P91" s="236"/>
      <c r="Q91" s="236"/>
      <c r="R91" s="236"/>
      <c r="S91" s="236"/>
      <c r="T91" s="236"/>
      <c r="U91" s="243"/>
      <c r="V91" s="45"/>
      <c r="W91" s="236"/>
      <c r="X91" s="236"/>
      <c r="Y91" s="244"/>
      <c r="Z91" s="244"/>
      <c r="AA91" s="244"/>
      <c r="AB91" s="244"/>
      <c r="AC91" s="245"/>
      <c r="AD91" s="245"/>
      <c r="AE91" s="245"/>
      <c r="AF91" s="250"/>
      <c r="AG91" s="45"/>
      <c r="AH91" s="45"/>
      <c r="AI91" s="45"/>
      <c r="AJ91" s="45"/>
      <c r="AK91" s="247"/>
      <c r="AL91" s="236"/>
      <c r="AM91" s="244"/>
      <c r="AN91" s="45"/>
      <c r="AO91" s="45"/>
      <c r="AP91" s="64"/>
      <c r="AQ91" s="45"/>
      <c r="AR91" s="45"/>
      <c r="AS91" s="64"/>
      <c r="AT91" s="232"/>
      <c r="AU91" s="232"/>
      <c r="AV91" s="45"/>
      <c r="AW91" s="243"/>
      <c r="AX91" s="45"/>
      <c r="AY91" s="64"/>
      <c r="AZ91" s="64"/>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row>
    <row r="92" spans="1:77" ht="15.75" customHeight="1" x14ac:dyDescent="0.3">
      <c r="A92" s="45"/>
      <c r="B92" s="232"/>
      <c r="C92" s="232"/>
      <c r="D92" s="232"/>
      <c r="E92" s="232"/>
      <c r="F92" s="64"/>
      <c r="G92" s="242"/>
      <c r="H92" s="236"/>
      <c r="I92" s="236"/>
      <c r="J92" s="232"/>
      <c r="K92" s="201"/>
      <c r="L92" s="45"/>
      <c r="M92" s="45"/>
      <c r="N92" s="45"/>
      <c r="O92" s="45"/>
      <c r="P92" s="236"/>
      <c r="Q92" s="236"/>
      <c r="R92" s="236"/>
      <c r="S92" s="236"/>
      <c r="T92" s="236"/>
      <c r="U92" s="243"/>
      <c r="V92" s="45"/>
      <c r="W92" s="236"/>
      <c r="X92" s="236"/>
      <c r="Y92" s="244"/>
      <c r="Z92" s="244"/>
      <c r="AA92" s="244"/>
      <c r="AB92" s="244"/>
      <c r="AC92" s="245"/>
      <c r="AD92" s="245"/>
      <c r="AE92" s="245"/>
      <c r="AF92" s="250"/>
      <c r="AG92" s="45"/>
      <c r="AH92" s="45"/>
      <c r="AI92" s="45"/>
      <c r="AJ92" s="45"/>
      <c r="AK92" s="247"/>
      <c r="AL92" s="236"/>
      <c r="AM92" s="244"/>
      <c r="AN92" s="45"/>
      <c r="AO92" s="45"/>
      <c r="AP92" s="64"/>
      <c r="AQ92" s="45"/>
      <c r="AR92" s="45"/>
      <c r="AS92" s="64"/>
      <c r="AT92" s="232"/>
      <c r="AU92" s="232"/>
      <c r="AV92" s="45"/>
      <c r="AW92" s="243"/>
      <c r="AX92" s="45"/>
      <c r="AY92" s="64"/>
      <c r="AZ92" s="64"/>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row>
    <row r="93" spans="1:77" ht="15.75" customHeight="1" x14ac:dyDescent="0.3">
      <c r="A93" s="45"/>
      <c r="B93" s="232"/>
      <c r="C93" s="232"/>
      <c r="D93" s="232"/>
      <c r="E93" s="232"/>
      <c r="F93" s="64"/>
      <c r="G93" s="242"/>
      <c r="H93" s="236"/>
      <c r="I93" s="236"/>
      <c r="J93" s="232"/>
      <c r="K93" s="201"/>
      <c r="L93" s="45"/>
      <c r="M93" s="45"/>
      <c r="N93" s="45"/>
      <c r="O93" s="45"/>
      <c r="P93" s="236"/>
      <c r="Q93" s="236"/>
      <c r="R93" s="236"/>
      <c r="S93" s="236"/>
      <c r="T93" s="236"/>
      <c r="U93" s="243"/>
      <c r="V93" s="45"/>
      <c r="W93" s="236"/>
      <c r="X93" s="236"/>
      <c r="Y93" s="244"/>
      <c r="Z93" s="244"/>
      <c r="AA93" s="244"/>
      <c r="AB93" s="244"/>
      <c r="AC93" s="245"/>
      <c r="AD93" s="245"/>
      <c r="AE93" s="245"/>
      <c r="AF93" s="250"/>
      <c r="AG93" s="45"/>
      <c r="AH93" s="45"/>
      <c r="AI93" s="45"/>
      <c r="AJ93" s="45"/>
      <c r="AK93" s="247"/>
      <c r="AL93" s="236"/>
      <c r="AM93" s="244"/>
      <c r="AN93" s="45"/>
      <c r="AO93" s="45"/>
      <c r="AP93" s="64"/>
      <c r="AQ93" s="45"/>
      <c r="AR93" s="45"/>
      <c r="AS93" s="64"/>
      <c r="AT93" s="232"/>
      <c r="AU93" s="232"/>
      <c r="AV93" s="45"/>
      <c r="AW93" s="243"/>
      <c r="AX93" s="45"/>
      <c r="AY93" s="64"/>
      <c r="AZ93" s="64"/>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row>
    <row r="94" spans="1:77" ht="15.75" customHeight="1" x14ac:dyDescent="0.3">
      <c r="A94" s="45"/>
      <c r="B94" s="232"/>
      <c r="C94" s="232"/>
      <c r="D94" s="232"/>
      <c r="E94" s="232"/>
      <c r="F94" s="64"/>
      <c r="G94" s="242"/>
      <c r="H94" s="236"/>
      <c r="I94" s="236"/>
      <c r="J94" s="232"/>
      <c r="K94" s="201"/>
      <c r="L94" s="45"/>
      <c r="M94" s="45"/>
      <c r="N94" s="45"/>
      <c r="O94" s="45"/>
      <c r="P94" s="236"/>
      <c r="Q94" s="236"/>
      <c r="R94" s="236"/>
      <c r="S94" s="236"/>
      <c r="T94" s="236"/>
      <c r="U94" s="243"/>
      <c r="V94" s="45"/>
      <c r="W94" s="236"/>
      <c r="X94" s="236"/>
      <c r="Y94" s="244"/>
      <c r="Z94" s="244"/>
      <c r="AA94" s="244"/>
      <c r="AB94" s="244"/>
      <c r="AC94" s="245"/>
      <c r="AD94" s="245"/>
      <c r="AE94" s="245"/>
      <c r="AF94" s="250"/>
      <c r="AG94" s="45"/>
      <c r="AH94" s="45"/>
      <c r="AI94" s="45"/>
      <c r="AJ94" s="45"/>
      <c r="AK94" s="247"/>
      <c r="AL94" s="236"/>
      <c r="AM94" s="244"/>
      <c r="AN94" s="45"/>
      <c r="AO94" s="45"/>
      <c r="AP94" s="64"/>
      <c r="AQ94" s="45"/>
      <c r="AR94" s="45"/>
      <c r="AS94" s="64"/>
      <c r="AT94" s="232"/>
      <c r="AU94" s="232"/>
      <c r="AV94" s="45"/>
      <c r="AW94" s="243"/>
      <c r="AX94" s="45"/>
      <c r="AY94" s="64"/>
      <c r="AZ94" s="64"/>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row>
    <row r="95" spans="1:77" ht="15.75" customHeight="1" x14ac:dyDescent="0.3">
      <c r="A95" s="45"/>
      <c r="B95" s="232"/>
      <c r="C95" s="232"/>
      <c r="D95" s="232"/>
      <c r="E95" s="232"/>
      <c r="F95" s="64"/>
      <c r="G95" s="242"/>
      <c r="H95" s="236"/>
      <c r="I95" s="236"/>
      <c r="J95" s="232"/>
      <c r="K95" s="201"/>
      <c r="L95" s="45"/>
      <c r="M95" s="45"/>
      <c r="N95" s="45"/>
      <c r="O95" s="45"/>
      <c r="P95" s="236"/>
      <c r="Q95" s="236"/>
      <c r="R95" s="236"/>
      <c r="S95" s="236"/>
      <c r="T95" s="236"/>
      <c r="U95" s="243"/>
      <c r="V95" s="45"/>
      <c r="W95" s="236"/>
      <c r="X95" s="236"/>
      <c r="Y95" s="244"/>
      <c r="Z95" s="244"/>
      <c r="AA95" s="244"/>
      <c r="AB95" s="244"/>
      <c r="AC95" s="245"/>
      <c r="AD95" s="245"/>
      <c r="AE95" s="245"/>
      <c r="AF95" s="250"/>
      <c r="AG95" s="45"/>
      <c r="AH95" s="45"/>
      <c r="AI95" s="45"/>
      <c r="AJ95" s="45"/>
      <c r="AK95" s="247"/>
      <c r="AL95" s="236"/>
      <c r="AM95" s="244"/>
      <c r="AN95" s="45"/>
      <c r="AO95" s="45"/>
      <c r="AP95" s="64"/>
      <c r="AQ95" s="45"/>
      <c r="AR95" s="45"/>
      <c r="AS95" s="64"/>
      <c r="AT95" s="232"/>
      <c r="AU95" s="232"/>
      <c r="AV95" s="45"/>
      <c r="AW95" s="243"/>
      <c r="AX95" s="45"/>
      <c r="AY95" s="64"/>
      <c r="AZ95" s="64"/>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row>
    <row r="96" spans="1:77" ht="15.75" customHeight="1" x14ac:dyDescent="0.3">
      <c r="A96" s="45"/>
      <c r="B96" s="232"/>
      <c r="C96" s="232"/>
      <c r="D96" s="232"/>
      <c r="E96" s="232"/>
      <c r="F96" s="64"/>
      <c r="G96" s="242"/>
      <c r="H96" s="236"/>
      <c r="I96" s="236"/>
      <c r="J96" s="232"/>
      <c r="K96" s="201"/>
      <c r="L96" s="45"/>
      <c r="M96" s="45"/>
      <c r="N96" s="45"/>
      <c r="O96" s="45"/>
      <c r="P96" s="236"/>
      <c r="Q96" s="236"/>
      <c r="R96" s="236"/>
      <c r="S96" s="236"/>
      <c r="T96" s="236"/>
      <c r="U96" s="243"/>
      <c r="V96" s="45"/>
      <c r="W96" s="236"/>
      <c r="X96" s="236"/>
      <c r="Y96" s="244"/>
      <c r="Z96" s="244"/>
      <c r="AA96" s="244"/>
      <c r="AB96" s="244"/>
      <c r="AC96" s="245"/>
      <c r="AD96" s="245"/>
      <c r="AE96" s="245"/>
      <c r="AF96" s="250"/>
      <c r="AG96" s="45"/>
      <c r="AH96" s="45"/>
      <c r="AI96" s="45"/>
      <c r="AJ96" s="45"/>
      <c r="AK96" s="247"/>
      <c r="AL96" s="236"/>
      <c r="AM96" s="244"/>
      <c r="AN96" s="45"/>
      <c r="AO96" s="45"/>
      <c r="AP96" s="64"/>
      <c r="AQ96" s="45"/>
      <c r="AR96" s="45"/>
      <c r="AS96" s="64"/>
      <c r="AT96" s="232"/>
      <c r="AU96" s="232"/>
      <c r="AV96" s="45"/>
      <c r="AW96" s="243"/>
      <c r="AX96" s="45"/>
      <c r="AY96" s="64"/>
      <c r="AZ96" s="64"/>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row>
    <row r="97" spans="1:77" ht="15.75" customHeight="1" x14ac:dyDescent="0.3">
      <c r="A97" s="45"/>
      <c r="B97" s="232"/>
      <c r="C97" s="232"/>
      <c r="D97" s="232"/>
      <c r="E97" s="232"/>
      <c r="F97" s="64"/>
      <c r="G97" s="242"/>
      <c r="H97" s="236"/>
      <c r="I97" s="236"/>
      <c r="J97" s="232"/>
      <c r="K97" s="201"/>
      <c r="L97" s="45"/>
      <c r="M97" s="45"/>
      <c r="N97" s="45"/>
      <c r="O97" s="45"/>
      <c r="P97" s="236"/>
      <c r="Q97" s="236"/>
      <c r="R97" s="236"/>
      <c r="S97" s="236"/>
      <c r="T97" s="236"/>
      <c r="U97" s="243"/>
      <c r="V97" s="45"/>
      <c r="W97" s="236"/>
      <c r="X97" s="236"/>
      <c r="Y97" s="244"/>
      <c r="Z97" s="244"/>
      <c r="AA97" s="244"/>
      <c r="AB97" s="244"/>
      <c r="AC97" s="245"/>
      <c r="AD97" s="245"/>
      <c r="AE97" s="245"/>
      <c r="AF97" s="250"/>
      <c r="AG97" s="45"/>
      <c r="AH97" s="45"/>
      <c r="AI97" s="45"/>
      <c r="AJ97" s="45"/>
      <c r="AK97" s="247"/>
      <c r="AL97" s="236"/>
      <c r="AM97" s="244"/>
      <c r="AN97" s="45"/>
      <c r="AO97" s="45"/>
      <c r="AP97" s="64"/>
      <c r="AQ97" s="45"/>
      <c r="AR97" s="45"/>
      <c r="AS97" s="64"/>
      <c r="AT97" s="232"/>
      <c r="AU97" s="232"/>
      <c r="AV97" s="45"/>
      <c r="AW97" s="243"/>
      <c r="AX97" s="45"/>
      <c r="AY97" s="64"/>
      <c r="AZ97" s="64"/>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row>
    <row r="98" spans="1:77" ht="15.75" customHeight="1" x14ac:dyDescent="0.3">
      <c r="A98" s="45"/>
      <c r="B98" s="232"/>
      <c r="C98" s="232"/>
      <c r="D98" s="232"/>
      <c r="E98" s="232"/>
      <c r="F98" s="64"/>
      <c r="G98" s="242"/>
      <c r="H98" s="236"/>
      <c r="I98" s="236"/>
      <c r="J98" s="232"/>
      <c r="K98" s="201"/>
      <c r="L98" s="45"/>
      <c r="M98" s="45"/>
      <c r="N98" s="45"/>
      <c r="O98" s="45"/>
      <c r="P98" s="236"/>
      <c r="Q98" s="236"/>
      <c r="R98" s="236"/>
      <c r="S98" s="236"/>
      <c r="T98" s="236"/>
      <c r="U98" s="243"/>
      <c r="V98" s="45"/>
      <c r="W98" s="236"/>
      <c r="X98" s="236"/>
      <c r="Y98" s="244"/>
      <c r="Z98" s="244"/>
      <c r="AA98" s="244"/>
      <c r="AB98" s="244"/>
      <c r="AC98" s="245"/>
      <c r="AD98" s="245"/>
      <c r="AE98" s="245"/>
      <c r="AF98" s="250"/>
      <c r="AG98" s="45"/>
      <c r="AH98" s="45"/>
      <c r="AI98" s="45"/>
      <c r="AJ98" s="45"/>
      <c r="AK98" s="247"/>
      <c r="AL98" s="236"/>
      <c r="AM98" s="244"/>
      <c r="AN98" s="45"/>
      <c r="AO98" s="45"/>
      <c r="AP98" s="64"/>
      <c r="AQ98" s="45"/>
      <c r="AR98" s="45"/>
      <c r="AS98" s="64"/>
      <c r="AT98" s="232"/>
      <c r="AU98" s="232"/>
      <c r="AV98" s="45"/>
      <c r="AW98" s="243"/>
      <c r="AX98" s="45"/>
      <c r="AY98" s="64"/>
      <c r="AZ98" s="64"/>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row>
    <row r="99" spans="1:77" ht="15.75" customHeight="1" x14ac:dyDescent="0.3">
      <c r="A99" s="45"/>
      <c r="B99" s="232"/>
      <c r="C99" s="232"/>
      <c r="D99" s="232"/>
      <c r="E99" s="232"/>
      <c r="F99" s="64"/>
      <c r="G99" s="242"/>
      <c r="H99" s="236"/>
      <c r="I99" s="236"/>
      <c r="J99" s="232"/>
      <c r="K99" s="201"/>
      <c r="L99" s="45"/>
      <c r="M99" s="45"/>
      <c r="N99" s="45"/>
      <c r="O99" s="45"/>
      <c r="P99" s="236"/>
      <c r="Q99" s="236"/>
      <c r="R99" s="236"/>
      <c r="S99" s="236"/>
      <c r="T99" s="236"/>
      <c r="U99" s="243"/>
      <c r="V99" s="45"/>
      <c r="W99" s="236"/>
      <c r="X99" s="236"/>
      <c r="Y99" s="244"/>
      <c r="Z99" s="244"/>
      <c r="AA99" s="244"/>
      <c r="AB99" s="244"/>
      <c r="AC99" s="245"/>
      <c r="AD99" s="245"/>
      <c r="AE99" s="245"/>
      <c r="AF99" s="250"/>
      <c r="AG99" s="45"/>
      <c r="AH99" s="45"/>
      <c r="AI99" s="45"/>
      <c r="AJ99" s="45"/>
      <c r="AK99" s="247"/>
      <c r="AL99" s="236"/>
      <c r="AM99" s="244"/>
      <c r="AN99" s="45"/>
      <c r="AO99" s="45"/>
      <c r="AP99" s="64"/>
      <c r="AQ99" s="45"/>
      <c r="AR99" s="45"/>
      <c r="AS99" s="64"/>
      <c r="AT99" s="232"/>
      <c r="AU99" s="232"/>
      <c r="AV99" s="45"/>
      <c r="AW99" s="243"/>
      <c r="AX99" s="45"/>
      <c r="AY99" s="64"/>
      <c r="AZ99" s="64"/>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row>
    <row r="100" spans="1:77" ht="15.75" customHeight="1" x14ac:dyDescent="0.3">
      <c r="A100" s="45"/>
      <c r="B100" s="232"/>
      <c r="C100" s="232"/>
      <c r="D100" s="232"/>
      <c r="E100" s="232"/>
      <c r="F100" s="64"/>
      <c r="G100" s="242"/>
      <c r="H100" s="236"/>
      <c r="I100" s="236"/>
      <c r="J100" s="232"/>
      <c r="K100" s="201"/>
      <c r="L100" s="45"/>
      <c r="M100" s="45"/>
      <c r="N100" s="45"/>
      <c r="O100" s="45"/>
      <c r="P100" s="236"/>
      <c r="Q100" s="236"/>
      <c r="R100" s="236"/>
      <c r="S100" s="236"/>
      <c r="T100" s="236"/>
      <c r="U100" s="243"/>
      <c r="V100" s="45"/>
      <c r="W100" s="236"/>
      <c r="X100" s="236"/>
      <c r="Y100" s="244"/>
      <c r="Z100" s="244"/>
      <c r="AA100" s="244"/>
      <c r="AB100" s="244"/>
      <c r="AC100" s="245"/>
      <c r="AD100" s="245"/>
      <c r="AE100" s="245"/>
      <c r="AF100" s="250"/>
      <c r="AG100" s="45"/>
      <c r="AH100" s="45"/>
      <c r="AI100" s="45"/>
      <c r="AJ100" s="45"/>
      <c r="AK100" s="247"/>
      <c r="AL100" s="236"/>
      <c r="AM100" s="244"/>
      <c r="AN100" s="45"/>
      <c r="AO100" s="45"/>
      <c r="AP100" s="64"/>
      <c r="AQ100" s="45"/>
      <c r="AR100" s="45"/>
      <c r="AS100" s="64"/>
      <c r="AT100" s="232"/>
      <c r="AU100" s="232"/>
      <c r="AV100" s="45"/>
      <c r="AW100" s="243"/>
      <c r="AX100" s="45"/>
      <c r="AY100" s="64"/>
      <c r="AZ100" s="64"/>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row>
    <row r="101" spans="1:77" ht="15.75" customHeight="1" x14ac:dyDescent="0.3">
      <c r="A101" s="45"/>
      <c r="B101" s="232"/>
      <c r="C101" s="232"/>
      <c r="D101" s="232"/>
      <c r="E101" s="232"/>
      <c r="F101" s="64"/>
      <c r="G101" s="242"/>
      <c r="H101" s="236"/>
      <c r="I101" s="236"/>
      <c r="J101" s="232"/>
      <c r="K101" s="201"/>
      <c r="L101" s="45"/>
      <c r="M101" s="45"/>
      <c r="N101" s="45"/>
      <c r="O101" s="45"/>
      <c r="P101" s="236"/>
      <c r="Q101" s="236"/>
      <c r="R101" s="236"/>
      <c r="S101" s="236"/>
      <c r="T101" s="236"/>
      <c r="U101" s="243"/>
      <c r="V101" s="45"/>
      <c r="W101" s="236"/>
      <c r="X101" s="236"/>
      <c r="Y101" s="244"/>
      <c r="Z101" s="244"/>
      <c r="AA101" s="244"/>
      <c r="AB101" s="244"/>
      <c r="AC101" s="245"/>
      <c r="AD101" s="245"/>
      <c r="AE101" s="245"/>
      <c r="AF101" s="250"/>
      <c r="AG101" s="45"/>
      <c r="AH101" s="45"/>
      <c r="AI101" s="45"/>
      <c r="AJ101" s="45"/>
      <c r="AK101" s="247"/>
      <c r="AL101" s="236"/>
      <c r="AM101" s="244"/>
      <c r="AN101" s="45"/>
      <c r="AO101" s="45"/>
      <c r="AP101" s="64"/>
      <c r="AQ101" s="45"/>
      <c r="AR101" s="45"/>
      <c r="AS101" s="64"/>
      <c r="AT101" s="232"/>
      <c r="AU101" s="232"/>
      <c r="AV101" s="45"/>
      <c r="AW101" s="243"/>
      <c r="AX101" s="45"/>
      <c r="AY101" s="64"/>
      <c r="AZ101" s="64"/>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row>
    <row r="102" spans="1:77" ht="15.75" customHeight="1" x14ac:dyDescent="0.3">
      <c r="A102" s="45"/>
      <c r="B102" s="232"/>
      <c r="C102" s="232"/>
      <c r="D102" s="232"/>
      <c r="E102" s="232"/>
      <c r="F102" s="64"/>
      <c r="G102" s="242"/>
      <c r="H102" s="236"/>
      <c r="I102" s="236"/>
      <c r="J102" s="232"/>
      <c r="K102" s="201"/>
      <c r="L102" s="45"/>
      <c r="M102" s="45"/>
      <c r="N102" s="45"/>
      <c r="O102" s="45"/>
      <c r="P102" s="236"/>
      <c r="Q102" s="236"/>
      <c r="R102" s="236"/>
      <c r="S102" s="236"/>
      <c r="T102" s="236"/>
      <c r="U102" s="243"/>
      <c r="V102" s="45"/>
      <c r="W102" s="236"/>
      <c r="X102" s="236"/>
      <c r="Y102" s="244"/>
      <c r="Z102" s="244"/>
      <c r="AA102" s="244"/>
      <c r="AB102" s="244"/>
      <c r="AC102" s="245"/>
      <c r="AD102" s="245"/>
      <c r="AE102" s="245"/>
      <c r="AF102" s="250"/>
      <c r="AG102" s="45"/>
      <c r="AH102" s="45"/>
      <c r="AI102" s="45"/>
      <c r="AJ102" s="45"/>
      <c r="AK102" s="247"/>
      <c r="AL102" s="236"/>
      <c r="AM102" s="244"/>
      <c r="AN102" s="45"/>
      <c r="AO102" s="45"/>
      <c r="AP102" s="64"/>
      <c r="AQ102" s="45"/>
      <c r="AR102" s="45"/>
      <c r="AS102" s="64"/>
      <c r="AT102" s="232"/>
      <c r="AU102" s="232"/>
      <c r="AV102" s="45"/>
      <c r="AW102" s="243"/>
      <c r="AX102" s="45"/>
      <c r="AY102" s="64"/>
      <c r="AZ102" s="64"/>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row>
    <row r="103" spans="1:77" ht="15.75" customHeight="1" x14ac:dyDescent="0.3">
      <c r="A103" s="45"/>
      <c r="B103" s="232"/>
      <c r="C103" s="232"/>
      <c r="D103" s="232"/>
      <c r="E103" s="232"/>
      <c r="F103" s="64"/>
      <c r="G103" s="242"/>
      <c r="H103" s="236"/>
      <c r="I103" s="236"/>
      <c r="J103" s="232"/>
      <c r="K103" s="201"/>
      <c r="L103" s="45"/>
      <c r="M103" s="45"/>
      <c r="N103" s="45"/>
      <c r="O103" s="45"/>
      <c r="P103" s="236"/>
      <c r="Q103" s="236"/>
      <c r="R103" s="236"/>
      <c r="S103" s="236"/>
      <c r="T103" s="236"/>
      <c r="U103" s="243"/>
      <c r="V103" s="45"/>
      <c r="W103" s="236"/>
      <c r="X103" s="236"/>
      <c r="Y103" s="244"/>
      <c r="Z103" s="244"/>
      <c r="AA103" s="244"/>
      <c r="AB103" s="244"/>
      <c r="AC103" s="245"/>
      <c r="AD103" s="245"/>
      <c r="AE103" s="245"/>
      <c r="AF103" s="250"/>
      <c r="AG103" s="45"/>
      <c r="AH103" s="45"/>
      <c r="AI103" s="45"/>
      <c r="AJ103" s="45"/>
      <c r="AK103" s="247"/>
      <c r="AL103" s="236"/>
      <c r="AM103" s="244"/>
      <c r="AN103" s="45"/>
      <c r="AO103" s="45"/>
      <c r="AP103" s="64"/>
      <c r="AQ103" s="45"/>
      <c r="AR103" s="45"/>
      <c r="AS103" s="64"/>
      <c r="AT103" s="232"/>
      <c r="AU103" s="232"/>
      <c r="AV103" s="45"/>
      <c r="AW103" s="243"/>
      <c r="AX103" s="45"/>
      <c r="AY103" s="64"/>
      <c r="AZ103" s="64"/>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row>
    <row r="104" spans="1:77" ht="15.75" customHeight="1" x14ac:dyDescent="0.3">
      <c r="A104" s="45"/>
      <c r="B104" s="232"/>
      <c r="C104" s="232"/>
      <c r="D104" s="232"/>
      <c r="E104" s="232"/>
      <c r="F104" s="64"/>
      <c r="G104" s="242"/>
      <c r="H104" s="236"/>
      <c r="I104" s="236"/>
      <c r="J104" s="232"/>
      <c r="K104" s="201"/>
      <c r="L104" s="45"/>
      <c r="M104" s="45"/>
      <c r="N104" s="45"/>
      <c r="O104" s="45"/>
      <c r="P104" s="236"/>
      <c r="Q104" s="236"/>
      <c r="R104" s="236"/>
      <c r="S104" s="236"/>
      <c r="T104" s="236"/>
      <c r="U104" s="243"/>
      <c r="V104" s="45"/>
      <c r="W104" s="236"/>
      <c r="X104" s="236"/>
      <c r="Y104" s="244"/>
      <c r="Z104" s="244"/>
      <c r="AA104" s="244"/>
      <c r="AB104" s="244"/>
      <c r="AC104" s="245"/>
      <c r="AD104" s="245"/>
      <c r="AE104" s="245"/>
      <c r="AF104" s="250"/>
      <c r="AG104" s="45"/>
      <c r="AH104" s="45"/>
      <c r="AI104" s="45"/>
      <c r="AJ104" s="45"/>
      <c r="AK104" s="247"/>
      <c r="AL104" s="236"/>
      <c r="AM104" s="244"/>
      <c r="AN104" s="45"/>
      <c r="AO104" s="45"/>
      <c r="AP104" s="64"/>
      <c r="AQ104" s="45"/>
      <c r="AR104" s="45"/>
      <c r="AS104" s="64"/>
      <c r="AT104" s="232"/>
      <c r="AU104" s="232"/>
      <c r="AV104" s="45"/>
      <c r="AW104" s="243"/>
      <c r="AX104" s="45"/>
      <c r="AY104" s="64"/>
      <c r="AZ104" s="64"/>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row>
    <row r="105" spans="1:77" ht="15.75" customHeight="1" x14ac:dyDescent="0.3">
      <c r="A105" s="45"/>
      <c r="B105" s="232"/>
      <c r="C105" s="232"/>
      <c r="D105" s="232"/>
      <c r="E105" s="232"/>
      <c r="F105" s="64"/>
      <c r="G105" s="242"/>
      <c r="H105" s="236"/>
      <c r="I105" s="236"/>
      <c r="J105" s="232"/>
      <c r="K105" s="201"/>
      <c r="L105" s="45"/>
      <c r="M105" s="45"/>
      <c r="N105" s="45"/>
      <c r="O105" s="45"/>
      <c r="P105" s="236"/>
      <c r="Q105" s="236"/>
      <c r="R105" s="236"/>
      <c r="S105" s="236"/>
      <c r="T105" s="236"/>
      <c r="U105" s="243"/>
      <c r="V105" s="45"/>
      <c r="W105" s="236"/>
      <c r="X105" s="236"/>
      <c r="Y105" s="244"/>
      <c r="Z105" s="244"/>
      <c r="AA105" s="244"/>
      <c r="AB105" s="244"/>
      <c r="AC105" s="245"/>
      <c r="AD105" s="245"/>
      <c r="AE105" s="245"/>
      <c r="AF105" s="250"/>
      <c r="AG105" s="45"/>
      <c r="AH105" s="45"/>
      <c r="AI105" s="45"/>
      <c r="AJ105" s="45"/>
      <c r="AK105" s="247"/>
      <c r="AL105" s="236"/>
      <c r="AM105" s="244"/>
      <c r="AN105" s="45"/>
      <c r="AO105" s="45"/>
      <c r="AP105" s="64"/>
      <c r="AQ105" s="45"/>
      <c r="AR105" s="45"/>
      <c r="AS105" s="64"/>
      <c r="AT105" s="232"/>
      <c r="AU105" s="232"/>
      <c r="AV105" s="45"/>
      <c r="AW105" s="243"/>
      <c r="AX105" s="45"/>
      <c r="AY105" s="64"/>
      <c r="AZ105" s="64"/>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row>
    <row r="106" spans="1:77" ht="15.75" customHeight="1" x14ac:dyDescent="0.3">
      <c r="A106" s="45"/>
      <c r="B106" s="232"/>
      <c r="C106" s="232"/>
      <c r="D106" s="232"/>
      <c r="E106" s="232"/>
      <c r="F106" s="64"/>
      <c r="G106" s="242"/>
      <c r="H106" s="236"/>
      <c r="I106" s="236"/>
      <c r="J106" s="232"/>
      <c r="K106" s="201"/>
      <c r="L106" s="45"/>
      <c r="M106" s="45"/>
      <c r="N106" s="45"/>
      <c r="O106" s="45"/>
      <c r="P106" s="236"/>
      <c r="Q106" s="236"/>
      <c r="R106" s="236"/>
      <c r="S106" s="236"/>
      <c r="T106" s="236"/>
      <c r="U106" s="243"/>
      <c r="V106" s="45"/>
      <c r="W106" s="236"/>
      <c r="X106" s="236"/>
      <c r="Y106" s="244"/>
      <c r="Z106" s="244"/>
      <c r="AA106" s="244"/>
      <c r="AB106" s="244"/>
      <c r="AC106" s="245"/>
      <c r="AD106" s="245"/>
      <c r="AE106" s="245"/>
      <c r="AF106" s="250"/>
      <c r="AG106" s="45"/>
      <c r="AH106" s="45"/>
      <c r="AI106" s="45"/>
      <c r="AJ106" s="45"/>
      <c r="AK106" s="247"/>
      <c r="AL106" s="236"/>
      <c r="AM106" s="244"/>
      <c r="AN106" s="45"/>
      <c r="AO106" s="45"/>
      <c r="AP106" s="64"/>
      <c r="AQ106" s="45"/>
      <c r="AR106" s="45"/>
      <c r="AS106" s="64"/>
      <c r="AT106" s="232"/>
      <c r="AU106" s="232"/>
      <c r="AV106" s="45"/>
      <c r="AW106" s="243"/>
      <c r="AX106" s="45"/>
      <c r="AY106" s="64"/>
      <c r="AZ106" s="64"/>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row>
    <row r="107" spans="1:77" ht="15.75" customHeight="1" x14ac:dyDescent="0.3">
      <c r="A107" s="45"/>
      <c r="B107" s="232"/>
      <c r="C107" s="232"/>
      <c r="D107" s="232"/>
      <c r="E107" s="232"/>
      <c r="F107" s="64"/>
      <c r="G107" s="242"/>
      <c r="H107" s="236"/>
      <c r="I107" s="236"/>
      <c r="J107" s="232"/>
      <c r="K107" s="201"/>
      <c r="L107" s="45"/>
      <c r="M107" s="45"/>
      <c r="N107" s="45"/>
      <c r="O107" s="45"/>
      <c r="P107" s="236"/>
      <c r="Q107" s="236"/>
      <c r="R107" s="236"/>
      <c r="S107" s="236"/>
      <c r="T107" s="236"/>
      <c r="U107" s="243"/>
      <c r="V107" s="45"/>
      <c r="W107" s="236"/>
      <c r="X107" s="236"/>
      <c r="Y107" s="244"/>
      <c r="Z107" s="244"/>
      <c r="AA107" s="244"/>
      <c r="AB107" s="244"/>
      <c r="AC107" s="245"/>
      <c r="AD107" s="245"/>
      <c r="AE107" s="245"/>
      <c r="AF107" s="250"/>
      <c r="AG107" s="45"/>
      <c r="AH107" s="45"/>
      <c r="AI107" s="45"/>
      <c r="AJ107" s="45"/>
      <c r="AK107" s="247"/>
      <c r="AL107" s="236"/>
      <c r="AM107" s="244"/>
      <c r="AN107" s="45"/>
      <c r="AO107" s="45"/>
      <c r="AP107" s="64"/>
      <c r="AQ107" s="45"/>
      <c r="AR107" s="45"/>
      <c r="AS107" s="64"/>
      <c r="AT107" s="232"/>
      <c r="AU107" s="232"/>
      <c r="AV107" s="45"/>
      <c r="AW107" s="243"/>
      <c r="AX107" s="45"/>
      <c r="AY107" s="64"/>
      <c r="AZ107" s="64"/>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row>
    <row r="108" spans="1:77" ht="15.75" customHeight="1" x14ac:dyDescent="0.3">
      <c r="A108" s="45"/>
      <c r="B108" s="232"/>
      <c r="C108" s="232"/>
      <c r="D108" s="232"/>
      <c r="E108" s="232"/>
      <c r="F108" s="64"/>
      <c r="G108" s="242"/>
      <c r="H108" s="236"/>
      <c r="I108" s="236"/>
      <c r="J108" s="232"/>
      <c r="K108" s="201"/>
      <c r="L108" s="45"/>
      <c r="M108" s="45"/>
      <c r="N108" s="45"/>
      <c r="O108" s="45"/>
      <c r="P108" s="236"/>
      <c r="Q108" s="236"/>
      <c r="R108" s="236"/>
      <c r="S108" s="236"/>
      <c r="T108" s="236"/>
      <c r="U108" s="243"/>
      <c r="V108" s="45"/>
      <c r="W108" s="236"/>
      <c r="X108" s="236"/>
      <c r="Y108" s="244"/>
      <c r="Z108" s="244"/>
      <c r="AA108" s="244"/>
      <c r="AB108" s="244"/>
      <c r="AC108" s="245"/>
      <c r="AD108" s="245"/>
      <c r="AE108" s="245"/>
      <c r="AF108" s="250"/>
      <c r="AG108" s="45"/>
      <c r="AH108" s="45"/>
      <c r="AI108" s="45"/>
      <c r="AJ108" s="45"/>
      <c r="AK108" s="247"/>
      <c r="AL108" s="236"/>
      <c r="AM108" s="244"/>
      <c r="AN108" s="45"/>
      <c r="AO108" s="45"/>
      <c r="AP108" s="64"/>
      <c r="AQ108" s="45"/>
      <c r="AR108" s="45"/>
      <c r="AS108" s="64"/>
      <c r="AT108" s="232"/>
      <c r="AU108" s="232"/>
      <c r="AV108" s="45"/>
      <c r="AW108" s="243"/>
      <c r="AX108" s="45"/>
      <c r="AY108" s="64"/>
      <c r="AZ108" s="64"/>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row>
    <row r="109" spans="1:77" ht="15.75" customHeight="1" x14ac:dyDescent="0.3">
      <c r="A109" s="45"/>
      <c r="B109" s="232"/>
      <c r="C109" s="232"/>
      <c r="D109" s="232"/>
      <c r="E109" s="232"/>
      <c r="F109" s="64"/>
      <c r="G109" s="242"/>
      <c r="H109" s="236"/>
      <c r="I109" s="236"/>
      <c r="J109" s="232"/>
      <c r="K109" s="201"/>
      <c r="L109" s="45"/>
      <c r="M109" s="45"/>
      <c r="N109" s="45"/>
      <c r="O109" s="45"/>
      <c r="P109" s="236"/>
      <c r="Q109" s="236"/>
      <c r="R109" s="236"/>
      <c r="S109" s="236"/>
      <c r="T109" s="236"/>
      <c r="U109" s="243"/>
      <c r="V109" s="45"/>
      <c r="W109" s="236"/>
      <c r="X109" s="236"/>
      <c r="Y109" s="244"/>
      <c r="Z109" s="244"/>
      <c r="AA109" s="244"/>
      <c r="AB109" s="244"/>
      <c r="AC109" s="245"/>
      <c r="AD109" s="245"/>
      <c r="AE109" s="245"/>
      <c r="AF109" s="250"/>
      <c r="AG109" s="45"/>
      <c r="AH109" s="45"/>
      <c r="AI109" s="45"/>
      <c r="AJ109" s="45"/>
      <c r="AK109" s="247"/>
      <c r="AL109" s="236"/>
      <c r="AM109" s="244"/>
      <c r="AN109" s="45"/>
      <c r="AO109" s="45"/>
      <c r="AP109" s="64"/>
      <c r="AQ109" s="45"/>
      <c r="AR109" s="45"/>
      <c r="AS109" s="64"/>
      <c r="AT109" s="232"/>
      <c r="AU109" s="232"/>
      <c r="AV109" s="45"/>
      <c r="AW109" s="243"/>
      <c r="AX109" s="45"/>
      <c r="AY109" s="64"/>
      <c r="AZ109" s="64"/>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row>
    <row r="110" spans="1:77" ht="15.75" customHeight="1" x14ac:dyDescent="0.3">
      <c r="A110" s="45"/>
      <c r="B110" s="232"/>
      <c r="C110" s="232"/>
      <c r="D110" s="232"/>
      <c r="E110" s="232"/>
      <c r="F110" s="64"/>
      <c r="G110" s="242"/>
      <c r="H110" s="236"/>
      <c r="I110" s="236"/>
      <c r="J110" s="232"/>
      <c r="K110" s="201"/>
      <c r="L110" s="45"/>
      <c r="M110" s="45"/>
      <c r="N110" s="45"/>
      <c r="O110" s="45"/>
      <c r="P110" s="236"/>
      <c r="Q110" s="236"/>
      <c r="R110" s="236"/>
      <c r="S110" s="236"/>
      <c r="T110" s="236"/>
      <c r="U110" s="243"/>
      <c r="V110" s="45"/>
      <c r="W110" s="236"/>
      <c r="X110" s="236"/>
      <c r="Y110" s="244"/>
      <c r="Z110" s="244"/>
      <c r="AA110" s="244"/>
      <c r="AB110" s="244"/>
      <c r="AC110" s="245"/>
      <c r="AD110" s="245"/>
      <c r="AE110" s="245"/>
      <c r="AF110" s="250"/>
      <c r="AG110" s="45"/>
      <c r="AH110" s="45"/>
      <c r="AI110" s="45"/>
      <c r="AJ110" s="45"/>
      <c r="AK110" s="247"/>
      <c r="AL110" s="236"/>
      <c r="AM110" s="244"/>
      <c r="AN110" s="45"/>
      <c r="AO110" s="45"/>
      <c r="AP110" s="64"/>
      <c r="AQ110" s="45"/>
      <c r="AR110" s="45"/>
      <c r="AS110" s="64"/>
      <c r="AT110" s="232"/>
      <c r="AU110" s="232"/>
      <c r="AV110" s="45"/>
      <c r="AW110" s="243"/>
      <c r="AX110" s="45"/>
      <c r="AY110" s="64"/>
      <c r="AZ110" s="64"/>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row>
    <row r="111" spans="1:77" ht="15.75" customHeight="1" x14ac:dyDescent="0.3">
      <c r="A111" s="45"/>
      <c r="B111" s="232"/>
      <c r="C111" s="232"/>
      <c r="D111" s="232"/>
      <c r="E111" s="232"/>
      <c r="F111" s="64"/>
      <c r="G111" s="242"/>
      <c r="H111" s="236"/>
      <c r="I111" s="236"/>
      <c r="J111" s="232"/>
      <c r="K111" s="201"/>
      <c r="L111" s="45"/>
      <c r="M111" s="45"/>
      <c r="N111" s="45"/>
      <c r="O111" s="45"/>
      <c r="P111" s="236"/>
      <c r="Q111" s="236"/>
      <c r="R111" s="236"/>
      <c r="S111" s="236"/>
      <c r="T111" s="236"/>
      <c r="U111" s="243"/>
      <c r="V111" s="45"/>
      <c r="W111" s="236"/>
      <c r="X111" s="236"/>
      <c r="Y111" s="244"/>
      <c r="Z111" s="244"/>
      <c r="AA111" s="244"/>
      <c r="AB111" s="244"/>
      <c r="AC111" s="245"/>
      <c r="AD111" s="245"/>
      <c r="AE111" s="245"/>
      <c r="AF111" s="250"/>
      <c r="AG111" s="45"/>
      <c r="AH111" s="45"/>
      <c r="AI111" s="45"/>
      <c r="AJ111" s="45"/>
      <c r="AK111" s="247"/>
      <c r="AL111" s="236"/>
      <c r="AM111" s="244"/>
      <c r="AN111" s="45"/>
      <c r="AO111" s="45"/>
      <c r="AP111" s="64"/>
      <c r="AQ111" s="45"/>
      <c r="AR111" s="45"/>
      <c r="AS111" s="64"/>
      <c r="AT111" s="232"/>
      <c r="AU111" s="232"/>
      <c r="AV111" s="45"/>
      <c r="AW111" s="243"/>
      <c r="AX111" s="45"/>
      <c r="AY111" s="64"/>
      <c r="AZ111" s="64"/>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row>
    <row r="112" spans="1:77" ht="15.75" customHeight="1" x14ac:dyDescent="0.3">
      <c r="A112" s="45"/>
      <c r="B112" s="232"/>
      <c r="C112" s="232"/>
      <c r="D112" s="232"/>
      <c r="E112" s="232"/>
      <c r="F112" s="64"/>
      <c r="G112" s="242"/>
      <c r="H112" s="236"/>
      <c r="I112" s="236"/>
      <c r="J112" s="232"/>
      <c r="K112" s="201"/>
      <c r="L112" s="45"/>
      <c r="M112" s="45"/>
      <c r="N112" s="45"/>
      <c r="O112" s="45"/>
      <c r="P112" s="236"/>
      <c r="Q112" s="236"/>
      <c r="R112" s="236"/>
      <c r="S112" s="236"/>
      <c r="T112" s="236"/>
      <c r="U112" s="243"/>
      <c r="V112" s="45"/>
      <c r="W112" s="236"/>
      <c r="X112" s="236"/>
      <c r="Y112" s="244"/>
      <c r="Z112" s="244"/>
      <c r="AA112" s="244"/>
      <c r="AB112" s="244"/>
      <c r="AC112" s="245"/>
      <c r="AD112" s="245"/>
      <c r="AE112" s="245"/>
      <c r="AF112" s="250"/>
      <c r="AG112" s="45"/>
      <c r="AH112" s="45"/>
      <c r="AI112" s="45"/>
      <c r="AJ112" s="45"/>
      <c r="AK112" s="247"/>
      <c r="AL112" s="236"/>
      <c r="AM112" s="244"/>
      <c r="AN112" s="45"/>
      <c r="AO112" s="45"/>
      <c r="AP112" s="64"/>
      <c r="AQ112" s="45"/>
      <c r="AR112" s="45"/>
      <c r="AS112" s="64"/>
      <c r="AT112" s="232"/>
      <c r="AU112" s="232"/>
      <c r="AV112" s="45"/>
      <c r="AW112" s="243"/>
      <c r="AX112" s="45"/>
      <c r="AY112" s="64"/>
      <c r="AZ112" s="64"/>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row>
    <row r="113" spans="1:77" ht="15.75" customHeight="1" x14ac:dyDescent="0.3">
      <c r="A113" s="45"/>
      <c r="B113" s="232"/>
      <c r="C113" s="232"/>
      <c r="D113" s="232"/>
      <c r="E113" s="232"/>
      <c r="F113" s="64"/>
      <c r="G113" s="242"/>
      <c r="H113" s="236"/>
      <c r="I113" s="236"/>
      <c r="J113" s="232"/>
      <c r="K113" s="201"/>
      <c r="L113" s="45"/>
      <c r="M113" s="45"/>
      <c r="N113" s="45"/>
      <c r="O113" s="45"/>
      <c r="P113" s="236"/>
      <c r="Q113" s="236"/>
      <c r="R113" s="236"/>
      <c r="S113" s="236"/>
      <c r="T113" s="236"/>
      <c r="U113" s="243"/>
      <c r="V113" s="45"/>
      <c r="W113" s="236"/>
      <c r="X113" s="236"/>
      <c r="Y113" s="244"/>
      <c r="Z113" s="244"/>
      <c r="AA113" s="244"/>
      <c r="AB113" s="244"/>
      <c r="AC113" s="245"/>
      <c r="AD113" s="245"/>
      <c r="AE113" s="245"/>
      <c r="AF113" s="250"/>
      <c r="AG113" s="45"/>
      <c r="AH113" s="45"/>
      <c r="AI113" s="45"/>
      <c r="AJ113" s="45"/>
      <c r="AK113" s="247"/>
      <c r="AL113" s="236"/>
      <c r="AM113" s="244"/>
      <c r="AN113" s="45"/>
      <c r="AO113" s="45"/>
      <c r="AP113" s="64"/>
      <c r="AQ113" s="45"/>
      <c r="AR113" s="45"/>
      <c r="AS113" s="64"/>
      <c r="AT113" s="232"/>
      <c r="AU113" s="232"/>
      <c r="AV113" s="45"/>
      <c r="AW113" s="243"/>
      <c r="AX113" s="45"/>
      <c r="AY113" s="64"/>
      <c r="AZ113" s="64"/>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row>
    <row r="114" spans="1:77" ht="15.75" customHeight="1" x14ac:dyDescent="0.3">
      <c r="A114" s="45"/>
      <c r="B114" s="232"/>
      <c r="C114" s="232"/>
      <c r="D114" s="232"/>
      <c r="E114" s="232"/>
      <c r="F114" s="64"/>
      <c r="G114" s="242"/>
      <c r="H114" s="236"/>
      <c r="I114" s="236"/>
      <c r="J114" s="232"/>
      <c r="K114" s="201"/>
      <c r="L114" s="45"/>
      <c r="M114" s="45"/>
      <c r="N114" s="45"/>
      <c r="O114" s="45"/>
      <c r="P114" s="236"/>
      <c r="Q114" s="236"/>
      <c r="R114" s="236"/>
      <c r="S114" s="236"/>
      <c r="T114" s="236"/>
      <c r="U114" s="243"/>
      <c r="V114" s="45"/>
      <c r="W114" s="236"/>
      <c r="X114" s="236"/>
      <c r="Y114" s="244"/>
      <c r="Z114" s="244"/>
      <c r="AA114" s="244"/>
      <c r="AB114" s="244"/>
      <c r="AC114" s="245"/>
      <c r="AD114" s="245"/>
      <c r="AE114" s="245"/>
      <c r="AF114" s="250"/>
      <c r="AG114" s="45"/>
      <c r="AH114" s="45"/>
      <c r="AI114" s="45"/>
      <c r="AJ114" s="45"/>
      <c r="AK114" s="247"/>
      <c r="AL114" s="236"/>
      <c r="AM114" s="244"/>
      <c r="AN114" s="45"/>
      <c r="AO114" s="45"/>
      <c r="AP114" s="64"/>
      <c r="AQ114" s="45"/>
      <c r="AR114" s="45"/>
      <c r="AS114" s="64"/>
      <c r="AT114" s="232"/>
      <c r="AU114" s="232"/>
      <c r="AV114" s="45"/>
      <c r="AW114" s="243"/>
      <c r="AX114" s="45"/>
      <c r="AY114" s="64"/>
      <c r="AZ114" s="64"/>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row>
    <row r="115" spans="1:77" ht="15.75" customHeight="1" x14ac:dyDescent="0.3">
      <c r="A115" s="45"/>
      <c r="B115" s="232"/>
      <c r="C115" s="232"/>
      <c r="D115" s="232"/>
      <c r="E115" s="232"/>
      <c r="F115" s="64"/>
      <c r="G115" s="242"/>
      <c r="H115" s="236"/>
      <c r="I115" s="236"/>
      <c r="J115" s="232"/>
      <c r="K115" s="201"/>
      <c r="L115" s="45"/>
      <c r="M115" s="45"/>
      <c r="N115" s="45"/>
      <c r="O115" s="45"/>
      <c r="P115" s="236"/>
      <c r="Q115" s="236"/>
      <c r="R115" s="236"/>
      <c r="S115" s="236"/>
      <c r="T115" s="236"/>
      <c r="U115" s="243"/>
      <c r="V115" s="45"/>
      <c r="W115" s="236"/>
      <c r="X115" s="236"/>
      <c r="Y115" s="244"/>
      <c r="Z115" s="244"/>
      <c r="AA115" s="244"/>
      <c r="AB115" s="244"/>
      <c r="AC115" s="245"/>
      <c r="AD115" s="245"/>
      <c r="AE115" s="245"/>
      <c r="AF115" s="250"/>
      <c r="AG115" s="45"/>
      <c r="AH115" s="45"/>
      <c r="AI115" s="45"/>
      <c r="AJ115" s="45"/>
      <c r="AK115" s="247"/>
      <c r="AL115" s="236"/>
      <c r="AM115" s="244"/>
      <c r="AN115" s="45"/>
      <c r="AO115" s="45"/>
      <c r="AP115" s="64"/>
      <c r="AQ115" s="45"/>
      <c r="AR115" s="45"/>
      <c r="AS115" s="64"/>
      <c r="AT115" s="232"/>
      <c r="AU115" s="232"/>
      <c r="AV115" s="45"/>
      <c r="AW115" s="243"/>
      <c r="AX115" s="45"/>
      <c r="AY115" s="64"/>
      <c r="AZ115" s="64"/>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row>
    <row r="116" spans="1:77" ht="15.75" customHeight="1" x14ac:dyDescent="0.3">
      <c r="A116" s="45"/>
      <c r="B116" s="232"/>
      <c r="C116" s="232"/>
      <c r="D116" s="232"/>
      <c r="E116" s="232"/>
      <c r="F116" s="64"/>
      <c r="G116" s="242"/>
      <c r="H116" s="236"/>
      <c r="I116" s="236"/>
      <c r="J116" s="232"/>
      <c r="K116" s="201"/>
      <c r="L116" s="45"/>
      <c r="M116" s="45"/>
      <c r="N116" s="45"/>
      <c r="O116" s="45"/>
      <c r="P116" s="236"/>
      <c r="Q116" s="236"/>
      <c r="R116" s="236"/>
      <c r="S116" s="236"/>
      <c r="T116" s="236"/>
      <c r="U116" s="243"/>
      <c r="V116" s="45"/>
      <c r="W116" s="236"/>
      <c r="X116" s="236"/>
      <c r="Y116" s="244"/>
      <c r="Z116" s="244"/>
      <c r="AA116" s="244"/>
      <c r="AB116" s="244"/>
      <c r="AC116" s="245"/>
      <c r="AD116" s="245"/>
      <c r="AE116" s="245"/>
      <c r="AF116" s="250"/>
      <c r="AG116" s="45"/>
      <c r="AH116" s="45"/>
      <c r="AI116" s="45"/>
      <c r="AJ116" s="45"/>
      <c r="AK116" s="247"/>
      <c r="AL116" s="236"/>
      <c r="AM116" s="244"/>
      <c r="AN116" s="45"/>
      <c r="AO116" s="45"/>
      <c r="AP116" s="64"/>
      <c r="AQ116" s="45"/>
      <c r="AR116" s="45"/>
      <c r="AS116" s="64"/>
      <c r="AT116" s="232"/>
      <c r="AU116" s="232"/>
      <c r="AV116" s="45"/>
      <c r="AW116" s="243"/>
      <c r="AX116" s="45"/>
      <c r="AY116" s="64"/>
      <c r="AZ116" s="64"/>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row>
    <row r="117" spans="1:77" ht="15.75" customHeight="1" x14ac:dyDescent="0.3">
      <c r="A117" s="45"/>
      <c r="B117" s="232"/>
      <c r="C117" s="232"/>
      <c r="D117" s="232"/>
      <c r="E117" s="232"/>
      <c r="F117" s="64"/>
      <c r="G117" s="242"/>
      <c r="H117" s="236"/>
      <c r="I117" s="236"/>
      <c r="J117" s="232"/>
      <c r="K117" s="201"/>
      <c r="L117" s="45"/>
      <c r="M117" s="45"/>
      <c r="N117" s="45"/>
      <c r="O117" s="45"/>
      <c r="P117" s="236"/>
      <c r="Q117" s="236"/>
      <c r="R117" s="236"/>
      <c r="S117" s="236"/>
      <c r="T117" s="236"/>
      <c r="U117" s="243"/>
      <c r="V117" s="45"/>
      <c r="W117" s="236"/>
      <c r="X117" s="236"/>
      <c r="Y117" s="244"/>
      <c r="Z117" s="244"/>
      <c r="AA117" s="244"/>
      <c r="AB117" s="244"/>
      <c r="AC117" s="245"/>
      <c r="AD117" s="245"/>
      <c r="AE117" s="245"/>
      <c r="AF117" s="250"/>
      <c r="AG117" s="45"/>
      <c r="AH117" s="45"/>
      <c r="AI117" s="45"/>
      <c r="AJ117" s="45"/>
      <c r="AK117" s="247"/>
      <c r="AL117" s="236"/>
      <c r="AM117" s="244"/>
      <c r="AN117" s="45"/>
      <c r="AO117" s="45"/>
      <c r="AP117" s="64"/>
      <c r="AQ117" s="45"/>
      <c r="AR117" s="45"/>
      <c r="AS117" s="64"/>
      <c r="AT117" s="232"/>
      <c r="AU117" s="232"/>
      <c r="AV117" s="45"/>
      <c r="AW117" s="243"/>
      <c r="AX117" s="45"/>
      <c r="AY117" s="64"/>
      <c r="AZ117" s="64"/>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row>
    <row r="118" spans="1:77" ht="15.75" customHeight="1" x14ac:dyDescent="0.3">
      <c r="A118" s="45"/>
      <c r="B118" s="232"/>
      <c r="C118" s="232"/>
      <c r="D118" s="232"/>
      <c r="E118" s="232"/>
      <c r="F118" s="64"/>
      <c r="G118" s="242"/>
      <c r="H118" s="236"/>
      <c r="I118" s="236"/>
      <c r="J118" s="232"/>
      <c r="K118" s="201"/>
      <c r="L118" s="45"/>
      <c r="M118" s="45"/>
      <c r="N118" s="45"/>
      <c r="O118" s="45"/>
      <c r="P118" s="236"/>
      <c r="Q118" s="236"/>
      <c r="R118" s="236"/>
      <c r="S118" s="236"/>
      <c r="T118" s="236"/>
      <c r="U118" s="243"/>
      <c r="V118" s="45"/>
      <c r="W118" s="236"/>
      <c r="X118" s="236"/>
      <c r="Y118" s="244"/>
      <c r="Z118" s="244"/>
      <c r="AA118" s="244"/>
      <c r="AB118" s="244"/>
      <c r="AC118" s="245"/>
      <c r="AD118" s="245"/>
      <c r="AE118" s="245"/>
      <c r="AF118" s="250"/>
      <c r="AG118" s="45"/>
      <c r="AH118" s="45"/>
      <c r="AI118" s="45"/>
      <c r="AJ118" s="45"/>
      <c r="AK118" s="247"/>
      <c r="AL118" s="236"/>
      <c r="AM118" s="244"/>
      <c r="AN118" s="45"/>
      <c r="AO118" s="45"/>
      <c r="AP118" s="64"/>
      <c r="AQ118" s="45"/>
      <c r="AR118" s="45"/>
      <c r="AS118" s="64"/>
      <c r="AT118" s="232"/>
      <c r="AU118" s="232"/>
      <c r="AV118" s="45"/>
      <c r="AW118" s="243"/>
      <c r="AX118" s="45"/>
      <c r="AY118" s="64"/>
      <c r="AZ118" s="64"/>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row>
    <row r="119" spans="1:77" ht="15.75" customHeight="1" x14ac:dyDescent="0.3">
      <c r="A119" s="45"/>
      <c r="B119" s="232"/>
      <c r="C119" s="232"/>
      <c r="D119" s="232"/>
      <c r="E119" s="232"/>
      <c r="F119" s="64"/>
      <c r="G119" s="242"/>
      <c r="H119" s="236"/>
      <c r="I119" s="236"/>
      <c r="J119" s="232"/>
      <c r="K119" s="201"/>
      <c r="L119" s="45"/>
      <c r="M119" s="45"/>
      <c r="N119" s="45"/>
      <c r="O119" s="45"/>
      <c r="P119" s="236"/>
      <c r="Q119" s="236"/>
      <c r="R119" s="236"/>
      <c r="S119" s="236"/>
      <c r="T119" s="236"/>
      <c r="U119" s="243"/>
      <c r="V119" s="45"/>
      <c r="W119" s="236"/>
      <c r="X119" s="236"/>
      <c r="Y119" s="244"/>
      <c r="Z119" s="244"/>
      <c r="AA119" s="244"/>
      <c r="AB119" s="244"/>
      <c r="AC119" s="245"/>
      <c r="AD119" s="245"/>
      <c r="AE119" s="245"/>
      <c r="AF119" s="250"/>
      <c r="AG119" s="45"/>
      <c r="AH119" s="45"/>
      <c r="AI119" s="45"/>
      <c r="AJ119" s="45"/>
      <c r="AK119" s="247"/>
      <c r="AL119" s="236"/>
      <c r="AM119" s="244"/>
      <c r="AN119" s="45"/>
      <c r="AO119" s="45"/>
      <c r="AP119" s="64"/>
      <c r="AQ119" s="45"/>
      <c r="AR119" s="45"/>
      <c r="AS119" s="64"/>
      <c r="AT119" s="232"/>
      <c r="AU119" s="232"/>
      <c r="AV119" s="45"/>
      <c r="AW119" s="243"/>
      <c r="AX119" s="45"/>
      <c r="AY119" s="64"/>
      <c r="AZ119" s="64"/>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row>
    <row r="120" spans="1:77" ht="15.75" customHeight="1" x14ac:dyDescent="0.3">
      <c r="A120" s="45"/>
      <c r="B120" s="232"/>
      <c r="C120" s="232"/>
      <c r="D120" s="232"/>
      <c r="E120" s="232"/>
      <c r="F120" s="64"/>
      <c r="G120" s="242"/>
      <c r="H120" s="236"/>
      <c r="I120" s="236"/>
      <c r="J120" s="232"/>
      <c r="K120" s="201"/>
      <c r="L120" s="45"/>
      <c r="M120" s="45"/>
      <c r="N120" s="45"/>
      <c r="O120" s="45"/>
      <c r="P120" s="236"/>
      <c r="Q120" s="236"/>
      <c r="R120" s="236"/>
      <c r="S120" s="236"/>
      <c r="T120" s="236"/>
      <c r="U120" s="243"/>
      <c r="V120" s="45"/>
      <c r="W120" s="236"/>
      <c r="X120" s="236"/>
      <c r="Y120" s="244"/>
      <c r="Z120" s="244"/>
      <c r="AA120" s="244"/>
      <c r="AB120" s="244"/>
      <c r="AC120" s="245"/>
      <c r="AD120" s="245"/>
      <c r="AE120" s="245"/>
      <c r="AF120" s="250"/>
      <c r="AG120" s="45"/>
      <c r="AH120" s="45"/>
      <c r="AI120" s="45"/>
      <c r="AJ120" s="45"/>
      <c r="AK120" s="247"/>
      <c r="AL120" s="236"/>
      <c r="AM120" s="244"/>
      <c r="AN120" s="45"/>
      <c r="AO120" s="45"/>
      <c r="AP120" s="64"/>
      <c r="AQ120" s="45"/>
      <c r="AR120" s="45"/>
      <c r="AS120" s="64"/>
      <c r="AT120" s="232"/>
      <c r="AU120" s="232"/>
      <c r="AV120" s="45"/>
      <c r="AW120" s="243"/>
      <c r="AX120" s="45"/>
      <c r="AY120" s="64"/>
      <c r="AZ120" s="64"/>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row>
    <row r="121" spans="1:77" ht="15.75" customHeight="1" x14ac:dyDescent="0.3">
      <c r="A121" s="45"/>
      <c r="B121" s="232"/>
      <c r="C121" s="232"/>
      <c r="D121" s="232"/>
      <c r="E121" s="232"/>
      <c r="F121" s="64"/>
      <c r="G121" s="242"/>
      <c r="H121" s="236"/>
      <c r="I121" s="236"/>
      <c r="J121" s="232"/>
      <c r="K121" s="201"/>
      <c r="L121" s="45"/>
      <c r="M121" s="45"/>
      <c r="N121" s="45"/>
      <c r="O121" s="45"/>
      <c r="P121" s="236"/>
      <c r="Q121" s="236"/>
      <c r="R121" s="236"/>
      <c r="S121" s="236"/>
      <c r="T121" s="236"/>
      <c r="U121" s="243"/>
      <c r="V121" s="45"/>
      <c r="W121" s="236"/>
      <c r="X121" s="236"/>
      <c r="Y121" s="244"/>
      <c r="Z121" s="244"/>
      <c r="AA121" s="244"/>
      <c r="AB121" s="244"/>
      <c r="AC121" s="245"/>
      <c r="AD121" s="245"/>
      <c r="AE121" s="245"/>
      <c r="AF121" s="250"/>
      <c r="AG121" s="45"/>
      <c r="AH121" s="45"/>
      <c r="AI121" s="45"/>
      <c r="AJ121" s="45"/>
      <c r="AK121" s="247"/>
      <c r="AL121" s="236"/>
      <c r="AM121" s="244"/>
      <c r="AN121" s="45"/>
      <c r="AO121" s="45"/>
      <c r="AP121" s="64"/>
      <c r="AQ121" s="45"/>
      <c r="AR121" s="45"/>
      <c r="AS121" s="64"/>
      <c r="AT121" s="232"/>
      <c r="AU121" s="232"/>
      <c r="AV121" s="45"/>
      <c r="AW121" s="243"/>
      <c r="AX121" s="45"/>
      <c r="AY121" s="64"/>
      <c r="AZ121" s="64"/>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row>
    <row r="122" spans="1:77" ht="15.75" customHeight="1" x14ac:dyDescent="0.3">
      <c r="A122" s="45"/>
      <c r="B122" s="232"/>
      <c r="C122" s="232"/>
      <c r="D122" s="232"/>
      <c r="E122" s="232"/>
      <c r="F122" s="64"/>
      <c r="G122" s="242"/>
      <c r="H122" s="236"/>
      <c r="I122" s="236"/>
      <c r="J122" s="232"/>
      <c r="K122" s="201"/>
      <c r="L122" s="45"/>
      <c r="M122" s="45"/>
      <c r="N122" s="45"/>
      <c r="O122" s="45"/>
      <c r="P122" s="236"/>
      <c r="Q122" s="236"/>
      <c r="R122" s="236"/>
      <c r="S122" s="236"/>
      <c r="T122" s="236"/>
      <c r="U122" s="243"/>
      <c r="V122" s="45"/>
      <c r="W122" s="236"/>
      <c r="X122" s="236"/>
      <c r="Y122" s="244"/>
      <c r="Z122" s="244"/>
      <c r="AA122" s="244"/>
      <c r="AB122" s="244"/>
      <c r="AC122" s="245"/>
      <c r="AD122" s="245"/>
      <c r="AE122" s="245"/>
      <c r="AF122" s="250"/>
      <c r="AG122" s="45"/>
      <c r="AH122" s="45"/>
      <c r="AI122" s="45"/>
      <c r="AJ122" s="45"/>
      <c r="AK122" s="247"/>
      <c r="AL122" s="236"/>
      <c r="AM122" s="244"/>
      <c r="AN122" s="45"/>
      <c r="AO122" s="45"/>
      <c r="AP122" s="64"/>
      <c r="AQ122" s="45"/>
      <c r="AR122" s="45"/>
      <c r="AS122" s="64"/>
      <c r="AT122" s="232"/>
      <c r="AU122" s="232"/>
      <c r="AV122" s="45"/>
      <c r="AW122" s="243"/>
      <c r="AX122" s="45"/>
      <c r="AY122" s="64"/>
      <c r="AZ122" s="64"/>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row>
    <row r="123" spans="1:77" ht="15.75" customHeight="1" x14ac:dyDescent="0.3">
      <c r="A123" s="45"/>
      <c r="B123" s="232"/>
      <c r="C123" s="232"/>
      <c r="D123" s="232"/>
      <c r="E123" s="232"/>
      <c r="F123" s="64"/>
      <c r="G123" s="242"/>
      <c r="H123" s="236"/>
      <c r="I123" s="236"/>
      <c r="J123" s="232"/>
      <c r="K123" s="201"/>
      <c r="L123" s="45"/>
      <c r="M123" s="45"/>
      <c r="N123" s="45"/>
      <c r="O123" s="45"/>
      <c r="P123" s="236"/>
      <c r="Q123" s="236"/>
      <c r="R123" s="236"/>
      <c r="S123" s="236"/>
      <c r="T123" s="236"/>
      <c r="U123" s="243"/>
      <c r="V123" s="45"/>
      <c r="W123" s="236"/>
      <c r="X123" s="236"/>
      <c r="Y123" s="244"/>
      <c r="Z123" s="244"/>
      <c r="AA123" s="244"/>
      <c r="AB123" s="244"/>
      <c r="AC123" s="245"/>
      <c r="AD123" s="245"/>
      <c r="AE123" s="245"/>
      <c r="AF123" s="250"/>
      <c r="AG123" s="45"/>
      <c r="AH123" s="45"/>
      <c r="AI123" s="45"/>
      <c r="AJ123" s="45"/>
      <c r="AK123" s="247"/>
      <c r="AL123" s="236"/>
      <c r="AM123" s="244"/>
      <c r="AN123" s="45"/>
      <c r="AO123" s="45"/>
      <c r="AP123" s="64"/>
      <c r="AQ123" s="45"/>
      <c r="AR123" s="45"/>
      <c r="AS123" s="64"/>
      <c r="AT123" s="232"/>
      <c r="AU123" s="232"/>
      <c r="AV123" s="45"/>
      <c r="AW123" s="243"/>
      <c r="AX123" s="45"/>
      <c r="AY123" s="64"/>
      <c r="AZ123" s="64"/>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row>
    <row r="124" spans="1:77" ht="15.75" customHeight="1" x14ac:dyDescent="0.3">
      <c r="A124" s="45"/>
      <c r="B124" s="232"/>
      <c r="C124" s="232"/>
      <c r="D124" s="232"/>
      <c r="E124" s="232"/>
      <c r="F124" s="64"/>
      <c r="G124" s="242"/>
      <c r="H124" s="236"/>
      <c r="I124" s="236"/>
      <c r="J124" s="232"/>
      <c r="K124" s="201"/>
      <c r="L124" s="45"/>
      <c r="M124" s="45"/>
      <c r="N124" s="45"/>
      <c r="O124" s="45"/>
      <c r="P124" s="236"/>
      <c r="Q124" s="236"/>
      <c r="R124" s="236"/>
      <c r="S124" s="236"/>
      <c r="T124" s="236"/>
      <c r="U124" s="243"/>
      <c r="V124" s="45"/>
      <c r="W124" s="236"/>
      <c r="X124" s="236"/>
      <c r="Y124" s="244"/>
      <c r="Z124" s="244"/>
      <c r="AA124" s="244"/>
      <c r="AB124" s="244"/>
      <c r="AC124" s="245"/>
      <c r="AD124" s="245"/>
      <c r="AE124" s="245"/>
      <c r="AF124" s="250"/>
      <c r="AG124" s="45"/>
      <c r="AH124" s="45"/>
      <c r="AI124" s="45"/>
      <c r="AJ124" s="45"/>
      <c r="AK124" s="247"/>
      <c r="AL124" s="236"/>
      <c r="AM124" s="244"/>
      <c r="AN124" s="45"/>
      <c r="AO124" s="45"/>
      <c r="AP124" s="64"/>
      <c r="AQ124" s="45"/>
      <c r="AR124" s="45"/>
      <c r="AS124" s="64"/>
      <c r="AT124" s="232"/>
      <c r="AU124" s="232"/>
      <c r="AV124" s="45"/>
      <c r="AW124" s="243"/>
      <c r="AX124" s="45"/>
      <c r="AY124" s="64"/>
      <c r="AZ124" s="64"/>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row>
    <row r="125" spans="1:77" ht="15.75" customHeight="1" x14ac:dyDescent="0.3">
      <c r="A125" s="45"/>
      <c r="B125" s="232"/>
      <c r="C125" s="232"/>
      <c r="D125" s="232"/>
      <c r="E125" s="232"/>
      <c r="F125" s="64"/>
      <c r="G125" s="242"/>
      <c r="H125" s="236"/>
      <c r="I125" s="236"/>
      <c r="J125" s="232"/>
      <c r="K125" s="201"/>
      <c r="L125" s="45"/>
      <c r="M125" s="45"/>
      <c r="N125" s="45"/>
      <c r="O125" s="45"/>
      <c r="P125" s="236"/>
      <c r="Q125" s="236"/>
      <c r="R125" s="236"/>
      <c r="S125" s="236"/>
      <c r="T125" s="236"/>
      <c r="U125" s="243"/>
      <c r="V125" s="45"/>
      <c r="W125" s="236"/>
      <c r="X125" s="236"/>
      <c r="Y125" s="244"/>
      <c r="Z125" s="244"/>
      <c r="AA125" s="244"/>
      <c r="AB125" s="244"/>
      <c r="AC125" s="245"/>
      <c r="AD125" s="245"/>
      <c r="AE125" s="245"/>
      <c r="AF125" s="250"/>
      <c r="AG125" s="45"/>
      <c r="AH125" s="45"/>
      <c r="AI125" s="45"/>
      <c r="AJ125" s="45"/>
      <c r="AK125" s="247"/>
      <c r="AL125" s="236"/>
      <c r="AM125" s="244"/>
      <c r="AN125" s="45"/>
      <c r="AO125" s="45"/>
      <c r="AP125" s="64"/>
      <c r="AQ125" s="45"/>
      <c r="AR125" s="45"/>
      <c r="AS125" s="64"/>
      <c r="AT125" s="232"/>
      <c r="AU125" s="232"/>
      <c r="AV125" s="45"/>
      <c r="AW125" s="243"/>
      <c r="AX125" s="45"/>
      <c r="AY125" s="64"/>
      <c r="AZ125" s="64"/>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row>
    <row r="126" spans="1:77" ht="15.75" customHeight="1" x14ac:dyDescent="0.3">
      <c r="A126" s="45"/>
      <c r="B126" s="232"/>
      <c r="C126" s="232"/>
      <c r="D126" s="232"/>
      <c r="E126" s="232"/>
      <c r="F126" s="64"/>
      <c r="G126" s="242"/>
      <c r="H126" s="236"/>
      <c r="I126" s="236"/>
      <c r="J126" s="232"/>
      <c r="K126" s="201"/>
      <c r="L126" s="45"/>
      <c r="M126" s="45"/>
      <c r="N126" s="45"/>
      <c r="O126" s="45"/>
      <c r="P126" s="236"/>
      <c r="Q126" s="236"/>
      <c r="R126" s="236"/>
      <c r="S126" s="236"/>
      <c r="T126" s="236"/>
      <c r="U126" s="243"/>
      <c r="V126" s="45"/>
      <c r="W126" s="236"/>
      <c r="X126" s="236"/>
      <c r="Y126" s="244"/>
      <c r="Z126" s="244"/>
      <c r="AA126" s="244"/>
      <c r="AB126" s="244"/>
      <c r="AC126" s="245"/>
      <c r="AD126" s="245"/>
      <c r="AE126" s="245"/>
      <c r="AF126" s="250"/>
      <c r="AG126" s="45"/>
      <c r="AH126" s="45"/>
      <c r="AI126" s="45"/>
      <c r="AJ126" s="45"/>
      <c r="AK126" s="247"/>
      <c r="AL126" s="236"/>
      <c r="AM126" s="244"/>
      <c r="AN126" s="45"/>
      <c r="AO126" s="45"/>
      <c r="AP126" s="64"/>
      <c r="AQ126" s="45"/>
      <c r="AR126" s="45"/>
      <c r="AS126" s="64"/>
      <c r="AT126" s="232"/>
      <c r="AU126" s="232"/>
      <c r="AV126" s="45"/>
      <c r="AW126" s="243"/>
      <c r="AX126" s="45"/>
      <c r="AY126" s="64"/>
      <c r="AZ126" s="64"/>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row>
    <row r="127" spans="1:77" ht="15.75" customHeight="1" x14ac:dyDescent="0.3">
      <c r="A127" s="45"/>
      <c r="B127" s="232"/>
      <c r="C127" s="232"/>
      <c r="D127" s="232"/>
      <c r="E127" s="232"/>
      <c r="F127" s="64"/>
      <c r="G127" s="242"/>
      <c r="H127" s="236"/>
      <c r="I127" s="236"/>
      <c r="J127" s="232"/>
      <c r="K127" s="201"/>
      <c r="L127" s="45"/>
      <c r="M127" s="45"/>
      <c r="N127" s="45"/>
      <c r="O127" s="45"/>
      <c r="P127" s="236"/>
      <c r="Q127" s="236"/>
      <c r="R127" s="236"/>
      <c r="S127" s="236"/>
      <c r="T127" s="236"/>
      <c r="U127" s="243"/>
      <c r="V127" s="45"/>
      <c r="W127" s="236"/>
      <c r="X127" s="236"/>
      <c r="Y127" s="244"/>
      <c r="Z127" s="244"/>
      <c r="AA127" s="244"/>
      <c r="AB127" s="244"/>
      <c r="AC127" s="245"/>
      <c r="AD127" s="245"/>
      <c r="AE127" s="245"/>
      <c r="AF127" s="250"/>
      <c r="AG127" s="45"/>
      <c r="AH127" s="45"/>
      <c r="AI127" s="45"/>
      <c r="AJ127" s="45"/>
      <c r="AK127" s="247"/>
      <c r="AL127" s="236"/>
      <c r="AM127" s="244"/>
      <c r="AN127" s="45"/>
      <c r="AO127" s="45"/>
      <c r="AP127" s="64"/>
      <c r="AQ127" s="45"/>
      <c r="AR127" s="45"/>
      <c r="AS127" s="64"/>
      <c r="AT127" s="232"/>
      <c r="AU127" s="232"/>
      <c r="AV127" s="45"/>
      <c r="AW127" s="243"/>
      <c r="AX127" s="45"/>
      <c r="AY127" s="64"/>
      <c r="AZ127" s="64"/>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row>
    <row r="128" spans="1:77" ht="15.75" customHeight="1" x14ac:dyDescent="0.3">
      <c r="A128" s="45"/>
      <c r="B128" s="232"/>
      <c r="C128" s="232"/>
      <c r="D128" s="232"/>
      <c r="E128" s="232"/>
      <c r="F128" s="64"/>
      <c r="G128" s="242"/>
      <c r="H128" s="236"/>
      <c r="I128" s="236"/>
      <c r="J128" s="232"/>
      <c r="K128" s="201"/>
      <c r="L128" s="45"/>
      <c r="M128" s="45"/>
      <c r="N128" s="45"/>
      <c r="O128" s="45"/>
      <c r="P128" s="236"/>
      <c r="Q128" s="236"/>
      <c r="R128" s="236"/>
      <c r="S128" s="236"/>
      <c r="T128" s="236"/>
      <c r="U128" s="243"/>
      <c r="V128" s="45"/>
      <c r="W128" s="236"/>
      <c r="X128" s="236"/>
      <c r="Y128" s="244"/>
      <c r="Z128" s="244"/>
      <c r="AA128" s="244"/>
      <c r="AB128" s="244"/>
      <c r="AC128" s="245"/>
      <c r="AD128" s="245"/>
      <c r="AE128" s="245"/>
      <c r="AF128" s="250"/>
      <c r="AG128" s="45"/>
      <c r="AH128" s="45"/>
      <c r="AI128" s="45"/>
      <c r="AJ128" s="45"/>
      <c r="AK128" s="247"/>
      <c r="AL128" s="236"/>
      <c r="AM128" s="244"/>
      <c r="AN128" s="45"/>
      <c r="AO128" s="45"/>
      <c r="AP128" s="64"/>
      <c r="AQ128" s="45"/>
      <c r="AR128" s="45"/>
      <c r="AS128" s="64"/>
      <c r="AT128" s="232"/>
      <c r="AU128" s="232"/>
      <c r="AV128" s="45"/>
      <c r="AW128" s="243"/>
      <c r="AX128" s="45"/>
      <c r="AY128" s="64"/>
      <c r="AZ128" s="64"/>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row>
    <row r="129" spans="1:77" ht="15.75" customHeight="1" x14ac:dyDescent="0.3">
      <c r="A129" s="45"/>
      <c r="B129" s="232"/>
      <c r="C129" s="232"/>
      <c r="D129" s="232"/>
      <c r="E129" s="232"/>
      <c r="F129" s="64"/>
      <c r="G129" s="242"/>
      <c r="H129" s="236"/>
      <c r="I129" s="236"/>
      <c r="J129" s="232"/>
      <c r="K129" s="201"/>
      <c r="L129" s="45"/>
      <c r="M129" s="45"/>
      <c r="N129" s="45"/>
      <c r="O129" s="45"/>
      <c r="P129" s="236"/>
      <c r="Q129" s="236"/>
      <c r="R129" s="236"/>
      <c r="S129" s="236"/>
      <c r="T129" s="236"/>
      <c r="U129" s="243"/>
      <c r="V129" s="45"/>
      <c r="W129" s="236"/>
      <c r="X129" s="236"/>
      <c r="Y129" s="244"/>
      <c r="Z129" s="244"/>
      <c r="AA129" s="244"/>
      <c r="AB129" s="244"/>
      <c r="AC129" s="245"/>
      <c r="AD129" s="245"/>
      <c r="AE129" s="245"/>
      <c r="AF129" s="250"/>
      <c r="AG129" s="45"/>
      <c r="AH129" s="45"/>
      <c r="AI129" s="45"/>
      <c r="AJ129" s="45"/>
      <c r="AK129" s="247"/>
      <c r="AL129" s="236"/>
      <c r="AM129" s="244"/>
      <c r="AN129" s="45"/>
      <c r="AO129" s="45"/>
      <c r="AP129" s="64"/>
      <c r="AQ129" s="45"/>
      <c r="AR129" s="45"/>
      <c r="AS129" s="64"/>
      <c r="AT129" s="232"/>
      <c r="AU129" s="232"/>
      <c r="AV129" s="45"/>
      <c r="AW129" s="243"/>
      <c r="AX129" s="45"/>
      <c r="AY129" s="64"/>
      <c r="AZ129" s="64"/>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row>
    <row r="130" spans="1:77" ht="15.75" customHeight="1" x14ac:dyDescent="0.3">
      <c r="A130" s="45"/>
      <c r="B130" s="232"/>
      <c r="C130" s="232"/>
      <c r="D130" s="232"/>
      <c r="E130" s="232"/>
      <c r="F130" s="64"/>
      <c r="G130" s="242"/>
      <c r="H130" s="236"/>
      <c r="I130" s="236"/>
      <c r="J130" s="232"/>
      <c r="K130" s="201"/>
      <c r="L130" s="45"/>
      <c r="M130" s="45"/>
      <c r="N130" s="45"/>
      <c r="O130" s="45"/>
      <c r="P130" s="236"/>
      <c r="Q130" s="236"/>
      <c r="R130" s="236"/>
      <c r="S130" s="236"/>
      <c r="T130" s="236"/>
      <c r="U130" s="243"/>
      <c r="V130" s="45"/>
      <c r="W130" s="236"/>
      <c r="X130" s="236"/>
      <c r="Y130" s="244"/>
      <c r="Z130" s="244"/>
      <c r="AA130" s="244"/>
      <c r="AB130" s="244"/>
      <c r="AC130" s="245"/>
      <c r="AD130" s="245"/>
      <c r="AE130" s="245"/>
      <c r="AF130" s="250"/>
      <c r="AG130" s="45"/>
      <c r="AH130" s="45"/>
      <c r="AI130" s="45"/>
      <c r="AJ130" s="45"/>
      <c r="AK130" s="247"/>
      <c r="AL130" s="236"/>
      <c r="AM130" s="244"/>
      <c r="AN130" s="45"/>
      <c r="AO130" s="45"/>
      <c r="AP130" s="64"/>
      <c r="AQ130" s="45"/>
      <c r="AR130" s="45"/>
      <c r="AS130" s="64"/>
      <c r="AT130" s="232"/>
      <c r="AU130" s="232"/>
      <c r="AV130" s="45"/>
      <c r="AW130" s="243"/>
      <c r="AX130" s="45"/>
      <c r="AY130" s="64"/>
      <c r="AZ130" s="64"/>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row>
    <row r="131" spans="1:77" ht="15.75" customHeight="1" x14ac:dyDescent="0.3">
      <c r="A131" s="45"/>
      <c r="B131" s="232"/>
      <c r="C131" s="232"/>
      <c r="D131" s="232"/>
      <c r="E131" s="232"/>
      <c r="F131" s="64"/>
      <c r="G131" s="242"/>
      <c r="H131" s="236"/>
      <c r="I131" s="236"/>
      <c r="J131" s="232"/>
      <c r="K131" s="201"/>
      <c r="L131" s="45"/>
      <c r="M131" s="45"/>
      <c r="N131" s="45"/>
      <c r="O131" s="45"/>
      <c r="P131" s="236"/>
      <c r="Q131" s="236"/>
      <c r="R131" s="236"/>
      <c r="S131" s="236"/>
      <c r="T131" s="236"/>
      <c r="U131" s="243"/>
      <c r="V131" s="45"/>
      <c r="W131" s="236"/>
      <c r="X131" s="236"/>
      <c r="Y131" s="244"/>
      <c r="Z131" s="244"/>
      <c r="AA131" s="244"/>
      <c r="AB131" s="244"/>
      <c r="AC131" s="245"/>
      <c r="AD131" s="245"/>
      <c r="AE131" s="245"/>
      <c r="AF131" s="250"/>
      <c r="AG131" s="45"/>
      <c r="AH131" s="45"/>
      <c r="AI131" s="45"/>
      <c r="AJ131" s="45"/>
      <c r="AK131" s="247"/>
      <c r="AL131" s="236"/>
      <c r="AM131" s="244"/>
      <c r="AN131" s="45"/>
      <c r="AO131" s="45"/>
      <c r="AP131" s="64"/>
      <c r="AQ131" s="45"/>
      <c r="AR131" s="45"/>
      <c r="AS131" s="64"/>
      <c r="AT131" s="232"/>
      <c r="AU131" s="232"/>
      <c r="AV131" s="45"/>
      <c r="AW131" s="243"/>
      <c r="AX131" s="45"/>
      <c r="AY131" s="64"/>
      <c r="AZ131" s="64"/>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row>
    <row r="132" spans="1:77" ht="15.75" customHeight="1" x14ac:dyDescent="0.3">
      <c r="A132" s="45"/>
      <c r="B132" s="232"/>
      <c r="C132" s="232"/>
      <c r="D132" s="232"/>
      <c r="E132" s="232"/>
      <c r="F132" s="64"/>
      <c r="G132" s="242"/>
      <c r="H132" s="236"/>
      <c r="I132" s="236"/>
      <c r="J132" s="232"/>
      <c r="K132" s="201"/>
      <c r="L132" s="45"/>
      <c r="M132" s="45"/>
      <c r="N132" s="45"/>
      <c r="O132" s="45"/>
      <c r="P132" s="236"/>
      <c r="Q132" s="236"/>
      <c r="R132" s="236"/>
      <c r="S132" s="236"/>
      <c r="T132" s="236"/>
      <c r="U132" s="243"/>
      <c r="V132" s="45"/>
      <c r="W132" s="236"/>
      <c r="X132" s="236"/>
      <c r="Y132" s="244"/>
      <c r="Z132" s="244"/>
      <c r="AA132" s="244"/>
      <c r="AB132" s="244"/>
      <c r="AC132" s="245"/>
      <c r="AD132" s="245"/>
      <c r="AE132" s="245"/>
      <c r="AF132" s="250"/>
      <c r="AG132" s="45"/>
      <c r="AH132" s="45"/>
      <c r="AI132" s="45"/>
      <c r="AJ132" s="45"/>
      <c r="AK132" s="247"/>
      <c r="AL132" s="236"/>
      <c r="AM132" s="244"/>
      <c r="AN132" s="45"/>
      <c r="AO132" s="45"/>
      <c r="AP132" s="64"/>
      <c r="AQ132" s="45"/>
      <c r="AR132" s="45"/>
      <c r="AS132" s="64"/>
      <c r="AT132" s="232"/>
      <c r="AU132" s="232"/>
      <c r="AV132" s="45"/>
      <c r="AW132" s="243"/>
      <c r="AX132" s="45"/>
      <c r="AY132" s="64"/>
      <c r="AZ132" s="64"/>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row>
    <row r="133" spans="1:77" ht="15.75" customHeight="1" x14ac:dyDescent="0.3">
      <c r="A133" s="45"/>
      <c r="B133" s="232"/>
      <c r="C133" s="232"/>
      <c r="D133" s="232"/>
      <c r="E133" s="232"/>
      <c r="F133" s="64"/>
      <c r="G133" s="242"/>
      <c r="H133" s="236"/>
      <c r="I133" s="236"/>
      <c r="J133" s="232"/>
      <c r="K133" s="201"/>
      <c r="L133" s="45"/>
      <c r="M133" s="45"/>
      <c r="N133" s="45"/>
      <c r="O133" s="45"/>
      <c r="P133" s="236"/>
      <c r="Q133" s="236"/>
      <c r="R133" s="236"/>
      <c r="S133" s="236"/>
      <c r="T133" s="236"/>
      <c r="U133" s="243"/>
      <c r="V133" s="45"/>
      <c r="W133" s="236"/>
      <c r="X133" s="236"/>
      <c r="Y133" s="244"/>
      <c r="Z133" s="244"/>
      <c r="AA133" s="244"/>
      <c r="AB133" s="244"/>
      <c r="AC133" s="245"/>
      <c r="AD133" s="245"/>
      <c r="AE133" s="245"/>
      <c r="AF133" s="250"/>
      <c r="AG133" s="45"/>
      <c r="AH133" s="45"/>
      <c r="AI133" s="45"/>
      <c r="AJ133" s="45"/>
      <c r="AK133" s="247"/>
      <c r="AL133" s="236"/>
      <c r="AM133" s="244"/>
      <c r="AN133" s="45"/>
      <c r="AO133" s="45"/>
      <c r="AP133" s="64"/>
      <c r="AQ133" s="45"/>
      <c r="AR133" s="45"/>
      <c r="AS133" s="64"/>
      <c r="AT133" s="232"/>
      <c r="AU133" s="232"/>
      <c r="AV133" s="45"/>
      <c r="AW133" s="243"/>
      <c r="AX133" s="45"/>
      <c r="AY133" s="64"/>
      <c r="AZ133" s="64"/>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row>
    <row r="134" spans="1:77" ht="15.75" customHeight="1" x14ac:dyDescent="0.3">
      <c r="A134" s="45"/>
      <c r="B134" s="232"/>
      <c r="C134" s="232"/>
      <c r="D134" s="232"/>
      <c r="E134" s="232"/>
      <c r="F134" s="64"/>
      <c r="G134" s="242"/>
      <c r="H134" s="236"/>
      <c r="I134" s="236"/>
      <c r="J134" s="232"/>
      <c r="K134" s="201"/>
      <c r="L134" s="45"/>
      <c r="M134" s="45"/>
      <c r="N134" s="45"/>
      <c r="O134" s="45"/>
      <c r="P134" s="236"/>
      <c r="Q134" s="236"/>
      <c r="R134" s="236"/>
      <c r="S134" s="236"/>
      <c r="T134" s="236"/>
      <c r="U134" s="243"/>
      <c r="V134" s="45"/>
      <c r="W134" s="236"/>
      <c r="X134" s="236"/>
      <c r="Y134" s="244"/>
      <c r="Z134" s="244"/>
      <c r="AA134" s="244"/>
      <c r="AB134" s="244"/>
      <c r="AC134" s="245"/>
      <c r="AD134" s="245"/>
      <c r="AE134" s="245"/>
      <c r="AF134" s="250"/>
      <c r="AG134" s="45"/>
      <c r="AH134" s="45"/>
      <c r="AI134" s="45"/>
      <c r="AJ134" s="45"/>
      <c r="AK134" s="247"/>
      <c r="AL134" s="236"/>
      <c r="AM134" s="244"/>
      <c r="AN134" s="45"/>
      <c r="AO134" s="45"/>
      <c r="AP134" s="64"/>
      <c r="AQ134" s="45"/>
      <c r="AR134" s="45"/>
      <c r="AS134" s="64"/>
      <c r="AT134" s="232"/>
      <c r="AU134" s="232"/>
      <c r="AV134" s="45"/>
      <c r="AW134" s="243"/>
      <c r="AX134" s="45"/>
      <c r="AY134" s="64"/>
      <c r="AZ134" s="64"/>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row>
    <row r="135" spans="1:77" ht="15.75" customHeight="1" x14ac:dyDescent="0.3">
      <c r="A135" s="45"/>
      <c r="B135" s="232"/>
      <c r="C135" s="232"/>
      <c r="D135" s="232"/>
      <c r="E135" s="232"/>
      <c r="F135" s="64"/>
      <c r="G135" s="242"/>
      <c r="H135" s="236"/>
      <c r="I135" s="236"/>
      <c r="J135" s="232"/>
      <c r="K135" s="201"/>
      <c r="L135" s="45"/>
      <c r="M135" s="45"/>
      <c r="N135" s="45"/>
      <c r="O135" s="45"/>
      <c r="P135" s="236"/>
      <c r="Q135" s="236"/>
      <c r="R135" s="236"/>
      <c r="S135" s="236"/>
      <c r="T135" s="236"/>
      <c r="U135" s="243"/>
      <c r="V135" s="45"/>
      <c r="W135" s="236"/>
      <c r="X135" s="236"/>
      <c r="Y135" s="244"/>
      <c r="Z135" s="244"/>
      <c r="AA135" s="244"/>
      <c r="AB135" s="244"/>
      <c r="AC135" s="245"/>
      <c r="AD135" s="245"/>
      <c r="AE135" s="245"/>
      <c r="AF135" s="250"/>
      <c r="AG135" s="45"/>
      <c r="AH135" s="45"/>
      <c r="AI135" s="45"/>
      <c r="AJ135" s="45"/>
      <c r="AK135" s="247"/>
      <c r="AL135" s="236"/>
      <c r="AM135" s="244"/>
      <c r="AN135" s="45"/>
      <c r="AO135" s="45"/>
      <c r="AP135" s="64"/>
      <c r="AQ135" s="45"/>
      <c r="AR135" s="45"/>
      <c r="AS135" s="64"/>
      <c r="AT135" s="232"/>
      <c r="AU135" s="232"/>
      <c r="AV135" s="45"/>
      <c r="AW135" s="243"/>
      <c r="AX135" s="45"/>
      <c r="AY135" s="64"/>
      <c r="AZ135" s="64"/>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row>
    <row r="136" spans="1:77" ht="15.75" customHeight="1" x14ac:dyDescent="0.3">
      <c r="A136" s="45"/>
      <c r="B136" s="232"/>
      <c r="C136" s="232"/>
      <c r="D136" s="232"/>
      <c r="E136" s="232"/>
      <c r="F136" s="64"/>
      <c r="G136" s="242"/>
      <c r="H136" s="236"/>
      <c r="I136" s="236"/>
      <c r="J136" s="232"/>
      <c r="K136" s="201"/>
      <c r="L136" s="45"/>
      <c r="M136" s="45"/>
      <c r="N136" s="45"/>
      <c r="O136" s="45"/>
      <c r="P136" s="236"/>
      <c r="Q136" s="236"/>
      <c r="R136" s="236"/>
      <c r="S136" s="236"/>
      <c r="T136" s="236"/>
      <c r="U136" s="243"/>
      <c r="V136" s="45"/>
      <c r="W136" s="236"/>
      <c r="X136" s="236"/>
      <c r="Y136" s="244"/>
      <c r="Z136" s="244"/>
      <c r="AA136" s="244"/>
      <c r="AB136" s="244"/>
      <c r="AC136" s="245"/>
      <c r="AD136" s="245"/>
      <c r="AE136" s="245"/>
      <c r="AF136" s="250"/>
      <c r="AG136" s="45"/>
      <c r="AH136" s="45"/>
      <c r="AI136" s="45"/>
      <c r="AJ136" s="45"/>
      <c r="AK136" s="247"/>
      <c r="AL136" s="236"/>
      <c r="AM136" s="244"/>
      <c r="AN136" s="45"/>
      <c r="AO136" s="45"/>
      <c r="AP136" s="64"/>
      <c r="AQ136" s="45"/>
      <c r="AR136" s="45"/>
      <c r="AS136" s="64"/>
      <c r="AT136" s="232"/>
      <c r="AU136" s="232"/>
      <c r="AV136" s="45"/>
      <c r="AW136" s="243"/>
      <c r="AX136" s="45"/>
      <c r="AY136" s="64"/>
      <c r="AZ136" s="64"/>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row>
    <row r="137" spans="1:77" ht="15.75" customHeight="1" x14ac:dyDescent="0.3">
      <c r="A137" s="45"/>
      <c r="B137" s="232"/>
      <c r="C137" s="232"/>
      <c r="D137" s="232"/>
      <c r="E137" s="232"/>
      <c r="F137" s="64"/>
      <c r="G137" s="242"/>
      <c r="H137" s="236"/>
      <c r="I137" s="236"/>
      <c r="J137" s="232"/>
      <c r="K137" s="201"/>
      <c r="L137" s="45"/>
      <c r="M137" s="45"/>
      <c r="N137" s="45"/>
      <c r="O137" s="45"/>
      <c r="P137" s="236"/>
      <c r="Q137" s="236"/>
      <c r="R137" s="236"/>
      <c r="S137" s="236"/>
      <c r="T137" s="236"/>
      <c r="U137" s="243"/>
      <c r="V137" s="45"/>
      <c r="W137" s="236"/>
      <c r="X137" s="236"/>
      <c r="Y137" s="244"/>
      <c r="Z137" s="244"/>
      <c r="AA137" s="244"/>
      <c r="AB137" s="244"/>
      <c r="AC137" s="245"/>
      <c r="AD137" s="245"/>
      <c r="AE137" s="245"/>
      <c r="AF137" s="250"/>
      <c r="AG137" s="45"/>
      <c r="AH137" s="45"/>
      <c r="AI137" s="45"/>
      <c r="AJ137" s="45"/>
      <c r="AK137" s="247"/>
      <c r="AL137" s="236"/>
      <c r="AM137" s="244"/>
      <c r="AN137" s="45"/>
      <c r="AO137" s="45"/>
      <c r="AP137" s="64"/>
      <c r="AQ137" s="45"/>
      <c r="AR137" s="45"/>
      <c r="AS137" s="64"/>
      <c r="AT137" s="232"/>
      <c r="AU137" s="232"/>
      <c r="AV137" s="45"/>
      <c r="AW137" s="243"/>
      <c r="AX137" s="45"/>
      <c r="AY137" s="64"/>
      <c r="AZ137" s="64"/>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row>
    <row r="138" spans="1:77" ht="15.75" customHeight="1" x14ac:dyDescent="0.3">
      <c r="A138" s="45"/>
      <c r="B138" s="232"/>
      <c r="C138" s="232"/>
      <c r="D138" s="232"/>
      <c r="E138" s="232"/>
      <c r="F138" s="64"/>
      <c r="G138" s="242"/>
      <c r="H138" s="236"/>
      <c r="I138" s="236"/>
      <c r="J138" s="232"/>
      <c r="K138" s="201"/>
      <c r="L138" s="45"/>
      <c r="M138" s="45"/>
      <c r="N138" s="45"/>
      <c r="O138" s="45"/>
      <c r="P138" s="236"/>
      <c r="Q138" s="236"/>
      <c r="R138" s="236"/>
      <c r="S138" s="236"/>
      <c r="T138" s="236"/>
      <c r="U138" s="243"/>
      <c r="V138" s="45"/>
      <c r="W138" s="236"/>
      <c r="X138" s="236"/>
      <c r="Y138" s="244"/>
      <c r="Z138" s="244"/>
      <c r="AA138" s="244"/>
      <c r="AB138" s="244"/>
      <c r="AC138" s="245"/>
      <c r="AD138" s="245"/>
      <c r="AE138" s="245"/>
      <c r="AF138" s="250"/>
      <c r="AG138" s="45"/>
      <c r="AH138" s="45"/>
      <c r="AI138" s="45"/>
      <c r="AJ138" s="45"/>
      <c r="AK138" s="247"/>
      <c r="AL138" s="236"/>
      <c r="AM138" s="244"/>
      <c r="AN138" s="45"/>
      <c r="AO138" s="45"/>
      <c r="AP138" s="64"/>
      <c r="AQ138" s="45"/>
      <c r="AR138" s="45"/>
      <c r="AS138" s="64"/>
      <c r="AT138" s="232"/>
      <c r="AU138" s="232"/>
      <c r="AV138" s="45"/>
      <c r="AW138" s="243"/>
      <c r="AX138" s="45"/>
      <c r="AY138" s="64"/>
      <c r="AZ138" s="64"/>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row>
    <row r="139" spans="1:77" ht="15.75" customHeight="1" x14ac:dyDescent="0.3">
      <c r="A139" s="45"/>
      <c r="B139" s="232"/>
      <c r="C139" s="232"/>
      <c r="D139" s="232"/>
      <c r="E139" s="232"/>
      <c r="F139" s="64"/>
      <c r="G139" s="242"/>
      <c r="H139" s="236"/>
      <c r="I139" s="236"/>
      <c r="J139" s="232"/>
      <c r="K139" s="201"/>
      <c r="L139" s="45"/>
      <c r="M139" s="45"/>
      <c r="N139" s="45"/>
      <c r="O139" s="45"/>
      <c r="P139" s="236"/>
      <c r="Q139" s="236"/>
      <c r="R139" s="236"/>
      <c r="S139" s="236"/>
      <c r="T139" s="236"/>
      <c r="U139" s="243"/>
      <c r="V139" s="45"/>
      <c r="W139" s="236"/>
      <c r="X139" s="236"/>
      <c r="Y139" s="244"/>
      <c r="Z139" s="244"/>
      <c r="AA139" s="244"/>
      <c r="AB139" s="244"/>
      <c r="AC139" s="245"/>
      <c r="AD139" s="245"/>
      <c r="AE139" s="245"/>
      <c r="AF139" s="250"/>
      <c r="AG139" s="45"/>
      <c r="AH139" s="45"/>
      <c r="AI139" s="45"/>
      <c r="AJ139" s="45"/>
      <c r="AK139" s="247"/>
      <c r="AL139" s="236"/>
      <c r="AM139" s="244"/>
      <c r="AN139" s="45"/>
      <c r="AO139" s="45"/>
      <c r="AP139" s="64"/>
      <c r="AQ139" s="45"/>
      <c r="AR139" s="45"/>
      <c r="AS139" s="64"/>
      <c r="AT139" s="232"/>
      <c r="AU139" s="232"/>
      <c r="AV139" s="45"/>
      <c r="AW139" s="243"/>
      <c r="AX139" s="45"/>
      <c r="AY139" s="64"/>
      <c r="AZ139" s="64"/>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row>
    <row r="140" spans="1:77" ht="15.75" customHeight="1" x14ac:dyDescent="0.3">
      <c r="A140" s="45"/>
      <c r="B140" s="232"/>
      <c r="C140" s="232"/>
      <c r="D140" s="232"/>
      <c r="E140" s="232"/>
      <c r="F140" s="64"/>
      <c r="G140" s="242"/>
      <c r="H140" s="236"/>
      <c r="I140" s="236"/>
      <c r="J140" s="232"/>
      <c r="K140" s="201"/>
      <c r="L140" s="45"/>
      <c r="M140" s="45"/>
      <c r="N140" s="45"/>
      <c r="O140" s="45"/>
      <c r="P140" s="45"/>
      <c r="Q140" s="233"/>
      <c r="R140" s="233"/>
      <c r="S140" s="233"/>
      <c r="T140" s="236"/>
      <c r="U140" s="243"/>
      <c r="V140" s="45"/>
      <c r="W140" s="236"/>
      <c r="X140" s="236"/>
      <c r="Y140" s="244"/>
      <c r="Z140" s="244"/>
      <c r="AA140" s="244"/>
      <c r="AB140" s="244"/>
      <c r="AC140" s="245"/>
      <c r="AD140" s="245"/>
      <c r="AE140" s="245"/>
      <c r="AF140" s="250"/>
      <c r="AG140" s="45"/>
      <c r="AH140" s="45"/>
      <c r="AI140" s="45"/>
      <c r="AJ140" s="45"/>
      <c r="AK140" s="247"/>
      <c r="AL140" s="236"/>
      <c r="AM140" s="244"/>
      <c r="AN140" s="45"/>
      <c r="AO140" s="45"/>
      <c r="AP140" s="64"/>
      <c r="AQ140" s="45"/>
      <c r="AR140" s="45"/>
      <c r="AS140" s="64"/>
      <c r="AT140" s="232"/>
      <c r="AU140" s="232"/>
      <c r="AV140" s="45"/>
      <c r="AW140" s="243"/>
      <c r="AX140" s="45"/>
      <c r="AY140" s="64"/>
      <c r="AZ140" s="64"/>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row>
    <row r="141" spans="1:77" ht="15.75" customHeight="1" x14ac:dyDescent="0.3">
      <c r="A141" s="45"/>
      <c r="B141" s="232"/>
      <c r="C141" s="232"/>
      <c r="D141" s="232"/>
      <c r="E141" s="232"/>
      <c r="F141" s="64"/>
      <c r="G141" s="242"/>
      <c r="H141" s="236"/>
      <c r="I141" s="236"/>
      <c r="J141" s="232"/>
      <c r="K141" s="201"/>
      <c r="L141" s="45"/>
      <c r="M141" s="45"/>
      <c r="N141" s="45"/>
      <c r="O141" s="45"/>
      <c r="P141" s="45"/>
      <c r="Q141" s="233"/>
      <c r="R141" s="233"/>
      <c r="S141" s="233"/>
      <c r="T141" s="236"/>
      <c r="U141" s="243"/>
      <c r="V141" s="45"/>
      <c r="W141" s="236"/>
      <c r="X141" s="236"/>
      <c r="Y141" s="244"/>
      <c r="Z141" s="244"/>
      <c r="AA141" s="244"/>
      <c r="AB141" s="244"/>
      <c r="AC141" s="245"/>
      <c r="AD141" s="245"/>
      <c r="AE141" s="245"/>
      <c r="AF141" s="250"/>
      <c r="AG141" s="45"/>
      <c r="AH141" s="45"/>
      <c r="AI141" s="45"/>
      <c r="AJ141" s="45"/>
      <c r="AK141" s="247"/>
      <c r="AL141" s="236"/>
      <c r="AM141" s="244"/>
      <c r="AN141" s="45"/>
      <c r="AO141" s="45"/>
      <c r="AP141" s="64"/>
      <c r="AQ141" s="45"/>
      <c r="AR141" s="45"/>
      <c r="AS141" s="64"/>
      <c r="AT141" s="232"/>
      <c r="AU141" s="232"/>
      <c r="AV141" s="45"/>
      <c r="AW141" s="243"/>
      <c r="AX141" s="45"/>
      <c r="AY141" s="64"/>
      <c r="AZ141" s="64"/>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row>
    <row r="142" spans="1:77" ht="15.75" customHeight="1" x14ac:dyDescent="0.3">
      <c r="A142" s="45"/>
      <c r="B142" s="232"/>
      <c r="C142" s="232"/>
      <c r="D142" s="232"/>
      <c r="E142" s="232"/>
      <c r="F142" s="64"/>
      <c r="G142" s="242"/>
      <c r="H142" s="236"/>
      <c r="I142" s="236"/>
      <c r="J142" s="232"/>
      <c r="K142" s="201"/>
      <c r="L142" s="45"/>
      <c r="M142" s="45"/>
      <c r="N142" s="45"/>
      <c r="O142" s="45"/>
      <c r="P142" s="45"/>
      <c r="Q142" s="233"/>
      <c r="R142" s="233"/>
      <c r="S142" s="233"/>
      <c r="T142" s="236"/>
      <c r="U142" s="243"/>
      <c r="V142" s="45"/>
      <c r="W142" s="236"/>
      <c r="X142" s="236"/>
      <c r="Y142" s="244"/>
      <c r="Z142" s="244"/>
      <c r="AA142" s="244"/>
      <c r="AB142" s="244"/>
      <c r="AC142" s="245"/>
      <c r="AD142" s="245"/>
      <c r="AE142" s="245"/>
      <c r="AF142" s="250"/>
      <c r="AG142" s="45"/>
      <c r="AH142" s="45"/>
      <c r="AI142" s="45"/>
      <c r="AJ142" s="45"/>
      <c r="AK142" s="247"/>
      <c r="AL142" s="236"/>
      <c r="AM142" s="244"/>
      <c r="AN142" s="45"/>
      <c r="AO142" s="45"/>
      <c r="AP142" s="64"/>
      <c r="AQ142" s="45"/>
      <c r="AR142" s="45"/>
      <c r="AS142" s="64"/>
      <c r="AT142" s="232"/>
      <c r="AU142" s="232"/>
      <c r="AV142" s="45"/>
      <c r="AW142" s="243"/>
      <c r="AX142" s="45"/>
      <c r="AY142" s="64"/>
      <c r="AZ142" s="64"/>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row>
    <row r="143" spans="1:77" ht="15.75" customHeight="1" x14ac:dyDescent="0.3">
      <c r="A143" s="45"/>
      <c r="B143" s="232"/>
      <c r="C143" s="232"/>
      <c r="D143" s="232"/>
      <c r="E143" s="232"/>
      <c r="F143" s="64"/>
      <c r="G143" s="242"/>
      <c r="H143" s="236"/>
      <c r="I143" s="236"/>
      <c r="J143" s="232"/>
      <c r="K143" s="201"/>
      <c r="L143" s="45"/>
      <c r="M143" s="45"/>
      <c r="N143" s="45"/>
      <c r="O143" s="45"/>
      <c r="P143" s="45"/>
      <c r="Q143" s="233"/>
      <c r="R143" s="233"/>
      <c r="S143" s="233"/>
      <c r="T143" s="236"/>
      <c r="U143" s="243"/>
      <c r="V143" s="45"/>
      <c r="W143" s="236"/>
      <c r="X143" s="236"/>
      <c r="Y143" s="244"/>
      <c r="Z143" s="244"/>
      <c r="AA143" s="244"/>
      <c r="AB143" s="244"/>
      <c r="AC143" s="245"/>
      <c r="AD143" s="245"/>
      <c r="AE143" s="245"/>
      <c r="AF143" s="250"/>
      <c r="AG143" s="45"/>
      <c r="AH143" s="45"/>
      <c r="AI143" s="45"/>
      <c r="AJ143" s="45"/>
      <c r="AK143" s="247"/>
      <c r="AL143" s="236"/>
      <c r="AM143" s="244"/>
      <c r="AN143" s="45"/>
      <c r="AO143" s="45"/>
      <c r="AP143" s="64"/>
      <c r="AQ143" s="45"/>
      <c r="AR143" s="45"/>
      <c r="AS143" s="64"/>
      <c r="AT143" s="232"/>
      <c r="AU143" s="232"/>
      <c r="AV143" s="45"/>
      <c r="AW143" s="243"/>
      <c r="AX143" s="45"/>
      <c r="AY143" s="64"/>
      <c r="AZ143" s="64"/>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row>
    <row r="144" spans="1:77" ht="15.75" customHeight="1" x14ac:dyDescent="0.3">
      <c r="A144" s="45"/>
      <c r="B144" s="232"/>
      <c r="C144" s="232"/>
      <c r="D144" s="232"/>
      <c r="E144" s="232"/>
      <c r="F144" s="64"/>
      <c r="G144" s="242"/>
      <c r="H144" s="236"/>
      <c r="I144" s="236"/>
      <c r="J144" s="232"/>
      <c r="K144" s="201"/>
      <c r="L144" s="45"/>
      <c r="M144" s="45"/>
      <c r="N144" s="45"/>
      <c r="O144" s="45"/>
      <c r="P144" s="45"/>
      <c r="Q144" s="233"/>
      <c r="R144" s="233"/>
      <c r="S144" s="233"/>
      <c r="T144" s="236"/>
      <c r="U144" s="243"/>
      <c r="V144" s="45"/>
      <c r="W144" s="236"/>
      <c r="X144" s="236"/>
      <c r="Y144" s="244"/>
      <c r="Z144" s="244"/>
      <c r="AA144" s="244"/>
      <c r="AB144" s="244"/>
      <c r="AC144" s="245"/>
      <c r="AD144" s="245"/>
      <c r="AE144" s="245"/>
      <c r="AF144" s="250"/>
      <c r="AG144" s="45"/>
      <c r="AH144" s="45"/>
      <c r="AI144" s="45"/>
      <c r="AJ144" s="45"/>
      <c r="AK144" s="247"/>
      <c r="AL144" s="236"/>
      <c r="AM144" s="244"/>
      <c r="AN144" s="45"/>
      <c r="AO144" s="45"/>
      <c r="AP144" s="64"/>
      <c r="AQ144" s="45"/>
      <c r="AR144" s="45"/>
      <c r="AS144" s="64"/>
      <c r="AT144" s="232"/>
      <c r="AU144" s="232"/>
      <c r="AV144" s="45"/>
      <c r="AW144" s="243"/>
      <c r="AX144" s="45"/>
      <c r="AY144" s="64"/>
      <c r="AZ144" s="64"/>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row>
    <row r="145" spans="1:77" ht="15.75" customHeight="1" x14ac:dyDescent="0.3">
      <c r="A145" s="45"/>
      <c r="B145" s="232"/>
      <c r="C145" s="232"/>
      <c r="D145" s="232"/>
      <c r="E145" s="232"/>
      <c r="F145" s="64"/>
      <c r="G145" s="242"/>
      <c r="H145" s="236"/>
      <c r="I145" s="236"/>
      <c r="J145" s="232"/>
      <c r="K145" s="201"/>
      <c r="L145" s="45"/>
      <c r="M145" s="45"/>
      <c r="N145" s="45"/>
      <c r="O145" s="45"/>
      <c r="P145" s="45"/>
      <c r="Q145" s="233"/>
      <c r="R145" s="233"/>
      <c r="S145" s="233"/>
      <c r="T145" s="236"/>
      <c r="U145" s="243"/>
      <c r="V145" s="45"/>
      <c r="W145" s="236"/>
      <c r="X145" s="236"/>
      <c r="Y145" s="244"/>
      <c r="Z145" s="244"/>
      <c r="AA145" s="244"/>
      <c r="AB145" s="244"/>
      <c r="AC145" s="245"/>
      <c r="AD145" s="245"/>
      <c r="AE145" s="245"/>
      <c r="AF145" s="250"/>
      <c r="AG145" s="45"/>
      <c r="AH145" s="45"/>
      <c r="AI145" s="45"/>
      <c r="AJ145" s="45"/>
      <c r="AK145" s="247"/>
      <c r="AL145" s="236"/>
      <c r="AM145" s="244"/>
      <c r="AN145" s="45"/>
      <c r="AO145" s="45"/>
      <c r="AP145" s="64"/>
      <c r="AQ145" s="45"/>
      <c r="AR145" s="45"/>
      <c r="AS145" s="64"/>
      <c r="AT145" s="232"/>
      <c r="AU145" s="232"/>
      <c r="AV145" s="45"/>
      <c r="AW145" s="243"/>
      <c r="AX145" s="45"/>
      <c r="AY145" s="64"/>
      <c r="AZ145" s="64"/>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row>
    <row r="146" spans="1:77" ht="15.75" customHeight="1" x14ac:dyDescent="0.3">
      <c r="A146" s="45"/>
      <c r="B146" s="232"/>
      <c r="C146" s="232"/>
      <c r="D146" s="232"/>
      <c r="E146" s="232"/>
      <c r="F146" s="64"/>
      <c r="G146" s="242"/>
      <c r="H146" s="236"/>
      <c r="I146" s="236"/>
      <c r="J146" s="232"/>
      <c r="K146" s="201"/>
      <c r="L146" s="45"/>
      <c r="M146" s="45"/>
      <c r="N146" s="45"/>
      <c r="O146" s="45"/>
      <c r="P146" s="45"/>
      <c r="Q146" s="233"/>
      <c r="R146" s="233"/>
      <c r="S146" s="233"/>
      <c r="T146" s="236"/>
      <c r="U146" s="243"/>
      <c r="V146" s="45"/>
      <c r="W146" s="236"/>
      <c r="X146" s="236"/>
      <c r="Y146" s="244"/>
      <c r="Z146" s="244"/>
      <c r="AA146" s="244"/>
      <c r="AB146" s="244"/>
      <c r="AC146" s="245"/>
      <c r="AD146" s="245"/>
      <c r="AE146" s="245"/>
      <c r="AF146" s="250"/>
      <c r="AG146" s="45"/>
      <c r="AH146" s="45"/>
      <c r="AI146" s="45"/>
      <c r="AJ146" s="45"/>
      <c r="AK146" s="247"/>
      <c r="AL146" s="236"/>
      <c r="AM146" s="244"/>
      <c r="AN146" s="45"/>
      <c r="AO146" s="45"/>
      <c r="AP146" s="64"/>
      <c r="AQ146" s="45"/>
      <c r="AR146" s="45"/>
      <c r="AS146" s="64"/>
      <c r="AT146" s="232"/>
      <c r="AU146" s="232"/>
      <c r="AV146" s="45"/>
      <c r="AW146" s="243"/>
      <c r="AX146" s="45"/>
      <c r="AY146" s="64"/>
      <c r="AZ146" s="64"/>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row>
    <row r="147" spans="1:77" ht="15.75" customHeight="1" x14ac:dyDescent="0.3">
      <c r="A147" s="45"/>
      <c r="B147" s="232"/>
      <c r="C147" s="232"/>
      <c r="D147" s="232"/>
      <c r="E147" s="232"/>
      <c r="F147" s="64"/>
      <c r="G147" s="242"/>
      <c r="H147" s="236"/>
      <c r="I147" s="236"/>
      <c r="J147" s="232"/>
      <c r="K147" s="201"/>
      <c r="L147" s="45"/>
      <c r="M147" s="45"/>
      <c r="N147" s="45"/>
      <c r="O147" s="45"/>
      <c r="P147" s="45"/>
      <c r="Q147" s="233"/>
      <c r="R147" s="233"/>
      <c r="S147" s="233"/>
      <c r="T147" s="236"/>
      <c r="U147" s="243"/>
      <c r="V147" s="45"/>
      <c r="W147" s="236"/>
      <c r="X147" s="236"/>
      <c r="Y147" s="244"/>
      <c r="Z147" s="244"/>
      <c r="AA147" s="244"/>
      <c r="AB147" s="244"/>
      <c r="AC147" s="245"/>
      <c r="AD147" s="245"/>
      <c r="AE147" s="245"/>
      <c r="AF147" s="250"/>
      <c r="AG147" s="45"/>
      <c r="AH147" s="45"/>
      <c r="AI147" s="45"/>
      <c r="AJ147" s="45"/>
      <c r="AK147" s="247"/>
      <c r="AL147" s="236"/>
      <c r="AM147" s="244"/>
      <c r="AN147" s="45"/>
      <c r="AO147" s="45"/>
      <c r="AP147" s="64"/>
      <c r="AQ147" s="45"/>
      <c r="AR147" s="45"/>
      <c r="AS147" s="64"/>
      <c r="AT147" s="232"/>
      <c r="AU147" s="232"/>
      <c r="AV147" s="45"/>
      <c r="AW147" s="243"/>
      <c r="AX147" s="45"/>
      <c r="AY147" s="64"/>
      <c r="AZ147" s="64"/>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row>
    <row r="148" spans="1:77" ht="15.75" customHeight="1" x14ac:dyDescent="0.3">
      <c r="A148" s="45"/>
      <c r="B148" s="232"/>
      <c r="C148" s="232"/>
      <c r="D148" s="232"/>
      <c r="E148" s="232"/>
      <c r="F148" s="64"/>
      <c r="G148" s="242"/>
      <c r="H148" s="236"/>
      <c r="I148" s="236"/>
      <c r="J148" s="232"/>
      <c r="K148" s="201"/>
      <c r="L148" s="45"/>
      <c r="M148" s="45"/>
      <c r="N148" s="45"/>
      <c r="O148" s="45"/>
      <c r="P148" s="45"/>
      <c r="Q148" s="233"/>
      <c r="R148" s="233"/>
      <c r="S148" s="233"/>
      <c r="T148" s="236"/>
      <c r="U148" s="243"/>
      <c r="V148" s="45"/>
      <c r="W148" s="236"/>
      <c r="X148" s="236"/>
      <c r="Y148" s="244"/>
      <c r="Z148" s="244"/>
      <c r="AA148" s="244"/>
      <c r="AB148" s="244"/>
      <c r="AC148" s="245"/>
      <c r="AD148" s="245"/>
      <c r="AE148" s="245"/>
      <c r="AF148" s="250"/>
      <c r="AG148" s="45"/>
      <c r="AH148" s="45"/>
      <c r="AI148" s="45"/>
      <c r="AJ148" s="45"/>
      <c r="AK148" s="247"/>
      <c r="AL148" s="236"/>
      <c r="AM148" s="244"/>
      <c r="AN148" s="45"/>
      <c r="AO148" s="45"/>
      <c r="AP148" s="64"/>
      <c r="AQ148" s="45"/>
      <c r="AR148" s="45"/>
      <c r="AS148" s="64"/>
      <c r="AT148" s="232"/>
      <c r="AU148" s="232"/>
      <c r="AV148" s="45"/>
      <c r="AW148" s="243"/>
      <c r="AX148" s="45"/>
      <c r="AY148" s="64"/>
      <c r="AZ148" s="64"/>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row>
    <row r="149" spans="1:77" ht="15.75" customHeight="1" x14ac:dyDescent="0.3">
      <c r="A149" s="45"/>
      <c r="B149" s="232"/>
      <c r="C149" s="232"/>
      <c r="D149" s="232"/>
      <c r="E149" s="232"/>
      <c r="F149" s="64"/>
      <c r="G149" s="242"/>
      <c r="H149" s="236"/>
      <c r="I149" s="236"/>
      <c r="J149" s="232"/>
      <c r="K149" s="201"/>
      <c r="L149" s="45"/>
      <c r="M149" s="45"/>
      <c r="N149" s="45"/>
      <c r="O149" s="45"/>
      <c r="P149" s="45"/>
      <c r="Q149" s="233"/>
      <c r="R149" s="233"/>
      <c r="S149" s="233"/>
      <c r="T149" s="236"/>
      <c r="U149" s="243"/>
      <c r="V149" s="45"/>
      <c r="W149" s="236"/>
      <c r="X149" s="236"/>
      <c r="Y149" s="244"/>
      <c r="Z149" s="244"/>
      <c r="AA149" s="244"/>
      <c r="AB149" s="244"/>
      <c r="AC149" s="245"/>
      <c r="AD149" s="245"/>
      <c r="AE149" s="245"/>
      <c r="AF149" s="250"/>
      <c r="AG149" s="45"/>
      <c r="AH149" s="45"/>
      <c r="AI149" s="45"/>
      <c r="AJ149" s="45"/>
      <c r="AK149" s="247"/>
      <c r="AL149" s="236"/>
      <c r="AM149" s="244"/>
      <c r="AN149" s="45"/>
      <c r="AO149" s="45"/>
      <c r="AP149" s="64"/>
      <c r="AQ149" s="45"/>
      <c r="AR149" s="45"/>
      <c r="AS149" s="64"/>
      <c r="AT149" s="232"/>
      <c r="AU149" s="232"/>
      <c r="AV149" s="45"/>
      <c r="AW149" s="243"/>
      <c r="AX149" s="45"/>
      <c r="AY149" s="64"/>
      <c r="AZ149" s="64"/>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row>
    <row r="150" spans="1:77" ht="15.75" customHeight="1" x14ac:dyDescent="0.3">
      <c r="A150" s="45"/>
      <c r="B150" s="232"/>
      <c r="C150" s="232"/>
      <c r="D150" s="232"/>
      <c r="E150" s="232"/>
      <c r="F150" s="64"/>
      <c r="G150" s="242"/>
      <c r="H150" s="236"/>
      <c r="I150" s="236"/>
      <c r="J150" s="232"/>
      <c r="K150" s="201"/>
      <c r="L150" s="45"/>
      <c r="M150" s="45"/>
      <c r="N150" s="45"/>
      <c r="O150" s="45"/>
      <c r="P150" s="45"/>
      <c r="Q150" s="233"/>
      <c r="R150" s="233"/>
      <c r="S150" s="233"/>
      <c r="T150" s="236"/>
      <c r="U150" s="243"/>
      <c r="V150" s="45"/>
      <c r="W150" s="236"/>
      <c r="X150" s="236"/>
      <c r="Y150" s="244"/>
      <c r="Z150" s="244"/>
      <c r="AA150" s="244"/>
      <c r="AB150" s="244"/>
      <c r="AC150" s="245"/>
      <c r="AD150" s="245"/>
      <c r="AE150" s="245"/>
      <c r="AF150" s="250"/>
      <c r="AG150" s="45"/>
      <c r="AH150" s="45"/>
      <c r="AI150" s="45"/>
      <c r="AJ150" s="45"/>
      <c r="AK150" s="247"/>
      <c r="AL150" s="236"/>
      <c r="AM150" s="244"/>
      <c r="AN150" s="45"/>
      <c r="AO150" s="45"/>
      <c r="AP150" s="64"/>
      <c r="AQ150" s="45"/>
      <c r="AR150" s="45"/>
      <c r="AS150" s="64"/>
      <c r="AT150" s="232"/>
      <c r="AU150" s="232"/>
      <c r="AV150" s="45"/>
      <c r="AW150" s="243"/>
      <c r="AX150" s="45"/>
      <c r="AY150" s="64"/>
      <c r="AZ150" s="64"/>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row>
    <row r="151" spans="1:77" ht="15.75" customHeight="1" x14ac:dyDescent="0.3">
      <c r="A151" s="45"/>
      <c r="B151" s="232"/>
      <c r="C151" s="232"/>
      <c r="D151" s="232"/>
      <c r="E151" s="232"/>
      <c r="F151" s="64"/>
      <c r="G151" s="242"/>
      <c r="H151" s="236"/>
      <c r="I151" s="236"/>
      <c r="J151" s="232"/>
      <c r="K151" s="201"/>
      <c r="L151" s="45"/>
      <c r="M151" s="45"/>
      <c r="N151" s="45"/>
      <c r="O151" s="45"/>
      <c r="P151" s="45"/>
      <c r="Q151" s="233"/>
      <c r="R151" s="233"/>
      <c r="S151" s="233"/>
      <c r="T151" s="236"/>
      <c r="U151" s="243"/>
      <c r="V151" s="45"/>
      <c r="W151" s="236"/>
      <c r="X151" s="236"/>
      <c r="Y151" s="244"/>
      <c r="Z151" s="244"/>
      <c r="AA151" s="244"/>
      <c r="AB151" s="244"/>
      <c r="AC151" s="245"/>
      <c r="AD151" s="245"/>
      <c r="AE151" s="245"/>
      <c r="AF151" s="250"/>
      <c r="AG151" s="45"/>
      <c r="AH151" s="45"/>
      <c r="AI151" s="45"/>
      <c r="AJ151" s="45"/>
      <c r="AK151" s="247"/>
      <c r="AL151" s="236"/>
      <c r="AM151" s="244"/>
      <c r="AN151" s="45"/>
      <c r="AO151" s="45"/>
      <c r="AP151" s="64"/>
      <c r="AQ151" s="45"/>
      <c r="AR151" s="45"/>
      <c r="AS151" s="64"/>
      <c r="AT151" s="232"/>
      <c r="AU151" s="232"/>
      <c r="AV151" s="45"/>
      <c r="AW151" s="243"/>
      <c r="AX151" s="45"/>
      <c r="AY151" s="64"/>
      <c r="AZ151" s="64"/>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row>
    <row r="152" spans="1:77" ht="15.75" customHeight="1" x14ac:dyDescent="0.3">
      <c r="A152" s="45"/>
      <c r="B152" s="232"/>
      <c r="C152" s="232"/>
      <c r="D152" s="232"/>
      <c r="E152" s="232"/>
      <c r="F152" s="64"/>
      <c r="G152" s="242"/>
      <c r="H152" s="236"/>
      <c r="I152" s="236"/>
      <c r="J152" s="232"/>
      <c r="K152" s="201"/>
      <c r="L152" s="45"/>
      <c r="M152" s="45"/>
      <c r="N152" s="45"/>
      <c r="O152" s="45"/>
      <c r="P152" s="45"/>
      <c r="Q152" s="233"/>
      <c r="R152" s="233"/>
      <c r="S152" s="233"/>
      <c r="T152" s="236"/>
      <c r="U152" s="243"/>
      <c r="V152" s="45"/>
      <c r="W152" s="236"/>
      <c r="X152" s="236"/>
      <c r="Y152" s="244"/>
      <c r="Z152" s="244"/>
      <c r="AA152" s="244"/>
      <c r="AB152" s="244"/>
      <c r="AC152" s="245"/>
      <c r="AD152" s="245"/>
      <c r="AE152" s="245"/>
      <c r="AF152" s="250"/>
      <c r="AG152" s="45"/>
      <c r="AH152" s="45"/>
      <c r="AI152" s="45"/>
      <c r="AJ152" s="45"/>
      <c r="AK152" s="247"/>
      <c r="AL152" s="236"/>
      <c r="AM152" s="244"/>
      <c r="AN152" s="45"/>
      <c r="AO152" s="45"/>
      <c r="AP152" s="64"/>
      <c r="AQ152" s="45"/>
      <c r="AR152" s="45"/>
      <c r="AS152" s="64"/>
      <c r="AT152" s="232"/>
      <c r="AU152" s="232"/>
      <c r="AV152" s="45"/>
      <c r="AW152" s="243"/>
      <c r="AX152" s="45"/>
      <c r="AY152" s="64"/>
      <c r="AZ152" s="64"/>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row>
    <row r="153" spans="1:77" ht="15.75" customHeight="1" x14ac:dyDescent="0.3">
      <c r="A153" s="45"/>
      <c r="B153" s="232"/>
      <c r="C153" s="232"/>
      <c r="D153" s="232"/>
      <c r="E153" s="232"/>
      <c r="F153" s="64"/>
      <c r="G153" s="242"/>
      <c r="H153" s="236"/>
      <c r="I153" s="236"/>
      <c r="J153" s="232"/>
      <c r="K153" s="201"/>
      <c r="L153" s="45"/>
      <c r="M153" s="45"/>
      <c r="N153" s="45"/>
      <c r="O153" s="45"/>
      <c r="P153" s="45"/>
      <c r="Q153" s="233"/>
      <c r="R153" s="233"/>
      <c r="S153" s="233"/>
      <c r="T153" s="233"/>
      <c r="U153" s="243"/>
      <c r="V153" s="45"/>
      <c r="W153" s="233"/>
      <c r="X153" s="244"/>
      <c r="Y153" s="244"/>
      <c r="Z153" s="244"/>
      <c r="AA153" s="244"/>
      <c r="AB153" s="244"/>
      <c r="AC153" s="245"/>
      <c r="AD153" s="245"/>
      <c r="AE153" s="245"/>
      <c r="AF153" s="250"/>
      <c r="AG153" s="45"/>
      <c r="AH153" s="45"/>
      <c r="AI153" s="45"/>
      <c r="AJ153" s="45"/>
      <c r="AK153" s="247"/>
      <c r="AL153" s="236"/>
      <c r="AM153" s="244"/>
      <c r="AN153" s="45"/>
      <c r="AO153" s="45"/>
      <c r="AP153" s="64"/>
      <c r="AQ153" s="45"/>
      <c r="AR153" s="45"/>
      <c r="AS153" s="64"/>
      <c r="AT153" s="232"/>
      <c r="AU153" s="232"/>
      <c r="AV153" s="45"/>
      <c r="AW153" s="243"/>
      <c r="AX153" s="45"/>
      <c r="AY153" s="64"/>
      <c r="AZ153" s="64"/>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row>
    <row r="154" spans="1:77" ht="15.75" customHeight="1" x14ac:dyDescent="0.3">
      <c r="A154" s="45"/>
      <c r="B154" s="232"/>
      <c r="C154" s="232"/>
      <c r="D154" s="232"/>
      <c r="E154" s="232"/>
      <c r="F154" s="64"/>
      <c r="G154" s="242"/>
      <c r="H154" s="236"/>
      <c r="I154" s="236"/>
      <c r="J154" s="232"/>
      <c r="K154" s="201"/>
      <c r="L154" s="45"/>
      <c r="M154" s="45"/>
      <c r="N154" s="45"/>
      <c r="O154" s="45"/>
      <c r="P154" s="45"/>
      <c r="Q154" s="233"/>
      <c r="R154" s="233"/>
      <c r="S154" s="233"/>
      <c r="T154" s="233"/>
      <c r="U154" s="243"/>
      <c r="V154" s="45"/>
      <c r="W154" s="233"/>
      <c r="X154" s="244"/>
      <c r="Y154" s="244"/>
      <c r="Z154" s="244"/>
      <c r="AA154" s="244"/>
      <c r="AB154" s="244"/>
      <c r="AC154" s="245"/>
      <c r="AD154" s="245"/>
      <c r="AE154" s="245"/>
      <c r="AF154" s="250"/>
      <c r="AG154" s="45"/>
      <c r="AH154" s="45"/>
      <c r="AI154" s="45"/>
      <c r="AJ154" s="45"/>
      <c r="AK154" s="247"/>
      <c r="AL154" s="236"/>
      <c r="AM154" s="244"/>
      <c r="AN154" s="45"/>
      <c r="AO154" s="45"/>
      <c r="AP154" s="64"/>
      <c r="AQ154" s="45"/>
      <c r="AR154" s="45"/>
      <c r="AS154" s="64"/>
      <c r="AT154" s="232"/>
      <c r="AU154" s="232"/>
      <c r="AV154" s="45"/>
      <c r="AW154" s="243"/>
      <c r="AX154" s="45"/>
      <c r="AY154" s="64"/>
      <c r="AZ154" s="64"/>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row>
    <row r="155" spans="1:77" ht="15.75" customHeight="1" x14ac:dyDescent="0.3">
      <c r="A155" s="45"/>
      <c r="B155" s="232"/>
      <c r="C155" s="232"/>
      <c r="D155" s="232"/>
      <c r="E155" s="232"/>
      <c r="F155" s="64"/>
      <c r="G155" s="242"/>
      <c r="H155" s="236"/>
      <c r="I155" s="236"/>
      <c r="J155" s="232"/>
      <c r="K155" s="201"/>
      <c r="L155" s="45"/>
      <c r="M155" s="45"/>
      <c r="N155" s="45"/>
      <c r="O155" s="45"/>
      <c r="P155" s="45"/>
      <c r="Q155" s="233"/>
      <c r="R155" s="233"/>
      <c r="S155" s="233"/>
      <c r="T155" s="233"/>
      <c r="U155" s="243"/>
      <c r="V155" s="45"/>
      <c r="W155" s="233"/>
      <c r="X155" s="244"/>
      <c r="Y155" s="244"/>
      <c r="Z155" s="244"/>
      <c r="AA155" s="244"/>
      <c r="AB155" s="244"/>
      <c r="AC155" s="245"/>
      <c r="AD155" s="245"/>
      <c r="AE155" s="245"/>
      <c r="AF155" s="250"/>
      <c r="AG155" s="45"/>
      <c r="AH155" s="45"/>
      <c r="AI155" s="45"/>
      <c r="AJ155" s="45"/>
      <c r="AK155" s="247"/>
      <c r="AL155" s="236"/>
      <c r="AM155" s="244"/>
      <c r="AN155" s="45"/>
      <c r="AO155" s="45"/>
      <c r="AP155" s="64"/>
      <c r="AQ155" s="45"/>
      <c r="AR155" s="45"/>
      <c r="AS155" s="64"/>
      <c r="AT155" s="232"/>
      <c r="AU155" s="232"/>
      <c r="AV155" s="45"/>
      <c r="AW155" s="243"/>
      <c r="AX155" s="45"/>
      <c r="AY155" s="64"/>
      <c r="AZ155" s="64"/>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row>
    <row r="156" spans="1:77" ht="15.75" customHeight="1" x14ac:dyDescent="0.3">
      <c r="A156" s="45"/>
      <c r="B156" s="232"/>
      <c r="C156" s="232"/>
      <c r="D156" s="232"/>
      <c r="E156" s="232"/>
      <c r="F156" s="64"/>
      <c r="G156" s="242"/>
      <c r="H156" s="236"/>
      <c r="I156" s="236"/>
      <c r="J156" s="232"/>
      <c r="K156" s="201"/>
      <c r="L156" s="45"/>
      <c r="M156" s="45"/>
      <c r="N156" s="45"/>
      <c r="O156" s="45"/>
      <c r="P156" s="45"/>
      <c r="Q156" s="233"/>
      <c r="R156" s="233"/>
      <c r="S156" s="233"/>
      <c r="T156" s="233"/>
      <c r="U156" s="243"/>
      <c r="V156" s="45"/>
      <c r="W156" s="233"/>
      <c r="X156" s="244"/>
      <c r="Y156" s="244"/>
      <c r="Z156" s="244"/>
      <c r="AA156" s="244"/>
      <c r="AB156" s="244"/>
      <c r="AC156" s="245"/>
      <c r="AD156" s="245"/>
      <c r="AE156" s="245"/>
      <c r="AF156" s="250"/>
      <c r="AG156" s="45"/>
      <c r="AH156" s="45"/>
      <c r="AI156" s="45"/>
      <c r="AJ156" s="45"/>
      <c r="AK156" s="247"/>
      <c r="AL156" s="236"/>
      <c r="AM156" s="244"/>
      <c r="AN156" s="45"/>
      <c r="AO156" s="45"/>
      <c r="AP156" s="64"/>
      <c r="AQ156" s="45"/>
      <c r="AR156" s="45"/>
      <c r="AS156" s="64"/>
      <c r="AT156" s="232"/>
      <c r="AU156" s="232"/>
      <c r="AV156" s="45"/>
      <c r="AW156" s="243"/>
      <c r="AX156" s="45"/>
      <c r="AY156" s="64"/>
      <c r="AZ156" s="64"/>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row>
    <row r="157" spans="1:77" ht="15.75" customHeight="1" x14ac:dyDescent="0.3">
      <c r="A157" s="45"/>
      <c r="B157" s="232"/>
      <c r="C157" s="232"/>
      <c r="D157" s="232"/>
      <c r="E157" s="232"/>
      <c r="F157" s="64"/>
      <c r="G157" s="242"/>
      <c r="H157" s="236"/>
      <c r="I157" s="236"/>
      <c r="J157" s="232"/>
      <c r="K157" s="201"/>
      <c r="L157" s="45"/>
      <c r="M157" s="45"/>
      <c r="N157" s="45"/>
      <c r="O157" s="45"/>
      <c r="P157" s="45"/>
      <c r="Q157" s="233"/>
      <c r="R157" s="233"/>
      <c r="S157" s="233"/>
      <c r="T157" s="233"/>
      <c r="U157" s="243"/>
      <c r="V157" s="45"/>
      <c r="W157" s="233"/>
      <c r="X157" s="244"/>
      <c r="Y157" s="244"/>
      <c r="Z157" s="244"/>
      <c r="AA157" s="244"/>
      <c r="AB157" s="244"/>
      <c r="AC157" s="245"/>
      <c r="AD157" s="245"/>
      <c r="AE157" s="245"/>
      <c r="AF157" s="250"/>
      <c r="AG157" s="45"/>
      <c r="AH157" s="45"/>
      <c r="AI157" s="45"/>
      <c r="AJ157" s="45"/>
      <c r="AK157" s="247"/>
      <c r="AL157" s="236"/>
      <c r="AM157" s="244"/>
      <c r="AN157" s="45"/>
      <c r="AO157" s="45"/>
      <c r="AP157" s="64"/>
      <c r="AQ157" s="45"/>
      <c r="AR157" s="45"/>
      <c r="AS157" s="64"/>
      <c r="AT157" s="232"/>
      <c r="AU157" s="232"/>
      <c r="AV157" s="45"/>
      <c r="AW157" s="243"/>
      <c r="AX157" s="45"/>
      <c r="AY157" s="64"/>
      <c r="AZ157" s="64"/>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row>
    <row r="158" spans="1:77" ht="15.75" customHeight="1" x14ac:dyDescent="0.3">
      <c r="A158" s="45"/>
      <c r="B158" s="232"/>
      <c r="C158" s="232"/>
      <c r="D158" s="232"/>
      <c r="E158" s="232"/>
      <c r="F158" s="64"/>
      <c r="G158" s="242"/>
      <c r="H158" s="236"/>
      <c r="I158" s="236"/>
      <c r="J158" s="232"/>
      <c r="K158" s="201"/>
      <c r="L158" s="45"/>
      <c r="M158" s="45"/>
      <c r="N158" s="45"/>
      <c r="O158" s="45"/>
      <c r="P158" s="45"/>
      <c r="Q158" s="233"/>
      <c r="R158" s="233"/>
      <c r="S158" s="233"/>
      <c r="T158" s="233"/>
      <c r="U158" s="243"/>
      <c r="V158" s="45"/>
      <c r="W158" s="233"/>
      <c r="X158" s="244"/>
      <c r="Y158" s="244"/>
      <c r="Z158" s="244"/>
      <c r="AA158" s="244"/>
      <c r="AB158" s="244"/>
      <c r="AC158" s="251"/>
      <c r="AD158" s="251"/>
      <c r="AE158" s="251"/>
      <c r="AF158" s="250"/>
      <c r="AG158" s="45"/>
      <c r="AH158" s="45"/>
      <c r="AI158" s="45"/>
      <c r="AJ158" s="45"/>
      <c r="AK158" s="247"/>
      <c r="AL158" s="236"/>
      <c r="AM158" s="244"/>
      <c r="AN158" s="45"/>
      <c r="AO158" s="45"/>
      <c r="AP158" s="64"/>
      <c r="AQ158" s="45"/>
      <c r="AR158" s="45"/>
      <c r="AS158" s="64"/>
      <c r="AT158" s="232"/>
      <c r="AU158" s="232"/>
      <c r="AV158" s="45"/>
      <c r="AW158" s="243"/>
      <c r="AX158" s="45"/>
      <c r="AY158" s="64"/>
      <c r="AZ158" s="64"/>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row>
    <row r="159" spans="1:77" ht="15.75" customHeight="1" x14ac:dyDescent="0.3">
      <c r="A159" s="45"/>
      <c r="B159" s="232"/>
      <c r="C159" s="232"/>
      <c r="D159" s="232"/>
      <c r="E159" s="232"/>
      <c r="F159" s="64"/>
      <c r="G159" s="242"/>
      <c r="H159" s="236"/>
      <c r="I159" s="236"/>
      <c r="J159" s="232"/>
      <c r="K159" s="201"/>
      <c r="L159" s="45"/>
      <c r="M159" s="45"/>
      <c r="N159" s="45"/>
      <c r="O159" s="45"/>
      <c r="P159" s="45"/>
      <c r="Q159" s="233"/>
      <c r="R159" s="233"/>
      <c r="S159" s="233"/>
      <c r="T159" s="233"/>
      <c r="U159" s="243"/>
      <c r="V159" s="45"/>
      <c r="W159" s="233"/>
      <c r="X159" s="244"/>
      <c r="Y159" s="244"/>
      <c r="Z159" s="244"/>
      <c r="AA159" s="244"/>
      <c r="AB159" s="244"/>
      <c r="AC159" s="251"/>
      <c r="AD159" s="251"/>
      <c r="AE159" s="251"/>
      <c r="AF159" s="250"/>
      <c r="AG159" s="45"/>
      <c r="AH159" s="45"/>
      <c r="AI159" s="45"/>
      <c r="AJ159" s="45"/>
      <c r="AK159" s="247"/>
      <c r="AL159" s="236"/>
      <c r="AM159" s="244"/>
      <c r="AN159" s="45"/>
      <c r="AO159" s="45"/>
      <c r="AP159" s="64"/>
      <c r="AQ159" s="45"/>
      <c r="AR159" s="45"/>
      <c r="AS159" s="64"/>
      <c r="AT159" s="232"/>
      <c r="AU159" s="232"/>
      <c r="AV159" s="45"/>
      <c r="AW159" s="243"/>
      <c r="AX159" s="45"/>
      <c r="AY159" s="64"/>
      <c r="AZ159" s="64"/>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row>
    <row r="160" spans="1:77" ht="15.75" customHeight="1" x14ac:dyDescent="0.3">
      <c r="A160" s="45"/>
      <c r="B160" s="232"/>
      <c r="C160" s="232"/>
      <c r="D160" s="232"/>
      <c r="E160" s="232"/>
      <c r="F160" s="64"/>
      <c r="G160" s="242"/>
      <c r="H160" s="236"/>
      <c r="I160" s="236"/>
      <c r="J160" s="232"/>
      <c r="K160" s="201"/>
      <c r="L160" s="45"/>
      <c r="M160" s="45"/>
      <c r="N160" s="45"/>
      <c r="O160" s="45"/>
      <c r="P160" s="45"/>
      <c r="Q160" s="233"/>
      <c r="R160" s="233"/>
      <c r="S160" s="233"/>
      <c r="T160" s="233"/>
      <c r="U160" s="243"/>
      <c r="V160" s="45"/>
      <c r="W160" s="233"/>
      <c r="X160" s="244"/>
      <c r="Y160" s="244"/>
      <c r="Z160" s="244"/>
      <c r="AA160" s="244"/>
      <c r="AB160" s="244"/>
      <c r="AC160" s="251"/>
      <c r="AD160" s="251"/>
      <c r="AE160" s="251"/>
      <c r="AF160" s="250"/>
      <c r="AG160" s="45"/>
      <c r="AH160" s="45"/>
      <c r="AI160" s="45"/>
      <c r="AJ160" s="45"/>
      <c r="AK160" s="247"/>
      <c r="AL160" s="236"/>
      <c r="AM160" s="244"/>
      <c r="AN160" s="45"/>
      <c r="AO160" s="45"/>
      <c r="AP160" s="64"/>
      <c r="AQ160" s="45"/>
      <c r="AR160" s="45"/>
      <c r="AS160" s="64"/>
      <c r="AT160" s="232"/>
      <c r="AU160" s="232"/>
      <c r="AV160" s="45"/>
      <c r="AW160" s="243"/>
      <c r="AX160" s="45"/>
      <c r="AY160" s="64"/>
      <c r="AZ160" s="64"/>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row>
    <row r="161" spans="1:77" ht="15.75" customHeight="1" x14ac:dyDescent="0.3">
      <c r="A161" s="45"/>
      <c r="B161" s="232"/>
      <c r="C161" s="232"/>
      <c r="D161" s="232"/>
      <c r="E161" s="232"/>
      <c r="F161" s="64"/>
      <c r="G161" s="242"/>
      <c r="H161" s="236"/>
      <c r="I161" s="236"/>
      <c r="J161" s="232"/>
      <c r="K161" s="201"/>
      <c r="L161" s="45"/>
      <c r="M161" s="45"/>
      <c r="N161" s="45"/>
      <c r="O161" s="45"/>
      <c r="P161" s="45"/>
      <c r="Q161" s="233"/>
      <c r="R161" s="233"/>
      <c r="S161" s="233"/>
      <c r="T161" s="233"/>
      <c r="U161" s="243"/>
      <c r="V161" s="45"/>
      <c r="W161" s="233"/>
      <c r="X161" s="244"/>
      <c r="Y161" s="244"/>
      <c r="Z161" s="244"/>
      <c r="AA161" s="244"/>
      <c r="AB161" s="244"/>
      <c r="AC161" s="251"/>
      <c r="AD161" s="251"/>
      <c r="AE161" s="251"/>
      <c r="AF161" s="250"/>
      <c r="AG161" s="45"/>
      <c r="AH161" s="45"/>
      <c r="AI161" s="45"/>
      <c r="AJ161" s="45"/>
      <c r="AK161" s="247"/>
      <c r="AL161" s="236"/>
      <c r="AM161" s="244"/>
      <c r="AN161" s="45"/>
      <c r="AO161" s="45"/>
      <c r="AP161" s="64"/>
      <c r="AQ161" s="45"/>
      <c r="AR161" s="45"/>
      <c r="AS161" s="64"/>
      <c r="AT161" s="232"/>
      <c r="AU161" s="232"/>
      <c r="AV161" s="45"/>
      <c r="AW161" s="243"/>
      <c r="AX161" s="45"/>
      <c r="AY161" s="64"/>
      <c r="AZ161" s="64"/>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row>
    <row r="162" spans="1:77" ht="15.75" customHeight="1" x14ac:dyDescent="0.3">
      <c r="A162" s="45"/>
      <c r="B162" s="232"/>
      <c r="C162" s="232"/>
      <c r="D162" s="232"/>
      <c r="E162" s="232"/>
      <c r="F162" s="64"/>
      <c r="G162" s="242"/>
      <c r="H162" s="236"/>
      <c r="I162" s="236"/>
      <c r="J162" s="232"/>
      <c r="K162" s="201"/>
      <c r="L162" s="45"/>
      <c r="M162" s="45"/>
      <c r="N162" s="45"/>
      <c r="O162" s="45"/>
      <c r="P162" s="45"/>
      <c r="Q162" s="233"/>
      <c r="R162" s="233"/>
      <c r="S162" s="233"/>
      <c r="T162" s="233"/>
      <c r="U162" s="243"/>
      <c r="V162" s="45"/>
      <c r="W162" s="233"/>
      <c r="X162" s="244"/>
      <c r="Y162" s="244"/>
      <c r="Z162" s="244"/>
      <c r="AA162" s="244"/>
      <c r="AB162" s="244"/>
      <c r="AC162" s="251"/>
      <c r="AD162" s="251"/>
      <c r="AE162" s="251"/>
      <c r="AF162" s="250"/>
      <c r="AG162" s="45"/>
      <c r="AH162" s="45"/>
      <c r="AI162" s="45"/>
      <c r="AJ162" s="45"/>
      <c r="AK162" s="247"/>
      <c r="AL162" s="236"/>
      <c r="AM162" s="244"/>
      <c r="AN162" s="45"/>
      <c r="AO162" s="45"/>
      <c r="AP162" s="64"/>
      <c r="AQ162" s="45"/>
      <c r="AR162" s="45"/>
      <c r="AS162" s="64"/>
      <c r="AT162" s="232"/>
      <c r="AU162" s="232"/>
      <c r="AV162" s="45"/>
      <c r="AW162" s="243"/>
      <c r="AX162" s="45"/>
      <c r="AY162" s="64"/>
      <c r="AZ162" s="64"/>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row>
    <row r="163" spans="1:77" ht="15.75" customHeight="1" x14ac:dyDescent="0.3">
      <c r="A163" s="45"/>
      <c r="B163" s="232"/>
      <c r="C163" s="232"/>
      <c r="D163" s="232"/>
      <c r="E163" s="232"/>
      <c r="F163" s="64"/>
      <c r="G163" s="242"/>
      <c r="H163" s="236"/>
      <c r="I163" s="236"/>
      <c r="J163" s="232"/>
      <c r="K163" s="201"/>
      <c r="L163" s="45"/>
      <c r="M163" s="45"/>
      <c r="N163" s="45"/>
      <c r="O163" s="45"/>
      <c r="P163" s="45"/>
      <c r="Q163" s="233"/>
      <c r="R163" s="233"/>
      <c r="S163" s="233"/>
      <c r="T163" s="233"/>
      <c r="U163" s="243"/>
      <c r="V163" s="45"/>
      <c r="W163" s="233"/>
      <c r="X163" s="244"/>
      <c r="Y163" s="244"/>
      <c r="Z163" s="244"/>
      <c r="AA163" s="244"/>
      <c r="AB163" s="244"/>
      <c r="AC163" s="251"/>
      <c r="AD163" s="251"/>
      <c r="AE163" s="251"/>
      <c r="AF163" s="250"/>
      <c r="AG163" s="45"/>
      <c r="AH163" s="45"/>
      <c r="AI163" s="45"/>
      <c r="AJ163" s="45"/>
      <c r="AK163" s="247"/>
      <c r="AL163" s="236"/>
      <c r="AM163" s="244"/>
      <c r="AN163" s="45"/>
      <c r="AO163" s="45"/>
      <c r="AP163" s="64"/>
      <c r="AQ163" s="45"/>
      <c r="AR163" s="45"/>
      <c r="AS163" s="64"/>
      <c r="AT163" s="232"/>
      <c r="AU163" s="232"/>
      <c r="AV163" s="45"/>
      <c r="AW163" s="243"/>
      <c r="AX163" s="45"/>
      <c r="AY163" s="64"/>
      <c r="AZ163" s="64"/>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row>
    <row r="164" spans="1:77" ht="15.75" customHeight="1" x14ac:dyDescent="0.3">
      <c r="A164" s="45"/>
      <c r="B164" s="232"/>
      <c r="C164" s="232"/>
      <c r="D164" s="232"/>
      <c r="E164" s="232"/>
      <c r="F164" s="64"/>
      <c r="G164" s="242"/>
      <c r="H164" s="236"/>
      <c r="I164" s="236"/>
      <c r="J164" s="232"/>
      <c r="K164" s="201"/>
      <c r="L164" s="45"/>
      <c r="M164" s="45"/>
      <c r="N164" s="45"/>
      <c r="O164" s="45"/>
      <c r="P164" s="45"/>
      <c r="Q164" s="233"/>
      <c r="R164" s="233"/>
      <c r="S164" s="233"/>
      <c r="T164" s="233"/>
      <c r="U164" s="243"/>
      <c r="V164" s="45"/>
      <c r="W164" s="233"/>
      <c r="X164" s="244"/>
      <c r="Y164" s="244"/>
      <c r="Z164" s="244"/>
      <c r="AA164" s="244"/>
      <c r="AB164" s="244"/>
      <c r="AC164" s="251"/>
      <c r="AD164" s="251"/>
      <c r="AE164" s="251"/>
      <c r="AF164" s="250"/>
      <c r="AG164" s="45"/>
      <c r="AH164" s="45"/>
      <c r="AI164" s="45"/>
      <c r="AJ164" s="45"/>
      <c r="AK164" s="247"/>
      <c r="AL164" s="236"/>
      <c r="AM164" s="244"/>
      <c r="AN164" s="45"/>
      <c r="AO164" s="45"/>
      <c r="AP164" s="64"/>
      <c r="AQ164" s="45"/>
      <c r="AR164" s="45"/>
      <c r="AS164" s="64"/>
      <c r="AT164" s="232"/>
      <c r="AU164" s="232"/>
      <c r="AV164" s="45"/>
      <c r="AW164" s="243"/>
      <c r="AX164" s="45"/>
      <c r="AY164" s="64"/>
      <c r="AZ164" s="64"/>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row>
    <row r="165" spans="1:77" ht="15.75" customHeight="1" x14ac:dyDescent="0.3">
      <c r="A165" s="45"/>
      <c r="B165" s="232"/>
      <c r="C165" s="232"/>
      <c r="D165" s="232"/>
      <c r="E165" s="232"/>
      <c r="F165" s="64"/>
      <c r="G165" s="242"/>
      <c r="H165" s="236"/>
      <c r="I165" s="236"/>
      <c r="J165" s="232"/>
      <c r="K165" s="201"/>
      <c r="L165" s="45"/>
      <c r="M165" s="45"/>
      <c r="N165" s="45"/>
      <c r="O165" s="45"/>
      <c r="P165" s="45"/>
      <c r="Q165" s="233"/>
      <c r="R165" s="233"/>
      <c r="S165" s="233"/>
      <c r="T165" s="233"/>
      <c r="U165" s="243"/>
      <c r="V165" s="45"/>
      <c r="W165" s="233"/>
      <c r="X165" s="244"/>
      <c r="Y165" s="244"/>
      <c r="Z165" s="244"/>
      <c r="AA165" s="244"/>
      <c r="AB165" s="244"/>
      <c r="AC165" s="251"/>
      <c r="AD165" s="251"/>
      <c r="AE165" s="251"/>
      <c r="AF165" s="250"/>
      <c r="AG165" s="45"/>
      <c r="AH165" s="45"/>
      <c r="AI165" s="45"/>
      <c r="AJ165" s="45"/>
      <c r="AK165" s="247"/>
      <c r="AL165" s="236"/>
      <c r="AM165" s="244"/>
      <c r="AN165" s="45"/>
      <c r="AO165" s="45"/>
      <c r="AP165" s="64"/>
      <c r="AQ165" s="45"/>
      <c r="AR165" s="45"/>
      <c r="AS165" s="64"/>
      <c r="AT165" s="232"/>
      <c r="AU165" s="232"/>
      <c r="AV165" s="45"/>
      <c r="AW165" s="243"/>
      <c r="AX165" s="45"/>
      <c r="AY165" s="64"/>
      <c r="AZ165" s="64"/>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row>
    <row r="166" spans="1:77" ht="15.75" customHeight="1" x14ac:dyDescent="0.3">
      <c r="A166" s="45"/>
      <c r="B166" s="232"/>
      <c r="C166" s="232"/>
      <c r="D166" s="232"/>
      <c r="E166" s="232"/>
      <c r="F166" s="64"/>
      <c r="G166" s="242"/>
      <c r="H166" s="236"/>
      <c r="I166" s="236"/>
      <c r="J166" s="232"/>
      <c r="K166" s="201"/>
      <c r="L166" s="45"/>
      <c r="M166" s="45"/>
      <c r="N166" s="45"/>
      <c r="O166" s="45"/>
      <c r="P166" s="45"/>
      <c r="Q166" s="233"/>
      <c r="R166" s="233"/>
      <c r="S166" s="233"/>
      <c r="T166" s="233"/>
      <c r="U166" s="243"/>
      <c r="V166" s="45"/>
      <c r="W166" s="233"/>
      <c r="X166" s="244"/>
      <c r="Y166" s="244"/>
      <c r="Z166" s="244"/>
      <c r="AA166" s="244"/>
      <c r="AB166" s="244"/>
      <c r="AC166" s="251"/>
      <c r="AD166" s="251"/>
      <c r="AE166" s="251"/>
      <c r="AF166" s="250"/>
      <c r="AG166" s="45"/>
      <c r="AH166" s="45"/>
      <c r="AI166" s="45"/>
      <c r="AJ166" s="45"/>
      <c r="AK166" s="247"/>
      <c r="AL166" s="236"/>
      <c r="AM166" s="244"/>
      <c r="AN166" s="45"/>
      <c r="AO166" s="45"/>
      <c r="AP166" s="64"/>
      <c r="AQ166" s="45"/>
      <c r="AR166" s="45"/>
      <c r="AS166" s="64"/>
      <c r="AT166" s="232"/>
      <c r="AU166" s="232"/>
      <c r="AV166" s="45"/>
      <c r="AW166" s="243"/>
      <c r="AX166" s="45"/>
      <c r="AY166" s="64"/>
      <c r="AZ166" s="64"/>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row>
    <row r="167" spans="1:77" ht="15.75" customHeight="1" x14ac:dyDescent="0.3">
      <c r="A167" s="45"/>
      <c r="B167" s="232"/>
      <c r="C167" s="232"/>
      <c r="D167" s="232"/>
      <c r="E167" s="232"/>
      <c r="F167" s="64"/>
      <c r="G167" s="242"/>
      <c r="H167" s="236"/>
      <c r="I167" s="236"/>
      <c r="J167" s="232"/>
      <c r="K167" s="201"/>
      <c r="L167" s="45"/>
      <c r="M167" s="45"/>
      <c r="N167" s="45"/>
      <c r="O167" s="45"/>
      <c r="P167" s="45"/>
      <c r="Q167" s="233"/>
      <c r="R167" s="233"/>
      <c r="S167" s="233"/>
      <c r="T167" s="233"/>
      <c r="U167" s="243"/>
      <c r="V167" s="45"/>
      <c r="W167" s="233"/>
      <c r="X167" s="244"/>
      <c r="Y167" s="244"/>
      <c r="Z167" s="244"/>
      <c r="AA167" s="244"/>
      <c r="AB167" s="244"/>
      <c r="AC167" s="251"/>
      <c r="AD167" s="251"/>
      <c r="AE167" s="251"/>
      <c r="AF167" s="250"/>
      <c r="AG167" s="45"/>
      <c r="AH167" s="45"/>
      <c r="AI167" s="45"/>
      <c r="AJ167" s="45"/>
      <c r="AK167" s="247"/>
      <c r="AL167" s="236"/>
      <c r="AM167" s="244"/>
      <c r="AN167" s="45"/>
      <c r="AO167" s="45"/>
      <c r="AP167" s="64"/>
      <c r="AQ167" s="45"/>
      <c r="AR167" s="45"/>
      <c r="AS167" s="64"/>
      <c r="AT167" s="232"/>
      <c r="AU167" s="232"/>
      <c r="AV167" s="45"/>
      <c r="AW167" s="243"/>
      <c r="AX167" s="45"/>
      <c r="AY167" s="64"/>
      <c r="AZ167" s="64"/>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row>
    <row r="168" spans="1:77" ht="15.75" customHeight="1" x14ac:dyDescent="0.3">
      <c r="A168" s="45"/>
      <c r="B168" s="232"/>
      <c r="C168" s="232"/>
      <c r="D168" s="232"/>
      <c r="E168" s="232"/>
      <c r="F168" s="64"/>
      <c r="G168" s="242"/>
      <c r="H168" s="236"/>
      <c r="I168" s="236"/>
      <c r="J168" s="232"/>
      <c r="K168" s="201"/>
      <c r="L168" s="45"/>
      <c r="M168" s="45"/>
      <c r="N168" s="45"/>
      <c r="O168" s="45"/>
      <c r="P168" s="45"/>
      <c r="Q168" s="233"/>
      <c r="R168" s="233"/>
      <c r="S168" s="233"/>
      <c r="T168" s="233"/>
      <c r="U168" s="243"/>
      <c r="V168" s="45"/>
      <c r="W168" s="233"/>
      <c r="X168" s="244"/>
      <c r="Y168" s="244"/>
      <c r="Z168" s="244"/>
      <c r="AA168" s="244"/>
      <c r="AB168" s="244"/>
      <c r="AC168" s="251"/>
      <c r="AD168" s="251"/>
      <c r="AE168" s="251"/>
      <c r="AF168" s="250"/>
      <c r="AG168" s="45"/>
      <c r="AH168" s="45"/>
      <c r="AI168" s="45"/>
      <c r="AJ168" s="45"/>
      <c r="AK168" s="247"/>
      <c r="AL168" s="236"/>
      <c r="AM168" s="244"/>
      <c r="AN168" s="45"/>
      <c r="AO168" s="45"/>
      <c r="AP168" s="64"/>
      <c r="AQ168" s="45"/>
      <c r="AR168" s="45"/>
      <c r="AS168" s="64"/>
      <c r="AT168" s="232"/>
      <c r="AU168" s="232"/>
      <c r="AV168" s="45"/>
      <c r="AW168" s="243"/>
      <c r="AX168" s="45"/>
      <c r="AY168" s="64"/>
      <c r="AZ168" s="64"/>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row>
    <row r="169" spans="1:77" ht="15.75" customHeight="1" x14ac:dyDescent="0.3">
      <c r="A169" s="45"/>
      <c r="B169" s="232"/>
      <c r="C169" s="232"/>
      <c r="D169" s="232"/>
      <c r="E169" s="232"/>
      <c r="F169" s="64"/>
      <c r="G169" s="242"/>
      <c r="H169" s="236"/>
      <c r="I169" s="236"/>
      <c r="J169" s="232"/>
      <c r="K169" s="201"/>
      <c r="L169" s="45"/>
      <c r="M169" s="45"/>
      <c r="N169" s="45"/>
      <c r="O169" s="45"/>
      <c r="P169" s="45"/>
      <c r="Q169" s="233"/>
      <c r="R169" s="233"/>
      <c r="S169" s="233"/>
      <c r="T169" s="233"/>
      <c r="U169" s="243"/>
      <c r="V169" s="45"/>
      <c r="W169" s="233"/>
      <c r="X169" s="244"/>
      <c r="Y169" s="244"/>
      <c r="Z169" s="244"/>
      <c r="AA169" s="244"/>
      <c r="AB169" s="244"/>
      <c r="AC169" s="251"/>
      <c r="AD169" s="251"/>
      <c r="AE169" s="251"/>
      <c r="AF169" s="250"/>
      <c r="AG169" s="45"/>
      <c r="AH169" s="45"/>
      <c r="AI169" s="45"/>
      <c r="AJ169" s="45"/>
      <c r="AK169" s="247"/>
      <c r="AL169" s="236"/>
      <c r="AM169" s="244"/>
      <c r="AN169" s="45"/>
      <c r="AO169" s="45"/>
      <c r="AP169" s="64"/>
      <c r="AQ169" s="45"/>
      <c r="AR169" s="45"/>
      <c r="AS169" s="64"/>
      <c r="AT169" s="232"/>
      <c r="AU169" s="232"/>
      <c r="AV169" s="45"/>
      <c r="AW169" s="243"/>
      <c r="AX169" s="45"/>
      <c r="AY169" s="64"/>
      <c r="AZ169" s="64"/>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row>
    <row r="170" spans="1:77" ht="15.75" customHeight="1" x14ac:dyDescent="0.3">
      <c r="A170" s="45"/>
      <c r="B170" s="232"/>
      <c r="C170" s="232"/>
      <c r="D170" s="232"/>
      <c r="E170" s="232"/>
      <c r="F170" s="64"/>
      <c r="G170" s="242"/>
      <c r="H170" s="236"/>
      <c r="I170" s="236"/>
      <c r="J170" s="232"/>
      <c r="K170" s="201"/>
      <c r="L170" s="45"/>
      <c r="M170" s="45"/>
      <c r="N170" s="45"/>
      <c r="O170" s="45"/>
      <c r="P170" s="45"/>
      <c r="Q170" s="233"/>
      <c r="R170" s="233"/>
      <c r="S170" s="233"/>
      <c r="T170" s="233"/>
      <c r="U170" s="243"/>
      <c r="V170" s="45"/>
      <c r="W170" s="233"/>
      <c r="X170" s="244"/>
      <c r="Y170" s="244"/>
      <c r="Z170" s="244"/>
      <c r="AA170" s="244"/>
      <c r="AB170" s="244"/>
      <c r="AC170" s="251"/>
      <c r="AD170" s="251"/>
      <c r="AE170" s="251"/>
      <c r="AF170" s="250"/>
      <c r="AG170" s="45"/>
      <c r="AH170" s="45"/>
      <c r="AI170" s="45"/>
      <c r="AJ170" s="45"/>
      <c r="AK170" s="247"/>
      <c r="AL170" s="236"/>
      <c r="AM170" s="244"/>
      <c r="AN170" s="45"/>
      <c r="AO170" s="45"/>
      <c r="AP170" s="64"/>
      <c r="AQ170" s="45"/>
      <c r="AR170" s="45"/>
      <c r="AS170" s="64"/>
      <c r="AT170" s="232"/>
      <c r="AU170" s="232"/>
      <c r="AV170" s="45"/>
      <c r="AW170" s="243"/>
      <c r="AX170" s="45"/>
      <c r="AY170" s="64"/>
      <c r="AZ170" s="64"/>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row>
    <row r="171" spans="1:77" ht="15.75" customHeight="1" x14ac:dyDescent="0.3">
      <c r="A171" s="45"/>
      <c r="B171" s="232"/>
      <c r="C171" s="232"/>
      <c r="D171" s="232"/>
      <c r="E171" s="232"/>
      <c r="F171" s="64"/>
      <c r="G171" s="242"/>
      <c r="H171" s="236"/>
      <c r="I171" s="236"/>
      <c r="J171" s="232"/>
      <c r="K171" s="201"/>
      <c r="L171" s="45"/>
      <c r="M171" s="45"/>
      <c r="N171" s="45"/>
      <c r="O171" s="45"/>
      <c r="P171" s="45"/>
      <c r="Q171" s="233"/>
      <c r="R171" s="233"/>
      <c r="S171" s="233"/>
      <c r="T171" s="233"/>
      <c r="U171" s="243"/>
      <c r="V171" s="45"/>
      <c r="W171" s="233"/>
      <c r="X171" s="244"/>
      <c r="Y171" s="244"/>
      <c r="Z171" s="244"/>
      <c r="AA171" s="244"/>
      <c r="AB171" s="244"/>
      <c r="AC171" s="251"/>
      <c r="AD171" s="251"/>
      <c r="AE171" s="251"/>
      <c r="AF171" s="250"/>
      <c r="AG171" s="45"/>
      <c r="AH171" s="45"/>
      <c r="AI171" s="45"/>
      <c r="AJ171" s="45"/>
      <c r="AK171" s="247"/>
      <c r="AL171" s="236"/>
      <c r="AM171" s="244"/>
      <c r="AN171" s="45"/>
      <c r="AO171" s="45"/>
      <c r="AP171" s="64"/>
      <c r="AQ171" s="45"/>
      <c r="AR171" s="45"/>
      <c r="AS171" s="64"/>
      <c r="AT171" s="232"/>
      <c r="AU171" s="232"/>
      <c r="AV171" s="45"/>
      <c r="AW171" s="243"/>
      <c r="AX171" s="45"/>
      <c r="AY171" s="64"/>
      <c r="AZ171" s="64"/>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row>
    <row r="172" spans="1:77" ht="15.75" customHeight="1" x14ac:dyDescent="0.3">
      <c r="A172" s="45"/>
      <c r="B172" s="232"/>
      <c r="C172" s="232"/>
      <c r="D172" s="232"/>
      <c r="E172" s="232"/>
      <c r="F172" s="64"/>
      <c r="G172" s="242"/>
      <c r="H172" s="236"/>
      <c r="I172" s="236"/>
      <c r="J172" s="232"/>
      <c r="K172" s="201"/>
      <c r="L172" s="45"/>
      <c r="M172" s="45"/>
      <c r="N172" s="45"/>
      <c r="O172" s="45"/>
      <c r="P172" s="45"/>
      <c r="Q172" s="233"/>
      <c r="R172" s="233"/>
      <c r="S172" s="233"/>
      <c r="T172" s="233"/>
      <c r="U172" s="243"/>
      <c r="V172" s="45"/>
      <c r="W172" s="233"/>
      <c r="X172" s="244"/>
      <c r="Y172" s="244"/>
      <c r="Z172" s="244"/>
      <c r="AA172" s="244"/>
      <c r="AB172" s="244"/>
      <c r="AC172" s="251"/>
      <c r="AD172" s="251"/>
      <c r="AE172" s="251"/>
      <c r="AF172" s="250"/>
      <c r="AG172" s="45"/>
      <c r="AH172" s="45"/>
      <c r="AI172" s="45"/>
      <c r="AJ172" s="45"/>
      <c r="AK172" s="247"/>
      <c r="AL172" s="236"/>
      <c r="AM172" s="244"/>
      <c r="AN172" s="45"/>
      <c r="AO172" s="45"/>
      <c r="AP172" s="64"/>
      <c r="AQ172" s="45"/>
      <c r="AR172" s="45"/>
      <c r="AS172" s="64"/>
      <c r="AT172" s="232"/>
      <c r="AU172" s="232"/>
      <c r="AV172" s="45"/>
      <c r="AW172" s="243"/>
      <c r="AX172" s="45"/>
      <c r="AY172" s="64"/>
      <c r="AZ172" s="64"/>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row>
    <row r="173" spans="1:77" ht="15.75" customHeight="1" x14ac:dyDescent="0.3">
      <c r="A173" s="45"/>
      <c r="B173" s="232"/>
      <c r="C173" s="232"/>
      <c r="D173" s="232"/>
      <c r="E173" s="232"/>
      <c r="F173" s="64"/>
      <c r="G173" s="242"/>
      <c r="H173" s="236"/>
      <c r="I173" s="236"/>
      <c r="J173" s="232"/>
      <c r="K173" s="201"/>
      <c r="L173" s="45"/>
      <c r="M173" s="45"/>
      <c r="N173" s="45"/>
      <c r="O173" s="45"/>
      <c r="P173" s="45"/>
      <c r="Q173" s="233"/>
      <c r="R173" s="233"/>
      <c r="S173" s="233"/>
      <c r="T173" s="233"/>
      <c r="U173" s="243"/>
      <c r="V173" s="45"/>
      <c r="W173" s="233"/>
      <c r="X173" s="244"/>
      <c r="Y173" s="244"/>
      <c r="Z173" s="244"/>
      <c r="AA173" s="244"/>
      <c r="AB173" s="244"/>
      <c r="AC173" s="251"/>
      <c r="AD173" s="251"/>
      <c r="AE173" s="251"/>
      <c r="AF173" s="250"/>
      <c r="AG173" s="45"/>
      <c r="AH173" s="45"/>
      <c r="AI173" s="45"/>
      <c r="AJ173" s="45"/>
      <c r="AK173" s="247"/>
      <c r="AL173" s="236"/>
      <c r="AM173" s="244"/>
      <c r="AN173" s="45"/>
      <c r="AO173" s="45"/>
      <c r="AP173" s="64"/>
      <c r="AQ173" s="45"/>
      <c r="AR173" s="45"/>
      <c r="AS173" s="64"/>
      <c r="AT173" s="232"/>
      <c r="AU173" s="232"/>
      <c r="AV173" s="45"/>
      <c r="AW173" s="243"/>
      <c r="AX173" s="45"/>
      <c r="AY173" s="64"/>
      <c r="AZ173" s="64"/>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row>
    <row r="174" spans="1:77" ht="15.75" customHeight="1" x14ac:dyDescent="0.3">
      <c r="A174" s="45"/>
      <c r="B174" s="232"/>
      <c r="C174" s="232"/>
      <c r="D174" s="232"/>
      <c r="E174" s="232"/>
      <c r="F174" s="64"/>
      <c r="G174" s="242"/>
      <c r="H174" s="236"/>
      <c r="I174" s="236"/>
      <c r="J174" s="232"/>
      <c r="K174" s="201"/>
      <c r="L174" s="45"/>
      <c r="M174" s="45"/>
      <c r="N174" s="45"/>
      <c r="O174" s="45"/>
      <c r="P174" s="45"/>
      <c r="Q174" s="233"/>
      <c r="R174" s="233"/>
      <c r="S174" s="233"/>
      <c r="T174" s="233"/>
      <c r="U174" s="243"/>
      <c r="V174" s="45"/>
      <c r="W174" s="233"/>
      <c r="X174" s="244"/>
      <c r="Y174" s="244"/>
      <c r="Z174" s="244"/>
      <c r="AA174" s="244"/>
      <c r="AB174" s="244"/>
      <c r="AC174" s="251"/>
      <c r="AD174" s="251"/>
      <c r="AE174" s="251"/>
      <c r="AF174" s="250"/>
      <c r="AG174" s="45"/>
      <c r="AH174" s="45"/>
      <c r="AI174" s="45"/>
      <c r="AJ174" s="45"/>
      <c r="AK174" s="247"/>
      <c r="AL174" s="236"/>
      <c r="AM174" s="244"/>
      <c r="AN174" s="45"/>
      <c r="AO174" s="45"/>
      <c r="AP174" s="64"/>
      <c r="AQ174" s="45"/>
      <c r="AR174" s="45"/>
      <c r="AS174" s="64"/>
      <c r="AT174" s="232"/>
      <c r="AU174" s="232"/>
      <c r="AV174" s="45"/>
      <c r="AW174" s="243"/>
      <c r="AX174" s="45"/>
      <c r="AY174" s="64"/>
      <c r="AZ174" s="64"/>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row>
    <row r="175" spans="1:77" ht="15.75" customHeight="1" x14ac:dyDescent="0.3">
      <c r="A175" s="45"/>
      <c r="B175" s="232"/>
      <c r="C175" s="232"/>
      <c r="D175" s="232"/>
      <c r="E175" s="232"/>
      <c r="F175" s="64"/>
      <c r="G175" s="242"/>
      <c r="H175" s="236"/>
      <c r="I175" s="236"/>
      <c r="J175" s="232"/>
      <c r="K175" s="201"/>
      <c r="L175" s="45"/>
      <c r="M175" s="45"/>
      <c r="N175" s="45"/>
      <c r="O175" s="45"/>
      <c r="P175" s="45"/>
      <c r="Q175" s="233"/>
      <c r="R175" s="233"/>
      <c r="S175" s="233"/>
      <c r="T175" s="233"/>
      <c r="U175" s="243"/>
      <c r="V175" s="45"/>
      <c r="W175" s="233"/>
      <c r="X175" s="244"/>
      <c r="Y175" s="244"/>
      <c r="Z175" s="244"/>
      <c r="AA175" s="244"/>
      <c r="AB175" s="244"/>
      <c r="AC175" s="251"/>
      <c r="AD175" s="251"/>
      <c r="AE175" s="251"/>
      <c r="AF175" s="250"/>
      <c r="AG175" s="45"/>
      <c r="AH175" s="45"/>
      <c r="AI175" s="45"/>
      <c r="AJ175" s="45"/>
      <c r="AK175" s="247"/>
      <c r="AL175" s="236"/>
      <c r="AM175" s="244"/>
      <c r="AN175" s="45"/>
      <c r="AO175" s="45"/>
      <c r="AP175" s="64"/>
      <c r="AQ175" s="45"/>
      <c r="AR175" s="45"/>
      <c r="AS175" s="64"/>
      <c r="AT175" s="232"/>
      <c r="AU175" s="232"/>
      <c r="AV175" s="45"/>
      <c r="AW175" s="243"/>
      <c r="AX175" s="45"/>
      <c r="AY175" s="64"/>
      <c r="AZ175" s="64"/>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row>
    <row r="176" spans="1:77" ht="15.75" customHeight="1" x14ac:dyDescent="0.3">
      <c r="A176" s="45"/>
      <c r="B176" s="232"/>
      <c r="C176" s="232"/>
      <c r="D176" s="232"/>
      <c r="E176" s="232"/>
      <c r="F176" s="64"/>
      <c r="G176" s="242"/>
      <c r="H176" s="236"/>
      <c r="I176" s="236"/>
      <c r="J176" s="232"/>
      <c r="K176" s="201"/>
      <c r="L176" s="45"/>
      <c r="M176" s="45"/>
      <c r="N176" s="45"/>
      <c r="O176" s="45"/>
      <c r="P176" s="45"/>
      <c r="Q176" s="233"/>
      <c r="R176" s="233"/>
      <c r="S176" s="233"/>
      <c r="T176" s="233"/>
      <c r="U176" s="243"/>
      <c r="V176" s="45"/>
      <c r="W176" s="233"/>
      <c r="X176" s="244"/>
      <c r="Y176" s="244"/>
      <c r="Z176" s="244"/>
      <c r="AA176" s="244"/>
      <c r="AB176" s="244"/>
      <c r="AC176" s="251"/>
      <c r="AD176" s="251"/>
      <c r="AE176" s="251"/>
      <c r="AF176" s="250"/>
      <c r="AG176" s="45"/>
      <c r="AH176" s="45"/>
      <c r="AI176" s="45"/>
      <c r="AJ176" s="45"/>
      <c r="AK176" s="247"/>
      <c r="AL176" s="236"/>
      <c r="AM176" s="244"/>
      <c r="AN176" s="45"/>
      <c r="AO176" s="45"/>
      <c r="AP176" s="64"/>
      <c r="AQ176" s="45"/>
      <c r="AR176" s="45"/>
      <c r="AS176" s="64"/>
      <c r="AT176" s="232"/>
      <c r="AU176" s="232"/>
      <c r="AV176" s="45"/>
      <c r="AW176" s="243"/>
      <c r="AX176" s="45"/>
      <c r="AY176" s="64"/>
      <c r="AZ176" s="64"/>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row>
    <row r="177" spans="1:77" ht="15.75" customHeight="1" x14ac:dyDescent="0.3">
      <c r="A177" s="45"/>
      <c r="B177" s="232"/>
      <c r="C177" s="232"/>
      <c r="D177" s="232"/>
      <c r="E177" s="232"/>
      <c r="F177" s="64"/>
      <c r="G177" s="242"/>
      <c r="H177" s="236"/>
      <c r="I177" s="236"/>
      <c r="J177" s="232"/>
      <c r="K177" s="201"/>
      <c r="L177" s="45"/>
      <c r="M177" s="45"/>
      <c r="N177" s="45"/>
      <c r="O177" s="45"/>
      <c r="P177" s="45"/>
      <c r="Q177" s="233"/>
      <c r="R177" s="233"/>
      <c r="S177" s="233"/>
      <c r="T177" s="233"/>
      <c r="U177" s="243"/>
      <c r="V177" s="45"/>
      <c r="W177" s="233"/>
      <c r="X177" s="244"/>
      <c r="Y177" s="244"/>
      <c r="Z177" s="244"/>
      <c r="AA177" s="244"/>
      <c r="AB177" s="244"/>
      <c r="AC177" s="251"/>
      <c r="AD177" s="251"/>
      <c r="AE177" s="251"/>
      <c r="AF177" s="250"/>
      <c r="AG177" s="45"/>
      <c r="AH177" s="45"/>
      <c r="AI177" s="45"/>
      <c r="AJ177" s="45"/>
      <c r="AK177" s="247"/>
      <c r="AL177" s="236"/>
      <c r="AM177" s="244"/>
      <c r="AN177" s="45"/>
      <c r="AO177" s="45"/>
      <c r="AP177" s="64"/>
      <c r="AQ177" s="45"/>
      <c r="AR177" s="45"/>
      <c r="AS177" s="64"/>
      <c r="AT177" s="232"/>
      <c r="AU177" s="232"/>
      <c r="AV177" s="45"/>
      <c r="AW177" s="243"/>
      <c r="AX177" s="45"/>
      <c r="AY177" s="64"/>
      <c r="AZ177" s="252"/>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row>
    <row r="178" spans="1:77" ht="15.75" customHeight="1" x14ac:dyDescent="0.3">
      <c r="A178" s="45"/>
      <c r="B178" s="232"/>
      <c r="C178" s="232"/>
      <c r="D178" s="232"/>
      <c r="E178" s="232"/>
      <c r="F178" s="64"/>
      <c r="G178" s="242"/>
      <c r="H178" s="236"/>
      <c r="I178" s="236"/>
      <c r="J178" s="232"/>
      <c r="K178" s="201"/>
      <c r="L178" s="45"/>
      <c r="M178" s="45"/>
      <c r="N178" s="45"/>
      <c r="O178" s="45"/>
      <c r="P178" s="45"/>
      <c r="Q178" s="233"/>
      <c r="R178" s="233"/>
      <c r="S178" s="233"/>
      <c r="T178" s="233"/>
      <c r="U178" s="243"/>
      <c r="V178" s="45"/>
      <c r="W178" s="233"/>
      <c r="X178" s="244"/>
      <c r="Y178" s="244"/>
      <c r="Z178" s="244"/>
      <c r="AA178" s="244"/>
      <c r="AB178" s="244"/>
      <c r="AC178" s="251"/>
      <c r="AD178" s="251"/>
      <c r="AE178" s="251"/>
      <c r="AF178" s="250"/>
      <c r="AG178" s="45"/>
      <c r="AH178" s="45"/>
      <c r="AI178" s="45"/>
      <c r="AJ178" s="45"/>
      <c r="AK178" s="247"/>
      <c r="AL178" s="236"/>
      <c r="AM178" s="244"/>
      <c r="AN178" s="45"/>
      <c r="AO178" s="45"/>
      <c r="AP178" s="64"/>
      <c r="AQ178" s="45"/>
      <c r="AR178" s="45"/>
      <c r="AS178" s="64"/>
      <c r="AT178" s="232"/>
      <c r="AU178" s="232"/>
      <c r="AV178" s="45"/>
      <c r="AW178" s="243"/>
      <c r="AX178" s="45"/>
      <c r="AY178" s="64"/>
      <c r="AZ178" s="24"/>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row>
    <row r="179" spans="1:77" ht="15.75" customHeight="1" x14ac:dyDescent="0.3">
      <c r="A179" s="45"/>
      <c r="B179" s="232"/>
      <c r="C179" s="232"/>
      <c r="D179" s="232"/>
      <c r="E179" s="232"/>
      <c r="F179" s="64"/>
      <c r="G179" s="242"/>
      <c r="H179" s="236"/>
      <c r="I179" s="236"/>
      <c r="J179" s="232"/>
      <c r="K179" s="201"/>
      <c r="L179" s="45"/>
      <c r="M179" s="45"/>
      <c r="N179" s="45"/>
      <c r="O179" s="45"/>
      <c r="P179" s="45"/>
      <c r="Q179" s="233"/>
      <c r="R179" s="233"/>
      <c r="S179" s="233"/>
      <c r="T179" s="233"/>
      <c r="U179" s="243"/>
      <c r="V179" s="45"/>
      <c r="W179" s="233"/>
      <c r="X179" s="244"/>
      <c r="Y179" s="244"/>
      <c r="Z179" s="244"/>
      <c r="AA179" s="244"/>
      <c r="AB179" s="244"/>
      <c r="AC179" s="251"/>
      <c r="AD179" s="251"/>
      <c r="AE179" s="251"/>
      <c r="AF179" s="250"/>
      <c r="AG179" s="45"/>
      <c r="AH179" s="45"/>
      <c r="AI179" s="45"/>
      <c r="AJ179" s="45"/>
      <c r="AK179" s="247"/>
      <c r="AL179" s="236"/>
      <c r="AM179" s="244"/>
      <c r="AN179" s="45"/>
      <c r="AO179" s="45"/>
      <c r="AP179" s="64"/>
      <c r="AQ179" s="45"/>
      <c r="AR179" s="45"/>
      <c r="AS179" s="64"/>
      <c r="AT179" s="232"/>
      <c r="AU179" s="232"/>
      <c r="AV179" s="45"/>
      <c r="AW179" s="243"/>
      <c r="AX179" s="45"/>
      <c r="AY179" s="64"/>
      <c r="AZ179" s="24"/>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row>
    <row r="180" spans="1:77" ht="15.75" customHeight="1" x14ac:dyDescent="0.3">
      <c r="A180" s="45"/>
      <c r="B180" s="232"/>
      <c r="C180" s="232"/>
      <c r="D180" s="232"/>
      <c r="E180" s="232"/>
      <c r="F180" s="64"/>
      <c r="G180" s="242"/>
      <c r="H180" s="236"/>
      <c r="I180" s="236"/>
      <c r="J180" s="232"/>
      <c r="K180" s="201"/>
      <c r="L180" s="45"/>
      <c r="M180" s="45"/>
      <c r="N180" s="45"/>
      <c r="O180" s="45"/>
      <c r="P180" s="45"/>
      <c r="Q180" s="233"/>
      <c r="R180" s="233"/>
      <c r="S180" s="233"/>
      <c r="T180" s="233"/>
      <c r="U180" s="243"/>
      <c r="V180" s="45"/>
      <c r="W180" s="233"/>
      <c r="X180" s="244"/>
      <c r="Y180" s="244"/>
      <c r="Z180" s="244"/>
      <c r="AA180" s="244"/>
      <c r="AB180" s="244"/>
      <c r="AC180" s="251"/>
      <c r="AD180" s="251"/>
      <c r="AE180" s="251"/>
      <c r="AF180" s="250"/>
      <c r="AG180" s="45"/>
      <c r="AH180" s="45"/>
      <c r="AI180" s="45"/>
      <c r="AJ180" s="45"/>
      <c r="AK180" s="247"/>
      <c r="AL180" s="236"/>
      <c r="AM180" s="244"/>
      <c r="AN180" s="45"/>
      <c r="AO180" s="45"/>
      <c r="AP180" s="64"/>
      <c r="AQ180" s="45"/>
      <c r="AR180" s="45"/>
      <c r="AS180" s="64"/>
      <c r="AT180" s="232"/>
      <c r="AU180" s="232"/>
      <c r="AV180" s="45"/>
      <c r="AW180" s="243"/>
      <c r="AX180" s="45"/>
      <c r="AY180" s="64"/>
      <c r="AZ180" s="24"/>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row>
    <row r="181" spans="1:77" ht="15.75" customHeight="1" x14ac:dyDescent="0.3">
      <c r="A181" s="45"/>
      <c r="B181" s="232"/>
      <c r="C181" s="232"/>
      <c r="D181" s="232"/>
      <c r="E181" s="232"/>
      <c r="F181" s="64"/>
      <c r="G181" s="242"/>
      <c r="H181" s="236"/>
      <c r="I181" s="236"/>
      <c r="J181" s="232"/>
      <c r="K181" s="201"/>
      <c r="L181" s="45"/>
      <c r="M181" s="45"/>
      <c r="N181" s="45"/>
      <c r="O181" s="45"/>
      <c r="P181" s="45"/>
      <c r="Q181" s="233"/>
      <c r="R181" s="233"/>
      <c r="S181" s="233"/>
      <c r="T181" s="233"/>
      <c r="U181" s="243"/>
      <c r="V181" s="45"/>
      <c r="W181" s="233"/>
      <c r="X181" s="244"/>
      <c r="Y181" s="244"/>
      <c r="Z181" s="244"/>
      <c r="AA181" s="244"/>
      <c r="AB181" s="244"/>
      <c r="AC181" s="251"/>
      <c r="AD181" s="251"/>
      <c r="AE181" s="251"/>
      <c r="AF181" s="250"/>
      <c r="AG181" s="45"/>
      <c r="AH181" s="45"/>
      <c r="AI181" s="45"/>
      <c r="AJ181" s="45"/>
      <c r="AK181" s="247"/>
      <c r="AL181" s="236"/>
      <c r="AM181" s="244"/>
      <c r="AN181" s="45"/>
      <c r="AO181" s="45"/>
      <c r="AP181" s="64"/>
      <c r="AQ181" s="45"/>
      <c r="AR181" s="45"/>
      <c r="AS181" s="64"/>
      <c r="AT181" s="232"/>
      <c r="AU181" s="232"/>
      <c r="AV181" s="45"/>
      <c r="AW181" s="243"/>
      <c r="AX181" s="45"/>
      <c r="AY181" s="64"/>
      <c r="AZ181" s="24"/>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row>
    <row r="182" spans="1:77" ht="15.75" customHeight="1" x14ac:dyDescent="0.3">
      <c r="A182" s="45"/>
      <c r="B182" s="232"/>
      <c r="C182" s="232"/>
      <c r="D182" s="232"/>
      <c r="E182" s="232"/>
      <c r="F182" s="64"/>
      <c r="G182" s="242"/>
      <c r="H182" s="236"/>
      <c r="I182" s="236"/>
      <c r="J182" s="232"/>
      <c r="K182" s="201"/>
      <c r="L182" s="45"/>
      <c r="M182" s="45"/>
      <c r="N182" s="45"/>
      <c r="O182" s="45"/>
      <c r="P182" s="45"/>
      <c r="Q182" s="233"/>
      <c r="R182" s="233"/>
      <c r="S182" s="233"/>
      <c r="T182" s="233"/>
      <c r="U182" s="243"/>
      <c r="V182" s="45"/>
      <c r="W182" s="233"/>
      <c r="X182" s="244"/>
      <c r="Y182" s="244"/>
      <c r="Z182" s="244"/>
      <c r="AA182" s="244"/>
      <c r="AB182" s="244"/>
      <c r="AC182" s="251"/>
      <c r="AD182" s="251"/>
      <c r="AE182" s="251"/>
      <c r="AF182" s="250"/>
      <c r="AG182" s="45"/>
      <c r="AH182" s="45"/>
      <c r="AI182" s="45"/>
      <c r="AJ182" s="45"/>
      <c r="AK182" s="247"/>
      <c r="AL182" s="236"/>
      <c r="AM182" s="244"/>
      <c r="AN182" s="45"/>
      <c r="AO182" s="45"/>
      <c r="AP182" s="64"/>
      <c r="AQ182" s="45"/>
      <c r="AR182" s="45"/>
      <c r="AS182" s="64"/>
      <c r="AT182" s="232"/>
      <c r="AU182" s="232"/>
      <c r="AV182" s="45"/>
      <c r="AW182" s="243"/>
      <c r="AX182" s="45"/>
      <c r="AY182" s="64"/>
      <c r="AZ182" s="24"/>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row>
    <row r="183" spans="1:77" ht="15.75" customHeight="1" x14ac:dyDescent="0.3">
      <c r="A183" s="45"/>
      <c r="B183" s="232"/>
      <c r="C183" s="232"/>
      <c r="D183" s="232"/>
      <c r="E183" s="232"/>
      <c r="F183" s="64"/>
      <c r="G183" s="242"/>
      <c r="H183" s="236"/>
      <c r="I183" s="236"/>
      <c r="J183" s="232"/>
      <c r="K183" s="201"/>
      <c r="L183" s="45"/>
      <c r="M183" s="45"/>
      <c r="N183" s="45"/>
      <c r="O183" s="45"/>
      <c r="P183" s="45"/>
      <c r="Q183" s="233"/>
      <c r="R183" s="233"/>
      <c r="S183" s="233"/>
      <c r="T183" s="233"/>
      <c r="U183" s="243"/>
      <c r="V183" s="45"/>
      <c r="W183" s="233"/>
      <c r="X183" s="244"/>
      <c r="Y183" s="244"/>
      <c r="Z183" s="244"/>
      <c r="AA183" s="244"/>
      <c r="AB183" s="244"/>
      <c r="AC183" s="251"/>
      <c r="AD183" s="251"/>
      <c r="AE183" s="251"/>
      <c r="AF183" s="250"/>
      <c r="AG183" s="45"/>
      <c r="AH183" s="45"/>
      <c r="AI183" s="45"/>
      <c r="AJ183" s="45"/>
      <c r="AK183" s="247"/>
      <c r="AL183" s="236"/>
      <c r="AM183" s="244"/>
      <c r="AN183" s="45"/>
      <c r="AO183" s="45"/>
      <c r="AP183" s="64"/>
      <c r="AQ183" s="45"/>
      <c r="AR183" s="45"/>
      <c r="AS183" s="64"/>
      <c r="AT183" s="232"/>
      <c r="AU183" s="232"/>
      <c r="AV183" s="45"/>
      <c r="AW183" s="243"/>
      <c r="AX183" s="45"/>
      <c r="AY183" s="64"/>
      <c r="AZ183" s="24"/>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row>
    <row r="184" spans="1:77" ht="15.75" customHeight="1" x14ac:dyDescent="0.3">
      <c r="A184" s="45"/>
      <c r="B184" s="232"/>
      <c r="C184" s="232"/>
      <c r="D184" s="232"/>
      <c r="E184" s="232"/>
      <c r="F184" s="64"/>
      <c r="G184" s="242"/>
      <c r="H184" s="236"/>
      <c r="I184" s="236"/>
      <c r="J184" s="232"/>
      <c r="K184" s="201"/>
      <c r="L184" s="45"/>
      <c r="M184" s="45"/>
      <c r="N184" s="45"/>
      <c r="O184" s="45"/>
      <c r="P184" s="45"/>
      <c r="Q184" s="233"/>
      <c r="R184" s="233"/>
      <c r="S184" s="233"/>
      <c r="T184" s="233"/>
      <c r="U184" s="243"/>
      <c r="V184" s="45"/>
      <c r="W184" s="233"/>
      <c r="X184" s="244"/>
      <c r="Y184" s="244"/>
      <c r="Z184" s="244"/>
      <c r="AA184" s="244"/>
      <c r="AB184" s="244"/>
      <c r="AC184" s="251"/>
      <c r="AD184" s="251"/>
      <c r="AE184" s="251"/>
      <c r="AF184" s="250"/>
      <c r="AG184" s="45"/>
      <c r="AH184" s="45"/>
      <c r="AI184" s="45"/>
      <c r="AJ184" s="45"/>
      <c r="AK184" s="247"/>
      <c r="AL184" s="236"/>
      <c r="AM184" s="244"/>
      <c r="AN184" s="45"/>
      <c r="AO184" s="45"/>
      <c r="AP184" s="64"/>
      <c r="AQ184" s="45"/>
      <c r="AR184" s="45"/>
      <c r="AS184" s="64"/>
      <c r="AT184" s="232"/>
      <c r="AU184" s="232"/>
      <c r="AV184" s="45"/>
      <c r="AW184" s="243"/>
      <c r="AX184" s="45"/>
      <c r="AY184" s="64"/>
      <c r="AZ184" s="24"/>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row>
    <row r="185" spans="1:77" ht="15.75" customHeight="1" x14ac:dyDescent="0.3">
      <c r="A185" s="45"/>
      <c r="B185" s="232"/>
      <c r="C185" s="232"/>
      <c r="D185" s="232"/>
      <c r="E185" s="232"/>
      <c r="F185" s="64"/>
      <c r="G185" s="242"/>
      <c r="H185" s="236"/>
      <c r="I185" s="236"/>
      <c r="J185" s="232"/>
      <c r="K185" s="201"/>
      <c r="L185" s="45"/>
      <c r="M185" s="45"/>
      <c r="N185" s="45"/>
      <c r="O185" s="45"/>
      <c r="P185" s="45"/>
      <c r="Q185" s="233"/>
      <c r="R185" s="233"/>
      <c r="S185" s="233"/>
      <c r="T185" s="233"/>
      <c r="U185" s="243"/>
      <c r="V185" s="45"/>
      <c r="W185" s="233"/>
      <c r="X185" s="244"/>
      <c r="Y185" s="244"/>
      <c r="Z185" s="244"/>
      <c r="AA185" s="244"/>
      <c r="AB185" s="244"/>
      <c r="AC185" s="251"/>
      <c r="AD185" s="251"/>
      <c r="AE185" s="251"/>
      <c r="AF185" s="250"/>
      <c r="AG185" s="45"/>
      <c r="AH185" s="45"/>
      <c r="AI185" s="45"/>
      <c r="AJ185" s="45"/>
      <c r="AK185" s="247"/>
      <c r="AL185" s="236"/>
      <c r="AM185" s="244"/>
      <c r="AN185" s="45"/>
      <c r="AO185" s="45"/>
      <c r="AP185" s="64"/>
      <c r="AQ185" s="45"/>
      <c r="AR185" s="45"/>
      <c r="AS185" s="64"/>
      <c r="AT185" s="232"/>
      <c r="AU185" s="232"/>
      <c r="AV185" s="45"/>
      <c r="AW185" s="243"/>
      <c r="AX185" s="45"/>
      <c r="AY185" s="64"/>
      <c r="AZ185" s="24"/>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row>
    <row r="186" spans="1:77" ht="15.75" customHeight="1" x14ac:dyDescent="0.3">
      <c r="A186" s="45"/>
      <c r="B186" s="232"/>
      <c r="C186" s="232"/>
      <c r="D186" s="232"/>
      <c r="E186" s="232"/>
      <c r="F186" s="64"/>
      <c r="G186" s="242"/>
      <c r="H186" s="236"/>
      <c r="I186" s="236"/>
      <c r="J186" s="232"/>
      <c r="K186" s="201"/>
      <c r="L186" s="45"/>
      <c r="M186" s="45"/>
      <c r="N186" s="45"/>
      <c r="O186" s="45"/>
      <c r="P186" s="45"/>
      <c r="Q186" s="233"/>
      <c r="R186" s="233"/>
      <c r="S186" s="233"/>
      <c r="T186" s="233"/>
      <c r="U186" s="243"/>
      <c r="V186" s="45"/>
      <c r="W186" s="233"/>
      <c r="X186" s="244"/>
      <c r="Y186" s="244"/>
      <c r="Z186" s="244"/>
      <c r="AA186" s="244"/>
      <c r="AB186" s="244"/>
      <c r="AC186" s="251"/>
      <c r="AD186" s="251"/>
      <c r="AE186" s="251"/>
      <c r="AF186" s="250"/>
      <c r="AG186" s="45"/>
      <c r="AH186" s="45"/>
      <c r="AI186" s="45"/>
      <c r="AJ186" s="45"/>
      <c r="AK186" s="247"/>
      <c r="AL186" s="236"/>
      <c r="AM186" s="244"/>
      <c r="AN186" s="45"/>
      <c r="AO186" s="45"/>
      <c r="AP186" s="64"/>
      <c r="AQ186" s="45"/>
      <c r="AR186" s="45"/>
      <c r="AS186" s="64"/>
      <c r="AT186" s="232"/>
      <c r="AU186" s="232"/>
      <c r="AV186" s="45"/>
      <c r="AW186" s="243"/>
      <c r="AX186" s="45"/>
      <c r="AY186" s="64"/>
      <c r="AZ186" s="24"/>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row>
    <row r="187" spans="1:77" ht="15.75" customHeight="1" x14ac:dyDescent="0.3">
      <c r="A187" s="45"/>
      <c r="B187" s="232"/>
      <c r="C187" s="232"/>
      <c r="D187" s="232"/>
      <c r="E187" s="232"/>
      <c r="F187" s="64"/>
      <c r="G187" s="242"/>
      <c r="H187" s="236"/>
      <c r="I187" s="236"/>
      <c r="J187" s="232"/>
      <c r="K187" s="201"/>
      <c r="L187" s="45"/>
      <c r="M187" s="45"/>
      <c r="N187" s="45"/>
      <c r="O187" s="45"/>
      <c r="P187" s="45"/>
      <c r="Q187" s="233"/>
      <c r="R187" s="233"/>
      <c r="S187" s="233"/>
      <c r="T187" s="233"/>
      <c r="U187" s="243"/>
      <c r="V187" s="45"/>
      <c r="W187" s="233"/>
      <c r="X187" s="244"/>
      <c r="Y187" s="244"/>
      <c r="Z187" s="244"/>
      <c r="AA187" s="244"/>
      <c r="AB187" s="244"/>
      <c r="AC187" s="251"/>
      <c r="AD187" s="251"/>
      <c r="AE187" s="251"/>
      <c r="AF187" s="250"/>
      <c r="AG187" s="45"/>
      <c r="AH187" s="45"/>
      <c r="AI187" s="45"/>
      <c r="AJ187" s="45"/>
      <c r="AK187" s="247"/>
      <c r="AL187" s="236"/>
      <c r="AM187" s="244"/>
      <c r="AN187" s="45"/>
      <c r="AO187" s="45"/>
      <c r="AP187" s="64"/>
      <c r="AQ187" s="45"/>
      <c r="AR187" s="45"/>
      <c r="AS187" s="64"/>
      <c r="AT187" s="232"/>
      <c r="AU187" s="232"/>
      <c r="AV187" s="45"/>
      <c r="AW187" s="243"/>
      <c r="AX187" s="45"/>
      <c r="AY187" s="64"/>
      <c r="AZ187" s="24"/>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row>
    <row r="188" spans="1:77" ht="15.75" customHeight="1" x14ac:dyDescent="0.3">
      <c r="A188" s="45"/>
      <c r="B188" s="232"/>
      <c r="C188" s="232"/>
      <c r="D188" s="232"/>
      <c r="E188" s="232"/>
      <c r="F188" s="64"/>
      <c r="G188" s="242"/>
      <c r="H188" s="236"/>
      <c r="I188" s="236"/>
      <c r="J188" s="232"/>
      <c r="K188" s="201"/>
      <c r="L188" s="45"/>
      <c r="M188" s="45"/>
      <c r="N188" s="45"/>
      <c r="O188" s="45"/>
      <c r="P188" s="45"/>
      <c r="Q188" s="233"/>
      <c r="R188" s="233"/>
      <c r="S188" s="233"/>
      <c r="T188" s="233"/>
      <c r="U188" s="243"/>
      <c r="V188" s="45"/>
      <c r="W188" s="233"/>
      <c r="X188" s="244"/>
      <c r="Y188" s="244"/>
      <c r="Z188" s="244"/>
      <c r="AA188" s="244"/>
      <c r="AB188" s="244"/>
      <c r="AC188" s="251"/>
      <c r="AD188" s="251"/>
      <c r="AE188" s="251"/>
      <c r="AF188" s="250"/>
      <c r="AG188" s="45"/>
      <c r="AH188" s="45"/>
      <c r="AI188" s="45"/>
      <c r="AJ188" s="45"/>
      <c r="AK188" s="247"/>
      <c r="AL188" s="236"/>
      <c r="AM188" s="244"/>
      <c r="AN188" s="45"/>
      <c r="AO188" s="45"/>
      <c r="AP188" s="64"/>
      <c r="AQ188" s="45"/>
      <c r="AR188" s="45"/>
      <c r="AS188" s="64"/>
      <c r="AT188" s="232"/>
      <c r="AU188" s="232"/>
      <c r="AV188" s="45"/>
      <c r="AW188" s="243"/>
      <c r="AX188" s="45"/>
      <c r="AY188" s="64"/>
      <c r="AZ188" s="24"/>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row>
    <row r="189" spans="1:77" ht="15.75" customHeight="1" x14ac:dyDescent="0.3">
      <c r="A189" s="45"/>
      <c r="B189" s="232"/>
      <c r="C189" s="232"/>
      <c r="D189" s="232"/>
      <c r="E189" s="232"/>
      <c r="F189" s="64"/>
      <c r="G189" s="242"/>
      <c r="H189" s="236"/>
      <c r="I189" s="236"/>
      <c r="J189" s="232"/>
      <c r="K189" s="201"/>
      <c r="L189" s="45"/>
      <c r="M189" s="45"/>
      <c r="N189" s="45"/>
      <c r="O189" s="45"/>
      <c r="P189" s="45"/>
      <c r="Q189" s="233"/>
      <c r="R189" s="233"/>
      <c r="S189" s="233"/>
      <c r="T189" s="233"/>
      <c r="U189" s="243"/>
      <c r="V189" s="45"/>
      <c r="W189" s="233"/>
      <c r="X189" s="244"/>
      <c r="Y189" s="244"/>
      <c r="Z189" s="244"/>
      <c r="AA189" s="244"/>
      <c r="AB189" s="244"/>
      <c r="AC189" s="251"/>
      <c r="AD189" s="251"/>
      <c r="AE189" s="251"/>
      <c r="AF189" s="250"/>
      <c r="AG189" s="45"/>
      <c r="AH189" s="45"/>
      <c r="AI189" s="45"/>
      <c r="AJ189" s="45"/>
      <c r="AK189" s="247"/>
      <c r="AL189" s="236"/>
      <c r="AM189" s="244"/>
      <c r="AN189" s="45"/>
      <c r="AO189" s="45"/>
      <c r="AP189" s="64"/>
      <c r="AQ189" s="45"/>
      <c r="AR189" s="45"/>
      <c r="AS189" s="64"/>
      <c r="AT189" s="232"/>
      <c r="AU189" s="232"/>
      <c r="AV189" s="45"/>
      <c r="AW189" s="243"/>
      <c r="AX189" s="45"/>
      <c r="AY189" s="64"/>
      <c r="AZ189" s="24"/>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row>
    <row r="190" spans="1:77" ht="15.75" customHeight="1" x14ac:dyDescent="0.3">
      <c r="A190" s="45"/>
      <c r="B190" s="232"/>
      <c r="C190" s="232"/>
      <c r="D190" s="232"/>
      <c r="E190" s="232"/>
      <c r="F190" s="64"/>
      <c r="G190" s="242"/>
      <c r="H190" s="236"/>
      <c r="I190" s="236"/>
      <c r="J190" s="232"/>
      <c r="K190" s="201"/>
      <c r="L190" s="45"/>
      <c r="M190" s="45"/>
      <c r="N190" s="45"/>
      <c r="O190" s="45"/>
      <c r="P190" s="45"/>
      <c r="Q190" s="233"/>
      <c r="R190" s="233"/>
      <c r="S190" s="233"/>
      <c r="T190" s="233"/>
      <c r="U190" s="243"/>
      <c r="V190" s="45"/>
      <c r="W190" s="233"/>
      <c r="X190" s="244"/>
      <c r="Y190" s="244"/>
      <c r="Z190" s="244"/>
      <c r="AA190" s="244"/>
      <c r="AB190" s="244"/>
      <c r="AC190" s="251"/>
      <c r="AD190" s="251"/>
      <c r="AE190" s="251"/>
      <c r="AF190" s="250"/>
      <c r="AG190" s="45"/>
      <c r="AH190" s="45"/>
      <c r="AI190" s="45"/>
      <c r="AJ190" s="45"/>
      <c r="AK190" s="247"/>
      <c r="AL190" s="236"/>
      <c r="AM190" s="244"/>
      <c r="AN190" s="45"/>
      <c r="AO190" s="45"/>
      <c r="AP190" s="64"/>
      <c r="AQ190" s="45"/>
      <c r="AR190" s="45"/>
      <c r="AS190" s="64"/>
      <c r="AT190" s="232"/>
      <c r="AU190" s="232"/>
      <c r="AV190" s="45"/>
      <c r="AW190" s="243"/>
      <c r="AX190" s="45"/>
      <c r="AY190" s="64"/>
      <c r="AZ190" s="24"/>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row>
    <row r="191" spans="1:77" ht="15.75" customHeight="1" x14ac:dyDescent="0.3">
      <c r="A191" s="45"/>
      <c r="B191" s="232"/>
      <c r="C191" s="232"/>
      <c r="D191" s="232"/>
      <c r="E191" s="232"/>
      <c r="F191" s="64"/>
      <c r="G191" s="242"/>
      <c r="H191" s="236"/>
      <c r="I191" s="236"/>
      <c r="J191" s="232"/>
      <c r="K191" s="201"/>
      <c r="L191" s="45"/>
      <c r="M191" s="45"/>
      <c r="N191" s="45"/>
      <c r="O191" s="45"/>
      <c r="P191" s="45"/>
      <c r="Q191" s="233"/>
      <c r="R191" s="233"/>
      <c r="S191" s="233"/>
      <c r="T191" s="233"/>
      <c r="U191" s="243"/>
      <c r="V191" s="45"/>
      <c r="W191" s="233"/>
      <c r="X191" s="244"/>
      <c r="Y191" s="244"/>
      <c r="Z191" s="244"/>
      <c r="AA191" s="244"/>
      <c r="AB191" s="244"/>
      <c r="AC191" s="251"/>
      <c r="AD191" s="251"/>
      <c r="AE191" s="251"/>
      <c r="AF191" s="250"/>
      <c r="AG191" s="45"/>
      <c r="AH191" s="45"/>
      <c r="AI191" s="45"/>
      <c r="AJ191" s="45"/>
      <c r="AK191" s="247"/>
      <c r="AL191" s="236"/>
      <c r="AM191" s="244"/>
      <c r="AN191" s="45"/>
      <c r="AO191" s="45"/>
      <c r="AP191" s="64"/>
      <c r="AQ191" s="45"/>
      <c r="AR191" s="45"/>
      <c r="AS191" s="64"/>
      <c r="AT191" s="232"/>
      <c r="AU191" s="232"/>
      <c r="AV191" s="45"/>
      <c r="AW191" s="243"/>
      <c r="AX191" s="45"/>
      <c r="AY191" s="64"/>
      <c r="AZ191" s="24"/>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row>
    <row r="192" spans="1:77" ht="15.75" customHeight="1" x14ac:dyDescent="0.3">
      <c r="A192" s="45"/>
      <c r="B192" s="232"/>
      <c r="C192" s="232"/>
      <c r="D192" s="232"/>
      <c r="E192" s="232"/>
      <c r="F192" s="64"/>
      <c r="G192" s="242"/>
      <c r="H192" s="236"/>
      <c r="I192" s="236"/>
      <c r="J192" s="232"/>
      <c r="K192" s="201"/>
      <c r="L192" s="45"/>
      <c r="M192" s="45"/>
      <c r="N192" s="45"/>
      <c r="O192" s="45"/>
      <c r="P192" s="45"/>
      <c r="Q192" s="233"/>
      <c r="R192" s="233"/>
      <c r="S192" s="233"/>
      <c r="T192" s="233"/>
      <c r="U192" s="243"/>
      <c r="V192" s="45"/>
      <c r="W192" s="233"/>
      <c r="X192" s="244"/>
      <c r="Y192" s="244"/>
      <c r="Z192" s="244"/>
      <c r="AA192" s="244"/>
      <c r="AB192" s="244"/>
      <c r="AC192" s="251"/>
      <c r="AD192" s="251"/>
      <c r="AE192" s="251"/>
      <c r="AF192" s="250"/>
      <c r="AG192" s="45"/>
      <c r="AH192" s="45"/>
      <c r="AI192" s="45"/>
      <c r="AJ192" s="45"/>
      <c r="AK192" s="247"/>
      <c r="AL192" s="236"/>
      <c r="AM192" s="244"/>
      <c r="AN192" s="45"/>
      <c r="AO192" s="45"/>
      <c r="AP192" s="64"/>
      <c r="AQ192" s="45"/>
      <c r="AR192" s="45"/>
      <c r="AS192" s="64"/>
      <c r="AT192" s="232"/>
      <c r="AU192" s="232"/>
      <c r="AV192" s="45"/>
      <c r="AW192" s="243"/>
      <c r="AX192" s="45"/>
      <c r="AY192" s="64"/>
      <c r="AZ192" s="24"/>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row>
    <row r="193" spans="1:77" ht="15.75" customHeight="1" x14ac:dyDescent="0.3">
      <c r="A193" s="45"/>
      <c r="B193" s="232"/>
      <c r="C193" s="232"/>
      <c r="D193" s="232"/>
      <c r="E193" s="232"/>
      <c r="F193" s="64"/>
      <c r="G193" s="242"/>
      <c r="H193" s="236"/>
      <c r="I193" s="236"/>
      <c r="J193" s="232"/>
      <c r="K193" s="201"/>
      <c r="L193" s="45"/>
      <c r="M193" s="45"/>
      <c r="N193" s="45"/>
      <c r="O193" s="45"/>
      <c r="P193" s="45"/>
      <c r="Q193" s="233"/>
      <c r="R193" s="233"/>
      <c r="S193" s="233"/>
      <c r="T193" s="233"/>
      <c r="U193" s="243"/>
      <c r="V193" s="45"/>
      <c r="W193" s="233"/>
      <c r="X193" s="244"/>
      <c r="Y193" s="244"/>
      <c r="Z193" s="244"/>
      <c r="AA193" s="244"/>
      <c r="AB193" s="244"/>
      <c r="AC193" s="251"/>
      <c r="AD193" s="251"/>
      <c r="AE193" s="251"/>
      <c r="AF193" s="250"/>
      <c r="AG193" s="45"/>
      <c r="AH193" s="45"/>
      <c r="AI193" s="45"/>
      <c r="AJ193" s="45"/>
      <c r="AK193" s="247"/>
      <c r="AL193" s="236"/>
      <c r="AM193" s="244"/>
      <c r="AN193" s="45"/>
      <c r="AO193" s="45"/>
      <c r="AP193" s="64"/>
      <c r="AQ193" s="45"/>
      <c r="AR193" s="45"/>
      <c r="AS193" s="64"/>
      <c r="AT193" s="232"/>
      <c r="AU193" s="232"/>
      <c r="AV193" s="45"/>
      <c r="AW193" s="243"/>
      <c r="AX193" s="45"/>
      <c r="AY193" s="64"/>
      <c r="AZ193" s="24"/>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row>
    <row r="194" spans="1:77" ht="15.75" customHeight="1" x14ac:dyDescent="0.3">
      <c r="A194" s="45"/>
      <c r="B194" s="232"/>
      <c r="C194" s="232"/>
      <c r="D194" s="232"/>
      <c r="E194" s="232"/>
      <c r="F194" s="64"/>
      <c r="G194" s="242"/>
      <c r="H194" s="236"/>
      <c r="I194" s="236"/>
      <c r="J194" s="232"/>
      <c r="K194" s="201"/>
      <c r="L194" s="45"/>
      <c r="M194" s="45"/>
      <c r="N194" s="45"/>
      <c r="O194" s="45"/>
      <c r="P194" s="45"/>
      <c r="Q194" s="233"/>
      <c r="R194" s="233"/>
      <c r="S194" s="233"/>
      <c r="T194" s="233"/>
      <c r="U194" s="243"/>
      <c r="V194" s="45"/>
      <c r="W194" s="233"/>
      <c r="X194" s="244"/>
      <c r="Y194" s="244"/>
      <c r="Z194" s="244"/>
      <c r="AA194" s="244"/>
      <c r="AB194" s="244"/>
      <c r="AC194" s="251"/>
      <c r="AD194" s="251"/>
      <c r="AE194" s="251"/>
      <c r="AF194" s="250"/>
      <c r="AG194" s="45"/>
      <c r="AH194" s="45"/>
      <c r="AI194" s="45"/>
      <c r="AJ194" s="45"/>
      <c r="AK194" s="247"/>
      <c r="AL194" s="236"/>
      <c r="AM194" s="244"/>
      <c r="AN194" s="45"/>
      <c r="AO194" s="45"/>
      <c r="AP194" s="64"/>
      <c r="AQ194" s="45"/>
      <c r="AR194" s="45"/>
      <c r="AS194" s="64"/>
      <c r="AT194" s="232"/>
      <c r="AU194" s="232"/>
      <c r="AV194" s="45"/>
      <c r="AW194" s="243"/>
      <c r="AX194" s="45"/>
      <c r="AY194" s="64"/>
      <c r="AZ194" s="24"/>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row>
    <row r="195" spans="1:77" ht="15.75" customHeight="1" x14ac:dyDescent="0.3">
      <c r="A195" s="45"/>
      <c r="B195" s="232"/>
      <c r="C195" s="232"/>
      <c r="D195" s="232"/>
      <c r="E195" s="232"/>
      <c r="F195" s="64"/>
      <c r="G195" s="242"/>
      <c r="H195" s="236"/>
      <c r="I195" s="236"/>
      <c r="J195" s="232"/>
      <c r="K195" s="201"/>
      <c r="L195" s="45"/>
      <c r="M195" s="45"/>
      <c r="N195" s="45"/>
      <c r="O195" s="45"/>
      <c r="P195" s="45"/>
      <c r="Q195" s="233"/>
      <c r="R195" s="233"/>
      <c r="S195" s="233"/>
      <c r="T195" s="233"/>
      <c r="U195" s="243"/>
      <c r="V195" s="45"/>
      <c r="W195" s="233"/>
      <c r="X195" s="244"/>
      <c r="Y195" s="244"/>
      <c r="Z195" s="244"/>
      <c r="AA195" s="244"/>
      <c r="AB195" s="244"/>
      <c r="AC195" s="251"/>
      <c r="AD195" s="251"/>
      <c r="AE195" s="251"/>
      <c r="AF195" s="250"/>
      <c r="AG195" s="45"/>
      <c r="AH195" s="45"/>
      <c r="AI195" s="45"/>
      <c r="AJ195" s="45"/>
      <c r="AK195" s="247"/>
      <c r="AL195" s="236"/>
      <c r="AM195" s="244"/>
      <c r="AN195" s="45"/>
      <c r="AO195" s="45"/>
      <c r="AP195" s="64"/>
      <c r="AQ195" s="45"/>
      <c r="AR195" s="45"/>
      <c r="AS195" s="64"/>
      <c r="AT195" s="232"/>
      <c r="AU195" s="232"/>
      <c r="AV195" s="45"/>
      <c r="AW195" s="243"/>
      <c r="AX195" s="45"/>
      <c r="AY195" s="64"/>
      <c r="AZ195" s="24"/>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row>
    <row r="196" spans="1:77" ht="15.75" customHeight="1" x14ac:dyDescent="0.3">
      <c r="A196" s="45"/>
      <c r="B196" s="232"/>
      <c r="C196" s="232"/>
      <c r="D196" s="232"/>
      <c r="E196" s="232"/>
      <c r="F196" s="64"/>
      <c r="G196" s="242"/>
      <c r="H196" s="236"/>
      <c r="I196" s="236"/>
      <c r="J196" s="232"/>
      <c r="K196" s="201"/>
      <c r="L196" s="45"/>
      <c r="M196" s="45"/>
      <c r="N196" s="45"/>
      <c r="O196" s="45"/>
      <c r="P196" s="45"/>
      <c r="Q196" s="233"/>
      <c r="R196" s="233"/>
      <c r="S196" s="233"/>
      <c r="T196" s="233"/>
      <c r="U196" s="243"/>
      <c r="V196" s="45"/>
      <c r="W196" s="233"/>
      <c r="X196" s="244"/>
      <c r="Y196" s="244"/>
      <c r="Z196" s="244"/>
      <c r="AA196" s="244"/>
      <c r="AB196" s="244"/>
      <c r="AC196" s="251"/>
      <c r="AD196" s="251"/>
      <c r="AE196" s="251"/>
      <c r="AF196" s="250"/>
      <c r="AG196" s="45"/>
      <c r="AH196" s="45"/>
      <c r="AI196" s="45"/>
      <c r="AJ196" s="45"/>
      <c r="AK196" s="247"/>
      <c r="AL196" s="236"/>
      <c r="AM196" s="244"/>
      <c r="AN196" s="45"/>
      <c r="AO196" s="45"/>
      <c r="AP196" s="64"/>
      <c r="AQ196" s="45"/>
      <c r="AR196" s="45"/>
      <c r="AS196" s="64"/>
      <c r="AT196" s="232"/>
      <c r="AU196" s="232"/>
      <c r="AV196" s="45"/>
      <c r="AW196" s="243"/>
      <c r="AX196" s="45"/>
      <c r="AY196" s="64"/>
      <c r="AZ196" s="24"/>
      <c r="BA196" s="45"/>
      <c r="BB196" s="45"/>
      <c r="BC196" s="45"/>
      <c r="BD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row>
    <row r="197" spans="1:77" ht="15.75" customHeight="1" x14ac:dyDescent="0.3">
      <c r="A197" s="45"/>
      <c r="B197" s="232"/>
      <c r="C197" s="232"/>
      <c r="D197" s="232"/>
      <c r="E197" s="232"/>
      <c r="F197" s="64"/>
      <c r="G197" s="242"/>
      <c r="H197" s="236"/>
      <c r="I197" s="236"/>
      <c r="J197" s="232"/>
      <c r="K197" s="201"/>
      <c r="L197" s="45"/>
      <c r="M197" s="45"/>
      <c r="N197" s="45"/>
      <c r="O197" s="45"/>
      <c r="P197" s="45"/>
      <c r="Q197" s="233"/>
      <c r="R197" s="233"/>
      <c r="S197" s="233"/>
      <c r="T197" s="233"/>
      <c r="U197" s="243"/>
      <c r="V197" s="45"/>
      <c r="W197" s="233"/>
      <c r="X197" s="244"/>
      <c r="Y197" s="244"/>
      <c r="Z197" s="244"/>
      <c r="AA197" s="244"/>
      <c r="AB197" s="244"/>
      <c r="AC197" s="251"/>
      <c r="AD197" s="251"/>
      <c r="AE197" s="251"/>
      <c r="AF197" s="250"/>
      <c r="AG197" s="45"/>
      <c r="AH197" s="45"/>
      <c r="AI197" s="45"/>
      <c r="AJ197" s="45"/>
      <c r="AK197" s="247"/>
      <c r="AL197" s="236"/>
      <c r="AM197" s="244"/>
      <c r="AN197" s="45"/>
      <c r="AO197" s="45"/>
      <c r="AP197" s="64"/>
      <c r="AQ197" s="45"/>
      <c r="AR197" s="45"/>
      <c r="AS197" s="64"/>
      <c r="AT197" s="232"/>
      <c r="AU197" s="232"/>
      <c r="AV197" s="45"/>
      <c r="AW197" s="243"/>
      <c r="AX197" s="45"/>
      <c r="AY197" s="64"/>
      <c r="AZ197" s="24"/>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row>
    <row r="198" spans="1:77" ht="15.75" customHeight="1" x14ac:dyDescent="0.3">
      <c r="A198" s="45"/>
      <c r="B198" s="232"/>
      <c r="C198" s="232"/>
      <c r="D198" s="232"/>
      <c r="E198" s="232"/>
      <c r="F198" s="64"/>
      <c r="G198" s="242"/>
      <c r="H198" s="236"/>
      <c r="I198" s="236"/>
      <c r="J198" s="232"/>
      <c r="K198" s="201"/>
      <c r="L198" s="45"/>
      <c r="M198" s="45"/>
      <c r="N198" s="45"/>
      <c r="O198" s="45"/>
      <c r="P198" s="45"/>
      <c r="Q198" s="233"/>
      <c r="R198" s="233"/>
      <c r="S198" s="233"/>
      <c r="T198" s="233"/>
      <c r="U198" s="243"/>
      <c r="V198" s="45"/>
      <c r="W198" s="233"/>
      <c r="X198" s="244"/>
      <c r="Y198" s="244"/>
      <c r="Z198" s="244"/>
      <c r="AA198" s="244"/>
      <c r="AB198" s="244"/>
      <c r="AC198" s="251"/>
      <c r="AD198" s="251"/>
      <c r="AE198" s="251"/>
      <c r="AF198" s="250"/>
      <c r="AG198" s="45"/>
      <c r="AH198" s="45"/>
      <c r="AI198" s="45"/>
      <c r="AJ198" s="45"/>
      <c r="AK198" s="247"/>
      <c r="AL198" s="236"/>
      <c r="AM198" s="244"/>
      <c r="AN198" s="45"/>
      <c r="AO198" s="45"/>
      <c r="AP198" s="64"/>
      <c r="AQ198" s="45"/>
      <c r="AR198" s="45"/>
      <c r="AS198" s="64"/>
      <c r="AT198" s="232"/>
      <c r="AU198" s="232"/>
      <c r="AV198" s="45"/>
      <c r="AW198" s="243"/>
      <c r="AX198" s="45"/>
      <c r="AY198" s="64"/>
      <c r="AZ198" s="24"/>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row>
    <row r="199" spans="1:77" ht="15.75" customHeight="1" x14ac:dyDescent="0.3">
      <c r="A199" s="45"/>
      <c r="B199" s="232"/>
      <c r="C199" s="232"/>
      <c r="D199" s="232"/>
      <c r="E199" s="232"/>
      <c r="F199" s="64"/>
      <c r="G199" s="242"/>
      <c r="H199" s="236"/>
      <c r="I199" s="236"/>
      <c r="J199" s="232"/>
      <c r="K199" s="201"/>
      <c r="L199" s="45"/>
      <c r="M199" s="45"/>
      <c r="N199" s="45"/>
      <c r="O199" s="45"/>
      <c r="P199" s="45"/>
      <c r="Q199" s="233"/>
      <c r="R199" s="233"/>
      <c r="S199" s="233"/>
      <c r="T199" s="233"/>
      <c r="U199" s="243"/>
      <c r="V199" s="45"/>
      <c r="W199" s="233"/>
      <c r="X199" s="244"/>
      <c r="Y199" s="244"/>
      <c r="Z199" s="244"/>
      <c r="AA199" s="244"/>
      <c r="AB199" s="244"/>
      <c r="AC199" s="251"/>
      <c r="AD199" s="251"/>
      <c r="AE199" s="251"/>
      <c r="AF199" s="250"/>
      <c r="AG199" s="45"/>
      <c r="AH199" s="45"/>
      <c r="AI199" s="45"/>
      <c r="AJ199" s="45"/>
      <c r="AK199" s="247"/>
      <c r="AL199" s="236"/>
      <c r="AM199" s="244"/>
      <c r="AN199" s="45"/>
      <c r="AO199" s="45"/>
      <c r="AP199" s="64"/>
      <c r="AQ199" s="45"/>
      <c r="AR199" s="45"/>
      <c r="AS199" s="64"/>
      <c r="AT199" s="232"/>
      <c r="AU199" s="232"/>
      <c r="AV199" s="45"/>
      <c r="AW199" s="243"/>
      <c r="AX199" s="45"/>
      <c r="AY199" s="64"/>
      <c r="AZ199" s="24"/>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row>
    <row r="200" spans="1:77" ht="15.75" customHeight="1" x14ac:dyDescent="0.3">
      <c r="A200" s="45"/>
      <c r="B200" s="232"/>
      <c r="C200" s="232"/>
      <c r="D200" s="232"/>
      <c r="E200" s="232"/>
      <c r="F200" s="64"/>
      <c r="G200" s="242"/>
      <c r="H200" s="236"/>
      <c r="I200" s="236"/>
      <c r="J200" s="232"/>
      <c r="K200" s="201"/>
      <c r="L200" s="45"/>
      <c r="M200" s="45"/>
      <c r="N200" s="45"/>
      <c r="O200" s="45"/>
      <c r="P200" s="45"/>
      <c r="Q200" s="233"/>
      <c r="R200" s="233"/>
      <c r="S200" s="233"/>
      <c r="T200" s="233"/>
      <c r="U200" s="243"/>
      <c r="V200" s="45"/>
      <c r="W200" s="233"/>
      <c r="X200" s="244"/>
      <c r="Y200" s="244"/>
      <c r="Z200" s="244"/>
      <c r="AA200" s="244"/>
      <c r="AB200" s="244"/>
      <c r="AC200" s="251"/>
      <c r="AD200" s="251"/>
      <c r="AE200" s="251"/>
      <c r="AF200" s="250"/>
      <c r="AG200" s="45"/>
      <c r="AH200" s="45"/>
      <c r="AI200" s="45"/>
      <c r="AJ200" s="45"/>
      <c r="AK200" s="247"/>
      <c r="AL200" s="236"/>
      <c r="AM200" s="244"/>
      <c r="AN200" s="45"/>
      <c r="AO200" s="45"/>
      <c r="AP200" s="64"/>
      <c r="AQ200" s="45"/>
      <c r="AR200" s="45"/>
      <c r="AS200" s="64"/>
      <c r="AT200" s="232"/>
      <c r="AU200" s="232"/>
      <c r="AV200" s="45"/>
      <c r="AW200" s="243"/>
      <c r="AX200" s="45"/>
      <c r="AY200" s="64"/>
      <c r="AZ200" s="24"/>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row>
    <row r="201" spans="1:77" ht="15.75" customHeight="1" x14ac:dyDescent="0.3">
      <c r="A201" s="45"/>
      <c r="B201" s="232"/>
      <c r="C201" s="232"/>
      <c r="D201" s="232"/>
      <c r="E201" s="232"/>
      <c r="F201" s="64"/>
      <c r="G201" s="242"/>
      <c r="H201" s="236"/>
      <c r="I201" s="236"/>
      <c r="J201" s="232"/>
      <c r="K201" s="201"/>
      <c r="L201" s="45"/>
      <c r="M201" s="45"/>
      <c r="N201" s="45"/>
      <c r="O201" s="45"/>
      <c r="P201" s="45"/>
      <c r="Q201" s="233"/>
      <c r="R201" s="233"/>
      <c r="S201" s="233"/>
      <c r="T201" s="233"/>
      <c r="U201" s="243"/>
      <c r="V201" s="45"/>
      <c r="W201" s="233"/>
      <c r="X201" s="244"/>
      <c r="Y201" s="244"/>
      <c r="Z201" s="244"/>
      <c r="AA201" s="244"/>
      <c r="AB201" s="244"/>
      <c r="AC201" s="251"/>
      <c r="AD201" s="251"/>
      <c r="AE201" s="251"/>
      <c r="AF201" s="250"/>
      <c r="AG201" s="45"/>
      <c r="AH201" s="45"/>
      <c r="AI201" s="45"/>
      <c r="AJ201" s="45"/>
      <c r="AK201" s="247"/>
      <c r="AL201" s="236"/>
      <c r="AM201" s="244"/>
      <c r="AN201" s="45"/>
      <c r="AO201" s="45"/>
      <c r="AP201" s="64"/>
      <c r="AQ201" s="45"/>
      <c r="AR201" s="45"/>
      <c r="AS201" s="64"/>
      <c r="AT201" s="232"/>
      <c r="AU201" s="232"/>
      <c r="AV201" s="45"/>
      <c r="AW201" s="243"/>
      <c r="AX201" s="45"/>
      <c r="AY201" s="64"/>
      <c r="AZ201" s="24"/>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row>
    <row r="202" spans="1:77" ht="15.75" customHeight="1" x14ac:dyDescent="0.3">
      <c r="A202" s="45"/>
      <c r="B202" s="232"/>
      <c r="C202" s="232"/>
      <c r="D202" s="232"/>
      <c r="E202" s="232"/>
      <c r="F202" s="64"/>
      <c r="G202" s="242"/>
      <c r="H202" s="236"/>
      <c r="I202" s="236"/>
      <c r="J202" s="232"/>
      <c r="K202" s="201"/>
      <c r="L202" s="45"/>
      <c r="M202" s="45"/>
      <c r="N202" s="45"/>
      <c r="O202" s="45"/>
      <c r="P202" s="45"/>
      <c r="Q202" s="233"/>
      <c r="R202" s="233"/>
      <c r="S202" s="233"/>
      <c r="T202" s="233"/>
      <c r="U202" s="243"/>
      <c r="V202" s="45"/>
      <c r="W202" s="233"/>
      <c r="X202" s="244"/>
      <c r="Y202" s="244"/>
      <c r="Z202" s="244"/>
      <c r="AA202" s="244"/>
      <c r="AB202" s="244"/>
      <c r="AC202" s="251"/>
      <c r="AD202" s="251"/>
      <c r="AE202" s="251"/>
      <c r="AF202" s="250"/>
      <c r="AG202" s="45"/>
      <c r="AH202" s="45"/>
      <c r="AI202" s="45"/>
      <c r="AJ202" s="45"/>
      <c r="AK202" s="247"/>
      <c r="AL202" s="236"/>
      <c r="AM202" s="244"/>
      <c r="AN202" s="45"/>
      <c r="AO202" s="45"/>
      <c r="AP202" s="64"/>
      <c r="AQ202" s="45"/>
      <c r="AR202" s="45"/>
      <c r="AS202" s="64"/>
      <c r="AT202" s="232"/>
      <c r="AU202" s="232"/>
      <c r="AV202" s="45"/>
      <c r="AW202" s="243"/>
      <c r="AX202" s="45"/>
      <c r="AY202" s="64"/>
      <c r="AZ202" s="24"/>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c r="BW202" s="45"/>
      <c r="BX202" s="45"/>
      <c r="BY202" s="45"/>
    </row>
    <row r="203" spans="1:77" ht="15.75" customHeight="1" x14ac:dyDescent="0.3">
      <c r="A203" s="45"/>
      <c r="B203" s="232"/>
      <c r="C203" s="232"/>
      <c r="D203" s="232"/>
      <c r="E203" s="232"/>
      <c r="F203" s="64"/>
      <c r="G203" s="242"/>
      <c r="H203" s="236"/>
      <c r="I203" s="236"/>
      <c r="J203" s="232"/>
      <c r="K203" s="201"/>
      <c r="L203" s="45"/>
      <c r="M203" s="45"/>
      <c r="N203" s="45"/>
      <c r="O203" s="45"/>
      <c r="P203" s="45"/>
      <c r="Q203" s="233"/>
      <c r="R203" s="233"/>
      <c r="S203" s="233"/>
      <c r="T203" s="233"/>
      <c r="U203" s="243"/>
      <c r="V203" s="45"/>
      <c r="W203" s="233"/>
      <c r="X203" s="244"/>
      <c r="Y203" s="244"/>
      <c r="Z203" s="244"/>
      <c r="AA203" s="244"/>
      <c r="AB203" s="244"/>
      <c r="AC203" s="251"/>
      <c r="AD203" s="251"/>
      <c r="AE203" s="251"/>
      <c r="AF203" s="250"/>
      <c r="AG203" s="45"/>
      <c r="AH203" s="45"/>
      <c r="AI203" s="45"/>
      <c r="AJ203" s="45"/>
      <c r="AK203" s="247"/>
      <c r="AL203" s="236"/>
      <c r="AM203" s="244"/>
      <c r="AN203" s="45"/>
      <c r="AO203" s="45"/>
      <c r="AP203" s="64"/>
      <c r="AQ203" s="45"/>
      <c r="AR203" s="45"/>
      <c r="AS203" s="64"/>
      <c r="AT203" s="232"/>
      <c r="AU203" s="232"/>
      <c r="AV203" s="45"/>
      <c r="AW203" s="243"/>
      <c r="AX203" s="45"/>
      <c r="AY203" s="64"/>
      <c r="AZ203" s="24"/>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row>
    <row r="204" spans="1:77" ht="15.75" customHeight="1" x14ac:dyDescent="0.3">
      <c r="A204" s="45"/>
      <c r="B204" s="232"/>
      <c r="C204" s="232"/>
      <c r="D204" s="232"/>
      <c r="E204" s="232"/>
      <c r="F204" s="64"/>
      <c r="G204" s="242"/>
      <c r="H204" s="236"/>
      <c r="I204" s="236"/>
      <c r="J204" s="232"/>
      <c r="K204" s="201"/>
      <c r="L204" s="45"/>
      <c r="M204" s="45"/>
      <c r="N204" s="45"/>
      <c r="O204" s="45"/>
      <c r="P204" s="45"/>
      <c r="Q204" s="233"/>
      <c r="R204" s="233"/>
      <c r="S204" s="233"/>
      <c r="T204" s="233"/>
      <c r="U204" s="243"/>
      <c r="V204" s="45"/>
      <c r="W204" s="233"/>
      <c r="X204" s="244"/>
      <c r="Y204" s="244"/>
      <c r="Z204" s="244"/>
      <c r="AA204" s="244"/>
      <c r="AB204" s="244"/>
      <c r="AC204" s="251"/>
      <c r="AD204" s="251"/>
      <c r="AE204" s="251"/>
      <c r="AF204" s="250"/>
      <c r="AG204" s="45"/>
      <c r="AH204" s="45"/>
      <c r="AI204" s="45"/>
      <c r="AJ204" s="45"/>
      <c r="AK204" s="247"/>
      <c r="AL204" s="236"/>
      <c r="AM204" s="244"/>
      <c r="AN204" s="45"/>
      <c r="AO204" s="45"/>
      <c r="AP204" s="64"/>
      <c r="AQ204" s="45"/>
      <c r="AR204" s="45"/>
      <c r="AS204" s="64"/>
      <c r="AT204" s="232"/>
      <c r="AU204" s="232"/>
      <c r="AV204" s="45"/>
      <c r="AW204" s="243"/>
      <c r="AX204" s="45"/>
      <c r="AY204" s="64"/>
      <c r="AZ204" s="24"/>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c r="BW204" s="45"/>
      <c r="BX204" s="45"/>
      <c r="BY204" s="45"/>
    </row>
    <row r="205" spans="1:77" ht="15.75" customHeight="1" x14ac:dyDescent="0.3">
      <c r="A205" s="45"/>
      <c r="B205" s="232"/>
      <c r="C205" s="232"/>
      <c r="D205" s="232"/>
      <c r="E205" s="232"/>
      <c r="F205" s="64"/>
      <c r="G205" s="242"/>
      <c r="H205" s="236"/>
      <c r="I205" s="236"/>
      <c r="J205" s="232"/>
      <c r="K205" s="201"/>
      <c r="L205" s="45"/>
      <c r="M205" s="45"/>
      <c r="N205" s="45"/>
      <c r="O205" s="45"/>
      <c r="P205" s="45"/>
      <c r="Q205" s="233"/>
      <c r="R205" s="233"/>
      <c r="S205" s="233"/>
      <c r="T205" s="233"/>
      <c r="U205" s="243"/>
      <c r="V205" s="45"/>
      <c r="W205" s="233"/>
      <c r="X205" s="244"/>
      <c r="Y205" s="244"/>
      <c r="Z205" s="244"/>
      <c r="AA205" s="244"/>
      <c r="AB205" s="244"/>
      <c r="AC205" s="251"/>
      <c r="AD205" s="251"/>
      <c r="AE205" s="251"/>
      <c r="AF205" s="250"/>
      <c r="AG205" s="45"/>
      <c r="AH205" s="45"/>
      <c r="AI205" s="45"/>
      <c r="AJ205" s="45"/>
      <c r="AK205" s="247"/>
      <c r="AL205" s="236"/>
      <c r="AM205" s="244"/>
      <c r="AN205" s="45"/>
      <c r="AO205" s="45"/>
      <c r="AP205" s="64"/>
      <c r="AQ205" s="45"/>
      <c r="AR205" s="45"/>
      <c r="AS205" s="64"/>
      <c r="AT205" s="232"/>
      <c r="AU205" s="232"/>
      <c r="AV205" s="45"/>
      <c r="AW205" s="243"/>
      <c r="AX205" s="45"/>
      <c r="AY205" s="64"/>
      <c r="AZ205" s="24"/>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row>
    <row r="206" spans="1:77" ht="15.75" customHeight="1" x14ac:dyDescent="0.3">
      <c r="A206" s="45"/>
      <c r="B206" s="232"/>
      <c r="C206" s="232"/>
      <c r="D206" s="232"/>
      <c r="E206" s="232"/>
      <c r="F206" s="64"/>
      <c r="G206" s="242"/>
      <c r="H206" s="236"/>
      <c r="I206" s="236"/>
      <c r="J206" s="232"/>
      <c r="K206" s="201"/>
      <c r="L206" s="45"/>
      <c r="M206" s="45"/>
      <c r="N206" s="45"/>
      <c r="O206" s="45"/>
      <c r="P206" s="45"/>
      <c r="Q206" s="233"/>
      <c r="R206" s="233"/>
      <c r="S206" s="233"/>
      <c r="T206" s="233"/>
      <c r="U206" s="243"/>
      <c r="V206" s="45"/>
      <c r="W206" s="233"/>
      <c r="X206" s="244"/>
      <c r="Y206" s="244"/>
      <c r="Z206" s="244"/>
      <c r="AA206" s="244"/>
      <c r="AB206" s="244"/>
      <c r="AC206" s="251"/>
      <c r="AD206" s="251"/>
      <c r="AE206" s="251"/>
      <c r="AF206" s="250"/>
      <c r="AG206" s="45"/>
      <c r="AH206" s="45"/>
      <c r="AI206" s="45"/>
      <c r="AJ206" s="45"/>
      <c r="AK206" s="247"/>
      <c r="AL206" s="236"/>
      <c r="AM206" s="244"/>
      <c r="AN206" s="45"/>
      <c r="AO206" s="45"/>
      <c r="AP206" s="64"/>
      <c r="AQ206" s="45"/>
      <c r="AR206" s="45"/>
      <c r="AS206" s="64"/>
      <c r="AT206" s="232"/>
      <c r="AU206" s="232"/>
      <c r="AV206" s="45"/>
      <c r="AW206" s="243"/>
      <c r="AX206" s="45"/>
      <c r="AY206" s="64"/>
      <c r="AZ206" s="24"/>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row>
    <row r="207" spans="1:77" ht="15.75" customHeight="1" x14ac:dyDescent="0.3">
      <c r="A207" s="45"/>
      <c r="B207" s="232"/>
      <c r="C207" s="232"/>
      <c r="D207" s="232"/>
      <c r="E207" s="232"/>
      <c r="F207" s="64"/>
      <c r="G207" s="242"/>
      <c r="H207" s="236"/>
      <c r="I207" s="236"/>
      <c r="J207" s="232"/>
      <c r="K207" s="201"/>
      <c r="L207" s="45"/>
      <c r="M207" s="45"/>
      <c r="N207" s="45"/>
      <c r="O207" s="45"/>
      <c r="P207" s="45"/>
      <c r="Q207" s="233"/>
      <c r="R207" s="233"/>
      <c r="S207" s="233"/>
      <c r="T207" s="233"/>
      <c r="U207" s="243"/>
      <c r="V207" s="45"/>
      <c r="W207" s="233"/>
      <c r="X207" s="244"/>
      <c r="Y207" s="244"/>
      <c r="Z207" s="244"/>
      <c r="AA207" s="244"/>
      <c r="AB207" s="244"/>
      <c r="AC207" s="251"/>
      <c r="AD207" s="251"/>
      <c r="AE207" s="251"/>
      <c r="AF207" s="250"/>
      <c r="AG207" s="45"/>
      <c r="AH207" s="45"/>
      <c r="AI207" s="45"/>
      <c r="AJ207" s="45"/>
      <c r="AK207" s="247"/>
      <c r="AL207" s="236"/>
      <c r="AM207" s="244"/>
      <c r="AN207" s="45"/>
      <c r="AO207" s="45"/>
      <c r="AP207" s="64"/>
      <c r="AQ207" s="45"/>
      <c r="AR207" s="45"/>
      <c r="AS207" s="64"/>
      <c r="AT207" s="232"/>
      <c r="AU207" s="232"/>
      <c r="AV207" s="45"/>
      <c r="AW207" s="243"/>
      <c r="AX207" s="45"/>
      <c r="AY207" s="64"/>
      <c r="AZ207" s="24"/>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row>
    <row r="208" spans="1:77" ht="15.75" customHeight="1" x14ac:dyDescent="0.3">
      <c r="A208" s="45"/>
      <c r="B208" s="232"/>
      <c r="C208" s="232"/>
      <c r="D208" s="232"/>
      <c r="E208" s="232"/>
      <c r="F208" s="64"/>
      <c r="G208" s="242"/>
      <c r="H208" s="236"/>
      <c r="I208" s="236"/>
      <c r="J208" s="232"/>
      <c r="K208" s="201"/>
      <c r="L208" s="45"/>
      <c r="M208" s="45"/>
      <c r="N208" s="45"/>
      <c r="O208" s="45"/>
      <c r="P208" s="45"/>
      <c r="Q208" s="233"/>
      <c r="R208" s="233"/>
      <c r="S208" s="233"/>
      <c r="T208" s="233"/>
      <c r="U208" s="243"/>
      <c r="V208" s="45"/>
      <c r="W208" s="233"/>
      <c r="X208" s="244"/>
      <c r="Y208" s="244"/>
      <c r="Z208" s="244"/>
      <c r="AA208" s="244"/>
      <c r="AB208" s="244"/>
      <c r="AC208" s="251"/>
      <c r="AD208" s="251"/>
      <c r="AE208" s="251"/>
      <c r="AF208" s="250"/>
      <c r="AG208" s="45"/>
      <c r="AH208" s="45"/>
      <c r="AI208" s="45"/>
      <c r="AJ208" s="45"/>
      <c r="AK208" s="247"/>
      <c r="AL208" s="236"/>
      <c r="AM208" s="244"/>
      <c r="AN208" s="45"/>
      <c r="AO208" s="45"/>
      <c r="AP208" s="64"/>
      <c r="AQ208" s="45"/>
      <c r="AR208" s="45"/>
      <c r="AS208" s="64"/>
      <c r="AT208" s="232"/>
      <c r="AU208" s="232"/>
      <c r="AV208" s="45"/>
      <c r="AW208" s="243"/>
      <c r="AX208" s="45"/>
      <c r="AY208" s="64"/>
      <c r="AZ208" s="24"/>
      <c r="BA208" s="45"/>
      <c r="BB208" s="45"/>
      <c r="BC208" s="45"/>
      <c r="BD208" s="45"/>
      <c r="BE208" s="45"/>
      <c r="BF208" s="45"/>
      <c r="BG208" s="45"/>
      <c r="BH208" s="45"/>
      <c r="BI208" s="45"/>
      <c r="BJ208" s="45"/>
      <c r="BK208" s="45"/>
      <c r="BL208" s="45"/>
      <c r="BM208" s="45"/>
      <c r="BN208" s="45"/>
      <c r="BO208" s="45"/>
      <c r="BP208" s="45"/>
      <c r="BQ208" s="45"/>
      <c r="BR208" s="45"/>
      <c r="BS208" s="45"/>
      <c r="BT208" s="45"/>
      <c r="BU208" s="45"/>
      <c r="BV208" s="45"/>
      <c r="BW208" s="45"/>
      <c r="BX208" s="45"/>
      <c r="BY208" s="45"/>
    </row>
    <row r="209" spans="1:77" ht="15.75" customHeight="1" x14ac:dyDescent="0.3">
      <c r="A209" s="45"/>
      <c r="B209" s="232"/>
      <c r="C209" s="232"/>
      <c r="D209" s="232"/>
      <c r="E209" s="232"/>
      <c r="F209" s="64"/>
      <c r="G209" s="242"/>
      <c r="H209" s="236"/>
      <c r="I209" s="236"/>
      <c r="J209" s="232"/>
      <c r="K209" s="201"/>
      <c r="L209" s="45"/>
      <c r="M209" s="45"/>
      <c r="N209" s="45"/>
      <c r="O209" s="45"/>
      <c r="P209" s="45"/>
      <c r="Q209" s="233"/>
      <c r="R209" s="233"/>
      <c r="S209" s="233"/>
      <c r="T209" s="233"/>
      <c r="U209" s="243"/>
      <c r="V209" s="45"/>
      <c r="W209" s="233"/>
      <c r="X209" s="244"/>
      <c r="Y209" s="244"/>
      <c r="Z209" s="244"/>
      <c r="AA209" s="244"/>
      <c r="AB209" s="244"/>
      <c r="AC209" s="251"/>
      <c r="AD209" s="251"/>
      <c r="AE209" s="251"/>
      <c r="AF209" s="250"/>
      <c r="AG209" s="45"/>
      <c r="AH209" s="45"/>
      <c r="AI209" s="45"/>
      <c r="AJ209" s="45"/>
      <c r="AK209" s="247"/>
      <c r="AL209" s="236"/>
      <c r="AM209" s="244"/>
      <c r="AN209" s="45"/>
      <c r="AO209" s="45"/>
      <c r="AP209" s="64"/>
      <c r="AQ209" s="45"/>
      <c r="AR209" s="45"/>
      <c r="AS209" s="64"/>
      <c r="AT209" s="232"/>
      <c r="AU209" s="232"/>
      <c r="AV209" s="45"/>
      <c r="AW209" s="243"/>
      <c r="AX209" s="45"/>
      <c r="AY209" s="64"/>
      <c r="AZ209" s="24"/>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row>
    <row r="210" spans="1:77" ht="15.75" customHeight="1" x14ac:dyDescent="0.3">
      <c r="A210" s="45"/>
      <c r="B210" s="232"/>
      <c r="C210" s="232"/>
      <c r="D210" s="232"/>
      <c r="E210" s="232"/>
      <c r="F210" s="64"/>
      <c r="G210" s="242"/>
      <c r="H210" s="236"/>
      <c r="I210" s="236"/>
      <c r="J210" s="232"/>
      <c r="K210" s="201"/>
      <c r="L210" s="45"/>
      <c r="M210" s="45"/>
      <c r="N210" s="45"/>
      <c r="O210" s="45"/>
      <c r="P210" s="45"/>
      <c r="Q210" s="233"/>
      <c r="R210" s="233"/>
      <c r="S210" s="233"/>
      <c r="T210" s="233"/>
      <c r="U210" s="243"/>
      <c r="V210" s="45"/>
      <c r="W210" s="233"/>
      <c r="X210" s="244"/>
      <c r="Y210" s="244"/>
      <c r="Z210" s="244"/>
      <c r="AA210" s="244"/>
      <c r="AB210" s="244"/>
      <c r="AC210" s="251"/>
      <c r="AD210" s="251"/>
      <c r="AE210" s="251"/>
      <c r="AF210" s="250"/>
      <c r="AG210" s="45"/>
      <c r="AH210" s="45"/>
      <c r="AI210" s="45"/>
      <c r="AJ210" s="45"/>
      <c r="AK210" s="247"/>
      <c r="AL210" s="236"/>
      <c r="AM210" s="244"/>
      <c r="AN210" s="45"/>
      <c r="AO210" s="45"/>
      <c r="AP210" s="64"/>
      <c r="AQ210" s="45"/>
      <c r="AR210" s="45"/>
      <c r="AS210" s="64"/>
      <c r="AT210" s="232"/>
      <c r="AU210" s="232"/>
      <c r="AV210" s="45"/>
      <c r="AW210" s="243"/>
      <c r="AX210" s="45"/>
      <c r="AY210" s="64"/>
      <c r="AZ210" s="24"/>
      <c r="BA210" s="45"/>
      <c r="BB210" s="45"/>
      <c r="BC210" s="45"/>
      <c r="BD210" s="45"/>
      <c r="BE210" s="45"/>
      <c r="BF210" s="45"/>
      <c r="BG210" s="45"/>
      <c r="BH210" s="45"/>
      <c r="BI210" s="45"/>
      <c r="BJ210" s="45"/>
      <c r="BK210" s="45"/>
      <c r="BL210" s="45"/>
      <c r="BM210" s="45"/>
      <c r="BN210" s="45"/>
      <c r="BO210" s="45"/>
      <c r="BP210" s="45"/>
      <c r="BQ210" s="45"/>
      <c r="BR210" s="45"/>
      <c r="BS210" s="45"/>
      <c r="BT210" s="45"/>
      <c r="BU210" s="45"/>
      <c r="BV210" s="45"/>
      <c r="BW210" s="45"/>
      <c r="BX210" s="45"/>
      <c r="BY210" s="45"/>
    </row>
    <row r="211" spans="1:77" ht="15.75" customHeight="1" x14ac:dyDescent="0.3">
      <c r="A211" s="45"/>
      <c r="B211" s="232"/>
      <c r="C211" s="232"/>
      <c r="D211" s="232"/>
      <c r="E211" s="232"/>
      <c r="F211" s="64"/>
      <c r="G211" s="242"/>
      <c r="H211" s="236"/>
      <c r="I211" s="236"/>
      <c r="J211" s="232"/>
      <c r="K211" s="201"/>
      <c r="L211" s="45"/>
      <c r="M211" s="45"/>
      <c r="N211" s="45"/>
      <c r="O211" s="45"/>
      <c r="P211" s="45"/>
      <c r="Q211" s="233"/>
      <c r="R211" s="233"/>
      <c r="S211" s="233"/>
      <c r="T211" s="233"/>
      <c r="U211" s="243"/>
      <c r="V211" s="45"/>
      <c r="W211" s="233"/>
      <c r="X211" s="244"/>
      <c r="Y211" s="244"/>
      <c r="Z211" s="244"/>
      <c r="AA211" s="244"/>
      <c r="AB211" s="244"/>
      <c r="AC211" s="251"/>
      <c r="AD211" s="251"/>
      <c r="AE211" s="251"/>
      <c r="AF211" s="250"/>
      <c r="AG211" s="45"/>
      <c r="AH211" s="45"/>
      <c r="AI211" s="45"/>
      <c r="AJ211" s="45"/>
      <c r="AK211" s="247"/>
      <c r="AL211" s="236"/>
      <c r="AM211" s="244"/>
      <c r="AN211" s="45"/>
      <c r="AO211" s="45"/>
      <c r="AP211" s="64"/>
      <c r="AQ211" s="45"/>
      <c r="AR211" s="45"/>
      <c r="AS211" s="64"/>
      <c r="AT211" s="232"/>
      <c r="AU211" s="232"/>
      <c r="AV211" s="45"/>
      <c r="AW211" s="243"/>
      <c r="AX211" s="45"/>
      <c r="AY211" s="64"/>
      <c r="AZ211" s="24"/>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row>
    <row r="212" spans="1:77" ht="15.75" customHeight="1" x14ac:dyDescent="0.3">
      <c r="A212" s="45"/>
      <c r="B212" s="232"/>
      <c r="C212" s="232"/>
      <c r="D212" s="232"/>
      <c r="E212" s="232"/>
      <c r="F212" s="64"/>
      <c r="G212" s="242"/>
      <c r="H212" s="236"/>
      <c r="I212" s="236"/>
      <c r="J212" s="232"/>
      <c r="K212" s="201"/>
      <c r="L212" s="45"/>
      <c r="M212" s="45"/>
      <c r="N212" s="45"/>
      <c r="O212" s="45"/>
      <c r="P212" s="45"/>
      <c r="Q212" s="233"/>
      <c r="R212" s="233"/>
      <c r="S212" s="233"/>
      <c r="T212" s="233"/>
      <c r="U212" s="243"/>
      <c r="V212" s="45"/>
      <c r="W212" s="233"/>
      <c r="X212" s="244"/>
      <c r="Y212" s="244"/>
      <c r="Z212" s="244"/>
      <c r="AA212" s="244"/>
      <c r="AB212" s="244"/>
      <c r="AC212" s="251"/>
      <c r="AD212" s="251"/>
      <c r="AE212" s="251"/>
      <c r="AF212" s="250"/>
      <c r="AG212" s="45"/>
      <c r="AH212" s="45"/>
      <c r="AI212" s="45"/>
      <c r="AJ212" s="45"/>
      <c r="AK212" s="247"/>
      <c r="AL212" s="236"/>
      <c r="AM212" s="244"/>
      <c r="AN212" s="45"/>
      <c r="AO212" s="45"/>
      <c r="AP212" s="64"/>
      <c r="AQ212" s="45"/>
      <c r="AR212" s="45"/>
      <c r="AS212" s="64"/>
      <c r="AT212" s="232"/>
      <c r="AU212" s="232"/>
      <c r="AV212" s="45"/>
      <c r="AW212" s="243"/>
      <c r="AX212" s="45"/>
      <c r="AY212" s="64"/>
      <c r="AZ212" s="24"/>
      <c r="BA212" s="45"/>
      <c r="BB212" s="45"/>
      <c r="BC212" s="45"/>
      <c r="BD212" s="45"/>
      <c r="BE212" s="45"/>
      <c r="BF212" s="45"/>
      <c r="BG212" s="45"/>
      <c r="BH212" s="45"/>
      <c r="BI212" s="45"/>
      <c r="BJ212" s="45"/>
      <c r="BK212" s="45"/>
      <c r="BL212" s="45"/>
      <c r="BM212" s="45"/>
      <c r="BN212" s="45"/>
      <c r="BO212" s="45"/>
      <c r="BP212" s="45"/>
      <c r="BQ212" s="45"/>
      <c r="BR212" s="45"/>
      <c r="BS212" s="45"/>
      <c r="BT212" s="45"/>
      <c r="BU212" s="45"/>
      <c r="BV212" s="45"/>
      <c r="BW212" s="45"/>
      <c r="BX212" s="45"/>
      <c r="BY212" s="45"/>
    </row>
    <row r="213" spans="1:77" ht="15.75" customHeight="1" x14ac:dyDescent="0.3">
      <c r="A213" s="45"/>
      <c r="B213" s="232"/>
      <c r="C213" s="232"/>
      <c r="D213" s="232"/>
      <c r="E213" s="232"/>
      <c r="F213" s="64"/>
      <c r="G213" s="242"/>
      <c r="H213" s="236"/>
      <c r="I213" s="236"/>
      <c r="J213" s="232"/>
      <c r="K213" s="201"/>
      <c r="L213" s="45"/>
      <c r="M213" s="45"/>
      <c r="N213" s="45"/>
      <c r="O213" s="45"/>
      <c r="P213" s="45"/>
      <c r="Q213" s="233"/>
      <c r="R213" s="233"/>
      <c r="S213" s="233"/>
      <c r="T213" s="233"/>
      <c r="U213" s="243"/>
      <c r="V213" s="45"/>
      <c r="W213" s="233"/>
      <c r="X213" s="244"/>
      <c r="Y213" s="244"/>
      <c r="Z213" s="244"/>
      <c r="AA213" s="244"/>
      <c r="AB213" s="244"/>
      <c r="AC213" s="251"/>
      <c r="AD213" s="251"/>
      <c r="AE213" s="251"/>
      <c r="AF213" s="250"/>
      <c r="AG213" s="45"/>
      <c r="AH213" s="45"/>
      <c r="AI213" s="45"/>
      <c r="AJ213" s="45"/>
      <c r="AK213" s="247"/>
      <c r="AL213" s="236"/>
      <c r="AM213" s="244"/>
      <c r="AN213" s="45"/>
      <c r="AO213" s="45"/>
      <c r="AP213" s="64"/>
      <c r="AQ213" s="45"/>
      <c r="AR213" s="45"/>
      <c r="AS213" s="64"/>
      <c r="AT213" s="232"/>
      <c r="AU213" s="232"/>
      <c r="AV213" s="45"/>
      <c r="AW213" s="243"/>
      <c r="AX213" s="45"/>
      <c r="AY213" s="64"/>
      <c r="AZ213" s="24"/>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row>
    <row r="214" spans="1:77" ht="15.75" customHeight="1" x14ac:dyDescent="0.3">
      <c r="A214" s="45"/>
      <c r="B214" s="232"/>
      <c r="C214" s="232"/>
      <c r="D214" s="232"/>
      <c r="E214" s="232"/>
      <c r="F214" s="64"/>
      <c r="G214" s="242"/>
      <c r="H214" s="236"/>
      <c r="I214" s="236"/>
      <c r="J214" s="232"/>
      <c r="K214" s="201"/>
      <c r="L214" s="45"/>
      <c r="M214" s="45"/>
      <c r="N214" s="45"/>
      <c r="O214" s="45"/>
      <c r="P214" s="45"/>
      <c r="Q214" s="233"/>
      <c r="R214" s="233"/>
      <c r="S214" s="233"/>
      <c r="T214" s="233"/>
      <c r="U214" s="243"/>
      <c r="V214" s="45"/>
      <c r="W214" s="233"/>
      <c r="X214" s="244"/>
      <c r="Y214" s="244"/>
      <c r="Z214" s="244"/>
      <c r="AA214" s="244"/>
      <c r="AB214" s="244"/>
      <c r="AC214" s="251"/>
      <c r="AD214" s="251"/>
      <c r="AE214" s="251"/>
      <c r="AF214" s="250"/>
      <c r="AG214" s="45"/>
      <c r="AH214" s="45"/>
      <c r="AI214" s="45"/>
      <c r="AJ214" s="45"/>
      <c r="AK214" s="247"/>
      <c r="AL214" s="236"/>
      <c r="AM214" s="244"/>
      <c r="AN214" s="45"/>
      <c r="AO214" s="45"/>
      <c r="AP214" s="64"/>
      <c r="AQ214" s="45"/>
      <c r="AR214" s="45"/>
      <c r="AS214" s="64"/>
      <c r="AT214" s="232"/>
      <c r="AU214" s="232"/>
      <c r="AV214" s="45"/>
      <c r="AW214" s="243"/>
      <c r="AX214" s="45"/>
      <c r="AY214" s="64"/>
      <c r="AZ214" s="24"/>
      <c r="BA214" s="45"/>
      <c r="BB214" s="45"/>
      <c r="BC214" s="45"/>
      <c r="BD214" s="45"/>
      <c r="BE214" s="45"/>
      <c r="BF214" s="45"/>
      <c r="BG214" s="45"/>
      <c r="BH214" s="45"/>
      <c r="BI214" s="45"/>
      <c r="BJ214" s="45"/>
      <c r="BK214" s="45"/>
      <c r="BL214" s="45"/>
      <c r="BM214" s="45"/>
      <c r="BN214" s="45"/>
      <c r="BO214" s="45"/>
      <c r="BP214" s="45"/>
      <c r="BQ214" s="45"/>
      <c r="BR214" s="45"/>
      <c r="BS214" s="45"/>
      <c r="BT214" s="45"/>
      <c r="BU214" s="45"/>
      <c r="BV214" s="45"/>
      <c r="BW214" s="45"/>
      <c r="BX214" s="45"/>
      <c r="BY214" s="45"/>
    </row>
    <row r="215" spans="1:77" ht="15.75" customHeight="1" x14ac:dyDescent="0.3">
      <c r="A215" s="45"/>
      <c r="B215" s="232"/>
      <c r="C215" s="232"/>
      <c r="D215" s="232"/>
      <c r="E215" s="232"/>
      <c r="F215" s="64"/>
      <c r="G215" s="242"/>
      <c r="H215" s="236"/>
      <c r="I215" s="236"/>
      <c r="J215" s="232"/>
      <c r="K215" s="201"/>
      <c r="L215" s="45"/>
      <c r="M215" s="45"/>
      <c r="N215" s="45"/>
      <c r="O215" s="45"/>
      <c r="P215" s="45"/>
      <c r="Q215" s="233"/>
      <c r="R215" s="233"/>
      <c r="S215" s="233"/>
      <c r="T215" s="233"/>
      <c r="U215" s="243"/>
      <c r="V215" s="45"/>
      <c r="W215" s="233"/>
      <c r="X215" s="244"/>
      <c r="Y215" s="244"/>
      <c r="Z215" s="244"/>
      <c r="AA215" s="244"/>
      <c r="AB215" s="244"/>
      <c r="AC215" s="251"/>
      <c r="AD215" s="251"/>
      <c r="AE215" s="251"/>
      <c r="AF215" s="250"/>
      <c r="AG215" s="45"/>
      <c r="AH215" s="45"/>
      <c r="AI215" s="45"/>
      <c r="AJ215" s="45"/>
      <c r="AK215" s="247"/>
      <c r="AL215" s="236"/>
      <c r="AM215" s="244"/>
      <c r="AN215" s="45"/>
      <c r="AO215" s="45"/>
      <c r="AP215" s="64"/>
      <c r="AQ215" s="45"/>
      <c r="AR215" s="45"/>
      <c r="AS215" s="64"/>
      <c r="AT215" s="232"/>
      <c r="AU215" s="232"/>
      <c r="AV215" s="45"/>
      <c r="AW215" s="243"/>
      <c r="AX215" s="45"/>
      <c r="AY215" s="64"/>
      <c r="AZ215" s="24"/>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c r="BW215" s="45"/>
      <c r="BX215" s="45"/>
      <c r="BY215" s="45"/>
    </row>
    <row r="216" spans="1:77" ht="15.75" customHeight="1" x14ac:dyDescent="0.3">
      <c r="A216" s="45"/>
      <c r="B216" s="232"/>
      <c r="C216" s="232"/>
      <c r="D216" s="232"/>
      <c r="E216" s="232"/>
      <c r="F216" s="64"/>
      <c r="G216" s="242"/>
      <c r="H216" s="236"/>
      <c r="I216" s="236"/>
      <c r="J216" s="232"/>
      <c r="K216" s="201"/>
      <c r="L216" s="45"/>
      <c r="M216" s="45"/>
      <c r="N216" s="45"/>
      <c r="O216" s="45"/>
      <c r="P216" s="45"/>
      <c r="Q216" s="233"/>
      <c r="R216" s="233"/>
      <c r="S216" s="233"/>
      <c r="T216" s="233"/>
      <c r="U216" s="243"/>
      <c r="V216" s="45"/>
      <c r="W216" s="233"/>
      <c r="X216" s="244"/>
      <c r="Y216" s="244"/>
      <c r="Z216" s="244"/>
      <c r="AA216" s="244"/>
      <c r="AB216" s="244"/>
      <c r="AC216" s="251"/>
      <c r="AD216" s="251"/>
      <c r="AE216" s="251"/>
      <c r="AF216" s="250"/>
      <c r="AG216" s="45"/>
      <c r="AH216" s="45"/>
      <c r="AI216" s="45"/>
      <c r="AJ216" s="45"/>
      <c r="AK216" s="247"/>
      <c r="AL216" s="236"/>
      <c r="AM216" s="244"/>
      <c r="AN216" s="45"/>
      <c r="AO216" s="45"/>
      <c r="AP216" s="64"/>
      <c r="AQ216" s="45"/>
      <c r="AR216" s="45"/>
      <c r="AS216" s="64"/>
      <c r="AT216" s="232"/>
      <c r="AU216" s="232"/>
      <c r="AV216" s="45"/>
      <c r="AW216" s="243"/>
      <c r="AX216" s="45"/>
      <c r="AY216" s="64"/>
      <c r="AZ216" s="24"/>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c r="BW216" s="45"/>
      <c r="BX216" s="45"/>
      <c r="BY216" s="45"/>
    </row>
    <row r="217" spans="1:77" ht="15.75" customHeight="1" x14ac:dyDescent="0.3">
      <c r="A217" s="45"/>
      <c r="B217" s="232"/>
      <c r="C217" s="232"/>
      <c r="D217" s="232"/>
      <c r="E217" s="232"/>
      <c r="F217" s="64"/>
      <c r="G217" s="242"/>
      <c r="H217" s="236"/>
      <c r="I217" s="236"/>
      <c r="J217" s="232"/>
      <c r="K217" s="201"/>
      <c r="L217" s="45"/>
      <c r="M217" s="45"/>
      <c r="N217" s="45"/>
      <c r="O217" s="45"/>
      <c r="P217" s="45"/>
      <c r="Q217" s="233"/>
      <c r="R217" s="233"/>
      <c r="S217" s="233"/>
      <c r="T217" s="233"/>
      <c r="U217" s="243"/>
      <c r="V217" s="45"/>
      <c r="W217" s="233"/>
      <c r="X217" s="244"/>
      <c r="Y217" s="244"/>
      <c r="Z217" s="244"/>
      <c r="AA217" s="244"/>
      <c r="AB217" s="244"/>
      <c r="AC217" s="251"/>
      <c r="AD217" s="251"/>
      <c r="AE217" s="251"/>
      <c r="AF217" s="250"/>
      <c r="AG217" s="45"/>
      <c r="AH217" s="45"/>
      <c r="AI217" s="45"/>
      <c r="AJ217" s="45"/>
      <c r="AK217" s="247"/>
      <c r="AL217" s="236"/>
      <c r="AM217" s="244"/>
      <c r="AN217" s="45"/>
      <c r="AO217" s="45"/>
      <c r="AP217" s="64"/>
      <c r="AQ217" s="45"/>
      <c r="AR217" s="45"/>
      <c r="AS217" s="64"/>
      <c r="AT217" s="232"/>
      <c r="AU217" s="232"/>
      <c r="AV217" s="45"/>
      <c r="AW217" s="243"/>
      <c r="AX217" s="45"/>
      <c r="AY217" s="64"/>
      <c r="AZ217" s="24"/>
      <c r="BA217" s="45"/>
      <c r="BB217" s="45"/>
      <c r="BC217" s="45"/>
      <c r="BD217" s="45"/>
      <c r="BE217" s="45"/>
      <c r="BF217" s="45"/>
      <c r="BG217" s="45"/>
      <c r="BH217" s="45"/>
      <c r="BI217" s="45"/>
      <c r="BJ217" s="45"/>
      <c r="BK217" s="45"/>
      <c r="BL217" s="45"/>
      <c r="BM217" s="45"/>
      <c r="BN217" s="45"/>
      <c r="BO217" s="45"/>
      <c r="BP217" s="45"/>
      <c r="BQ217" s="45"/>
      <c r="BR217" s="45"/>
      <c r="BS217" s="45"/>
      <c r="BT217" s="45"/>
      <c r="BU217" s="45"/>
      <c r="BV217" s="45"/>
      <c r="BW217" s="45"/>
      <c r="BX217" s="45"/>
      <c r="BY217" s="45"/>
    </row>
    <row r="218" spans="1:77" ht="15.75" customHeight="1" x14ac:dyDescent="0.3">
      <c r="A218" s="45"/>
      <c r="B218" s="232"/>
      <c r="C218" s="232"/>
      <c r="D218" s="232"/>
      <c r="E218" s="232"/>
      <c r="F218" s="64"/>
      <c r="G218" s="242"/>
      <c r="H218" s="236"/>
      <c r="I218" s="236"/>
      <c r="J218" s="232"/>
      <c r="K218" s="201"/>
      <c r="L218" s="45"/>
      <c r="M218" s="45"/>
      <c r="N218" s="45"/>
      <c r="O218" s="45"/>
      <c r="P218" s="45"/>
      <c r="Q218" s="233"/>
      <c r="R218" s="233"/>
      <c r="S218" s="233"/>
      <c r="T218" s="233"/>
      <c r="U218" s="243"/>
      <c r="V218" s="45"/>
      <c r="W218" s="233"/>
      <c r="X218" s="244"/>
      <c r="Y218" s="244"/>
      <c r="Z218" s="244"/>
      <c r="AA218" s="244"/>
      <c r="AB218" s="244"/>
      <c r="AC218" s="251"/>
      <c r="AD218" s="251"/>
      <c r="AE218" s="251"/>
      <c r="AF218" s="250"/>
      <c r="AG218" s="45"/>
      <c r="AH218" s="45"/>
      <c r="AI218" s="45"/>
      <c r="AJ218" s="45"/>
      <c r="AK218" s="247"/>
      <c r="AL218" s="236"/>
      <c r="AM218" s="244"/>
      <c r="AN218" s="45"/>
      <c r="AO218" s="45"/>
      <c r="AP218" s="64"/>
      <c r="AQ218" s="45"/>
      <c r="AR218" s="45"/>
      <c r="AS218" s="64"/>
      <c r="AT218" s="232"/>
      <c r="AU218" s="232"/>
      <c r="AV218" s="45"/>
      <c r="AW218" s="243"/>
      <c r="AX218" s="45"/>
      <c r="AY218" s="64"/>
      <c r="AZ218" s="24"/>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row>
    <row r="219" spans="1:77" ht="15.75" customHeight="1" x14ac:dyDescent="0.3">
      <c r="A219" s="45"/>
      <c r="B219" s="232"/>
      <c r="C219" s="232"/>
      <c r="D219" s="232"/>
      <c r="E219" s="232"/>
      <c r="F219" s="64"/>
      <c r="G219" s="242"/>
      <c r="H219" s="236"/>
      <c r="I219" s="236"/>
      <c r="J219" s="232"/>
      <c r="K219" s="201"/>
      <c r="L219" s="45"/>
      <c r="M219" s="45"/>
      <c r="N219" s="45"/>
      <c r="O219" s="45"/>
      <c r="P219" s="45"/>
      <c r="Q219" s="233"/>
      <c r="R219" s="233"/>
      <c r="S219" s="233"/>
      <c r="T219" s="233"/>
      <c r="U219" s="243"/>
      <c r="V219" s="45"/>
      <c r="W219" s="233"/>
      <c r="X219" s="244"/>
      <c r="Y219" s="244"/>
      <c r="Z219" s="244"/>
      <c r="AA219" s="244"/>
      <c r="AB219" s="244"/>
      <c r="AC219" s="251"/>
      <c r="AD219" s="251"/>
      <c r="AE219" s="251"/>
      <c r="AF219" s="250"/>
      <c r="AG219" s="45"/>
      <c r="AH219" s="45"/>
      <c r="AI219" s="45"/>
      <c r="AJ219" s="45"/>
      <c r="AK219" s="247"/>
      <c r="AL219" s="236"/>
      <c r="AM219" s="244"/>
      <c r="AN219" s="45"/>
      <c r="AO219" s="45"/>
      <c r="AP219" s="64"/>
      <c r="AQ219" s="45"/>
      <c r="AR219" s="45"/>
      <c r="AS219" s="64"/>
      <c r="AT219" s="232"/>
      <c r="AU219" s="232"/>
      <c r="AV219" s="45"/>
      <c r="AW219" s="243"/>
      <c r="AX219" s="45"/>
      <c r="AY219" s="64"/>
      <c r="AZ219" s="24"/>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row>
    <row r="220" spans="1:77" ht="15.75" customHeight="1" x14ac:dyDescent="0.3">
      <c r="A220" s="45"/>
      <c r="B220" s="232"/>
      <c r="C220" s="232"/>
      <c r="D220" s="232"/>
      <c r="E220" s="232"/>
      <c r="F220" s="64"/>
      <c r="G220" s="242"/>
      <c r="H220" s="236"/>
      <c r="I220" s="236"/>
      <c r="J220" s="232"/>
      <c r="K220" s="201"/>
      <c r="L220" s="45"/>
      <c r="M220" s="45"/>
      <c r="N220" s="45"/>
      <c r="O220" s="45"/>
      <c r="P220" s="45"/>
      <c r="Q220" s="233"/>
      <c r="R220" s="233"/>
      <c r="S220" s="233"/>
      <c r="T220" s="233"/>
      <c r="U220" s="243"/>
      <c r="V220" s="45"/>
      <c r="W220" s="233"/>
      <c r="X220" s="244"/>
      <c r="Y220" s="244"/>
      <c r="Z220" s="244"/>
      <c r="AA220" s="244"/>
      <c r="AB220" s="244"/>
      <c r="AC220" s="251"/>
      <c r="AD220" s="251"/>
      <c r="AE220" s="251"/>
      <c r="AF220" s="250"/>
      <c r="AG220" s="45"/>
      <c r="AH220" s="45"/>
      <c r="AI220" s="45"/>
      <c r="AJ220" s="45"/>
      <c r="AK220" s="247"/>
      <c r="AL220" s="236"/>
      <c r="AM220" s="244"/>
      <c r="AN220" s="45"/>
      <c r="AO220" s="45"/>
      <c r="AP220" s="64"/>
      <c r="AQ220" s="45"/>
      <c r="AR220" s="45"/>
      <c r="AS220" s="64"/>
      <c r="AT220" s="232"/>
      <c r="AU220" s="232"/>
      <c r="AV220" s="45"/>
      <c r="AW220" s="243"/>
      <c r="AX220" s="45"/>
      <c r="AY220" s="64"/>
      <c r="AZ220" s="24"/>
      <c r="BA220" s="45"/>
      <c r="BB220" s="45"/>
      <c r="BC220" s="45"/>
      <c r="BD220" s="45"/>
      <c r="BE220" s="45"/>
      <c r="BF220" s="45"/>
      <c r="BG220" s="45"/>
      <c r="BH220" s="45"/>
      <c r="BI220" s="45"/>
      <c r="BJ220" s="45"/>
      <c r="BK220" s="45"/>
      <c r="BL220" s="45"/>
      <c r="BM220" s="45"/>
      <c r="BN220" s="45"/>
      <c r="BO220" s="45"/>
      <c r="BP220" s="45"/>
      <c r="BQ220" s="45"/>
      <c r="BR220" s="45"/>
      <c r="BS220" s="45"/>
      <c r="BT220" s="45"/>
      <c r="BU220" s="45"/>
      <c r="BV220" s="45"/>
      <c r="BW220" s="45"/>
      <c r="BX220" s="45"/>
      <c r="BY220" s="45"/>
    </row>
    <row r="221" spans="1:77" ht="15.75" customHeight="1" x14ac:dyDescent="0.3">
      <c r="A221" s="45"/>
      <c r="B221" s="232"/>
      <c r="C221" s="232"/>
      <c r="D221" s="232"/>
      <c r="E221" s="232"/>
      <c r="F221" s="64"/>
      <c r="G221" s="242"/>
      <c r="H221" s="236"/>
      <c r="I221" s="236"/>
      <c r="J221" s="232"/>
      <c r="K221" s="201"/>
      <c r="L221" s="45"/>
      <c r="M221" s="45"/>
      <c r="N221" s="45"/>
      <c r="O221" s="45"/>
      <c r="P221" s="45"/>
      <c r="Q221" s="233"/>
      <c r="R221" s="233"/>
      <c r="S221" s="233"/>
      <c r="T221" s="233"/>
      <c r="U221" s="243"/>
      <c r="V221" s="45"/>
      <c r="W221" s="233"/>
      <c r="X221" s="244"/>
      <c r="Y221" s="244"/>
      <c r="Z221" s="244"/>
      <c r="AA221" s="244"/>
      <c r="AB221" s="244"/>
      <c r="AC221" s="251"/>
      <c r="AD221" s="251"/>
      <c r="AE221" s="251"/>
      <c r="AF221" s="250"/>
      <c r="AG221" s="45"/>
      <c r="AH221" s="45"/>
      <c r="AI221" s="45"/>
      <c r="AJ221" s="45"/>
      <c r="AK221" s="247"/>
      <c r="AL221" s="236"/>
      <c r="AM221" s="244"/>
      <c r="AN221" s="45"/>
      <c r="AO221" s="45"/>
      <c r="AP221" s="64"/>
      <c r="AQ221" s="45"/>
      <c r="AR221" s="45"/>
      <c r="AS221" s="64"/>
      <c r="AT221" s="232"/>
      <c r="AU221" s="232"/>
      <c r="AV221" s="45"/>
      <c r="AW221" s="243"/>
      <c r="AX221" s="45"/>
      <c r="AY221" s="64"/>
      <c r="AZ221" s="24"/>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c r="BW221" s="45"/>
      <c r="BX221" s="45"/>
      <c r="BY221" s="45"/>
    </row>
    <row r="222" spans="1:77" ht="15.75" customHeight="1" x14ac:dyDescent="0.3">
      <c r="A222" s="45"/>
      <c r="B222" s="232"/>
      <c r="C222" s="232"/>
      <c r="D222" s="232"/>
      <c r="E222" s="232"/>
      <c r="F222" s="64"/>
      <c r="G222" s="242"/>
      <c r="H222" s="236"/>
      <c r="I222" s="236"/>
      <c r="J222" s="232"/>
      <c r="K222" s="201"/>
      <c r="L222" s="45"/>
      <c r="M222" s="45"/>
      <c r="N222" s="45"/>
      <c r="O222" s="45"/>
      <c r="P222" s="45"/>
      <c r="Q222" s="233"/>
      <c r="R222" s="233"/>
      <c r="S222" s="233"/>
      <c r="T222" s="233"/>
      <c r="U222" s="243"/>
      <c r="V222" s="45"/>
      <c r="W222" s="233"/>
      <c r="X222" s="244"/>
      <c r="Y222" s="244"/>
      <c r="Z222" s="244"/>
      <c r="AA222" s="244"/>
      <c r="AB222" s="244"/>
      <c r="AC222" s="251"/>
      <c r="AD222" s="251"/>
      <c r="AE222" s="251"/>
      <c r="AF222" s="250"/>
      <c r="AG222" s="45"/>
      <c r="AH222" s="45"/>
      <c r="AI222" s="45"/>
      <c r="AJ222" s="45"/>
      <c r="AK222" s="247"/>
      <c r="AL222" s="236"/>
      <c r="AM222" s="244"/>
      <c r="AN222" s="45"/>
      <c r="AO222" s="45"/>
      <c r="AP222" s="64"/>
      <c r="AQ222" s="45"/>
      <c r="AR222" s="45"/>
      <c r="AS222" s="64"/>
      <c r="AT222" s="232"/>
      <c r="AU222" s="232"/>
      <c r="AV222" s="45"/>
      <c r="AW222" s="243"/>
      <c r="AX222" s="45"/>
      <c r="AY222" s="64"/>
      <c r="AZ222" s="24"/>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row>
    <row r="223" spans="1:77" ht="15.75" customHeight="1" x14ac:dyDescent="0.3">
      <c r="A223" s="45"/>
      <c r="B223" s="232"/>
      <c r="C223" s="232"/>
      <c r="D223" s="232"/>
      <c r="E223" s="232"/>
      <c r="F223" s="64"/>
      <c r="G223" s="242"/>
      <c r="H223" s="236"/>
      <c r="I223" s="236"/>
      <c r="J223" s="232"/>
      <c r="K223" s="201"/>
      <c r="L223" s="45"/>
      <c r="M223" s="45"/>
      <c r="N223" s="45"/>
      <c r="O223" s="45"/>
      <c r="P223" s="45"/>
      <c r="Q223" s="233"/>
      <c r="R223" s="233"/>
      <c r="S223" s="233"/>
      <c r="T223" s="233"/>
      <c r="U223" s="243"/>
      <c r="V223" s="45"/>
      <c r="W223" s="233"/>
      <c r="X223" s="244"/>
      <c r="Y223" s="244"/>
      <c r="Z223" s="244"/>
      <c r="AA223" s="244"/>
      <c r="AB223" s="244"/>
      <c r="AC223" s="251"/>
      <c r="AD223" s="251"/>
      <c r="AE223" s="251"/>
      <c r="AF223" s="250"/>
      <c r="AG223" s="45"/>
      <c r="AH223" s="45"/>
      <c r="AI223" s="45"/>
      <c r="AJ223" s="45"/>
      <c r="AK223" s="247"/>
      <c r="AL223" s="236"/>
      <c r="AM223" s="244"/>
      <c r="AN223" s="45"/>
      <c r="AO223" s="45"/>
      <c r="AP223" s="64"/>
      <c r="AQ223" s="45"/>
      <c r="AR223" s="45"/>
      <c r="AS223" s="64"/>
      <c r="AT223" s="232"/>
      <c r="AU223" s="232"/>
      <c r="AV223" s="45"/>
      <c r="AW223" s="243"/>
      <c r="AX223" s="45"/>
      <c r="AY223" s="64"/>
      <c r="AZ223" s="24"/>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row>
    <row r="224" spans="1:77" ht="15.75" customHeight="1" x14ac:dyDescent="0.3">
      <c r="A224" s="45"/>
      <c r="B224" s="232"/>
      <c r="C224" s="232"/>
      <c r="D224" s="232"/>
      <c r="E224" s="232"/>
      <c r="F224" s="64"/>
      <c r="G224" s="242"/>
      <c r="H224" s="236"/>
      <c r="I224" s="236"/>
      <c r="J224" s="232"/>
      <c r="K224" s="201"/>
      <c r="L224" s="45"/>
      <c r="M224" s="45"/>
      <c r="N224" s="45"/>
      <c r="O224" s="45"/>
      <c r="P224" s="45"/>
      <c r="Q224" s="233"/>
      <c r="R224" s="233"/>
      <c r="S224" s="233"/>
      <c r="T224" s="233"/>
      <c r="U224" s="243"/>
      <c r="V224" s="45"/>
      <c r="W224" s="233"/>
      <c r="X224" s="244"/>
      <c r="Y224" s="244"/>
      <c r="Z224" s="244"/>
      <c r="AA224" s="244"/>
      <c r="AB224" s="244"/>
      <c r="AC224" s="251"/>
      <c r="AD224" s="251"/>
      <c r="AE224" s="251"/>
      <c r="AF224" s="250"/>
      <c r="AG224" s="45"/>
      <c r="AH224" s="45"/>
      <c r="AI224" s="45"/>
      <c r="AJ224" s="45"/>
      <c r="AK224" s="247"/>
      <c r="AL224" s="236"/>
      <c r="AM224" s="244"/>
      <c r="AN224" s="45"/>
      <c r="AO224" s="45"/>
      <c r="AP224" s="64"/>
      <c r="AQ224" s="45"/>
      <c r="AR224" s="45"/>
      <c r="AS224" s="64"/>
      <c r="AT224" s="232"/>
      <c r="AU224" s="232"/>
      <c r="AV224" s="45"/>
      <c r="AW224" s="243"/>
      <c r="AX224" s="45"/>
      <c r="AY224" s="64"/>
      <c r="AZ224" s="24"/>
      <c r="BA224" s="45"/>
      <c r="BB224" s="45"/>
      <c r="BC224" s="45"/>
      <c r="BD224" s="45"/>
      <c r="BE224" s="45"/>
      <c r="BF224" s="45"/>
      <c r="BG224" s="45"/>
      <c r="BH224" s="45"/>
      <c r="BI224" s="45"/>
      <c r="BJ224" s="45"/>
      <c r="BK224" s="45"/>
      <c r="BL224" s="45"/>
      <c r="BM224" s="45"/>
      <c r="BN224" s="45"/>
      <c r="BO224" s="45"/>
      <c r="BP224" s="45"/>
      <c r="BQ224" s="45"/>
      <c r="BR224" s="45"/>
      <c r="BS224" s="45"/>
      <c r="BT224" s="45"/>
      <c r="BU224" s="45"/>
      <c r="BV224" s="45"/>
      <c r="BW224" s="45"/>
      <c r="BX224" s="45"/>
      <c r="BY224" s="45"/>
    </row>
    <row r="225" spans="1:77" ht="15.75" customHeight="1" x14ac:dyDescent="0.3">
      <c r="A225" s="45"/>
      <c r="B225" s="232"/>
      <c r="C225" s="232"/>
      <c r="D225" s="232"/>
      <c r="E225" s="232"/>
      <c r="F225" s="64"/>
      <c r="G225" s="242"/>
      <c r="H225" s="236"/>
      <c r="I225" s="236"/>
      <c r="J225" s="232"/>
      <c r="K225" s="201"/>
      <c r="L225" s="45"/>
      <c r="M225" s="45"/>
      <c r="N225" s="45"/>
      <c r="O225" s="45"/>
      <c r="P225" s="45"/>
      <c r="Q225" s="233"/>
      <c r="R225" s="233"/>
      <c r="S225" s="233"/>
      <c r="T225" s="233"/>
      <c r="U225" s="243"/>
      <c r="V225" s="45"/>
      <c r="W225" s="233"/>
      <c r="X225" s="244"/>
      <c r="Y225" s="244"/>
      <c r="Z225" s="244"/>
      <c r="AA225" s="244"/>
      <c r="AB225" s="244"/>
      <c r="AC225" s="251"/>
      <c r="AD225" s="251"/>
      <c r="AE225" s="251"/>
      <c r="AF225" s="250"/>
      <c r="AG225" s="45"/>
      <c r="AH225" s="45"/>
      <c r="AI225" s="45"/>
      <c r="AJ225" s="45"/>
      <c r="AK225" s="247"/>
      <c r="AL225" s="236"/>
      <c r="AM225" s="244"/>
      <c r="AN225" s="45"/>
      <c r="AO225" s="45"/>
      <c r="AP225" s="64"/>
      <c r="AQ225" s="45"/>
      <c r="AR225" s="45"/>
      <c r="AS225" s="64"/>
      <c r="AT225" s="232"/>
      <c r="AU225" s="232"/>
      <c r="AV225" s="45"/>
      <c r="AW225" s="243"/>
      <c r="AX225" s="45"/>
      <c r="AY225" s="64"/>
      <c r="AZ225" s="24"/>
      <c r="BA225" s="45"/>
      <c r="BB225" s="45"/>
      <c r="BC225" s="45"/>
      <c r="BD225" s="45"/>
      <c r="BE225" s="45"/>
      <c r="BF225" s="45"/>
      <c r="BG225" s="45"/>
      <c r="BH225" s="45"/>
      <c r="BI225" s="45"/>
      <c r="BJ225" s="45"/>
      <c r="BK225" s="45"/>
      <c r="BL225" s="45"/>
      <c r="BM225" s="45"/>
      <c r="BN225" s="45"/>
      <c r="BO225" s="45"/>
      <c r="BP225" s="45"/>
      <c r="BQ225" s="45"/>
      <c r="BR225" s="45"/>
      <c r="BS225" s="45"/>
      <c r="BT225" s="45"/>
      <c r="BU225" s="45"/>
      <c r="BV225" s="45"/>
      <c r="BW225" s="45"/>
      <c r="BX225" s="45"/>
      <c r="BY225" s="45"/>
    </row>
    <row r="226" spans="1:77" ht="15.75" customHeight="1" x14ac:dyDescent="0.3">
      <c r="A226" s="45"/>
      <c r="B226" s="232"/>
      <c r="C226" s="232"/>
      <c r="D226" s="232"/>
      <c r="E226" s="232"/>
      <c r="F226" s="64"/>
      <c r="G226" s="242"/>
      <c r="H226" s="236"/>
      <c r="I226" s="236"/>
      <c r="J226" s="232"/>
      <c r="K226" s="201"/>
      <c r="L226" s="45"/>
      <c r="M226" s="45"/>
      <c r="N226" s="45"/>
      <c r="O226" s="45"/>
      <c r="P226" s="45"/>
      <c r="Q226" s="233"/>
      <c r="R226" s="233"/>
      <c r="S226" s="233"/>
      <c r="T226" s="233"/>
      <c r="U226" s="243"/>
      <c r="V226" s="45"/>
      <c r="W226" s="233"/>
      <c r="X226" s="244"/>
      <c r="Y226" s="244"/>
      <c r="Z226" s="244"/>
      <c r="AA226" s="244"/>
      <c r="AB226" s="244"/>
      <c r="AC226" s="251"/>
      <c r="AD226" s="251"/>
      <c r="AE226" s="251"/>
      <c r="AF226" s="250"/>
      <c r="AG226" s="45"/>
      <c r="AH226" s="45"/>
      <c r="AI226" s="45"/>
      <c r="AJ226" s="45"/>
      <c r="AK226" s="247"/>
      <c r="AL226" s="236"/>
      <c r="AM226" s="244"/>
      <c r="AN226" s="45"/>
      <c r="AO226" s="45"/>
      <c r="AP226" s="64"/>
      <c r="AQ226" s="45"/>
      <c r="AR226" s="45"/>
      <c r="AS226" s="64"/>
      <c r="AT226" s="232"/>
      <c r="AU226" s="232"/>
      <c r="AV226" s="45"/>
      <c r="AW226" s="243"/>
      <c r="AX226" s="45"/>
      <c r="AY226" s="64"/>
      <c r="AZ226" s="24"/>
      <c r="BA226" s="45"/>
      <c r="BB226" s="45"/>
      <c r="BC226" s="45"/>
      <c r="BD226" s="45"/>
      <c r="BE226" s="45"/>
      <c r="BF226" s="45"/>
      <c r="BG226" s="45"/>
      <c r="BH226" s="45"/>
      <c r="BI226" s="45"/>
      <c r="BJ226" s="45"/>
      <c r="BK226" s="45"/>
      <c r="BL226" s="45"/>
      <c r="BM226" s="45"/>
      <c r="BN226" s="45"/>
      <c r="BO226" s="45"/>
      <c r="BP226" s="45"/>
      <c r="BQ226" s="45"/>
      <c r="BR226" s="45"/>
      <c r="BS226" s="45"/>
      <c r="BT226" s="45"/>
      <c r="BU226" s="45"/>
      <c r="BV226" s="45"/>
      <c r="BW226" s="45"/>
      <c r="BX226" s="45"/>
      <c r="BY226" s="45"/>
    </row>
    <row r="227" spans="1:77" ht="15.75" customHeight="1" x14ac:dyDescent="0.3">
      <c r="A227" s="45"/>
      <c r="B227" s="232"/>
      <c r="C227" s="232"/>
      <c r="D227" s="232"/>
      <c r="E227" s="232"/>
      <c r="F227" s="64"/>
      <c r="G227" s="242"/>
      <c r="H227" s="236"/>
      <c r="I227" s="236"/>
      <c r="J227" s="232"/>
      <c r="K227" s="201"/>
      <c r="L227" s="45"/>
      <c r="M227" s="45"/>
      <c r="N227" s="45"/>
      <c r="O227" s="45"/>
      <c r="P227" s="45"/>
      <c r="Q227" s="233"/>
      <c r="R227" s="233"/>
      <c r="S227" s="233"/>
      <c r="T227" s="233"/>
      <c r="U227" s="243"/>
      <c r="V227" s="45"/>
      <c r="W227" s="233"/>
      <c r="X227" s="244"/>
      <c r="Y227" s="244"/>
      <c r="Z227" s="244"/>
      <c r="AA227" s="244"/>
      <c r="AB227" s="244"/>
      <c r="AC227" s="251"/>
      <c r="AD227" s="251"/>
      <c r="AE227" s="251"/>
      <c r="AF227" s="250"/>
      <c r="AG227" s="45"/>
      <c r="AH227" s="45"/>
      <c r="AI227" s="45"/>
      <c r="AJ227" s="45"/>
      <c r="AK227" s="247"/>
      <c r="AL227" s="236"/>
      <c r="AM227" s="244"/>
      <c r="AN227" s="45"/>
      <c r="AO227" s="45"/>
      <c r="AP227" s="64"/>
      <c r="AQ227" s="45"/>
      <c r="AR227" s="45"/>
      <c r="AS227" s="64"/>
      <c r="AT227" s="232"/>
      <c r="AU227" s="232"/>
      <c r="AV227" s="45"/>
      <c r="AW227" s="243"/>
      <c r="AX227" s="45"/>
      <c r="AY227" s="64"/>
      <c r="AZ227" s="24"/>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row>
    <row r="228" spans="1:77" ht="15.75" customHeight="1" x14ac:dyDescent="0.3">
      <c r="A228" s="45"/>
      <c r="B228" s="232"/>
      <c r="C228" s="232"/>
      <c r="D228" s="232"/>
      <c r="E228" s="232"/>
      <c r="F228" s="64"/>
      <c r="G228" s="242"/>
      <c r="H228" s="236"/>
      <c r="I228" s="236"/>
      <c r="J228" s="232"/>
      <c r="K228" s="201"/>
      <c r="L228" s="45"/>
      <c r="M228" s="45"/>
      <c r="N228" s="45"/>
      <c r="O228" s="45"/>
      <c r="P228" s="45"/>
      <c r="Q228" s="233"/>
      <c r="R228" s="233"/>
      <c r="S228" s="233"/>
      <c r="T228" s="233"/>
      <c r="U228" s="243"/>
      <c r="V228" s="45"/>
      <c r="W228" s="233"/>
      <c r="X228" s="244"/>
      <c r="Y228" s="244"/>
      <c r="Z228" s="244"/>
      <c r="AA228" s="244"/>
      <c r="AB228" s="244"/>
      <c r="AC228" s="251"/>
      <c r="AD228" s="251"/>
      <c r="AE228" s="251"/>
      <c r="AF228" s="250"/>
      <c r="AG228" s="45"/>
      <c r="AH228" s="45"/>
      <c r="AI228" s="45"/>
      <c r="AJ228" s="45"/>
      <c r="AK228" s="247"/>
      <c r="AL228" s="236"/>
      <c r="AM228" s="244"/>
      <c r="AN228" s="45"/>
      <c r="AO228" s="45"/>
      <c r="AP228" s="64"/>
      <c r="AQ228" s="45"/>
      <c r="AR228" s="45"/>
      <c r="AS228" s="64"/>
      <c r="AT228" s="232"/>
      <c r="AU228" s="232"/>
      <c r="AV228" s="45"/>
      <c r="AW228" s="243"/>
      <c r="AX228" s="45"/>
      <c r="AY228" s="64"/>
      <c r="AZ228" s="24"/>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row>
    <row r="229" spans="1:77" ht="15.75" customHeight="1" x14ac:dyDescent="0.3">
      <c r="A229" s="45"/>
      <c r="B229" s="232"/>
      <c r="C229" s="232"/>
      <c r="D229" s="232"/>
      <c r="E229" s="232"/>
      <c r="F229" s="64"/>
      <c r="G229" s="242"/>
      <c r="H229" s="236"/>
      <c r="I229" s="236"/>
      <c r="J229" s="232"/>
      <c r="K229" s="201"/>
      <c r="L229" s="45"/>
      <c r="M229" s="45"/>
      <c r="N229" s="45"/>
      <c r="O229" s="45"/>
      <c r="P229" s="45"/>
      <c r="Q229" s="233"/>
      <c r="R229" s="233"/>
      <c r="S229" s="233"/>
      <c r="T229" s="233"/>
      <c r="U229" s="243"/>
      <c r="V229" s="45"/>
      <c r="W229" s="233"/>
      <c r="X229" s="244"/>
      <c r="Y229" s="244"/>
      <c r="Z229" s="244"/>
      <c r="AA229" s="244"/>
      <c r="AB229" s="244"/>
      <c r="AC229" s="251"/>
      <c r="AD229" s="251"/>
      <c r="AE229" s="251"/>
      <c r="AF229" s="250"/>
      <c r="AG229" s="45"/>
      <c r="AH229" s="45"/>
      <c r="AI229" s="45"/>
      <c r="AJ229" s="45"/>
      <c r="AK229" s="247"/>
      <c r="AL229" s="236"/>
      <c r="AM229" s="244"/>
      <c r="AN229" s="45"/>
      <c r="AO229" s="45"/>
      <c r="AP229" s="64"/>
      <c r="AQ229" s="45"/>
      <c r="AR229" s="45"/>
      <c r="AS229" s="64"/>
      <c r="AT229" s="232"/>
      <c r="AU229" s="232"/>
      <c r="AV229" s="45"/>
      <c r="AW229" s="243"/>
      <c r="AX229" s="45"/>
      <c r="AY229" s="64"/>
      <c r="AZ229" s="24"/>
      <c r="BA229" s="45"/>
      <c r="BB229" s="45"/>
      <c r="BC229" s="45"/>
      <c r="BD229" s="45"/>
      <c r="BE229" s="45"/>
      <c r="BF229" s="45"/>
      <c r="BG229" s="45"/>
      <c r="BH229" s="45"/>
      <c r="BI229" s="45"/>
      <c r="BJ229" s="45"/>
      <c r="BK229" s="45"/>
      <c r="BL229" s="45"/>
      <c r="BM229" s="45"/>
      <c r="BN229" s="45"/>
      <c r="BO229" s="45"/>
      <c r="BP229" s="45"/>
      <c r="BQ229" s="45"/>
      <c r="BR229" s="45"/>
      <c r="BS229" s="45"/>
      <c r="BT229" s="45"/>
      <c r="BU229" s="45"/>
      <c r="BV229" s="45"/>
      <c r="BW229" s="45"/>
      <c r="BX229" s="45"/>
      <c r="BY229" s="45"/>
    </row>
    <row r="230" spans="1:77" ht="15.75" customHeight="1" x14ac:dyDescent="0.3">
      <c r="A230" s="45"/>
      <c r="B230" s="232"/>
      <c r="C230" s="232"/>
      <c r="D230" s="232"/>
      <c r="E230" s="232"/>
      <c r="F230" s="64"/>
      <c r="G230" s="242"/>
      <c r="H230" s="236"/>
      <c r="I230" s="236"/>
      <c r="J230" s="232"/>
      <c r="K230" s="201"/>
      <c r="L230" s="45"/>
      <c r="M230" s="45"/>
      <c r="N230" s="45"/>
      <c r="O230" s="45"/>
      <c r="P230" s="45"/>
      <c r="Q230" s="233"/>
      <c r="R230" s="233"/>
      <c r="S230" s="233"/>
      <c r="T230" s="233"/>
      <c r="U230" s="243"/>
      <c r="V230" s="45"/>
      <c r="W230" s="233"/>
      <c r="X230" s="244"/>
      <c r="Y230" s="244"/>
      <c r="Z230" s="244"/>
      <c r="AA230" s="244"/>
      <c r="AB230" s="244"/>
      <c r="AC230" s="251"/>
      <c r="AD230" s="251"/>
      <c r="AE230" s="251"/>
      <c r="AF230" s="250"/>
      <c r="AG230" s="45"/>
      <c r="AH230" s="45"/>
      <c r="AI230" s="45"/>
      <c r="AJ230" s="45"/>
      <c r="AK230" s="247"/>
      <c r="AL230" s="236"/>
      <c r="AM230" s="244"/>
      <c r="AN230" s="45"/>
      <c r="AO230" s="45"/>
      <c r="AP230" s="64"/>
      <c r="AQ230" s="45"/>
      <c r="AR230" s="45"/>
      <c r="AS230" s="64"/>
      <c r="AT230" s="232"/>
      <c r="AU230" s="232"/>
      <c r="AV230" s="45"/>
      <c r="AW230" s="243"/>
      <c r="AX230" s="45"/>
      <c r="AY230" s="64"/>
      <c r="AZ230" s="24"/>
      <c r="BA230" s="45"/>
      <c r="BB230" s="45"/>
      <c r="BC230" s="45"/>
      <c r="BD230" s="45"/>
      <c r="BE230" s="45"/>
      <c r="BF230" s="45"/>
      <c r="BG230" s="45"/>
      <c r="BH230" s="45"/>
      <c r="BI230" s="45"/>
      <c r="BJ230" s="45"/>
      <c r="BK230" s="45"/>
      <c r="BL230" s="45"/>
      <c r="BM230" s="45"/>
      <c r="BN230" s="45"/>
      <c r="BO230" s="45"/>
      <c r="BP230" s="45"/>
      <c r="BQ230" s="45"/>
      <c r="BR230" s="45"/>
      <c r="BS230" s="45"/>
      <c r="BT230" s="45"/>
      <c r="BU230" s="45"/>
      <c r="BV230" s="45"/>
      <c r="BW230" s="45"/>
      <c r="BX230" s="45"/>
      <c r="BY230" s="45"/>
    </row>
    <row r="231" spans="1:77" ht="15.75" customHeight="1" x14ac:dyDescent="0.3">
      <c r="A231" s="45"/>
      <c r="B231" s="232"/>
      <c r="C231" s="232"/>
      <c r="D231" s="232"/>
      <c r="E231" s="232"/>
      <c r="F231" s="64"/>
      <c r="G231" s="242"/>
      <c r="H231" s="236"/>
      <c r="I231" s="236"/>
      <c r="J231" s="232"/>
      <c r="K231" s="201"/>
      <c r="L231" s="45"/>
      <c r="M231" s="45"/>
      <c r="N231" s="45"/>
      <c r="O231" s="45"/>
      <c r="P231" s="45"/>
      <c r="Q231" s="233"/>
      <c r="R231" s="233"/>
      <c r="S231" s="233"/>
      <c r="T231" s="233"/>
      <c r="U231" s="243"/>
      <c r="V231" s="45"/>
      <c r="W231" s="233"/>
      <c r="X231" s="244"/>
      <c r="Y231" s="244"/>
      <c r="Z231" s="244"/>
      <c r="AA231" s="244"/>
      <c r="AB231" s="244"/>
      <c r="AC231" s="251"/>
      <c r="AD231" s="251"/>
      <c r="AE231" s="251"/>
      <c r="AF231" s="250"/>
      <c r="AG231" s="45"/>
      <c r="AH231" s="45"/>
      <c r="AI231" s="45"/>
      <c r="AJ231" s="45"/>
      <c r="AK231" s="247"/>
      <c r="AL231" s="236"/>
      <c r="AM231" s="244"/>
      <c r="AN231" s="45"/>
      <c r="AO231" s="45"/>
      <c r="AP231" s="64"/>
      <c r="AQ231" s="45"/>
      <c r="AR231" s="45"/>
      <c r="AS231" s="64"/>
      <c r="AT231" s="232"/>
      <c r="AU231" s="232"/>
      <c r="AV231" s="45"/>
      <c r="AW231" s="243"/>
      <c r="AX231" s="45"/>
      <c r="AY231" s="64"/>
      <c r="AZ231" s="24"/>
      <c r="BA231" s="45"/>
      <c r="BB231" s="45"/>
      <c r="BC231" s="45"/>
      <c r="BD231" s="45"/>
      <c r="BE231" s="45"/>
      <c r="BF231" s="45"/>
      <c r="BG231" s="45"/>
      <c r="BH231" s="45"/>
      <c r="BI231" s="45"/>
      <c r="BJ231" s="45"/>
      <c r="BK231" s="45"/>
      <c r="BL231" s="45"/>
      <c r="BM231" s="45"/>
      <c r="BN231" s="45"/>
      <c r="BO231" s="45"/>
      <c r="BP231" s="45"/>
      <c r="BQ231" s="45"/>
      <c r="BR231" s="45"/>
      <c r="BS231" s="45"/>
      <c r="BT231" s="45"/>
      <c r="BU231" s="45"/>
      <c r="BV231" s="45"/>
      <c r="BW231" s="45"/>
      <c r="BX231" s="45"/>
      <c r="BY231" s="45"/>
    </row>
    <row r="232" spans="1:77" ht="15.75" customHeight="1" x14ac:dyDescent="0.3">
      <c r="A232" s="45"/>
      <c r="B232" s="232"/>
      <c r="C232" s="232"/>
      <c r="D232" s="232"/>
      <c r="E232" s="232"/>
      <c r="F232" s="64"/>
      <c r="G232" s="242"/>
      <c r="H232" s="236"/>
      <c r="I232" s="236"/>
      <c r="J232" s="232"/>
      <c r="K232" s="201"/>
      <c r="L232" s="45"/>
      <c r="M232" s="45"/>
      <c r="N232" s="45"/>
      <c r="O232" s="45"/>
      <c r="P232" s="45"/>
      <c r="Q232" s="233"/>
      <c r="R232" s="233"/>
      <c r="S232" s="233"/>
      <c r="T232" s="233"/>
      <c r="U232" s="243"/>
      <c r="V232" s="45"/>
      <c r="W232" s="233"/>
      <c r="X232" s="244"/>
      <c r="Y232" s="244"/>
      <c r="Z232" s="244"/>
      <c r="AA232" s="244"/>
      <c r="AB232" s="244"/>
      <c r="AC232" s="251"/>
      <c r="AD232" s="251"/>
      <c r="AE232" s="251"/>
      <c r="AF232" s="250"/>
      <c r="AG232" s="45"/>
      <c r="AH232" s="45"/>
      <c r="AI232" s="45"/>
      <c r="AJ232" s="45"/>
      <c r="AK232" s="247"/>
      <c r="AL232" s="236"/>
      <c r="AM232" s="244"/>
      <c r="AN232" s="45"/>
      <c r="AO232" s="45"/>
      <c r="AP232" s="64"/>
      <c r="AQ232" s="45"/>
      <c r="AR232" s="45"/>
      <c r="AS232" s="64"/>
      <c r="AT232" s="232"/>
      <c r="AU232" s="232"/>
      <c r="AV232" s="45"/>
      <c r="AW232" s="243"/>
      <c r="AX232" s="45"/>
      <c r="AY232" s="64"/>
      <c r="AZ232" s="24"/>
      <c r="BA232" s="45"/>
      <c r="BB232" s="45"/>
      <c r="BC232" s="45"/>
      <c r="BD232" s="45"/>
      <c r="BE232" s="45"/>
      <c r="BF232" s="45"/>
      <c r="BG232" s="45"/>
      <c r="BH232" s="45"/>
      <c r="BI232" s="45"/>
      <c r="BJ232" s="45"/>
      <c r="BK232" s="45"/>
      <c r="BL232" s="45"/>
      <c r="BM232" s="45"/>
      <c r="BN232" s="45"/>
      <c r="BO232" s="45"/>
      <c r="BP232" s="45"/>
      <c r="BQ232" s="45"/>
      <c r="BR232" s="45"/>
      <c r="BS232" s="45"/>
      <c r="BT232" s="45"/>
      <c r="BU232" s="45"/>
      <c r="BV232" s="45"/>
      <c r="BW232" s="45"/>
      <c r="BX232" s="45"/>
      <c r="BY232" s="45"/>
    </row>
    <row r="233" spans="1:77" ht="15.75" customHeight="1" x14ac:dyDescent="0.3">
      <c r="A233" s="45"/>
      <c r="B233" s="232"/>
      <c r="C233" s="232"/>
      <c r="D233" s="232"/>
      <c r="E233" s="232"/>
      <c r="F233" s="64"/>
      <c r="G233" s="242"/>
      <c r="H233" s="236"/>
      <c r="I233" s="236"/>
      <c r="J233" s="232"/>
      <c r="K233" s="201"/>
      <c r="L233" s="45"/>
      <c r="M233" s="45"/>
      <c r="N233" s="45"/>
      <c r="O233" s="45"/>
      <c r="P233" s="45"/>
      <c r="Q233" s="233"/>
      <c r="R233" s="233"/>
      <c r="S233" s="233"/>
      <c r="T233" s="233"/>
      <c r="U233" s="243"/>
      <c r="V233" s="45"/>
      <c r="W233" s="233"/>
      <c r="X233" s="244"/>
      <c r="Y233" s="244"/>
      <c r="Z233" s="244"/>
      <c r="AA233" s="244"/>
      <c r="AB233" s="244"/>
      <c r="AC233" s="251"/>
      <c r="AD233" s="251"/>
      <c r="AE233" s="251"/>
      <c r="AF233" s="250"/>
      <c r="AG233" s="45"/>
      <c r="AH233" s="45"/>
      <c r="AI233" s="45"/>
      <c r="AJ233" s="45"/>
      <c r="AK233" s="247"/>
      <c r="AL233" s="236"/>
      <c r="AM233" s="244"/>
      <c r="AN233" s="45"/>
      <c r="AO233" s="45"/>
      <c r="AP233" s="64"/>
      <c r="AQ233" s="45"/>
      <c r="AR233" s="45"/>
      <c r="AS233" s="64"/>
      <c r="AT233" s="232"/>
      <c r="AU233" s="232"/>
      <c r="AV233" s="45"/>
      <c r="AW233" s="243"/>
      <c r="AX233" s="45"/>
      <c r="AY233" s="64"/>
      <c r="AZ233" s="24"/>
      <c r="BA233" s="45"/>
      <c r="BB233" s="45"/>
      <c r="BC233" s="45"/>
      <c r="BD233" s="45"/>
      <c r="BE233" s="45"/>
      <c r="BF233" s="45"/>
      <c r="BG233" s="45"/>
      <c r="BH233" s="45"/>
      <c r="BI233" s="45"/>
      <c r="BJ233" s="45"/>
      <c r="BK233" s="45"/>
      <c r="BL233" s="45"/>
      <c r="BM233" s="45"/>
      <c r="BN233" s="45"/>
      <c r="BO233" s="45"/>
      <c r="BP233" s="45"/>
      <c r="BQ233" s="45"/>
      <c r="BR233" s="45"/>
      <c r="BS233" s="45"/>
      <c r="BT233" s="45"/>
      <c r="BU233" s="45"/>
      <c r="BV233" s="45"/>
      <c r="BW233" s="45"/>
      <c r="BX233" s="45"/>
      <c r="BY233" s="45"/>
    </row>
    <row r="234" spans="1:77" ht="15.75" customHeight="1" x14ac:dyDescent="0.3">
      <c r="A234" s="45"/>
      <c r="B234" s="232"/>
      <c r="C234" s="232"/>
      <c r="D234" s="232"/>
      <c r="E234" s="232"/>
      <c r="F234" s="64"/>
      <c r="G234" s="242"/>
      <c r="H234" s="236"/>
      <c r="I234" s="236"/>
      <c r="J234" s="232"/>
      <c r="K234" s="201"/>
      <c r="L234" s="45"/>
      <c r="M234" s="45"/>
      <c r="N234" s="45"/>
      <c r="O234" s="45"/>
      <c r="P234" s="45"/>
      <c r="Q234" s="233"/>
      <c r="R234" s="233"/>
      <c r="S234" s="233"/>
      <c r="T234" s="233"/>
      <c r="U234" s="243"/>
      <c r="V234" s="45"/>
      <c r="W234" s="233"/>
      <c r="X234" s="244"/>
      <c r="Y234" s="244"/>
      <c r="Z234" s="244"/>
      <c r="AA234" s="244"/>
      <c r="AB234" s="244"/>
      <c r="AC234" s="251"/>
      <c r="AD234" s="251"/>
      <c r="AE234" s="251"/>
      <c r="AF234" s="250"/>
      <c r="AG234" s="45"/>
      <c r="AH234" s="45"/>
      <c r="AI234" s="45"/>
      <c r="AJ234" s="45"/>
      <c r="AK234" s="247"/>
      <c r="AL234" s="236"/>
      <c r="AM234" s="244"/>
      <c r="AN234" s="45"/>
      <c r="AO234" s="45"/>
      <c r="AP234" s="64"/>
      <c r="AQ234" s="45"/>
      <c r="AR234" s="45"/>
      <c r="AS234" s="64"/>
      <c r="AT234" s="232"/>
      <c r="AU234" s="232"/>
      <c r="AV234" s="45"/>
      <c r="AW234" s="243"/>
      <c r="AX234" s="45"/>
      <c r="AY234" s="64"/>
      <c r="AZ234" s="24"/>
      <c r="BA234" s="45"/>
      <c r="BB234" s="45"/>
      <c r="BC234" s="45"/>
      <c r="BD234" s="45"/>
      <c r="BE234" s="45"/>
      <c r="BF234" s="45"/>
      <c r="BG234" s="45"/>
      <c r="BH234" s="45"/>
      <c r="BI234" s="45"/>
      <c r="BJ234" s="45"/>
      <c r="BK234" s="45"/>
      <c r="BL234" s="45"/>
      <c r="BM234" s="45"/>
      <c r="BN234" s="45"/>
      <c r="BO234" s="45"/>
      <c r="BP234" s="45"/>
      <c r="BQ234" s="45"/>
      <c r="BR234" s="45"/>
      <c r="BS234" s="45"/>
      <c r="BT234" s="45"/>
      <c r="BU234" s="45"/>
      <c r="BV234" s="45"/>
      <c r="BW234" s="45"/>
      <c r="BX234" s="45"/>
      <c r="BY234" s="45"/>
    </row>
    <row r="235" spans="1:77" ht="15.75" customHeight="1" x14ac:dyDescent="0.3">
      <c r="A235" s="45"/>
      <c r="B235" s="232"/>
      <c r="C235" s="232"/>
      <c r="D235" s="232"/>
      <c r="E235" s="232"/>
      <c r="F235" s="64"/>
      <c r="G235" s="242"/>
      <c r="H235" s="236"/>
      <c r="I235" s="236"/>
      <c r="J235" s="232"/>
      <c r="K235" s="201"/>
      <c r="L235" s="45"/>
      <c r="M235" s="45"/>
      <c r="N235" s="45"/>
      <c r="O235" s="45"/>
      <c r="P235" s="45"/>
      <c r="Q235" s="233"/>
      <c r="R235" s="233"/>
      <c r="S235" s="233"/>
      <c r="T235" s="233"/>
      <c r="U235" s="243"/>
      <c r="V235" s="45"/>
      <c r="W235" s="233"/>
      <c r="X235" s="244"/>
      <c r="Y235" s="244"/>
      <c r="Z235" s="244"/>
      <c r="AA235" s="244"/>
      <c r="AB235" s="244"/>
      <c r="AC235" s="251"/>
      <c r="AD235" s="251"/>
      <c r="AE235" s="251"/>
      <c r="AF235" s="250"/>
      <c r="AG235" s="45"/>
      <c r="AH235" s="45"/>
      <c r="AI235" s="45"/>
      <c r="AJ235" s="45"/>
      <c r="AK235" s="247"/>
      <c r="AL235" s="236"/>
      <c r="AM235" s="244"/>
      <c r="AN235" s="45"/>
      <c r="AO235" s="45"/>
      <c r="AP235" s="64"/>
      <c r="AQ235" s="45"/>
      <c r="AR235" s="45"/>
      <c r="AS235" s="64"/>
      <c r="AT235" s="232"/>
      <c r="AU235" s="232"/>
      <c r="AV235" s="45"/>
      <c r="AW235" s="243"/>
      <c r="AX235" s="45"/>
      <c r="AY235" s="64"/>
      <c r="AZ235" s="24"/>
      <c r="BA235" s="45"/>
      <c r="BB235" s="45"/>
      <c r="BC235" s="45"/>
      <c r="BD235" s="45"/>
      <c r="BE235" s="45"/>
      <c r="BF235" s="45"/>
      <c r="BG235" s="45"/>
      <c r="BH235" s="45"/>
      <c r="BI235" s="45"/>
      <c r="BJ235" s="45"/>
      <c r="BK235" s="45"/>
      <c r="BL235" s="45"/>
      <c r="BM235" s="45"/>
      <c r="BN235" s="45"/>
      <c r="BO235" s="45"/>
      <c r="BP235" s="45"/>
      <c r="BQ235" s="45"/>
      <c r="BR235" s="45"/>
      <c r="BS235" s="45"/>
      <c r="BT235" s="45"/>
      <c r="BU235" s="45"/>
      <c r="BV235" s="45"/>
      <c r="BW235" s="45"/>
      <c r="BX235" s="45"/>
      <c r="BY235" s="45"/>
    </row>
    <row r="236" spans="1:77" ht="15.75" customHeight="1" x14ac:dyDescent="0.3">
      <c r="A236" s="45"/>
      <c r="B236" s="232"/>
      <c r="C236" s="232"/>
      <c r="D236" s="232"/>
      <c r="E236" s="232"/>
      <c r="F236" s="64"/>
      <c r="G236" s="242"/>
      <c r="H236" s="236"/>
      <c r="I236" s="236"/>
      <c r="J236" s="232"/>
      <c r="K236" s="201"/>
      <c r="L236" s="45"/>
      <c r="M236" s="45"/>
      <c r="N236" s="45"/>
      <c r="O236" s="45"/>
      <c r="P236" s="45"/>
      <c r="Q236" s="233"/>
      <c r="R236" s="233"/>
      <c r="S236" s="233"/>
      <c r="T236" s="233"/>
      <c r="U236" s="243"/>
      <c r="V236" s="45"/>
      <c r="W236" s="233"/>
      <c r="X236" s="244"/>
      <c r="Y236" s="244"/>
      <c r="Z236" s="244"/>
      <c r="AA236" s="244"/>
      <c r="AB236" s="244"/>
      <c r="AC236" s="251"/>
      <c r="AD236" s="251"/>
      <c r="AE236" s="251"/>
      <c r="AF236" s="250"/>
      <c r="AG236" s="45"/>
      <c r="AH236" s="45"/>
      <c r="AI236" s="45"/>
      <c r="AJ236" s="45"/>
      <c r="AK236" s="247"/>
      <c r="AL236" s="236"/>
      <c r="AM236" s="244"/>
      <c r="AN236" s="45"/>
      <c r="AO236" s="45"/>
      <c r="AP236" s="64"/>
      <c r="AQ236" s="45"/>
      <c r="AR236" s="45"/>
      <c r="AS236" s="64"/>
      <c r="AT236" s="232"/>
      <c r="AU236" s="232"/>
      <c r="AV236" s="45"/>
      <c r="AW236" s="243"/>
      <c r="AX236" s="45"/>
      <c r="AY236" s="64"/>
      <c r="AZ236" s="24"/>
      <c r="BA236" s="45"/>
      <c r="BB236" s="45"/>
      <c r="BC236" s="45"/>
      <c r="BD236" s="45"/>
      <c r="BE236" s="45"/>
      <c r="BF236" s="45"/>
      <c r="BG236" s="45"/>
      <c r="BH236" s="45"/>
      <c r="BI236" s="45"/>
      <c r="BJ236" s="45"/>
      <c r="BK236" s="45"/>
      <c r="BL236" s="45"/>
      <c r="BM236" s="45"/>
      <c r="BN236" s="45"/>
      <c r="BO236" s="45"/>
      <c r="BP236" s="45"/>
      <c r="BQ236" s="45"/>
      <c r="BR236" s="45"/>
      <c r="BS236" s="45"/>
      <c r="BT236" s="45"/>
      <c r="BU236" s="45"/>
      <c r="BV236" s="45"/>
      <c r="BW236" s="45"/>
      <c r="BX236" s="45"/>
      <c r="BY236" s="45"/>
    </row>
    <row r="237" spans="1:77" ht="15.75" customHeight="1" x14ac:dyDescent="0.3">
      <c r="A237" s="45"/>
      <c r="B237" s="232"/>
      <c r="C237" s="232"/>
      <c r="D237" s="232"/>
      <c r="E237" s="232"/>
      <c r="F237" s="64"/>
      <c r="G237" s="242"/>
      <c r="H237" s="236"/>
      <c r="I237" s="236"/>
      <c r="J237" s="232"/>
      <c r="K237" s="201"/>
      <c r="L237" s="45"/>
      <c r="M237" s="45"/>
      <c r="N237" s="45"/>
      <c r="O237" s="45"/>
      <c r="P237" s="45"/>
      <c r="Q237" s="233"/>
      <c r="R237" s="233"/>
      <c r="S237" s="233"/>
      <c r="T237" s="233"/>
      <c r="U237" s="243"/>
      <c r="V237" s="45"/>
      <c r="W237" s="233"/>
      <c r="X237" s="244"/>
      <c r="Y237" s="244"/>
      <c r="Z237" s="244"/>
      <c r="AA237" s="244"/>
      <c r="AB237" s="244"/>
      <c r="AC237" s="251"/>
      <c r="AD237" s="251"/>
      <c r="AE237" s="251"/>
      <c r="AF237" s="250"/>
      <c r="AG237" s="45"/>
      <c r="AH237" s="45"/>
      <c r="AI237" s="45"/>
      <c r="AJ237" s="45"/>
      <c r="AK237" s="247"/>
      <c r="AL237" s="236"/>
      <c r="AM237" s="244"/>
      <c r="AN237" s="45"/>
      <c r="AO237" s="45"/>
      <c r="AP237" s="64"/>
      <c r="AQ237" s="45"/>
      <c r="AR237" s="45"/>
      <c r="AS237" s="64"/>
      <c r="AT237" s="232"/>
      <c r="AU237" s="232"/>
      <c r="AV237" s="45"/>
      <c r="AW237" s="243"/>
      <c r="AX237" s="45"/>
      <c r="AY237" s="64"/>
      <c r="AZ237" s="24"/>
      <c r="BA237" s="45"/>
      <c r="BB237" s="45"/>
      <c r="BC237" s="45"/>
      <c r="BD237" s="45"/>
      <c r="BE237" s="45"/>
      <c r="BF237" s="45"/>
      <c r="BG237" s="45"/>
      <c r="BH237" s="45"/>
      <c r="BI237" s="45"/>
      <c r="BJ237" s="45"/>
      <c r="BK237" s="45"/>
      <c r="BL237" s="45"/>
      <c r="BM237" s="45"/>
      <c r="BN237" s="45"/>
      <c r="BO237" s="45"/>
      <c r="BP237" s="45"/>
      <c r="BQ237" s="45"/>
      <c r="BR237" s="45"/>
      <c r="BS237" s="45"/>
      <c r="BT237" s="45"/>
      <c r="BU237" s="45"/>
      <c r="BV237" s="45"/>
      <c r="BW237" s="45"/>
      <c r="BX237" s="45"/>
      <c r="BY237" s="45"/>
    </row>
    <row r="238" spans="1:77" ht="15.75" customHeight="1" x14ac:dyDescent="0.3">
      <c r="A238" s="45"/>
      <c r="B238" s="232"/>
      <c r="C238" s="232"/>
      <c r="D238" s="232"/>
      <c r="E238" s="232"/>
      <c r="F238" s="64"/>
      <c r="G238" s="242"/>
      <c r="H238" s="236"/>
      <c r="I238" s="236"/>
      <c r="J238" s="232"/>
      <c r="K238" s="201"/>
      <c r="L238" s="45"/>
      <c r="M238" s="45"/>
      <c r="N238" s="45"/>
      <c r="O238" s="45"/>
      <c r="P238" s="45"/>
      <c r="Q238" s="233"/>
      <c r="R238" s="233"/>
      <c r="S238" s="233"/>
      <c r="T238" s="233"/>
      <c r="U238" s="243"/>
      <c r="V238" s="45"/>
      <c r="W238" s="233"/>
      <c r="X238" s="244"/>
      <c r="Y238" s="244"/>
      <c r="Z238" s="244"/>
      <c r="AA238" s="244"/>
      <c r="AB238" s="244"/>
      <c r="AC238" s="251"/>
      <c r="AD238" s="251"/>
      <c r="AE238" s="251"/>
      <c r="AF238" s="250"/>
      <c r="AG238" s="45"/>
      <c r="AH238" s="45"/>
      <c r="AI238" s="45"/>
      <c r="AJ238" s="45"/>
      <c r="AK238" s="247"/>
      <c r="AL238" s="236"/>
      <c r="AM238" s="244"/>
      <c r="AN238" s="45"/>
      <c r="AO238" s="45"/>
      <c r="AP238" s="64"/>
      <c r="AQ238" s="45"/>
      <c r="AR238" s="45"/>
      <c r="AS238" s="64"/>
      <c r="AT238" s="232"/>
      <c r="AU238" s="232"/>
      <c r="AV238" s="45"/>
      <c r="AW238" s="243"/>
      <c r="AX238" s="45"/>
      <c r="AY238" s="64"/>
      <c r="AZ238" s="24"/>
      <c r="BA238" s="45"/>
      <c r="BB238" s="45"/>
      <c r="BC238" s="45"/>
      <c r="BD238" s="45"/>
      <c r="BE238" s="45"/>
      <c r="BF238" s="45"/>
      <c r="BG238" s="45"/>
      <c r="BH238" s="45"/>
      <c r="BI238" s="45"/>
      <c r="BJ238" s="45"/>
      <c r="BK238" s="45"/>
      <c r="BL238" s="45"/>
      <c r="BM238" s="45"/>
      <c r="BN238" s="45"/>
      <c r="BO238" s="45"/>
      <c r="BP238" s="45"/>
      <c r="BQ238" s="45"/>
      <c r="BR238" s="45"/>
      <c r="BS238" s="45"/>
      <c r="BT238" s="45"/>
      <c r="BU238" s="45"/>
      <c r="BV238" s="45"/>
      <c r="BW238" s="45"/>
      <c r="BX238" s="45"/>
      <c r="BY238" s="45"/>
    </row>
    <row r="239" spans="1:77" ht="15.75" customHeight="1" x14ac:dyDescent="0.3">
      <c r="A239" s="45"/>
      <c r="B239" s="232"/>
      <c r="C239" s="232"/>
      <c r="D239" s="232"/>
      <c r="E239" s="232"/>
      <c r="F239" s="64"/>
      <c r="G239" s="242"/>
      <c r="H239" s="236"/>
      <c r="I239" s="236"/>
      <c r="J239" s="232"/>
      <c r="K239" s="201"/>
      <c r="L239" s="45"/>
      <c r="M239" s="45"/>
      <c r="N239" s="45"/>
      <c r="O239" s="45"/>
      <c r="P239" s="45"/>
      <c r="Q239" s="233"/>
      <c r="R239" s="233"/>
      <c r="S239" s="233"/>
      <c r="T239" s="233"/>
      <c r="U239" s="243"/>
      <c r="V239" s="45"/>
      <c r="W239" s="233"/>
      <c r="X239" s="244"/>
      <c r="Y239" s="244"/>
      <c r="Z239" s="244"/>
      <c r="AA239" s="244"/>
      <c r="AB239" s="244"/>
      <c r="AC239" s="251"/>
      <c r="AD239" s="251"/>
      <c r="AE239" s="251"/>
      <c r="AF239" s="250"/>
      <c r="AG239" s="45"/>
      <c r="AH239" s="45"/>
      <c r="AI239" s="45"/>
      <c r="AJ239" s="45"/>
      <c r="AK239" s="247"/>
      <c r="AL239" s="236"/>
      <c r="AM239" s="244"/>
      <c r="AN239" s="45"/>
      <c r="AO239" s="45"/>
      <c r="AP239" s="64"/>
      <c r="AQ239" s="45"/>
      <c r="AR239" s="45"/>
      <c r="AS239" s="64"/>
      <c r="AT239" s="232"/>
      <c r="AU239" s="232"/>
      <c r="AV239" s="45"/>
      <c r="AW239" s="243"/>
      <c r="AX239" s="45"/>
      <c r="AY239" s="64"/>
      <c r="AZ239" s="24"/>
      <c r="BA239" s="45"/>
      <c r="BB239" s="45"/>
      <c r="BC239" s="45"/>
      <c r="BD239" s="45"/>
      <c r="BE239" s="45"/>
      <c r="BF239" s="45"/>
      <c r="BG239" s="45"/>
      <c r="BH239" s="45"/>
      <c r="BI239" s="45"/>
      <c r="BJ239" s="45"/>
      <c r="BK239" s="45"/>
      <c r="BL239" s="45"/>
      <c r="BM239" s="45"/>
      <c r="BN239" s="45"/>
      <c r="BO239" s="45"/>
      <c r="BP239" s="45"/>
      <c r="BQ239" s="45"/>
      <c r="BR239" s="45"/>
      <c r="BS239" s="45"/>
      <c r="BT239" s="45"/>
      <c r="BU239" s="45"/>
      <c r="BV239" s="45"/>
      <c r="BW239" s="45"/>
      <c r="BX239" s="45"/>
      <c r="BY239" s="45"/>
    </row>
    <row r="240" spans="1:77" ht="15.75" customHeight="1" x14ac:dyDescent="0.3">
      <c r="A240" s="45"/>
      <c r="B240" s="232"/>
      <c r="C240" s="232"/>
      <c r="D240" s="232"/>
      <c r="E240" s="232"/>
      <c r="F240" s="64"/>
      <c r="G240" s="242"/>
      <c r="H240" s="236"/>
      <c r="I240" s="236"/>
      <c r="J240" s="232"/>
      <c r="K240" s="201"/>
      <c r="L240" s="45"/>
      <c r="M240" s="45"/>
      <c r="N240" s="45"/>
      <c r="O240" s="45"/>
      <c r="P240" s="45"/>
      <c r="Q240" s="233"/>
      <c r="R240" s="233"/>
      <c r="S240" s="233"/>
      <c r="T240" s="233"/>
      <c r="U240" s="243"/>
      <c r="V240" s="45"/>
      <c r="W240" s="233"/>
      <c r="X240" s="244"/>
      <c r="Y240" s="244"/>
      <c r="Z240" s="244"/>
      <c r="AA240" s="244"/>
      <c r="AB240" s="244"/>
      <c r="AC240" s="251"/>
      <c r="AD240" s="251"/>
      <c r="AE240" s="251"/>
      <c r="AF240" s="250"/>
      <c r="AG240" s="45"/>
      <c r="AH240" s="45"/>
      <c r="AI240" s="45"/>
      <c r="AJ240" s="45"/>
      <c r="AK240" s="247"/>
      <c r="AL240" s="236"/>
      <c r="AM240" s="244"/>
      <c r="AN240" s="45"/>
      <c r="AO240" s="45"/>
      <c r="AP240" s="64"/>
      <c r="AQ240" s="45"/>
      <c r="AR240" s="45"/>
      <c r="AS240" s="64"/>
      <c r="AT240" s="232"/>
      <c r="AU240" s="232"/>
      <c r="AV240" s="45"/>
      <c r="AW240" s="243"/>
      <c r="AX240" s="45"/>
      <c r="AY240" s="64"/>
      <c r="AZ240" s="24"/>
      <c r="BA240" s="45"/>
      <c r="BB240" s="45"/>
      <c r="BC240" s="45"/>
      <c r="BD240" s="45"/>
      <c r="BE240" s="45"/>
      <c r="BF240" s="45"/>
      <c r="BG240" s="45"/>
      <c r="BH240" s="45"/>
      <c r="BI240" s="45"/>
      <c r="BJ240" s="45"/>
      <c r="BK240" s="45"/>
      <c r="BL240" s="45"/>
      <c r="BM240" s="45"/>
      <c r="BN240" s="45"/>
      <c r="BO240" s="45"/>
      <c r="BP240" s="45"/>
      <c r="BQ240" s="45"/>
      <c r="BR240" s="45"/>
      <c r="BS240" s="45"/>
      <c r="BT240" s="45"/>
      <c r="BU240" s="45"/>
      <c r="BV240" s="45"/>
      <c r="BW240" s="45"/>
      <c r="BX240" s="45"/>
      <c r="BY240" s="45"/>
    </row>
    <row r="241" spans="1:77" ht="15.75" customHeight="1" x14ac:dyDescent="0.3">
      <c r="A241" s="45"/>
      <c r="B241" s="232"/>
      <c r="C241" s="232"/>
      <c r="D241" s="232"/>
      <c r="E241" s="232"/>
      <c r="F241" s="64"/>
      <c r="G241" s="242"/>
      <c r="H241" s="236"/>
      <c r="I241" s="236"/>
      <c r="J241" s="232"/>
      <c r="K241" s="201"/>
      <c r="L241" s="45"/>
      <c r="M241" s="45"/>
      <c r="N241" s="45"/>
      <c r="O241" s="45"/>
      <c r="P241" s="45"/>
      <c r="Q241" s="233"/>
      <c r="R241" s="233"/>
      <c r="S241" s="233"/>
      <c r="T241" s="233"/>
      <c r="U241" s="243"/>
      <c r="V241" s="45"/>
      <c r="W241" s="233"/>
      <c r="X241" s="244"/>
      <c r="Y241" s="244"/>
      <c r="Z241" s="244"/>
      <c r="AA241" s="244"/>
      <c r="AB241" s="244"/>
      <c r="AC241" s="251"/>
      <c r="AD241" s="251"/>
      <c r="AE241" s="251"/>
      <c r="AF241" s="250"/>
      <c r="AG241" s="45"/>
      <c r="AH241" s="45"/>
      <c r="AI241" s="45"/>
      <c r="AJ241" s="45"/>
      <c r="AK241" s="247"/>
      <c r="AL241" s="236"/>
      <c r="AM241" s="244"/>
      <c r="AN241" s="45"/>
      <c r="AO241" s="45"/>
      <c r="AP241" s="64"/>
      <c r="AQ241" s="45"/>
      <c r="AR241" s="45"/>
      <c r="AS241" s="64"/>
      <c r="AT241" s="232"/>
      <c r="AU241" s="232"/>
      <c r="AV241" s="45"/>
      <c r="AW241" s="243"/>
      <c r="AX241" s="45"/>
      <c r="AY241" s="64"/>
      <c r="AZ241" s="24"/>
      <c r="BA241" s="45"/>
      <c r="BB241" s="45"/>
      <c r="BC241" s="45"/>
      <c r="BD241" s="45"/>
      <c r="BE241" s="45"/>
      <c r="BF241" s="45"/>
      <c r="BG241" s="45"/>
      <c r="BH241" s="45"/>
      <c r="BI241" s="45"/>
      <c r="BJ241" s="45"/>
      <c r="BK241" s="45"/>
      <c r="BL241" s="45"/>
      <c r="BM241" s="45"/>
      <c r="BN241" s="45"/>
      <c r="BO241" s="45"/>
      <c r="BP241" s="45"/>
      <c r="BQ241" s="45"/>
      <c r="BR241" s="45"/>
      <c r="BS241" s="45"/>
      <c r="BT241" s="45"/>
      <c r="BU241" s="45"/>
      <c r="BV241" s="45"/>
      <c r="BW241" s="45"/>
      <c r="BX241" s="45"/>
      <c r="BY241" s="45"/>
    </row>
    <row r="242" spans="1:77" ht="15.75" customHeight="1" x14ac:dyDescent="0.3">
      <c r="A242" s="45"/>
      <c r="B242" s="232"/>
      <c r="C242" s="232"/>
      <c r="D242" s="232"/>
      <c r="E242" s="232"/>
      <c r="F242" s="64"/>
      <c r="G242" s="242"/>
      <c r="H242" s="236"/>
      <c r="I242" s="236"/>
      <c r="J242" s="232"/>
      <c r="K242" s="201"/>
      <c r="L242" s="45"/>
      <c r="M242" s="45"/>
      <c r="N242" s="45"/>
      <c r="O242" s="45"/>
      <c r="P242" s="45"/>
      <c r="Q242" s="233"/>
      <c r="R242" s="233"/>
      <c r="S242" s="233"/>
      <c r="T242" s="233"/>
      <c r="U242" s="243"/>
      <c r="V242" s="45"/>
      <c r="W242" s="233"/>
      <c r="X242" s="244"/>
      <c r="Y242" s="244"/>
      <c r="Z242" s="244"/>
      <c r="AA242" s="244"/>
      <c r="AB242" s="244"/>
      <c r="AC242" s="251"/>
      <c r="AD242" s="251"/>
      <c r="AE242" s="251"/>
      <c r="AF242" s="250"/>
      <c r="AG242" s="45"/>
      <c r="AH242" s="45"/>
      <c r="AI242" s="45"/>
      <c r="AJ242" s="45"/>
      <c r="AK242" s="247"/>
      <c r="AL242" s="236"/>
      <c r="AM242" s="244"/>
      <c r="AN242" s="45"/>
      <c r="AO242" s="45"/>
      <c r="AP242" s="64"/>
      <c r="AQ242" s="45"/>
      <c r="AR242" s="45"/>
      <c r="AS242" s="64"/>
      <c r="AT242" s="232"/>
      <c r="AU242" s="232"/>
      <c r="AV242" s="45"/>
      <c r="AW242" s="243"/>
      <c r="AX242" s="45"/>
      <c r="AY242" s="64"/>
      <c r="AZ242" s="24"/>
      <c r="BA242" s="45"/>
      <c r="BB242" s="45"/>
      <c r="BC242" s="45"/>
      <c r="BD242" s="45"/>
      <c r="BE242" s="45"/>
      <c r="BF242" s="45"/>
      <c r="BG242" s="45"/>
      <c r="BH242" s="45"/>
      <c r="BI242" s="45"/>
      <c r="BJ242" s="45"/>
      <c r="BK242" s="45"/>
      <c r="BL242" s="45"/>
      <c r="BM242" s="45"/>
      <c r="BN242" s="45"/>
      <c r="BO242" s="45"/>
      <c r="BP242" s="45"/>
      <c r="BQ242" s="45"/>
      <c r="BR242" s="45"/>
      <c r="BS242" s="45"/>
      <c r="BT242" s="45"/>
      <c r="BU242" s="45"/>
      <c r="BV242" s="45"/>
      <c r="BW242" s="45"/>
      <c r="BX242" s="45"/>
      <c r="BY242" s="45"/>
    </row>
    <row r="243" spans="1:77" ht="15.75" customHeight="1" x14ac:dyDescent="0.3">
      <c r="A243" s="45"/>
      <c r="B243" s="232"/>
      <c r="C243" s="232"/>
      <c r="D243" s="232"/>
      <c r="E243" s="232"/>
      <c r="F243" s="64"/>
      <c r="G243" s="242"/>
      <c r="H243" s="236"/>
      <c r="I243" s="236"/>
      <c r="J243" s="232"/>
      <c r="K243" s="201"/>
      <c r="L243" s="45"/>
      <c r="M243" s="45"/>
      <c r="N243" s="45"/>
      <c r="O243" s="45"/>
      <c r="P243" s="45"/>
      <c r="Q243" s="233"/>
      <c r="R243" s="233"/>
      <c r="S243" s="233"/>
      <c r="T243" s="233"/>
      <c r="U243" s="243"/>
      <c r="V243" s="45"/>
      <c r="W243" s="233"/>
      <c r="X243" s="244"/>
      <c r="Y243" s="244"/>
      <c r="Z243" s="244"/>
      <c r="AA243" s="244"/>
      <c r="AB243" s="244"/>
      <c r="AC243" s="251"/>
      <c r="AD243" s="251"/>
      <c r="AE243" s="251"/>
      <c r="AF243" s="250"/>
      <c r="AG243" s="45"/>
      <c r="AH243" s="45"/>
      <c r="AI243" s="45"/>
      <c r="AJ243" s="45"/>
      <c r="AK243" s="247"/>
      <c r="AL243" s="236"/>
      <c r="AM243" s="244"/>
      <c r="AN243" s="45"/>
      <c r="AO243" s="45"/>
      <c r="AP243" s="64"/>
      <c r="AQ243" s="45"/>
      <c r="AR243" s="45"/>
      <c r="AS243" s="64"/>
      <c r="AT243" s="232"/>
      <c r="AU243" s="232"/>
      <c r="AV243" s="45"/>
      <c r="AW243" s="243"/>
      <c r="AX243" s="45"/>
      <c r="AY243" s="64"/>
      <c r="AZ243" s="24"/>
      <c r="BA243" s="45"/>
      <c r="BB243" s="45"/>
      <c r="BC243" s="45"/>
      <c r="BD243" s="45"/>
      <c r="BE243" s="45"/>
      <c r="BF243" s="45"/>
      <c r="BG243" s="45"/>
      <c r="BH243" s="45"/>
      <c r="BI243" s="45"/>
      <c r="BJ243" s="45"/>
      <c r="BK243" s="45"/>
      <c r="BL243" s="45"/>
      <c r="BM243" s="45"/>
      <c r="BN243" s="45"/>
      <c r="BO243" s="45"/>
      <c r="BP243" s="45"/>
      <c r="BQ243" s="45"/>
      <c r="BR243" s="45"/>
      <c r="BS243" s="45"/>
      <c r="BT243" s="45"/>
      <c r="BU243" s="45"/>
      <c r="BV243" s="45"/>
      <c r="BW243" s="45"/>
      <c r="BX243" s="45"/>
      <c r="BY243" s="45"/>
    </row>
    <row r="244" spans="1:77" ht="15.75" customHeight="1" x14ac:dyDescent="0.3">
      <c r="A244" s="45"/>
      <c r="B244" s="232"/>
      <c r="C244" s="232"/>
      <c r="D244" s="232"/>
      <c r="E244" s="232"/>
      <c r="F244" s="64"/>
      <c r="G244" s="242"/>
      <c r="H244" s="236"/>
      <c r="I244" s="236"/>
      <c r="J244" s="232"/>
      <c r="K244" s="201"/>
      <c r="L244" s="45"/>
      <c r="M244" s="45"/>
      <c r="N244" s="45"/>
      <c r="O244" s="45"/>
      <c r="P244" s="45"/>
      <c r="Q244" s="233"/>
      <c r="R244" s="233"/>
      <c r="S244" s="233"/>
      <c r="T244" s="233"/>
      <c r="U244" s="243"/>
      <c r="V244" s="45"/>
      <c r="W244" s="233"/>
      <c r="X244" s="244"/>
      <c r="Y244" s="244"/>
      <c r="Z244" s="244"/>
      <c r="AA244" s="244"/>
      <c r="AB244" s="244"/>
      <c r="AC244" s="251"/>
      <c r="AD244" s="251"/>
      <c r="AE244" s="251"/>
      <c r="AF244" s="250"/>
      <c r="AG244" s="45"/>
      <c r="AH244" s="45"/>
      <c r="AI244" s="45"/>
      <c r="AJ244" s="45"/>
      <c r="AK244" s="247"/>
      <c r="AL244" s="236"/>
      <c r="AM244" s="244"/>
      <c r="AN244" s="45"/>
      <c r="AO244" s="45"/>
      <c r="AP244" s="64"/>
      <c r="AQ244" s="45"/>
      <c r="AR244" s="45"/>
      <c r="AS244" s="64"/>
      <c r="AT244" s="232"/>
      <c r="AU244" s="232"/>
      <c r="AV244" s="45"/>
      <c r="AW244" s="243"/>
      <c r="AX244" s="45"/>
      <c r="AY244" s="64"/>
      <c r="AZ244" s="24"/>
      <c r="BA244" s="45"/>
      <c r="BB244" s="45"/>
      <c r="BC244" s="45"/>
      <c r="BD244" s="45"/>
      <c r="BE244" s="45"/>
      <c r="BF244" s="45"/>
      <c r="BG244" s="45"/>
      <c r="BH244" s="45"/>
      <c r="BI244" s="45"/>
      <c r="BJ244" s="45"/>
      <c r="BK244" s="45"/>
      <c r="BL244" s="45"/>
      <c r="BM244" s="45"/>
      <c r="BN244" s="45"/>
      <c r="BO244" s="45"/>
      <c r="BP244" s="45"/>
      <c r="BQ244" s="45"/>
      <c r="BR244" s="45"/>
      <c r="BS244" s="45"/>
      <c r="BT244" s="45"/>
      <c r="BU244" s="45"/>
      <c r="BV244" s="45"/>
      <c r="BW244" s="45"/>
      <c r="BX244" s="45"/>
      <c r="BY244" s="45"/>
    </row>
    <row r="245" spans="1:77" ht="15.75" customHeight="1" x14ac:dyDescent="0.3">
      <c r="A245" s="45"/>
      <c r="B245" s="232"/>
      <c r="C245" s="232"/>
      <c r="D245" s="232"/>
      <c r="E245" s="232"/>
      <c r="F245" s="64"/>
      <c r="G245" s="242"/>
      <c r="H245" s="236"/>
      <c r="I245" s="236"/>
      <c r="J245" s="232"/>
      <c r="K245" s="201"/>
      <c r="L245" s="45"/>
      <c r="M245" s="45"/>
      <c r="N245" s="45"/>
      <c r="O245" s="45"/>
      <c r="P245" s="45"/>
      <c r="Q245" s="233"/>
      <c r="R245" s="233"/>
      <c r="S245" s="233"/>
      <c r="T245" s="233"/>
      <c r="U245" s="243"/>
      <c r="V245" s="45"/>
      <c r="W245" s="233"/>
      <c r="X245" s="244"/>
      <c r="Y245" s="244"/>
      <c r="Z245" s="244"/>
      <c r="AA245" s="244"/>
      <c r="AB245" s="244"/>
      <c r="AC245" s="251"/>
      <c r="AD245" s="251"/>
      <c r="AE245" s="251"/>
      <c r="AF245" s="250"/>
      <c r="AG245" s="45"/>
      <c r="AH245" s="45"/>
      <c r="AI245" s="45"/>
      <c r="AJ245" s="45"/>
      <c r="AK245" s="247"/>
      <c r="AL245" s="236"/>
      <c r="AM245" s="244"/>
      <c r="AN245" s="45"/>
      <c r="AO245" s="45"/>
      <c r="AP245" s="64"/>
      <c r="AQ245" s="45"/>
      <c r="AR245" s="45"/>
      <c r="AS245" s="64"/>
      <c r="AT245" s="232"/>
      <c r="AU245" s="232"/>
      <c r="AV245" s="45"/>
      <c r="AW245" s="243"/>
      <c r="AX245" s="45"/>
      <c r="AY245" s="64"/>
      <c r="AZ245" s="24"/>
      <c r="BA245" s="45"/>
      <c r="BB245" s="45"/>
      <c r="BC245" s="45"/>
      <c r="BD245" s="45"/>
      <c r="BE245" s="45"/>
      <c r="BF245" s="45"/>
      <c r="BG245" s="45"/>
      <c r="BH245" s="45"/>
      <c r="BI245" s="45"/>
      <c r="BJ245" s="45"/>
      <c r="BK245" s="45"/>
      <c r="BL245" s="45"/>
      <c r="BM245" s="45"/>
      <c r="BN245" s="45"/>
      <c r="BO245" s="45"/>
      <c r="BP245" s="45"/>
      <c r="BQ245" s="45"/>
      <c r="BR245" s="45"/>
      <c r="BS245" s="45"/>
      <c r="BT245" s="45"/>
      <c r="BU245" s="45"/>
      <c r="BV245" s="45"/>
      <c r="BW245" s="45"/>
      <c r="BX245" s="45"/>
      <c r="BY245" s="45"/>
    </row>
    <row r="246" spans="1:77" ht="15.75" customHeight="1" x14ac:dyDescent="0.3">
      <c r="A246" s="45"/>
      <c r="B246" s="232"/>
      <c r="C246" s="232"/>
      <c r="D246" s="232"/>
      <c r="E246" s="232"/>
      <c r="F246" s="64"/>
      <c r="G246" s="242"/>
      <c r="H246" s="236"/>
      <c r="I246" s="236"/>
      <c r="J246" s="232"/>
      <c r="K246" s="201"/>
      <c r="L246" s="45"/>
      <c r="M246" s="45"/>
      <c r="N246" s="45"/>
      <c r="O246" s="45"/>
      <c r="P246" s="45"/>
      <c r="Q246" s="233"/>
      <c r="R246" s="233"/>
      <c r="S246" s="233"/>
      <c r="T246" s="233"/>
      <c r="U246" s="243"/>
      <c r="V246" s="45"/>
      <c r="W246" s="233"/>
      <c r="X246" s="244"/>
      <c r="Y246" s="244"/>
      <c r="Z246" s="244"/>
      <c r="AA246" s="244"/>
      <c r="AB246" s="244"/>
      <c r="AC246" s="251"/>
      <c r="AD246" s="251"/>
      <c r="AE246" s="251"/>
      <c r="AF246" s="250"/>
      <c r="AG246" s="45"/>
      <c r="AH246" s="45"/>
      <c r="AI246" s="45"/>
      <c r="AJ246" s="45"/>
      <c r="AK246" s="247"/>
      <c r="AL246" s="236"/>
      <c r="AM246" s="244"/>
      <c r="AN246" s="45"/>
      <c r="AO246" s="45"/>
      <c r="AP246" s="64"/>
      <c r="AQ246" s="45"/>
      <c r="AR246" s="45"/>
      <c r="AS246" s="64"/>
      <c r="AT246" s="232"/>
      <c r="AU246" s="232"/>
      <c r="AV246" s="45"/>
      <c r="AW246" s="243"/>
      <c r="AX246" s="45"/>
      <c r="AY246" s="64"/>
      <c r="AZ246" s="24"/>
      <c r="BA246" s="45"/>
      <c r="BB246" s="45"/>
      <c r="BC246" s="45"/>
      <c r="BD246" s="45"/>
      <c r="BE246" s="45"/>
      <c r="BF246" s="45"/>
      <c r="BG246" s="45"/>
      <c r="BH246" s="45"/>
      <c r="BI246" s="45"/>
      <c r="BJ246" s="45"/>
      <c r="BK246" s="45"/>
      <c r="BL246" s="45"/>
      <c r="BM246" s="45"/>
      <c r="BN246" s="45"/>
      <c r="BO246" s="45"/>
      <c r="BP246" s="45"/>
      <c r="BQ246" s="45"/>
      <c r="BR246" s="45"/>
      <c r="BS246" s="45"/>
      <c r="BT246" s="45"/>
      <c r="BU246" s="45"/>
      <c r="BV246" s="45"/>
      <c r="BW246" s="45"/>
      <c r="BX246" s="45"/>
      <c r="BY246" s="45"/>
    </row>
    <row r="247" spans="1:77" ht="15.75" customHeight="1" x14ac:dyDescent="0.3">
      <c r="A247" s="45"/>
      <c r="B247" s="232"/>
      <c r="C247" s="232"/>
      <c r="D247" s="232"/>
      <c r="E247" s="232"/>
      <c r="F247" s="64"/>
      <c r="G247" s="242"/>
      <c r="H247" s="236"/>
      <c r="I247" s="236"/>
      <c r="J247" s="232"/>
      <c r="K247" s="201"/>
      <c r="L247" s="45"/>
      <c r="M247" s="45"/>
      <c r="N247" s="45"/>
      <c r="O247" s="45"/>
      <c r="P247" s="45"/>
      <c r="Q247" s="233"/>
      <c r="R247" s="233"/>
      <c r="S247" s="233"/>
      <c r="T247" s="233"/>
      <c r="U247" s="243"/>
      <c r="V247" s="45"/>
      <c r="W247" s="233"/>
      <c r="X247" s="244"/>
      <c r="Y247" s="244"/>
      <c r="Z247" s="244"/>
      <c r="AA247" s="244"/>
      <c r="AB247" s="244"/>
      <c r="AC247" s="251"/>
      <c r="AD247" s="251"/>
      <c r="AE247" s="251"/>
      <c r="AF247" s="250"/>
      <c r="AG247" s="45"/>
      <c r="AH247" s="45"/>
      <c r="AI247" s="45"/>
      <c r="AJ247" s="45"/>
      <c r="AK247" s="247"/>
      <c r="AL247" s="236"/>
      <c r="AM247" s="244"/>
      <c r="AN247" s="45"/>
      <c r="AO247" s="45"/>
      <c r="AP247" s="64"/>
      <c r="AQ247" s="45"/>
      <c r="AR247" s="45"/>
      <c r="AS247" s="64"/>
      <c r="AT247" s="232"/>
      <c r="AU247" s="232"/>
      <c r="AV247" s="45"/>
      <c r="AW247" s="243"/>
      <c r="AX247" s="45"/>
      <c r="AY247" s="64"/>
      <c r="AZ247" s="24"/>
      <c r="BA247" s="45"/>
      <c r="BB247" s="45"/>
      <c r="BC247" s="45"/>
      <c r="BD247" s="45"/>
      <c r="BE247" s="45"/>
      <c r="BF247" s="45"/>
      <c r="BG247" s="45"/>
      <c r="BH247" s="45"/>
      <c r="BI247" s="45"/>
      <c r="BJ247" s="45"/>
      <c r="BK247" s="45"/>
      <c r="BL247" s="45"/>
      <c r="BM247" s="45"/>
      <c r="BN247" s="45"/>
      <c r="BO247" s="45"/>
      <c r="BP247" s="45"/>
      <c r="BQ247" s="45"/>
      <c r="BR247" s="45"/>
      <c r="BS247" s="45"/>
      <c r="BT247" s="45"/>
      <c r="BU247" s="45"/>
      <c r="BV247" s="45"/>
      <c r="BW247" s="45"/>
      <c r="BX247" s="45"/>
      <c r="BY247" s="45"/>
    </row>
    <row r="248" spans="1:77" ht="15.75" customHeight="1" x14ac:dyDescent="0.3">
      <c r="A248" s="45"/>
      <c r="B248" s="232"/>
      <c r="C248" s="232"/>
      <c r="D248" s="232"/>
      <c r="E248" s="232"/>
      <c r="F248" s="64"/>
      <c r="G248" s="242"/>
      <c r="H248" s="236"/>
      <c r="I248" s="236"/>
      <c r="J248" s="232"/>
      <c r="K248" s="201"/>
      <c r="L248" s="45"/>
      <c r="M248" s="45"/>
      <c r="N248" s="45"/>
      <c r="O248" s="45"/>
      <c r="P248" s="45"/>
      <c r="Q248" s="233"/>
      <c r="R248" s="233"/>
      <c r="S248" s="233"/>
      <c r="T248" s="233"/>
      <c r="U248" s="243"/>
      <c r="V248" s="45"/>
      <c r="W248" s="233"/>
      <c r="X248" s="244"/>
      <c r="Y248" s="244"/>
      <c r="Z248" s="244"/>
      <c r="AA248" s="244"/>
      <c r="AB248" s="244"/>
      <c r="AC248" s="251"/>
      <c r="AD248" s="251"/>
      <c r="AE248" s="251"/>
      <c r="AF248" s="250"/>
      <c r="AG248" s="45"/>
      <c r="AH248" s="45"/>
      <c r="AI248" s="45"/>
      <c r="AJ248" s="45"/>
      <c r="AK248" s="247"/>
      <c r="AL248" s="236"/>
      <c r="AM248" s="244"/>
      <c r="AN248" s="45"/>
      <c r="AO248" s="45"/>
      <c r="AP248" s="64"/>
      <c r="AQ248" s="45"/>
      <c r="AR248" s="45"/>
      <c r="AS248" s="64"/>
      <c r="AT248" s="232"/>
      <c r="AU248" s="232"/>
      <c r="AV248" s="45"/>
      <c r="AW248" s="243"/>
      <c r="AX248" s="45"/>
      <c r="AY248" s="64"/>
      <c r="AZ248" s="24"/>
      <c r="BA248" s="45"/>
      <c r="BB248" s="45"/>
      <c r="BC248" s="45"/>
      <c r="BD248" s="45"/>
      <c r="BE248" s="45"/>
      <c r="BF248" s="45"/>
      <c r="BG248" s="45"/>
      <c r="BH248" s="45"/>
      <c r="BI248" s="45"/>
      <c r="BJ248" s="45"/>
      <c r="BK248" s="45"/>
      <c r="BL248" s="45"/>
      <c r="BM248" s="45"/>
      <c r="BN248" s="45"/>
      <c r="BO248" s="45"/>
      <c r="BP248" s="45"/>
      <c r="BQ248" s="45"/>
      <c r="BR248" s="45"/>
      <c r="BS248" s="45"/>
      <c r="BT248" s="45"/>
      <c r="BU248" s="45"/>
      <c r="BV248" s="45"/>
      <c r="BW248" s="45"/>
      <c r="BX248" s="45"/>
      <c r="BY248" s="45"/>
    </row>
    <row r="249" spans="1:77" ht="15.75" customHeight="1" x14ac:dyDescent="0.3">
      <c r="A249" s="45"/>
      <c r="B249" s="232"/>
      <c r="C249" s="232"/>
      <c r="D249" s="232"/>
      <c r="E249" s="232"/>
      <c r="F249" s="64"/>
      <c r="G249" s="242"/>
      <c r="H249" s="236"/>
      <c r="I249" s="236"/>
      <c r="J249" s="232"/>
      <c r="K249" s="201"/>
      <c r="L249" s="45"/>
      <c r="M249" s="45"/>
      <c r="N249" s="45"/>
      <c r="O249" s="45"/>
      <c r="P249" s="45"/>
      <c r="Q249" s="233"/>
      <c r="R249" s="233"/>
      <c r="S249" s="233"/>
      <c r="T249" s="233"/>
      <c r="U249" s="243"/>
      <c r="V249" s="45"/>
      <c r="W249" s="233"/>
      <c r="X249" s="244"/>
      <c r="Y249" s="244"/>
      <c r="Z249" s="244"/>
      <c r="AA249" s="244"/>
      <c r="AB249" s="244"/>
      <c r="AC249" s="251"/>
      <c r="AD249" s="251"/>
      <c r="AE249" s="251"/>
      <c r="AF249" s="250"/>
      <c r="AG249" s="45"/>
      <c r="AH249" s="45"/>
      <c r="AI249" s="45"/>
      <c r="AJ249" s="45"/>
      <c r="AK249" s="247"/>
      <c r="AL249" s="236"/>
      <c r="AM249" s="244"/>
      <c r="AN249" s="45"/>
      <c r="AO249" s="45"/>
      <c r="AP249" s="64"/>
      <c r="AQ249" s="45"/>
      <c r="AR249" s="45"/>
      <c r="AS249" s="64"/>
      <c r="AT249" s="232"/>
      <c r="AU249" s="232"/>
      <c r="AV249" s="45"/>
      <c r="AW249" s="243"/>
      <c r="AX249" s="45"/>
      <c r="AY249" s="64"/>
      <c r="AZ249" s="24"/>
      <c r="BA249" s="45"/>
      <c r="BB249" s="45"/>
      <c r="BC249" s="45"/>
      <c r="BD249" s="45"/>
      <c r="BE249" s="45"/>
      <c r="BF249" s="45"/>
      <c r="BG249" s="45"/>
      <c r="BH249" s="45"/>
      <c r="BI249" s="45"/>
      <c r="BJ249" s="45"/>
      <c r="BK249" s="45"/>
      <c r="BL249" s="45"/>
      <c r="BM249" s="45"/>
      <c r="BN249" s="45"/>
      <c r="BO249" s="45"/>
      <c r="BP249" s="45"/>
      <c r="BQ249" s="45"/>
      <c r="BR249" s="45"/>
      <c r="BS249" s="45"/>
      <c r="BT249" s="45"/>
      <c r="BU249" s="45"/>
      <c r="BV249" s="45"/>
      <c r="BW249" s="45"/>
      <c r="BX249" s="45"/>
      <c r="BY249" s="45"/>
    </row>
    <row r="250" spans="1:77" ht="15.75" customHeight="1" x14ac:dyDescent="0.3">
      <c r="A250" s="45"/>
      <c r="B250" s="232"/>
      <c r="C250" s="232"/>
      <c r="D250" s="232"/>
      <c r="E250" s="232"/>
      <c r="F250" s="64"/>
      <c r="G250" s="242"/>
      <c r="H250" s="236"/>
      <c r="I250" s="236"/>
      <c r="J250" s="232"/>
      <c r="K250" s="201"/>
      <c r="L250" s="45"/>
      <c r="M250" s="45"/>
      <c r="N250" s="45"/>
      <c r="O250" s="45"/>
      <c r="P250" s="45"/>
      <c r="Q250" s="233"/>
      <c r="R250" s="233"/>
      <c r="S250" s="233"/>
      <c r="T250" s="233"/>
      <c r="U250" s="243"/>
      <c r="V250" s="45"/>
      <c r="W250" s="233"/>
      <c r="X250" s="244"/>
      <c r="Y250" s="244"/>
      <c r="Z250" s="244"/>
      <c r="AA250" s="244"/>
      <c r="AB250" s="244"/>
      <c r="AC250" s="251"/>
      <c r="AD250" s="251"/>
      <c r="AE250" s="251"/>
      <c r="AF250" s="250"/>
      <c r="AG250" s="45"/>
      <c r="AH250" s="45"/>
      <c r="AI250" s="45"/>
      <c r="AJ250" s="45"/>
      <c r="AK250" s="247"/>
      <c r="AL250" s="236"/>
      <c r="AM250" s="244"/>
      <c r="AN250" s="45"/>
      <c r="AO250" s="45"/>
      <c r="AP250" s="64"/>
      <c r="AQ250" s="45"/>
      <c r="AR250" s="45"/>
      <c r="AS250" s="64"/>
      <c r="AT250" s="232"/>
      <c r="AU250" s="232"/>
      <c r="AV250" s="45"/>
      <c r="AW250" s="243"/>
      <c r="AX250" s="45"/>
      <c r="AY250" s="64"/>
      <c r="AZ250" s="24"/>
      <c r="BA250" s="45"/>
      <c r="BB250" s="45"/>
      <c r="BC250" s="45"/>
      <c r="BD250" s="45"/>
      <c r="BE250" s="45"/>
      <c r="BF250" s="45"/>
      <c r="BG250" s="45"/>
      <c r="BH250" s="45"/>
      <c r="BI250" s="45"/>
      <c r="BJ250" s="45"/>
      <c r="BK250" s="45"/>
      <c r="BL250" s="45"/>
      <c r="BM250" s="45"/>
      <c r="BN250" s="45"/>
      <c r="BO250" s="45"/>
      <c r="BP250" s="45"/>
      <c r="BQ250" s="45"/>
      <c r="BR250" s="45"/>
      <c r="BS250" s="45"/>
      <c r="BT250" s="45"/>
      <c r="BU250" s="45"/>
      <c r="BV250" s="45"/>
      <c r="BW250" s="45"/>
      <c r="BX250" s="45"/>
      <c r="BY250" s="45"/>
    </row>
    <row r="251" spans="1:77" ht="15.75" customHeight="1" x14ac:dyDescent="0.3">
      <c r="A251" s="45"/>
      <c r="B251" s="232"/>
      <c r="C251" s="232"/>
      <c r="D251" s="232"/>
      <c r="E251" s="232"/>
      <c r="F251" s="64"/>
      <c r="G251" s="242"/>
      <c r="H251" s="236"/>
      <c r="I251" s="236"/>
      <c r="J251" s="232"/>
      <c r="K251" s="201"/>
      <c r="L251" s="45"/>
      <c r="M251" s="45"/>
      <c r="N251" s="45"/>
      <c r="O251" s="45"/>
      <c r="P251" s="45"/>
      <c r="Q251" s="233"/>
      <c r="R251" s="233"/>
      <c r="S251" s="233"/>
      <c r="T251" s="233"/>
      <c r="U251" s="243"/>
      <c r="V251" s="45"/>
      <c r="W251" s="233"/>
      <c r="X251" s="244"/>
      <c r="Y251" s="244"/>
      <c r="Z251" s="244"/>
      <c r="AA251" s="244"/>
      <c r="AB251" s="244"/>
      <c r="AC251" s="251"/>
      <c r="AD251" s="251"/>
      <c r="AE251" s="251"/>
      <c r="AF251" s="250"/>
      <c r="AG251" s="45"/>
      <c r="AH251" s="45"/>
      <c r="AI251" s="45"/>
      <c r="AJ251" s="45"/>
      <c r="AK251" s="247"/>
      <c r="AL251" s="236"/>
      <c r="AM251" s="244"/>
      <c r="AN251" s="45"/>
      <c r="AO251" s="45"/>
      <c r="AP251" s="64"/>
      <c r="AQ251" s="45"/>
      <c r="AR251" s="45"/>
      <c r="AS251" s="64"/>
      <c r="AT251" s="232"/>
      <c r="AU251" s="232"/>
      <c r="AV251" s="45"/>
      <c r="AW251" s="243"/>
      <c r="AX251" s="45"/>
      <c r="AY251" s="64"/>
      <c r="AZ251" s="24"/>
      <c r="BA251" s="45"/>
      <c r="BB251" s="45"/>
      <c r="BC251" s="45"/>
      <c r="BD251" s="45"/>
      <c r="BE251" s="45"/>
      <c r="BF251" s="45"/>
      <c r="BG251" s="45"/>
      <c r="BH251" s="45"/>
      <c r="BI251" s="45"/>
      <c r="BJ251" s="45"/>
      <c r="BK251" s="45"/>
      <c r="BL251" s="45"/>
      <c r="BM251" s="45"/>
      <c r="BN251" s="45"/>
      <c r="BO251" s="45"/>
      <c r="BP251" s="45"/>
      <c r="BQ251" s="45"/>
      <c r="BR251" s="45"/>
      <c r="BS251" s="45"/>
      <c r="BT251" s="45"/>
      <c r="BU251" s="45"/>
      <c r="BV251" s="45"/>
      <c r="BW251" s="45"/>
      <c r="BX251" s="45"/>
      <c r="BY251" s="45"/>
    </row>
    <row r="252" spans="1:77" ht="15.75" customHeight="1" x14ac:dyDescent="0.3">
      <c r="A252" s="45"/>
      <c r="B252" s="232"/>
      <c r="C252" s="232"/>
      <c r="D252" s="232"/>
      <c r="E252" s="232"/>
      <c r="F252" s="64"/>
      <c r="G252" s="242"/>
      <c r="H252" s="236"/>
      <c r="I252" s="236"/>
      <c r="J252" s="232"/>
      <c r="K252" s="201"/>
      <c r="L252" s="45"/>
      <c r="M252" s="45"/>
      <c r="N252" s="45"/>
      <c r="O252" s="45"/>
      <c r="P252" s="45"/>
      <c r="Q252" s="233"/>
      <c r="R252" s="233"/>
      <c r="S252" s="233"/>
      <c r="T252" s="233"/>
      <c r="U252" s="243"/>
      <c r="V252" s="45"/>
      <c r="W252" s="233"/>
      <c r="X252" s="244"/>
      <c r="Y252" s="244"/>
      <c r="Z252" s="244"/>
      <c r="AA252" s="244"/>
      <c r="AB252" s="244"/>
      <c r="AC252" s="251"/>
      <c r="AD252" s="251"/>
      <c r="AE252" s="251"/>
      <c r="AF252" s="250"/>
      <c r="AG252" s="45"/>
      <c r="AH252" s="45"/>
      <c r="AI252" s="45"/>
      <c r="AJ252" s="45"/>
      <c r="AK252" s="247"/>
      <c r="AL252" s="236"/>
      <c r="AM252" s="244"/>
      <c r="AN252" s="45"/>
      <c r="AO252" s="45"/>
      <c r="AP252" s="64"/>
      <c r="AQ252" s="45"/>
      <c r="AR252" s="45"/>
      <c r="AS252" s="64"/>
      <c r="AT252" s="232"/>
      <c r="AU252" s="232"/>
      <c r="AV252" s="45"/>
      <c r="AW252" s="243"/>
      <c r="AX252" s="45"/>
      <c r="AY252" s="64"/>
      <c r="AZ252" s="24"/>
      <c r="BA252" s="45"/>
      <c r="BB252" s="45"/>
      <c r="BC252" s="45"/>
      <c r="BD252" s="45"/>
      <c r="BE252" s="45"/>
      <c r="BF252" s="45"/>
      <c r="BG252" s="45"/>
      <c r="BH252" s="45"/>
      <c r="BI252" s="45"/>
      <c r="BJ252" s="45"/>
      <c r="BK252" s="45"/>
      <c r="BL252" s="45"/>
      <c r="BM252" s="45"/>
      <c r="BN252" s="45"/>
      <c r="BO252" s="45"/>
      <c r="BP252" s="45"/>
      <c r="BQ252" s="45"/>
      <c r="BR252" s="45"/>
      <c r="BS252" s="45"/>
      <c r="BT252" s="45"/>
      <c r="BU252" s="45"/>
      <c r="BV252" s="45"/>
      <c r="BW252" s="45"/>
      <c r="BX252" s="45"/>
      <c r="BY252" s="45"/>
    </row>
    <row r="253" spans="1:77" ht="15.75" customHeight="1" x14ac:dyDescent="0.3">
      <c r="A253" s="45"/>
      <c r="B253" s="232"/>
      <c r="C253" s="232"/>
      <c r="D253" s="232"/>
      <c r="E253" s="232"/>
      <c r="F253" s="64"/>
      <c r="G253" s="242"/>
      <c r="H253" s="236"/>
      <c r="I253" s="236"/>
      <c r="J253" s="232"/>
      <c r="K253" s="201"/>
      <c r="L253" s="45"/>
      <c r="M253" s="45"/>
      <c r="N253" s="45"/>
      <c r="O253" s="45"/>
      <c r="P253" s="45"/>
      <c r="Q253" s="233"/>
      <c r="R253" s="233"/>
      <c r="S253" s="233"/>
      <c r="T253" s="233"/>
      <c r="U253" s="243"/>
      <c r="V253" s="45"/>
      <c r="W253" s="233"/>
      <c r="X253" s="244"/>
      <c r="Y253" s="244"/>
      <c r="Z253" s="244"/>
      <c r="AA253" s="244"/>
      <c r="AB253" s="244"/>
      <c r="AC253" s="251"/>
      <c r="AD253" s="251"/>
      <c r="AE253" s="251"/>
      <c r="AF253" s="250"/>
      <c r="AG253" s="45"/>
      <c r="AH253" s="45"/>
      <c r="AI253" s="45"/>
      <c r="AJ253" s="45"/>
      <c r="AK253" s="247"/>
      <c r="AL253" s="236"/>
      <c r="AM253" s="244"/>
      <c r="AN253" s="45"/>
      <c r="AO253" s="45"/>
      <c r="AP253" s="64"/>
      <c r="AQ253" s="45"/>
      <c r="AR253" s="45"/>
      <c r="AS253" s="64"/>
      <c r="AT253" s="232"/>
      <c r="AU253" s="232"/>
      <c r="AV253" s="45"/>
      <c r="AW253" s="243"/>
      <c r="AX253" s="45"/>
      <c r="AY253" s="64"/>
      <c r="AZ253" s="24"/>
      <c r="BA253" s="45"/>
      <c r="BB253" s="45"/>
      <c r="BC253" s="45"/>
      <c r="BD253" s="45"/>
      <c r="BE253" s="45"/>
      <c r="BF253" s="45"/>
      <c r="BG253" s="45"/>
      <c r="BH253" s="45"/>
      <c r="BI253" s="45"/>
      <c r="BJ253" s="45"/>
      <c r="BK253" s="45"/>
      <c r="BL253" s="45"/>
      <c r="BM253" s="45"/>
      <c r="BN253" s="45"/>
      <c r="BO253" s="45"/>
      <c r="BP253" s="45"/>
      <c r="BQ253" s="45"/>
      <c r="BR253" s="45"/>
      <c r="BS253" s="45"/>
      <c r="BT253" s="45"/>
      <c r="BU253" s="45"/>
      <c r="BV253" s="45"/>
      <c r="BW253" s="45"/>
      <c r="BX253" s="45"/>
      <c r="BY253" s="45"/>
    </row>
    <row r="254" spans="1:77" ht="15.75" customHeight="1" x14ac:dyDescent="0.3">
      <c r="A254" s="45"/>
      <c r="B254" s="232"/>
      <c r="C254" s="232"/>
      <c r="D254" s="232"/>
      <c r="E254" s="232"/>
      <c r="F254" s="64"/>
      <c r="G254" s="242"/>
      <c r="H254" s="236"/>
      <c r="I254" s="236"/>
      <c r="J254" s="232"/>
      <c r="K254" s="201"/>
      <c r="L254" s="45"/>
      <c r="M254" s="45"/>
      <c r="N254" s="45"/>
      <c r="O254" s="45"/>
      <c r="P254" s="45"/>
      <c r="Q254" s="233"/>
      <c r="R254" s="233"/>
      <c r="S254" s="233"/>
      <c r="T254" s="233"/>
      <c r="U254" s="243"/>
      <c r="V254" s="45"/>
      <c r="W254" s="233"/>
      <c r="X254" s="244"/>
      <c r="Y254" s="244"/>
      <c r="Z254" s="244"/>
      <c r="AA254" s="244"/>
      <c r="AB254" s="244"/>
      <c r="AC254" s="251"/>
      <c r="AD254" s="251"/>
      <c r="AE254" s="251"/>
      <c r="AF254" s="250"/>
      <c r="AG254" s="45"/>
      <c r="AH254" s="45"/>
      <c r="AI254" s="45"/>
      <c r="AJ254" s="45"/>
      <c r="AK254" s="247"/>
      <c r="AL254" s="236"/>
      <c r="AM254" s="244"/>
      <c r="AN254" s="45"/>
      <c r="AO254" s="45"/>
      <c r="AP254" s="64"/>
      <c r="AQ254" s="45"/>
      <c r="AR254" s="45"/>
      <c r="AS254" s="64"/>
      <c r="AT254" s="232"/>
      <c r="AU254" s="232"/>
      <c r="AV254" s="45"/>
      <c r="AW254" s="243"/>
      <c r="AX254" s="45"/>
      <c r="AY254" s="64"/>
      <c r="AZ254" s="24"/>
      <c r="BA254" s="45"/>
      <c r="BB254" s="45"/>
      <c r="BC254" s="45"/>
      <c r="BD254" s="45"/>
      <c r="BE254" s="45"/>
      <c r="BF254" s="45"/>
      <c r="BG254" s="45"/>
      <c r="BH254" s="45"/>
      <c r="BI254" s="45"/>
      <c r="BJ254" s="45"/>
      <c r="BK254" s="45"/>
      <c r="BL254" s="45"/>
      <c r="BM254" s="45"/>
      <c r="BN254" s="45"/>
      <c r="BO254" s="45"/>
      <c r="BP254" s="45"/>
      <c r="BQ254" s="45"/>
      <c r="BR254" s="45"/>
      <c r="BS254" s="45"/>
      <c r="BT254" s="45"/>
      <c r="BU254" s="45"/>
      <c r="BV254" s="45"/>
      <c r="BW254" s="45"/>
      <c r="BX254" s="45"/>
      <c r="BY254" s="45"/>
    </row>
    <row r="255" spans="1:77" ht="15.75" customHeight="1" x14ac:dyDescent="0.3">
      <c r="A255" s="45"/>
      <c r="B255" s="232"/>
      <c r="C255" s="232"/>
      <c r="D255" s="232"/>
      <c r="E255" s="232"/>
      <c r="F255" s="64"/>
      <c r="G255" s="242"/>
      <c r="H255" s="236"/>
      <c r="I255" s="236"/>
      <c r="J255" s="232"/>
      <c r="K255" s="201"/>
      <c r="L255" s="45"/>
      <c r="M255" s="45"/>
      <c r="N255" s="45"/>
      <c r="O255" s="45"/>
      <c r="P255" s="45"/>
      <c r="Q255" s="233"/>
      <c r="R255" s="233"/>
      <c r="S255" s="233"/>
      <c r="T255" s="233"/>
      <c r="U255" s="243"/>
      <c r="V255" s="45"/>
      <c r="W255" s="233"/>
      <c r="X255" s="244"/>
      <c r="Y255" s="244"/>
      <c r="Z255" s="244"/>
      <c r="AA255" s="244"/>
      <c r="AB255" s="244"/>
      <c r="AC255" s="251"/>
      <c r="AD255" s="251"/>
      <c r="AE255" s="251"/>
      <c r="AF255" s="250"/>
      <c r="AG255" s="45"/>
      <c r="AH255" s="45"/>
      <c r="AI255" s="45"/>
      <c r="AJ255" s="45"/>
      <c r="AK255" s="247"/>
      <c r="AL255" s="236"/>
      <c r="AM255" s="244"/>
      <c r="AN255" s="45"/>
      <c r="AO255" s="45"/>
      <c r="AP255" s="64"/>
      <c r="AQ255" s="45"/>
      <c r="AR255" s="45"/>
      <c r="AS255" s="64"/>
      <c r="AT255" s="232"/>
      <c r="AU255" s="232"/>
      <c r="AV255" s="45"/>
      <c r="AW255" s="243"/>
      <c r="AX255" s="45"/>
      <c r="AY255" s="64"/>
      <c r="AZ255" s="24"/>
      <c r="BA255" s="45"/>
      <c r="BB255" s="45"/>
      <c r="BC255" s="45"/>
      <c r="BD255" s="45"/>
      <c r="BE255" s="45"/>
      <c r="BF255" s="45"/>
      <c r="BG255" s="45"/>
      <c r="BH255" s="45"/>
      <c r="BI255" s="45"/>
      <c r="BJ255" s="45"/>
      <c r="BK255" s="45"/>
      <c r="BL255" s="45"/>
      <c r="BM255" s="45"/>
      <c r="BN255" s="45"/>
      <c r="BO255" s="45"/>
      <c r="BP255" s="45"/>
      <c r="BQ255" s="45"/>
      <c r="BR255" s="45"/>
      <c r="BS255" s="45"/>
      <c r="BT255" s="45"/>
      <c r="BU255" s="45"/>
      <c r="BV255" s="45"/>
      <c r="BW255" s="45"/>
      <c r="BX255" s="45"/>
      <c r="BY255" s="45"/>
    </row>
    <row r="256" spans="1:77" ht="15.75" customHeight="1" x14ac:dyDescent="0.3">
      <c r="A256" s="45"/>
      <c r="B256" s="232"/>
      <c r="C256" s="232"/>
      <c r="D256" s="232"/>
      <c r="E256" s="232"/>
      <c r="F256" s="64"/>
      <c r="G256" s="242"/>
      <c r="H256" s="236"/>
      <c r="I256" s="236"/>
      <c r="J256" s="232"/>
      <c r="K256" s="201"/>
      <c r="L256" s="45"/>
      <c r="M256" s="45"/>
      <c r="N256" s="45"/>
      <c r="O256" s="45"/>
      <c r="P256" s="45"/>
      <c r="Q256" s="233"/>
      <c r="R256" s="233"/>
      <c r="S256" s="233"/>
      <c r="T256" s="233"/>
      <c r="U256" s="243"/>
      <c r="V256" s="45"/>
      <c r="W256" s="233"/>
      <c r="X256" s="244"/>
      <c r="Y256" s="244"/>
      <c r="Z256" s="244"/>
      <c r="AA256" s="244"/>
      <c r="AB256" s="244"/>
      <c r="AC256" s="251"/>
      <c r="AD256" s="251"/>
      <c r="AE256" s="251"/>
      <c r="AF256" s="250"/>
      <c r="AG256" s="45"/>
      <c r="AH256" s="45"/>
      <c r="AI256" s="45"/>
      <c r="AJ256" s="45"/>
      <c r="AK256" s="247"/>
      <c r="AL256" s="236"/>
      <c r="AM256" s="244"/>
      <c r="AN256" s="45"/>
      <c r="AO256" s="45"/>
      <c r="AP256" s="64"/>
      <c r="AQ256" s="45"/>
      <c r="AR256" s="45"/>
      <c r="AS256" s="64"/>
      <c r="AT256" s="232"/>
      <c r="AU256" s="232"/>
      <c r="AV256" s="45"/>
      <c r="AW256" s="243"/>
      <c r="AX256" s="45"/>
      <c r="AY256" s="64"/>
      <c r="AZ256" s="24"/>
      <c r="BA256" s="45"/>
      <c r="BB256" s="45"/>
      <c r="BC256" s="45"/>
      <c r="BD256" s="45"/>
      <c r="BE256" s="45"/>
      <c r="BF256" s="45"/>
      <c r="BG256" s="45"/>
      <c r="BH256" s="45"/>
      <c r="BI256" s="45"/>
      <c r="BJ256" s="45"/>
      <c r="BK256" s="45"/>
      <c r="BL256" s="45"/>
      <c r="BM256" s="45"/>
      <c r="BN256" s="45"/>
      <c r="BO256" s="45"/>
      <c r="BP256" s="45"/>
      <c r="BQ256" s="45"/>
      <c r="BR256" s="45"/>
      <c r="BS256" s="45"/>
      <c r="BT256" s="45"/>
      <c r="BU256" s="45"/>
      <c r="BV256" s="45"/>
      <c r="BW256" s="45"/>
      <c r="BX256" s="45"/>
      <c r="BY256" s="45"/>
    </row>
    <row r="257" spans="1:77" ht="15.75" customHeight="1" x14ac:dyDescent="0.3">
      <c r="A257" s="45"/>
      <c r="B257" s="232"/>
      <c r="C257" s="232"/>
      <c r="D257" s="232"/>
      <c r="E257" s="232"/>
      <c r="F257" s="64"/>
      <c r="G257" s="242"/>
      <c r="H257" s="236"/>
      <c r="I257" s="236"/>
      <c r="J257" s="232"/>
      <c r="K257" s="201"/>
      <c r="L257" s="45"/>
      <c r="M257" s="45"/>
      <c r="N257" s="45"/>
      <c r="O257" s="45"/>
      <c r="P257" s="45"/>
      <c r="Q257" s="233"/>
      <c r="R257" s="233"/>
      <c r="S257" s="233"/>
      <c r="T257" s="233"/>
      <c r="U257" s="243"/>
      <c r="V257" s="45"/>
      <c r="W257" s="233"/>
      <c r="X257" s="244"/>
      <c r="Y257" s="244"/>
      <c r="Z257" s="244"/>
      <c r="AA257" s="244"/>
      <c r="AB257" s="244"/>
      <c r="AC257" s="251"/>
      <c r="AD257" s="251"/>
      <c r="AE257" s="251"/>
      <c r="AF257" s="250"/>
      <c r="AG257" s="45"/>
      <c r="AH257" s="45"/>
      <c r="AI257" s="45"/>
      <c r="AJ257" s="45"/>
      <c r="AK257" s="247"/>
      <c r="AL257" s="236"/>
      <c r="AM257" s="244"/>
      <c r="AN257" s="45"/>
      <c r="AO257" s="45"/>
      <c r="AP257" s="64"/>
      <c r="AQ257" s="45"/>
      <c r="AR257" s="45"/>
      <c r="AS257" s="64"/>
      <c r="AT257" s="232"/>
      <c r="AU257" s="232"/>
      <c r="AV257" s="45"/>
      <c r="AW257" s="243"/>
      <c r="AX257" s="45"/>
      <c r="AY257" s="64"/>
      <c r="AZ257" s="24"/>
      <c r="BA257" s="45"/>
      <c r="BB257" s="45"/>
      <c r="BC257" s="45"/>
      <c r="BD257" s="45"/>
      <c r="BE257" s="45"/>
      <c r="BF257" s="45"/>
      <c r="BG257" s="45"/>
      <c r="BH257" s="45"/>
      <c r="BI257" s="45"/>
      <c r="BJ257" s="45"/>
      <c r="BK257" s="45"/>
      <c r="BL257" s="45"/>
      <c r="BM257" s="45"/>
      <c r="BN257" s="45"/>
      <c r="BO257" s="45"/>
      <c r="BP257" s="45"/>
      <c r="BQ257" s="45"/>
      <c r="BR257" s="45"/>
      <c r="BS257" s="45"/>
      <c r="BT257" s="45"/>
      <c r="BU257" s="45"/>
      <c r="BV257" s="45"/>
      <c r="BW257" s="45"/>
      <c r="BX257" s="45"/>
      <c r="BY257" s="45"/>
    </row>
    <row r="258" spans="1:77" ht="15.75" customHeight="1" x14ac:dyDescent="0.3">
      <c r="A258" s="45"/>
      <c r="B258" s="232"/>
      <c r="C258" s="232"/>
      <c r="D258" s="232"/>
      <c r="E258" s="232"/>
      <c r="F258" s="64"/>
      <c r="G258" s="242"/>
      <c r="H258" s="236"/>
      <c r="I258" s="236"/>
      <c r="J258" s="232"/>
      <c r="K258" s="201"/>
      <c r="L258" s="45"/>
      <c r="M258" s="45"/>
      <c r="N258" s="45"/>
      <c r="O258" s="45"/>
      <c r="P258" s="45"/>
      <c r="Q258" s="233"/>
      <c r="R258" s="233"/>
      <c r="S258" s="233"/>
      <c r="T258" s="233"/>
      <c r="U258" s="243"/>
      <c r="V258" s="45"/>
      <c r="W258" s="233"/>
      <c r="X258" s="244"/>
      <c r="Y258" s="244"/>
      <c r="Z258" s="244"/>
      <c r="AA258" s="244"/>
      <c r="AB258" s="244"/>
      <c r="AC258" s="251"/>
      <c r="AD258" s="251"/>
      <c r="AE258" s="251"/>
      <c r="AF258" s="250"/>
      <c r="AG258" s="45"/>
      <c r="AH258" s="45"/>
      <c r="AI258" s="45"/>
      <c r="AJ258" s="45"/>
      <c r="AK258" s="247"/>
      <c r="AL258" s="236"/>
      <c r="AM258" s="244"/>
      <c r="AN258" s="45"/>
      <c r="AO258" s="45"/>
      <c r="AP258" s="64"/>
      <c r="AQ258" s="45"/>
      <c r="AR258" s="45"/>
      <c r="AS258" s="64"/>
      <c r="AT258" s="232"/>
      <c r="AU258" s="232"/>
      <c r="AV258" s="45"/>
      <c r="AW258" s="243"/>
      <c r="AX258" s="45"/>
      <c r="AY258" s="64"/>
      <c r="AZ258" s="24"/>
      <c r="BA258" s="45"/>
      <c r="BB258" s="45"/>
      <c r="BC258" s="45"/>
      <c r="BD258" s="45"/>
      <c r="BE258" s="45"/>
      <c r="BF258" s="45"/>
      <c r="BG258" s="45"/>
      <c r="BH258" s="45"/>
      <c r="BI258" s="45"/>
      <c r="BJ258" s="45"/>
      <c r="BK258" s="45"/>
      <c r="BL258" s="45"/>
      <c r="BM258" s="45"/>
      <c r="BN258" s="45"/>
      <c r="BO258" s="45"/>
      <c r="BP258" s="45"/>
      <c r="BQ258" s="45"/>
      <c r="BR258" s="45"/>
      <c r="BS258" s="45"/>
      <c r="BT258" s="45"/>
      <c r="BU258" s="45"/>
      <c r="BV258" s="45"/>
      <c r="BW258" s="45"/>
      <c r="BX258" s="45"/>
      <c r="BY258" s="45"/>
    </row>
    <row r="259" spans="1:77" ht="15.75" customHeight="1" x14ac:dyDescent="0.3">
      <c r="A259" s="45"/>
      <c r="B259" s="232"/>
      <c r="C259" s="232"/>
      <c r="D259" s="232"/>
      <c r="E259" s="232"/>
      <c r="F259" s="64"/>
      <c r="G259" s="242"/>
      <c r="H259" s="236"/>
      <c r="I259" s="236"/>
      <c r="J259" s="232"/>
      <c r="K259" s="201"/>
      <c r="L259" s="45"/>
      <c r="M259" s="45"/>
      <c r="N259" s="45"/>
      <c r="O259" s="45"/>
      <c r="P259" s="45"/>
      <c r="Q259" s="233"/>
      <c r="R259" s="233"/>
      <c r="S259" s="233"/>
      <c r="T259" s="233"/>
      <c r="U259" s="243"/>
      <c r="V259" s="45"/>
      <c r="W259" s="233"/>
      <c r="X259" s="244"/>
      <c r="Y259" s="244"/>
      <c r="Z259" s="244"/>
      <c r="AA259" s="244"/>
      <c r="AB259" s="244"/>
      <c r="AC259" s="251"/>
      <c r="AD259" s="251"/>
      <c r="AE259" s="251"/>
      <c r="AF259" s="250"/>
      <c r="AG259" s="45"/>
      <c r="AH259" s="45"/>
      <c r="AI259" s="45"/>
      <c r="AJ259" s="45"/>
      <c r="AK259" s="247"/>
      <c r="AL259" s="236"/>
      <c r="AM259" s="244"/>
      <c r="AN259" s="45"/>
      <c r="AO259" s="45"/>
      <c r="AP259" s="64"/>
      <c r="AQ259" s="45"/>
      <c r="AR259" s="45"/>
      <c r="AS259" s="64"/>
      <c r="AT259" s="232"/>
      <c r="AU259" s="232"/>
      <c r="AV259" s="45"/>
      <c r="AW259" s="243"/>
      <c r="AX259" s="45"/>
      <c r="AY259" s="64"/>
      <c r="AZ259" s="24"/>
      <c r="BA259" s="45"/>
      <c r="BB259" s="45"/>
      <c r="BC259" s="45"/>
      <c r="BD259" s="45"/>
      <c r="BE259" s="45"/>
      <c r="BF259" s="45"/>
      <c r="BG259" s="45"/>
      <c r="BH259" s="45"/>
      <c r="BI259" s="45"/>
      <c r="BJ259" s="45"/>
      <c r="BK259" s="45"/>
      <c r="BL259" s="45"/>
      <c r="BM259" s="45"/>
      <c r="BN259" s="45"/>
      <c r="BO259" s="45"/>
      <c r="BP259" s="45"/>
      <c r="BQ259" s="45"/>
      <c r="BR259" s="45"/>
      <c r="BS259" s="45"/>
      <c r="BT259" s="45"/>
      <c r="BU259" s="45"/>
      <c r="BV259" s="45"/>
      <c r="BW259" s="45"/>
      <c r="BX259" s="45"/>
      <c r="BY259" s="45"/>
    </row>
    <row r="260" spans="1:77" ht="15.75" customHeight="1" x14ac:dyDescent="0.3">
      <c r="A260" s="45"/>
      <c r="B260" s="232"/>
      <c r="C260" s="232"/>
      <c r="D260" s="232"/>
      <c r="E260" s="232"/>
      <c r="F260" s="64"/>
      <c r="G260" s="242"/>
      <c r="H260" s="236"/>
      <c r="I260" s="236"/>
      <c r="J260" s="232"/>
      <c r="K260" s="201"/>
      <c r="L260" s="45"/>
      <c r="M260" s="45"/>
      <c r="N260" s="45"/>
      <c r="O260" s="45"/>
      <c r="P260" s="45"/>
      <c r="Q260" s="233"/>
      <c r="R260" s="233"/>
      <c r="S260" s="233"/>
      <c r="T260" s="233"/>
      <c r="U260" s="243"/>
      <c r="V260" s="45"/>
      <c r="W260" s="233"/>
      <c r="X260" s="244"/>
      <c r="Y260" s="244"/>
      <c r="Z260" s="244"/>
      <c r="AA260" s="244"/>
      <c r="AB260" s="244"/>
      <c r="AC260" s="251"/>
      <c r="AD260" s="251"/>
      <c r="AE260" s="251"/>
      <c r="AF260" s="250"/>
      <c r="AG260" s="45"/>
      <c r="AH260" s="45"/>
      <c r="AI260" s="45"/>
      <c r="AJ260" s="45"/>
      <c r="AK260" s="247"/>
      <c r="AL260" s="236"/>
      <c r="AM260" s="244"/>
      <c r="AN260" s="45"/>
      <c r="AO260" s="45"/>
      <c r="AP260" s="64"/>
      <c r="AQ260" s="45"/>
      <c r="AR260" s="45"/>
      <c r="AS260" s="64"/>
      <c r="AT260" s="232"/>
      <c r="AU260" s="232"/>
      <c r="AV260" s="45"/>
      <c r="AW260" s="243"/>
      <c r="AX260" s="45"/>
      <c r="AY260" s="64"/>
      <c r="AZ260" s="24"/>
      <c r="BA260" s="45"/>
      <c r="BB260" s="45"/>
      <c r="BC260" s="45"/>
      <c r="BD260" s="45"/>
      <c r="BE260" s="45"/>
      <c r="BF260" s="45"/>
      <c r="BG260" s="45"/>
      <c r="BH260" s="45"/>
      <c r="BI260" s="45"/>
      <c r="BJ260" s="45"/>
      <c r="BK260" s="45"/>
      <c r="BL260" s="45"/>
      <c r="BM260" s="45"/>
      <c r="BN260" s="45"/>
      <c r="BO260" s="45"/>
      <c r="BP260" s="45"/>
      <c r="BQ260" s="45"/>
      <c r="BR260" s="45"/>
      <c r="BS260" s="45"/>
      <c r="BT260" s="45"/>
      <c r="BU260" s="45"/>
      <c r="BV260" s="45"/>
      <c r="BW260" s="45"/>
      <c r="BX260" s="45"/>
      <c r="BY260" s="45"/>
    </row>
    <row r="261" spans="1:77" ht="15.75" customHeight="1" x14ac:dyDescent="0.3">
      <c r="A261" s="45"/>
      <c r="B261" s="232"/>
      <c r="C261" s="232"/>
      <c r="D261" s="232"/>
      <c r="E261" s="232"/>
      <c r="F261" s="64"/>
      <c r="G261" s="242"/>
      <c r="H261" s="236"/>
      <c r="I261" s="236"/>
      <c r="J261" s="232"/>
      <c r="K261" s="201"/>
      <c r="L261" s="45"/>
      <c r="M261" s="45"/>
      <c r="N261" s="45"/>
      <c r="O261" s="45"/>
      <c r="P261" s="45"/>
      <c r="Q261" s="233"/>
      <c r="R261" s="233"/>
      <c r="S261" s="233"/>
      <c r="T261" s="233"/>
      <c r="U261" s="243"/>
      <c r="V261" s="45"/>
      <c r="W261" s="233"/>
      <c r="X261" s="244"/>
      <c r="Y261" s="244"/>
      <c r="Z261" s="244"/>
      <c r="AA261" s="244"/>
      <c r="AB261" s="244"/>
      <c r="AC261" s="251"/>
      <c r="AD261" s="251"/>
      <c r="AE261" s="251"/>
      <c r="AF261" s="250"/>
      <c r="AG261" s="45"/>
      <c r="AH261" s="45"/>
      <c r="AI261" s="45"/>
      <c r="AJ261" s="45"/>
      <c r="AK261" s="247"/>
      <c r="AL261" s="236"/>
      <c r="AM261" s="244"/>
      <c r="AN261" s="45"/>
      <c r="AO261" s="45"/>
      <c r="AP261" s="64"/>
      <c r="AQ261" s="45"/>
      <c r="AR261" s="45"/>
      <c r="AS261" s="64"/>
      <c r="AT261" s="232"/>
      <c r="AU261" s="232"/>
      <c r="AV261" s="45"/>
      <c r="AW261" s="243"/>
      <c r="AX261" s="45"/>
      <c r="AY261" s="64"/>
      <c r="AZ261" s="24"/>
      <c r="BA261" s="45"/>
      <c r="BB261" s="45"/>
      <c r="BC261" s="45"/>
      <c r="BD261" s="45"/>
      <c r="BE261" s="45"/>
      <c r="BF261" s="45"/>
      <c r="BG261" s="45"/>
      <c r="BH261" s="45"/>
      <c r="BI261" s="45"/>
      <c r="BJ261" s="45"/>
      <c r="BK261" s="45"/>
      <c r="BL261" s="45"/>
      <c r="BM261" s="45"/>
      <c r="BN261" s="45"/>
      <c r="BO261" s="45"/>
      <c r="BP261" s="45"/>
      <c r="BQ261" s="45"/>
      <c r="BR261" s="45"/>
      <c r="BS261" s="45"/>
      <c r="BT261" s="45"/>
      <c r="BU261" s="45"/>
      <c r="BV261" s="45"/>
      <c r="BW261" s="45"/>
      <c r="BX261" s="45"/>
      <c r="BY261" s="45"/>
    </row>
    <row r="262" spans="1:77" ht="15.75" customHeight="1" x14ac:dyDescent="0.3">
      <c r="A262" s="45"/>
      <c r="B262" s="232"/>
      <c r="C262" s="232"/>
      <c r="D262" s="232"/>
      <c r="E262" s="232"/>
      <c r="F262" s="64"/>
      <c r="G262" s="242"/>
      <c r="H262" s="236"/>
      <c r="I262" s="236"/>
      <c r="J262" s="232"/>
      <c r="K262" s="201"/>
      <c r="L262" s="45"/>
      <c r="M262" s="45"/>
      <c r="N262" s="45"/>
      <c r="O262" s="45"/>
      <c r="P262" s="45"/>
      <c r="Q262" s="233"/>
      <c r="R262" s="233"/>
      <c r="S262" s="233"/>
      <c r="T262" s="233"/>
      <c r="U262" s="243"/>
      <c r="V262" s="45"/>
      <c r="W262" s="233"/>
      <c r="X262" s="244"/>
      <c r="Y262" s="244"/>
      <c r="Z262" s="244"/>
      <c r="AA262" s="244"/>
      <c r="AB262" s="244"/>
      <c r="AC262" s="251"/>
      <c r="AD262" s="251"/>
      <c r="AE262" s="251"/>
      <c r="AF262" s="250"/>
      <c r="AG262" s="45"/>
      <c r="AH262" s="45"/>
      <c r="AI262" s="45"/>
      <c r="AJ262" s="45"/>
      <c r="AK262" s="247"/>
      <c r="AL262" s="236"/>
      <c r="AM262" s="244"/>
      <c r="AN262" s="45"/>
      <c r="AO262" s="45"/>
      <c r="AP262" s="64"/>
      <c r="AQ262" s="45"/>
      <c r="AR262" s="45"/>
      <c r="AS262" s="64"/>
      <c r="AT262" s="232"/>
      <c r="AU262" s="232"/>
      <c r="AV262" s="45"/>
      <c r="AW262" s="243"/>
      <c r="AX262" s="45"/>
      <c r="AY262" s="64"/>
      <c r="AZ262" s="24"/>
      <c r="BA262" s="45"/>
      <c r="BB262" s="45"/>
      <c r="BC262" s="45"/>
      <c r="BD262" s="45"/>
      <c r="BE262" s="45"/>
      <c r="BF262" s="45"/>
      <c r="BG262" s="45"/>
      <c r="BH262" s="45"/>
      <c r="BI262" s="45"/>
      <c r="BJ262" s="45"/>
      <c r="BK262" s="45"/>
      <c r="BL262" s="45"/>
      <c r="BM262" s="45"/>
      <c r="BN262" s="45"/>
      <c r="BO262" s="45"/>
      <c r="BP262" s="45"/>
      <c r="BQ262" s="45"/>
      <c r="BR262" s="45"/>
      <c r="BS262" s="45"/>
      <c r="BT262" s="45"/>
      <c r="BU262" s="45"/>
      <c r="BV262" s="45"/>
      <c r="BW262" s="45"/>
      <c r="BX262" s="45"/>
      <c r="BY262" s="45"/>
    </row>
    <row r="263" spans="1:77" ht="15.75" customHeight="1" x14ac:dyDescent="0.3">
      <c r="A263" s="45"/>
      <c r="B263" s="232"/>
      <c r="C263" s="232"/>
      <c r="D263" s="232"/>
      <c r="E263" s="232"/>
      <c r="F263" s="64"/>
      <c r="G263" s="242"/>
      <c r="H263" s="236"/>
      <c r="I263" s="236"/>
      <c r="J263" s="232"/>
      <c r="K263" s="201"/>
      <c r="L263" s="45"/>
      <c r="M263" s="45"/>
      <c r="N263" s="45"/>
      <c r="O263" s="45"/>
      <c r="P263" s="45"/>
      <c r="Q263" s="233"/>
      <c r="R263" s="233"/>
      <c r="S263" s="233"/>
      <c r="T263" s="233"/>
      <c r="U263" s="243"/>
      <c r="V263" s="45"/>
      <c r="W263" s="233"/>
      <c r="X263" s="244"/>
      <c r="Y263" s="244"/>
      <c r="Z263" s="244"/>
      <c r="AA263" s="244"/>
      <c r="AB263" s="244"/>
      <c r="AC263" s="251"/>
      <c r="AD263" s="251"/>
      <c r="AE263" s="251"/>
      <c r="AF263" s="250"/>
      <c r="AG263" s="45"/>
      <c r="AH263" s="45"/>
      <c r="AI263" s="45"/>
      <c r="AJ263" s="45"/>
      <c r="AK263" s="247"/>
      <c r="AL263" s="236"/>
      <c r="AM263" s="244"/>
      <c r="AN263" s="45"/>
      <c r="AO263" s="45"/>
      <c r="AP263" s="64"/>
      <c r="AQ263" s="45"/>
      <c r="AR263" s="45"/>
      <c r="AS263" s="64"/>
      <c r="AT263" s="232"/>
      <c r="AU263" s="232"/>
      <c r="AV263" s="45"/>
      <c r="AW263" s="243"/>
      <c r="AX263" s="45"/>
      <c r="AY263" s="64"/>
      <c r="AZ263" s="24"/>
      <c r="BA263" s="45"/>
      <c r="BB263" s="45"/>
      <c r="BC263" s="45"/>
      <c r="BD263" s="45"/>
      <c r="BE263" s="45"/>
      <c r="BF263" s="45"/>
      <c r="BG263" s="45"/>
      <c r="BH263" s="45"/>
      <c r="BI263" s="45"/>
      <c r="BJ263" s="45"/>
      <c r="BK263" s="45"/>
      <c r="BL263" s="45"/>
      <c r="BM263" s="45"/>
      <c r="BN263" s="45"/>
      <c r="BO263" s="45"/>
      <c r="BP263" s="45"/>
      <c r="BQ263" s="45"/>
      <c r="BR263" s="45"/>
      <c r="BS263" s="45"/>
      <c r="BT263" s="45"/>
      <c r="BU263" s="45"/>
      <c r="BV263" s="45"/>
      <c r="BW263" s="45"/>
      <c r="BX263" s="45"/>
      <c r="BY263" s="45"/>
    </row>
    <row r="264" spans="1:77" ht="15.75" customHeight="1" x14ac:dyDescent="0.3">
      <c r="A264" s="45"/>
      <c r="B264" s="232"/>
      <c r="C264" s="232"/>
      <c r="D264" s="232"/>
      <c r="E264" s="232"/>
      <c r="F264" s="64"/>
      <c r="G264" s="242"/>
      <c r="H264" s="236"/>
      <c r="I264" s="236"/>
      <c r="J264" s="232"/>
      <c r="K264" s="201"/>
      <c r="L264" s="45"/>
      <c r="M264" s="45"/>
      <c r="N264" s="45"/>
      <c r="O264" s="45"/>
      <c r="P264" s="45"/>
      <c r="Q264" s="233"/>
      <c r="R264" s="233"/>
      <c r="S264" s="233"/>
      <c r="T264" s="233"/>
      <c r="U264" s="243"/>
      <c r="V264" s="45"/>
      <c r="W264" s="233"/>
      <c r="X264" s="244"/>
      <c r="Y264" s="244"/>
      <c r="Z264" s="244"/>
      <c r="AA264" s="244"/>
      <c r="AB264" s="244"/>
      <c r="AC264" s="251"/>
      <c r="AD264" s="251"/>
      <c r="AE264" s="251"/>
      <c r="AF264" s="250"/>
      <c r="AG264" s="45"/>
      <c r="AH264" s="45"/>
      <c r="AI264" s="45"/>
      <c r="AJ264" s="45"/>
      <c r="AK264" s="247"/>
      <c r="AL264" s="236"/>
      <c r="AM264" s="244"/>
      <c r="AN264" s="45"/>
      <c r="AO264" s="45"/>
      <c r="AP264" s="64"/>
      <c r="AQ264" s="45"/>
      <c r="AR264" s="45"/>
      <c r="AS264" s="64"/>
      <c r="AT264" s="232"/>
      <c r="AU264" s="232"/>
      <c r="AV264" s="45"/>
      <c r="AW264" s="243"/>
      <c r="AX264" s="45"/>
      <c r="AY264" s="64"/>
      <c r="AZ264" s="24"/>
      <c r="BA264" s="45"/>
      <c r="BB264" s="45"/>
      <c r="BC264" s="45"/>
      <c r="BD264" s="45"/>
      <c r="BE264" s="45"/>
      <c r="BF264" s="45"/>
      <c r="BG264" s="45"/>
      <c r="BH264" s="45"/>
      <c r="BI264" s="45"/>
      <c r="BJ264" s="45"/>
      <c r="BK264" s="45"/>
      <c r="BL264" s="45"/>
      <c r="BM264" s="45"/>
      <c r="BN264" s="45"/>
      <c r="BO264" s="45"/>
      <c r="BP264" s="45"/>
      <c r="BQ264" s="45"/>
      <c r="BR264" s="45"/>
      <c r="BS264" s="45"/>
      <c r="BT264" s="45"/>
      <c r="BU264" s="45"/>
      <c r="BV264" s="45"/>
      <c r="BW264" s="45"/>
      <c r="BX264" s="45"/>
      <c r="BY264" s="45"/>
    </row>
    <row r="265" spans="1:77" ht="15.75" customHeight="1" x14ac:dyDescent="0.3">
      <c r="A265" s="45"/>
      <c r="B265" s="232"/>
      <c r="C265" s="232"/>
      <c r="D265" s="232"/>
      <c r="E265" s="232"/>
      <c r="F265" s="64"/>
      <c r="G265" s="242"/>
      <c r="H265" s="236"/>
      <c r="I265" s="236"/>
      <c r="J265" s="232"/>
      <c r="K265" s="201"/>
      <c r="L265" s="45"/>
      <c r="M265" s="45"/>
      <c r="N265" s="45"/>
      <c r="O265" s="45"/>
      <c r="P265" s="45"/>
      <c r="Q265" s="233"/>
      <c r="R265" s="233"/>
      <c r="S265" s="233"/>
      <c r="T265" s="233"/>
      <c r="U265" s="243"/>
      <c r="V265" s="45"/>
      <c r="W265" s="233"/>
      <c r="X265" s="244"/>
      <c r="Y265" s="244"/>
      <c r="Z265" s="244"/>
      <c r="AA265" s="244"/>
      <c r="AB265" s="244"/>
      <c r="AC265" s="251"/>
      <c r="AD265" s="251"/>
      <c r="AE265" s="251"/>
      <c r="AF265" s="250"/>
      <c r="AG265" s="45"/>
      <c r="AH265" s="45"/>
      <c r="AI265" s="45"/>
      <c r="AJ265" s="45"/>
      <c r="AK265" s="247"/>
      <c r="AL265" s="236"/>
      <c r="AM265" s="244"/>
      <c r="AN265" s="45"/>
      <c r="AO265" s="45"/>
      <c r="AP265" s="64"/>
      <c r="AQ265" s="45"/>
      <c r="AR265" s="45"/>
      <c r="AS265" s="64"/>
      <c r="AT265" s="232"/>
      <c r="AU265" s="232"/>
      <c r="AV265" s="45"/>
      <c r="AW265" s="243"/>
      <c r="AX265" s="45"/>
      <c r="AY265" s="64"/>
      <c r="AZ265" s="24"/>
      <c r="BA265" s="45"/>
      <c r="BB265" s="45"/>
      <c r="BC265" s="45"/>
      <c r="BD265" s="45"/>
      <c r="BE265" s="45"/>
      <c r="BF265" s="45"/>
      <c r="BG265" s="45"/>
      <c r="BH265" s="45"/>
      <c r="BI265" s="45"/>
      <c r="BJ265" s="45"/>
      <c r="BK265" s="45"/>
      <c r="BL265" s="45"/>
      <c r="BM265" s="45"/>
      <c r="BN265" s="45"/>
      <c r="BO265" s="45"/>
      <c r="BP265" s="45"/>
      <c r="BQ265" s="45"/>
      <c r="BR265" s="45"/>
      <c r="BS265" s="45"/>
      <c r="BT265" s="45"/>
      <c r="BU265" s="45"/>
      <c r="BV265" s="45"/>
      <c r="BW265" s="45"/>
      <c r="BX265" s="45"/>
      <c r="BY265" s="45"/>
    </row>
    <row r="266" spans="1:77" ht="15.75" customHeight="1" x14ac:dyDescent="0.3">
      <c r="A266" s="45"/>
      <c r="B266" s="232"/>
      <c r="C266" s="232"/>
      <c r="D266" s="232"/>
      <c r="E266" s="232"/>
      <c r="F266" s="64"/>
      <c r="G266" s="242"/>
      <c r="H266" s="236"/>
      <c r="I266" s="236"/>
      <c r="J266" s="232"/>
      <c r="K266" s="201"/>
      <c r="L266" s="45"/>
      <c r="M266" s="45"/>
      <c r="N266" s="45"/>
      <c r="O266" s="45"/>
      <c r="P266" s="45"/>
      <c r="Q266" s="233"/>
      <c r="R266" s="233"/>
      <c r="S266" s="233"/>
      <c r="T266" s="233"/>
      <c r="U266" s="243"/>
      <c r="V266" s="45"/>
      <c r="W266" s="233"/>
      <c r="X266" s="244"/>
      <c r="Y266" s="244"/>
      <c r="Z266" s="244"/>
      <c r="AA266" s="244"/>
      <c r="AB266" s="244"/>
      <c r="AC266" s="251"/>
      <c r="AD266" s="251"/>
      <c r="AE266" s="251"/>
      <c r="AF266" s="250"/>
      <c r="AG266" s="45"/>
      <c r="AH266" s="45"/>
      <c r="AI266" s="45"/>
      <c r="AJ266" s="45"/>
      <c r="AK266" s="247"/>
      <c r="AL266" s="236"/>
      <c r="AM266" s="244"/>
      <c r="AN266" s="45"/>
      <c r="AO266" s="45"/>
      <c r="AP266" s="64"/>
      <c r="AQ266" s="45"/>
      <c r="AR266" s="45"/>
      <c r="AS266" s="64"/>
      <c r="AT266" s="232"/>
      <c r="AU266" s="232"/>
      <c r="AV266" s="45"/>
      <c r="AW266" s="243"/>
      <c r="AX266" s="45"/>
      <c r="AY266" s="64"/>
      <c r="AZ266" s="24"/>
      <c r="BA266" s="45"/>
      <c r="BB266" s="45"/>
      <c r="BC266" s="45"/>
      <c r="BD266" s="45"/>
      <c r="BE266" s="45"/>
      <c r="BF266" s="45"/>
      <c r="BG266" s="45"/>
      <c r="BH266" s="45"/>
      <c r="BI266" s="45"/>
      <c r="BJ266" s="45"/>
      <c r="BK266" s="45"/>
      <c r="BL266" s="45"/>
      <c r="BM266" s="45"/>
      <c r="BN266" s="45"/>
      <c r="BO266" s="45"/>
      <c r="BP266" s="45"/>
      <c r="BQ266" s="45"/>
      <c r="BR266" s="45"/>
      <c r="BS266" s="45"/>
      <c r="BT266" s="45"/>
      <c r="BU266" s="45"/>
      <c r="BV266" s="45"/>
      <c r="BW266" s="45"/>
      <c r="BX266" s="45"/>
      <c r="BY266" s="45"/>
    </row>
    <row r="267" spans="1:77" ht="15.75" customHeight="1" x14ac:dyDescent="0.3">
      <c r="A267" s="45"/>
      <c r="B267" s="232"/>
      <c r="C267" s="232"/>
      <c r="D267" s="232"/>
      <c r="E267" s="232"/>
      <c r="F267" s="64"/>
      <c r="G267" s="242"/>
      <c r="H267" s="236"/>
      <c r="I267" s="236"/>
      <c r="J267" s="232"/>
      <c r="K267" s="201"/>
      <c r="L267" s="45"/>
      <c r="M267" s="45"/>
      <c r="N267" s="45"/>
      <c r="O267" s="45"/>
      <c r="P267" s="45"/>
      <c r="Q267" s="233"/>
      <c r="R267" s="233"/>
      <c r="S267" s="233"/>
      <c r="T267" s="233"/>
      <c r="U267" s="243"/>
      <c r="V267" s="45"/>
      <c r="W267" s="233"/>
      <c r="X267" s="244"/>
      <c r="Y267" s="244"/>
      <c r="Z267" s="244"/>
      <c r="AA267" s="244"/>
      <c r="AB267" s="244"/>
      <c r="AC267" s="251"/>
      <c r="AD267" s="251"/>
      <c r="AE267" s="251"/>
      <c r="AF267" s="250"/>
      <c r="AG267" s="45"/>
      <c r="AH267" s="45"/>
      <c r="AI267" s="45"/>
      <c r="AJ267" s="45"/>
      <c r="AK267" s="247"/>
      <c r="AL267" s="236"/>
      <c r="AM267" s="244"/>
      <c r="AN267" s="45"/>
      <c r="AO267" s="45"/>
      <c r="AP267" s="64"/>
      <c r="AQ267" s="45"/>
      <c r="AR267" s="45"/>
      <c r="AS267" s="64"/>
      <c r="AT267" s="232"/>
      <c r="AU267" s="232"/>
      <c r="AV267" s="45"/>
      <c r="AW267" s="243"/>
      <c r="AX267" s="45"/>
      <c r="AY267" s="64"/>
      <c r="AZ267" s="24"/>
      <c r="BA267" s="45"/>
      <c r="BB267" s="45"/>
      <c r="BC267" s="45"/>
      <c r="BD267" s="45"/>
      <c r="BE267" s="45"/>
      <c r="BF267" s="45"/>
      <c r="BG267" s="45"/>
      <c r="BH267" s="45"/>
      <c r="BI267" s="45"/>
      <c r="BJ267" s="45"/>
      <c r="BK267" s="45"/>
      <c r="BL267" s="45"/>
      <c r="BM267" s="45"/>
      <c r="BN267" s="45"/>
      <c r="BO267" s="45"/>
      <c r="BP267" s="45"/>
      <c r="BQ267" s="45"/>
      <c r="BR267" s="45"/>
      <c r="BS267" s="45"/>
      <c r="BT267" s="45"/>
      <c r="BU267" s="45"/>
      <c r="BV267" s="45"/>
      <c r="BW267" s="45"/>
      <c r="BX267" s="45"/>
      <c r="BY267" s="45"/>
    </row>
    <row r="268" spans="1:77" ht="15.75" customHeight="1" x14ac:dyDescent="0.3">
      <c r="A268" s="45"/>
      <c r="B268" s="232"/>
      <c r="C268" s="232"/>
      <c r="D268" s="232"/>
      <c r="E268" s="232"/>
      <c r="F268" s="64"/>
      <c r="G268" s="242"/>
      <c r="H268" s="236"/>
      <c r="I268" s="236"/>
      <c r="J268" s="232"/>
      <c r="K268" s="201"/>
      <c r="L268" s="45"/>
      <c r="M268" s="45"/>
      <c r="N268" s="45"/>
      <c r="O268" s="45"/>
      <c r="P268" s="45"/>
      <c r="Q268" s="233"/>
      <c r="R268" s="233"/>
      <c r="S268" s="233"/>
      <c r="T268" s="233"/>
      <c r="U268" s="243"/>
      <c r="V268" s="45"/>
      <c r="W268" s="233"/>
      <c r="X268" s="244"/>
      <c r="Y268" s="244"/>
      <c r="Z268" s="244"/>
      <c r="AA268" s="244"/>
      <c r="AB268" s="244"/>
      <c r="AC268" s="251"/>
      <c r="AD268" s="251"/>
      <c r="AE268" s="251"/>
      <c r="AF268" s="250"/>
      <c r="AG268" s="45"/>
      <c r="AH268" s="45"/>
      <c r="AI268" s="45"/>
      <c r="AJ268" s="45"/>
      <c r="AK268" s="247"/>
      <c r="AL268" s="236"/>
      <c r="AM268" s="244"/>
      <c r="AN268" s="45"/>
      <c r="AO268" s="45"/>
      <c r="AP268" s="64"/>
      <c r="AQ268" s="45"/>
      <c r="AR268" s="45"/>
      <c r="AS268" s="64"/>
      <c r="AT268" s="232"/>
      <c r="AU268" s="232"/>
      <c r="AV268" s="45"/>
      <c r="AW268" s="243"/>
      <c r="AX268" s="45"/>
      <c r="AY268" s="64"/>
      <c r="AZ268" s="24"/>
      <c r="BA268" s="45"/>
      <c r="BB268" s="45"/>
      <c r="BC268" s="45"/>
      <c r="BD268" s="45"/>
      <c r="BE268" s="45"/>
      <c r="BF268" s="45"/>
      <c r="BG268" s="45"/>
      <c r="BH268" s="45"/>
      <c r="BI268" s="45"/>
      <c r="BJ268" s="45"/>
      <c r="BK268" s="45"/>
      <c r="BL268" s="45"/>
      <c r="BM268" s="45"/>
      <c r="BN268" s="45"/>
      <c r="BO268" s="45"/>
      <c r="BP268" s="45"/>
      <c r="BQ268" s="45"/>
      <c r="BR268" s="45"/>
      <c r="BS268" s="45"/>
      <c r="BT268" s="45"/>
      <c r="BU268" s="45"/>
      <c r="BV268" s="45"/>
      <c r="BW268" s="45"/>
      <c r="BX268" s="45"/>
      <c r="BY268" s="45"/>
    </row>
    <row r="269" spans="1:77" ht="15.75" customHeight="1" x14ac:dyDescent="0.3">
      <c r="A269" s="45"/>
      <c r="B269" s="232"/>
      <c r="C269" s="232"/>
      <c r="D269" s="232"/>
      <c r="E269" s="232"/>
      <c r="F269" s="64"/>
      <c r="G269" s="242"/>
      <c r="H269" s="236"/>
      <c r="I269" s="236"/>
      <c r="J269" s="232"/>
      <c r="K269" s="201"/>
      <c r="L269" s="45"/>
      <c r="M269" s="45"/>
      <c r="N269" s="45"/>
      <c r="O269" s="45"/>
      <c r="P269" s="45"/>
      <c r="Q269" s="233"/>
      <c r="R269" s="233"/>
      <c r="S269" s="233"/>
      <c r="T269" s="233"/>
      <c r="U269" s="243"/>
      <c r="V269" s="45"/>
      <c r="W269" s="233"/>
      <c r="X269" s="244"/>
      <c r="Y269" s="244"/>
      <c r="Z269" s="244"/>
      <c r="AA269" s="244"/>
      <c r="AB269" s="244"/>
      <c r="AC269" s="251"/>
      <c r="AD269" s="251"/>
      <c r="AE269" s="251"/>
      <c r="AF269" s="250"/>
      <c r="AG269" s="45"/>
      <c r="AH269" s="45"/>
      <c r="AI269" s="45"/>
      <c r="AJ269" s="45"/>
      <c r="AK269" s="247"/>
      <c r="AL269" s="236"/>
      <c r="AM269" s="244"/>
      <c r="AN269" s="45"/>
      <c r="AO269" s="45"/>
      <c r="AP269" s="64"/>
      <c r="AQ269" s="45"/>
      <c r="AR269" s="45"/>
      <c r="AS269" s="64"/>
      <c r="AT269" s="232"/>
      <c r="AU269" s="232"/>
      <c r="AV269" s="45"/>
      <c r="AW269" s="243"/>
      <c r="AX269" s="45"/>
      <c r="AY269" s="64"/>
      <c r="AZ269" s="24"/>
      <c r="BA269" s="45"/>
      <c r="BB269" s="45"/>
      <c r="BC269" s="45"/>
      <c r="BD269" s="45"/>
      <c r="BE269" s="45"/>
      <c r="BF269" s="45"/>
      <c r="BG269" s="45"/>
      <c r="BH269" s="45"/>
      <c r="BI269" s="45"/>
      <c r="BJ269" s="45"/>
      <c r="BK269" s="45"/>
      <c r="BL269" s="45"/>
      <c r="BM269" s="45"/>
      <c r="BN269" s="45"/>
      <c r="BO269" s="45"/>
      <c r="BP269" s="45"/>
      <c r="BQ269" s="45"/>
      <c r="BR269" s="45"/>
      <c r="BS269" s="45"/>
      <c r="BT269" s="45"/>
      <c r="BU269" s="45"/>
      <c r="BV269" s="45"/>
      <c r="BW269" s="45"/>
      <c r="BX269" s="45"/>
      <c r="BY269" s="45"/>
    </row>
    <row r="270" spans="1:77" ht="15.75" customHeight="1" x14ac:dyDescent="0.3">
      <c r="A270" s="45"/>
      <c r="B270" s="232"/>
      <c r="C270" s="232"/>
      <c r="D270" s="232"/>
      <c r="E270" s="232"/>
      <c r="F270" s="64"/>
      <c r="G270" s="242"/>
      <c r="H270" s="236"/>
      <c r="I270" s="236"/>
      <c r="J270" s="232"/>
      <c r="K270" s="201"/>
      <c r="L270" s="45"/>
      <c r="M270" s="45"/>
      <c r="N270" s="45"/>
      <c r="O270" s="45"/>
      <c r="P270" s="45"/>
      <c r="Q270" s="233"/>
      <c r="R270" s="233"/>
      <c r="S270" s="233"/>
      <c r="T270" s="233"/>
      <c r="U270" s="243"/>
      <c r="V270" s="45"/>
      <c r="W270" s="233"/>
      <c r="X270" s="244"/>
      <c r="Y270" s="244"/>
      <c r="Z270" s="244"/>
      <c r="AA270" s="244"/>
      <c r="AB270" s="244"/>
      <c r="AC270" s="251"/>
      <c r="AD270" s="251"/>
      <c r="AE270" s="251"/>
      <c r="AF270" s="250"/>
      <c r="AG270" s="45"/>
      <c r="AH270" s="45"/>
      <c r="AI270" s="45"/>
      <c r="AJ270" s="45"/>
      <c r="AK270" s="247"/>
      <c r="AL270" s="236"/>
      <c r="AM270" s="244"/>
      <c r="AN270" s="45"/>
      <c r="AO270" s="45"/>
      <c r="AP270" s="64"/>
      <c r="AQ270" s="45"/>
      <c r="AR270" s="45"/>
      <c r="AS270" s="64"/>
      <c r="AT270" s="232"/>
      <c r="AU270" s="232"/>
      <c r="AV270" s="45"/>
      <c r="AW270" s="243"/>
      <c r="AX270" s="45"/>
      <c r="AY270" s="64"/>
      <c r="AZ270" s="24"/>
      <c r="BA270" s="45"/>
      <c r="BB270" s="45"/>
      <c r="BC270" s="45"/>
      <c r="BD270" s="45"/>
      <c r="BE270" s="45"/>
      <c r="BF270" s="45"/>
      <c r="BG270" s="45"/>
      <c r="BH270" s="45"/>
      <c r="BI270" s="45"/>
      <c r="BJ270" s="45"/>
      <c r="BK270" s="45"/>
      <c r="BL270" s="45"/>
      <c r="BM270" s="45"/>
      <c r="BN270" s="45"/>
      <c r="BO270" s="45"/>
      <c r="BP270" s="45"/>
      <c r="BQ270" s="45"/>
      <c r="BR270" s="45"/>
      <c r="BS270" s="45"/>
      <c r="BT270" s="45"/>
      <c r="BU270" s="45"/>
      <c r="BV270" s="45"/>
      <c r="BW270" s="45"/>
      <c r="BX270" s="45"/>
      <c r="BY270" s="45"/>
    </row>
    <row r="271" spans="1:77" ht="15.75" customHeight="1" x14ac:dyDescent="0.3">
      <c r="A271" s="45"/>
      <c r="B271" s="232"/>
      <c r="C271" s="232"/>
      <c r="D271" s="232"/>
      <c r="E271" s="232"/>
      <c r="F271" s="64"/>
      <c r="G271" s="242"/>
      <c r="H271" s="236"/>
      <c r="I271" s="236"/>
      <c r="J271" s="232"/>
      <c r="K271" s="201"/>
      <c r="L271" s="45"/>
      <c r="M271" s="45"/>
      <c r="N271" s="45"/>
      <c r="O271" s="45"/>
      <c r="P271" s="45"/>
      <c r="Q271" s="233"/>
      <c r="R271" s="233"/>
      <c r="S271" s="233"/>
      <c r="T271" s="233"/>
      <c r="U271" s="243"/>
      <c r="V271" s="45"/>
      <c r="W271" s="233"/>
      <c r="X271" s="244"/>
      <c r="Y271" s="244"/>
      <c r="Z271" s="244"/>
      <c r="AA271" s="244"/>
      <c r="AB271" s="244"/>
      <c r="AC271" s="251"/>
      <c r="AD271" s="251"/>
      <c r="AE271" s="251"/>
      <c r="AF271" s="250"/>
      <c r="AG271" s="45"/>
      <c r="AH271" s="45"/>
      <c r="AI271" s="45"/>
      <c r="AJ271" s="45"/>
      <c r="AK271" s="247"/>
      <c r="AL271" s="236"/>
      <c r="AM271" s="244"/>
      <c r="AN271" s="45"/>
      <c r="AO271" s="45"/>
      <c r="AP271" s="64"/>
      <c r="AQ271" s="45"/>
      <c r="AR271" s="45"/>
      <c r="AS271" s="64"/>
      <c r="AT271" s="232"/>
      <c r="AU271" s="232"/>
      <c r="AV271" s="45"/>
      <c r="AW271" s="243"/>
      <c r="AX271" s="45"/>
      <c r="AY271" s="64"/>
      <c r="AZ271" s="24"/>
      <c r="BA271" s="45"/>
      <c r="BB271" s="45"/>
      <c r="BC271" s="45"/>
      <c r="BD271" s="45"/>
      <c r="BE271" s="45"/>
      <c r="BF271" s="45"/>
      <c r="BG271" s="45"/>
      <c r="BH271" s="45"/>
      <c r="BI271" s="45"/>
      <c r="BJ271" s="45"/>
      <c r="BK271" s="45"/>
      <c r="BL271" s="45"/>
      <c r="BM271" s="45"/>
      <c r="BN271" s="45"/>
      <c r="BO271" s="45"/>
      <c r="BP271" s="45"/>
      <c r="BQ271" s="45"/>
      <c r="BR271" s="45"/>
      <c r="BS271" s="45"/>
      <c r="BT271" s="45"/>
      <c r="BU271" s="45"/>
      <c r="BV271" s="45"/>
      <c r="BW271" s="45"/>
      <c r="BX271" s="45"/>
      <c r="BY271" s="45"/>
    </row>
    <row r="272" spans="1:77" ht="15.75" customHeight="1" x14ac:dyDescent="0.3">
      <c r="A272" s="45"/>
      <c r="B272" s="232"/>
      <c r="C272" s="232"/>
      <c r="D272" s="232"/>
      <c r="E272" s="232"/>
      <c r="F272" s="64"/>
      <c r="G272" s="242"/>
      <c r="H272" s="236"/>
      <c r="I272" s="236"/>
      <c r="J272" s="232"/>
      <c r="K272" s="201"/>
      <c r="L272" s="45"/>
      <c r="M272" s="45"/>
      <c r="N272" s="45"/>
      <c r="O272" s="45"/>
      <c r="P272" s="45"/>
      <c r="Q272" s="233"/>
      <c r="R272" s="233"/>
      <c r="S272" s="233"/>
      <c r="T272" s="233"/>
      <c r="U272" s="243"/>
      <c r="V272" s="45"/>
      <c r="W272" s="233"/>
      <c r="X272" s="244"/>
      <c r="Y272" s="244"/>
      <c r="Z272" s="244"/>
      <c r="AA272" s="244"/>
      <c r="AB272" s="244"/>
      <c r="AC272" s="251"/>
      <c r="AD272" s="251"/>
      <c r="AE272" s="251"/>
      <c r="AF272" s="250"/>
      <c r="AG272" s="45"/>
      <c r="AH272" s="45"/>
      <c r="AI272" s="45"/>
      <c r="AJ272" s="45"/>
      <c r="AK272" s="247"/>
      <c r="AL272" s="236"/>
      <c r="AM272" s="244"/>
      <c r="AN272" s="45"/>
      <c r="AO272" s="45"/>
      <c r="AP272" s="64"/>
      <c r="AQ272" s="45"/>
      <c r="AR272" s="45"/>
      <c r="AS272" s="64"/>
      <c r="AT272" s="232"/>
      <c r="AU272" s="232"/>
      <c r="AV272" s="45"/>
      <c r="AW272" s="243"/>
      <c r="AX272" s="45"/>
      <c r="AY272" s="64"/>
      <c r="AZ272" s="24"/>
      <c r="BA272" s="45"/>
      <c r="BB272" s="45"/>
      <c r="BC272" s="45"/>
      <c r="BD272" s="45"/>
      <c r="BE272" s="45"/>
      <c r="BF272" s="45"/>
      <c r="BG272" s="45"/>
      <c r="BH272" s="45"/>
      <c r="BI272" s="45"/>
      <c r="BJ272" s="45"/>
      <c r="BK272" s="45"/>
      <c r="BL272" s="45"/>
      <c r="BM272" s="45"/>
      <c r="BN272" s="45"/>
      <c r="BO272" s="45"/>
      <c r="BP272" s="45"/>
      <c r="BQ272" s="45"/>
      <c r="BR272" s="45"/>
      <c r="BS272" s="45"/>
      <c r="BT272" s="45"/>
      <c r="BU272" s="45"/>
      <c r="BV272" s="45"/>
      <c r="BW272" s="45"/>
      <c r="BX272" s="45"/>
      <c r="BY272" s="45"/>
    </row>
    <row r="273" spans="1:77" ht="15.75" customHeight="1" x14ac:dyDescent="0.3">
      <c r="A273" s="45"/>
      <c r="B273" s="232"/>
      <c r="C273" s="232"/>
      <c r="D273" s="232"/>
      <c r="E273" s="232"/>
      <c r="F273" s="64"/>
      <c r="G273" s="242"/>
      <c r="H273" s="236"/>
      <c r="I273" s="236"/>
      <c r="J273" s="232"/>
      <c r="K273" s="201"/>
      <c r="L273" s="45"/>
      <c r="M273" s="45"/>
      <c r="N273" s="45"/>
      <c r="O273" s="45"/>
      <c r="P273" s="45"/>
      <c r="Q273" s="233"/>
      <c r="R273" s="233"/>
      <c r="S273" s="233"/>
      <c r="T273" s="233"/>
      <c r="U273" s="243"/>
      <c r="V273" s="45"/>
      <c r="W273" s="233"/>
      <c r="X273" s="244"/>
      <c r="Y273" s="244"/>
      <c r="Z273" s="244"/>
      <c r="AA273" s="244"/>
      <c r="AB273" s="244"/>
      <c r="AC273" s="251"/>
      <c r="AD273" s="251"/>
      <c r="AE273" s="251"/>
      <c r="AF273" s="250"/>
      <c r="AG273" s="45"/>
      <c r="AH273" s="45"/>
      <c r="AI273" s="45"/>
      <c r="AJ273" s="45"/>
      <c r="AK273" s="247"/>
      <c r="AL273" s="236"/>
      <c r="AM273" s="244"/>
      <c r="AN273" s="45"/>
      <c r="AO273" s="45"/>
      <c r="AP273" s="64"/>
      <c r="AQ273" s="45"/>
      <c r="AR273" s="45"/>
      <c r="AS273" s="64"/>
      <c r="AT273" s="232"/>
      <c r="AU273" s="232"/>
      <c r="AV273" s="45"/>
      <c r="AW273" s="243"/>
      <c r="AX273" s="45"/>
      <c r="AY273" s="64"/>
      <c r="AZ273" s="24"/>
      <c r="BA273" s="45"/>
      <c r="BB273" s="45"/>
      <c r="BC273" s="45"/>
      <c r="BD273" s="45"/>
      <c r="BE273" s="45"/>
      <c r="BF273" s="45"/>
      <c r="BG273" s="45"/>
      <c r="BH273" s="45"/>
      <c r="BI273" s="45"/>
      <c r="BJ273" s="45"/>
      <c r="BK273" s="45"/>
      <c r="BL273" s="45"/>
      <c r="BM273" s="45"/>
      <c r="BN273" s="45"/>
      <c r="BO273" s="45"/>
      <c r="BP273" s="45"/>
      <c r="BQ273" s="45"/>
      <c r="BR273" s="45"/>
      <c r="BS273" s="45"/>
      <c r="BT273" s="45"/>
      <c r="BU273" s="45"/>
      <c r="BV273" s="45"/>
      <c r="BW273" s="45"/>
      <c r="BX273" s="45"/>
      <c r="BY273" s="45"/>
    </row>
    <row r="274" spans="1:77" ht="15.75" customHeight="1" x14ac:dyDescent="0.3">
      <c r="A274" s="45"/>
      <c r="B274" s="232"/>
      <c r="C274" s="232"/>
      <c r="D274" s="232"/>
      <c r="E274" s="232"/>
      <c r="F274" s="64"/>
      <c r="G274" s="242"/>
      <c r="H274" s="236"/>
      <c r="I274" s="236"/>
      <c r="J274" s="232"/>
      <c r="K274" s="201"/>
      <c r="L274" s="45"/>
      <c r="M274" s="45"/>
      <c r="N274" s="45"/>
      <c r="O274" s="45"/>
      <c r="P274" s="45"/>
      <c r="Q274" s="233"/>
      <c r="R274" s="233"/>
      <c r="S274" s="233"/>
      <c r="T274" s="233"/>
      <c r="U274" s="243"/>
      <c r="V274" s="45"/>
      <c r="W274" s="233"/>
      <c r="X274" s="244"/>
      <c r="Y274" s="244"/>
      <c r="Z274" s="244"/>
      <c r="AA274" s="244"/>
      <c r="AB274" s="244"/>
      <c r="AC274" s="251"/>
      <c r="AD274" s="251"/>
      <c r="AE274" s="251"/>
      <c r="AF274" s="250"/>
      <c r="AG274" s="45"/>
      <c r="AH274" s="45"/>
      <c r="AI274" s="45"/>
      <c r="AJ274" s="45"/>
      <c r="AK274" s="247"/>
      <c r="AL274" s="236"/>
      <c r="AM274" s="244"/>
      <c r="AN274" s="45"/>
      <c r="AO274" s="45"/>
      <c r="AP274" s="64"/>
      <c r="AQ274" s="45"/>
      <c r="AR274" s="45"/>
      <c r="AS274" s="64"/>
      <c r="AT274" s="232"/>
      <c r="AU274" s="232"/>
      <c r="AV274" s="45"/>
      <c r="AW274" s="243"/>
      <c r="AX274" s="45"/>
      <c r="AY274" s="64"/>
      <c r="AZ274" s="24"/>
      <c r="BA274" s="45"/>
      <c r="BB274" s="45"/>
      <c r="BC274" s="45"/>
      <c r="BD274" s="45"/>
      <c r="BE274" s="45"/>
      <c r="BF274" s="45"/>
      <c r="BG274" s="45"/>
      <c r="BH274" s="45"/>
      <c r="BI274" s="45"/>
      <c r="BJ274" s="45"/>
      <c r="BK274" s="45"/>
      <c r="BL274" s="45"/>
      <c r="BM274" s="45"/>
      <c r="BN274" s="45"/>
      <c r="BO274" s="45"/>
      <c r="BP274" s="45"/>
      <c r="BQ274" s="45"/>
      <c r="BR274" s="45"/>
      <c r="BS274" s="45"/>
      <c r="BT274" s="45"/>
      <c r="BU274" s="45"/>
      <c r="BV274" s="45"/>
      <c r="BW274" s="45"/>
      <c r="BX274" s="45"/>
      <c r="BY274" s="45"/>
    </row>
    <row r="275" spans="1:77" ht="15.75" customHeight="1" x14ac:dyDescent="0.3">
      <c r="A275" s="45"/>
      <c r="B275" s="232"/>
      <c r="C275" s="232"/>
      <c r="D275" s="232"/>
      <c r="E275" s="232"/>
      <c r="F275" s="64"/>
      <c r="G275" s="242"/>
      <c r="H275" s="236"/>
      <c r="I275" s="236"/>
      <c r="J275" s="232"/>
      <c r="K275" s="201"/>
      <c r="L275" s="45"/>
      <c r="M275" s="45"/>
      <c r="N275" s="45"/>
      <c r="O275" s="45"/>
      <c r="P275" s="45"/>
      <c r="Q275" s="233"/>
      <c r="R275" s="233"/>
      <c r="S275" s="233"/>
      <c r="T275" s="233"/>
      <c r="U275" s="243"/>
      <c r="V275" s="45"/>
      <c r="W275" s="233"/>
      <c r="X275" s="244"/>
      <c r="Y275" s="244"/>
      <c r="Z275" s="244"/>
      <c r="AA275" s="244"/>
      <c r="AB275" s="244"/>
      <c r="AC275" s="251"/>
      <c r="AD275" s="251"/>
      <c r="AE275" s="251"/>
      <c r="AF275" s="250"/>
      <c r="AG275" s="45"/>
      <c r="AH275" s="45"/>
      <c r="AI275" s="45"/>
      <c r="AJ275" s="45"/>
      <c r="AK275" s="247"/>
      <c r="AL275" s="236"/>
      <c r="AM275" s="244"/>
      <c r="AN275" s="45"/>
      <c r="AO275" s="45"/>
      <c r="AP275" s="64"/>
      <c r="AQ275" s="45"/>
      <c r="AR275" s="45"/>
      <c r="AS275" s="64"/>
      <c r="AT275" s="232"/>
      <c r="AU275" s="232"/>
      <c r="AV275" s="45"/>
      <c r="AW275" s="243"/>
      <c r="AX275" s="45"/>
      <c r="AY275" s="64"/>
      <c r="AZ275" s="24"/>
      <c r="BA275" s="45"/>
      <c r="BB275" s="45"/>
      <c r="BC275" s="45"/>
      <c r="BD275" s="45"/>
      <c r="BE275" s="45"/>
      <c r="BF275" s="45"/>
      <c r="BG275" s="45"/>
      <c r="BH275" s="45"/>
      <c r="BI275" s="45"/>
      <c r="BJ275" s="45"/>
      <c r="BK275" s="45"/>
      <c r="BL275" s="45"/>
      <c r="BM275" s="45"/>
      <c r="BN275" s="45"/>
      <c r="BO275" s="45"/>
      <c r="BP275" s="45"/>
      <c r="BQ275" s="45"/>
      <c r="BR275" s="45"/>
      <c r="BS275" s="45"/>
      <c r="BT275" s="45"/>
      <c r="BU275" s="45"/>
      <c r="BV275" s="45"/>
      <c r="BW275" s="45"/>
      <c r="BX275" s="45"/>
      <c r="BY275" s="45"/>
    </row>
    <row r="276" spans="1:77" ht="15.75" customHeight="1" x14ac:dyDescent="0.3">
      <c r="A276" s="45"/>
      <c r="B276" s="232"/>
      <c r="C276" s="232"/>
      <c r="D276" s="232"/>
      <c r="E276" s="232"/>
      <c r="F276" s="64"/>
      <c r="G276" s="242"/>
      <c r="H276" s="236"/>
      <c r="I276" s="236"/>
      <c r="J276" s="232"/>
      <c r="K276" s="201"/>
      <c r="L276" s="45"/>
      <c r="M276" s="45"/>
      <c r="N276" s="45"/>
      <c r="O276" s="45"/>
      <c r="P276" s="45"/>
      <c r="Q276" s="233"/>
      <c r="R276" s="233"/>
      <c r="S276" s="233"/>
      <c r="T276" s="233"/>
      <c r="U276" s="243"/>
      <c r="V276" s="45"/>
      <c r="W276" s="233"/>
      <c r="X276" s="244"/>
      <c r="Y276" s="244"/>
      <c r="Z276" s="244"/>
      <c r="AA276" s="244"/>
      <c r="AB276" s="244"/>
      <c r="AC276" s="251"/>
      <c r="AD276" s="251"/>
      <c r="AE276" s="251"/>
      <c r="AF276" s="250"/>
      <c r="AG276" s="45"/>
      <c r="AH276" s="45"/>
      <c r="AI276" s="45"/>
      <c r="AJ276" s="45"/>
      <c r="AK276" s="247"/>
      <c r="AL276" s="236"/>
      <c r="AM276" s="244"/>
      <c r="AN276" s="45"/>
      <c r="AO276" s="45"/>
      <c r="AP276" s="64"/>
      <c r="AQ276" s="45"/>
      <c r="AR276" s="45"/>
      <c r="AS276" s="64"/>
      <c r="AT276" s="232"/>
      <c r="AU276" s="232"/>
      <c r="AV276" s="45"/>
      <c r="AW276" s="243"/>
      <c r="AX276" s="45"/>
      <c r="AY276" s="64"/>
      <c r="AZ276" s="24"/>
      <c r="BA276" s="45"/>
      <c r="BB276" s="45"/>
      <c r="BC276" s="45"/>
      <c r="BD276" s="45"/>
      <c r="BE276" s="45"/>
      <c r="BF276" s="45"/>
      <c r="BG276" s="45"/>
      <c r="BH276" s="45"/>
      <c r="BI276" s="45"/>
      <c r="BJ276" s="45"/>
      <c r="BK276" s="45"/>
      <c r="BL276" s="45"/>
      <c r="BM276" s="45"/>
      <c r="BN276" s="45"/>
      <c r="BO276" s="45"/>
      <c r="BP276" s="45"/>
      <c r="BQ276" s="45"/>
      <c r="BR276" s="45"/>
      <c r="BS276" s="45"/>
      <c r="BT276" s="45"/>
      <c r="BU276" s="45"/>
      <c r="BV276" s="45"/>
      <c r="BW276" s="45"/>
      <c r="BX276" s="45"/>
      <c r="BY276" s="45"/>
    </row>
    <row r="277" spans="1:77" ht="15.75" customHeight="1" x14ac:dyDescent="0.3">
      <c r="A277" s="45"/>
      <c r="B277" s="232"/>
      <c r="C277" s="232"/>
      <c r="D277" s="232"/>
      <c r="E277" s="232"/>
      <c r="F277" s="64"/>
      <c r="G277" s="242"/>
      <c r="H277" s="236"/>
      <c r="I277" s="236"/>
      <c r="J277" s="232"/>
      <c r="K277" s="201"/>
      <c r="L277" s="45"/>
      <c r="M277" s="45"/>
      <c r="N277" s="45"/>
      <c r="O277" s="45"/>
      <c r="P277" s="45"/>
      <c r="Q277" s="233"/>
      <c r="R277" s="233"/>
      <c r="S277" s="233"/>
      <c r="T277" s="233"/>
      <c r="U277" s="243"/>
      <c r="V277" s="45"/>
      <c r="W277" s="233"/>
      <c r="X277" s="244"/>
      <c r="Y277" s="244"/>
      <c r="Z277" s="244"/>
      <c r="AA277" s="244"/>
      <c r="AB277" s="244"/>
      <c r="AC277" s="251"/>
      <c r="AD277" s="251"/>
      <c r="AE277" s="251"/>
      <c r="AF277" s="250"/>
      <c r="AG277" s="45"/>
      <c r="AH277" s="45"/>
      <c r="AI277" s="45"/>
      <c r="AJ277" s="45"/>
      <c r="AK277" s="247"/>
      <c r="AL277" s="236"/>
      <c r="AM277" s="244"/>
      <c r="AN277" s="45"/>
      <c r="AO277" s="45"/>
      <c r="AP277" s="64"/>
      <c r="AQ277" s="45"/>
      <c r="AR277" s="45"/>
      <c r="AS277" s="64"/>
      <c r="AT277" s="232"/>
      <c r="AU277" s="232"/>
      <c r="AV277" s="45"/>
      <c r="AW277" s="243"/>
      <c r="AX277" s="45"/>
      <c r="AY277" s="64"/>
      <c r="AZ277" s="24"/>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c r="BW277" s="45"/>
      <c r="BX277" s="45"/>
      <c r="BY277" s="45"/>
    </row>
    <row r="278" spans="1:77" ht="15.75" customHeight="1" x14ac:dyDescent="0.3">
      <c r="A278" s="45"/>
      <c r="B278" s="232"/>
      <c r="C278" s="232"/>
      <c r="D278" s="232"/>
      <c r="E278" s="232"/>
      <c r="F278" s="64"/>
      <c r="G278" s="242"/>
      <c r="H278" s="236"/>
      <c r="I278" s="236"/>
      <c r="J278" s="232"/>
      <c r="K278" s="201"/>
      <c r="L278" s="45"/>
      <c r="M278" s="45"/>
      <c r="N278" s="45"/>
      <c r="O278" s="45"/>
      <c r="P278" s="45"/>
      <c r="Q278" s="233"/>
      <c r="R278" s="233"/>
      <c r="S278" s="233"/>
      <c r="T278" s="233"/>
      <c r="U278" s="243"/>
      <c r="V278" s="45"/>
      <c r="W278" s="233"/>
      <c r="X278" s="244"/>
      <c r="Y278" s="244"/>
      <c r="Z278" s="244"/>
      <c r="AA278" s="244"/>
      <c r="AB278" s="244"/>
      <c r="AC278" s="251"/>
      <c r="AD278" s="251"/>
      <c r="AE278" s="251"/>
      <c r="AF278" s="250"/>
      <c r="AG278" s="45"/>
      <c r="AH278" s="45"/>
      <c r="AI278" s="45"/>
      <c r="AJ278" s="45"/>
      <c r="AK278" s="247"/>
      <c r="AL278" s="236"/>
      <c r="AM278" s="244"/>
      <c r="AN278" s="45"/>
      <c r="AO278" s="45"/>
      <c r="AP278" s="64"/>
      <c r="AQ278" s="45"/>
      <c r="AR278" s="45"/>
      <c r="AS278" s="64"/>
      <c r="AT278" s="232"/>
      <c r="AU278" s="232"/>
      <c r="AV278" s="45"/>
      <c r="AW278" s="243"/>
      <c r="AX278" s="45"/>
      <c r="AY278" s="64"/>
      <c r="AZ278" s="24"/>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c r="BW278" s="45"/>
      <c r="BX278" s="45"/>
      <c r="BY278" s="45"/>
    </row>
    <row r="279" spans="1:77" ht="15.75" customHeight="1" x14ac:dyDescent="0.3">
      <c r="A279" s="45"/>
      <c r="B279" s="232"/>
      <c r="C279" s="232"/>
      <c r="D279" s="232"/>
      <c r="E279" s="232"/>
      <c r="F279" s="64"/>
      <c r="G279" s="242"/>
      <c r="H279" s="236"/>
      <c r="I279" s="236"/>
      <c r="J279" s="232"/>
      <c r="K279" s="201"/>
      <c r="L279" s="45"/>
      <c r="M279" s="45"/>
      <c r="N279" s="45"/>
      <c r="O279" s="45"/>
      <c r="P279" s="45"/>
      <c r="Q279" s="233"/>
      <c r="R279" s="233"/>
      <c r="S279" s="233"/>
      <c r="T279" s="233"/>
      <c r="U279" s="243"/>
      <c r="V279" s="45"/>
      <c r="W279" s="233"/>
      <c r="X279" s="244"/>
      <c r="Y279" s="244"/>
      <c r="Z279" s="244"/>
      <c r="AA279" s="244"/>
      <c r="AB279" s="244"/>
      <c r="AC279" s="251"/>
      <c r="AD279" s="251"/>
      <c r="AE279" s="251"/>
      <c r="AF279" s="250"/>
      <c r="AG279" s="45"/>
      <c r="AH279" s="45"/>
      <c r="AI279" s="45"/>
      <c r="AJ279" s="45"/>
      <c r="AK279" s="247"/>
      <c r="AL279" s="236"/>
      <c r="AM279" s="244"/>
      <c r="AN279" s="45"/>
      <c r="AO279" s="45"/>
      <c r="AP279" s="64"/>
      <c r="AQ279" s="45"/>
      <c r="AR279" s="45"/>
      <c r="AS279" s="64"/>
      <c r="AT279" s="232"/>
      <c r="AU279" s="232"/>
      <c r="AV279" s="45"/>
      <c r="AW279" s="243"/>
      <c r="AX279" s="45"/>
      <c r="AY279" s="64"/>
      <c r="AZ279" s="24"/>
      <c r="BA279" s="45"/>
      <c r="BB279" s="45"/>
      <c r="BC279" s="45"/>
      <c r="BD279" s="45"/>
      <c r="BE279" s="45"/>
      <c r="BF279" s="45"/>
      <c r="BG279" s="45"/>
      <c r="BH279" s="45"/>
      <c r="BI279" s="45"/>
      <c r="BJ279" s="45"/>
      <c r="BK279" s="45"/>
      <c r="BL279" s="45"/>
      <c r="BM279" s="45"/>
      <c r="BN279" s="45"/>
      <c r="BO279" s="45"/>
      <c r="BP279" s="45"/>
      <c r="BQ279" s="45"/>
      <c r="BR279" s="45"/>
      <c r="BS279" s="45"/>
      <c r="BT279" s="45"/>
      <c r="BU279" s="45"/>
      <c r="BV279" s="45"/>
      <c r="BW279" s="45"/>
      <c r="BX279" s="45"/>
      <c r="BY279" s="45"/>
    </row>
    <row r="280" spans="1:77" ht="15.75" customHeight="1" x14ac:dyDescent="0.3">
      <c r="A280" s="45"/>
      <c r="B280" s="232"/>
      <c r="C280" s="232"/>
      <c r="D280" s="232"/>
      <c r="E280" s="232"/>
      <c r="F280" s="64"/>
      <c r="G280" s="242"/>
      <c r="H280" s="236"/>
      <c r="I280" s="236"/>
      <c r="J280" s="232"/>
      <c r="K280" s="201"/>
      <c r="L280" s="45"/>
      <c r="M280" s="45"/>
      <c r="N280" s="45"/>
      <c r="O280" s="45"/>
      <c r="P280" s="45"/>
      <c r="Q280" s="233"/>
      <c r="R280" s="233"/>
      <c r="S280" s="233"/>
      <c r="T280" s="233"/>
      <c r="U280" s="243"/>
      <c r="V280" s="45"/>
      <c r="W280" s="233"/>
      <c r="X280" s="244"/>
      <c r="Y280" s="244"/>
      <c r="Z280" s="244"/>
      <c r="AA280" s="244"/>
      <c r="AB280" s="244"/>
      <c r="AC280" s="251"/>
      <c r="AD280" s="251"/>
      <c r="AE280" s="251"/>
      <c r="AF280" s="250"/>
      <c r="AG280" s="45"/>
      <c r="AH280" s="45"/>
      <c r="AI280" s="45"/>
      <c r="AJ280" s="45"/>
      <c r="AK280" s="247"/>
      <c r="AL280" s="236"/>
      <c r="AM280" s="244"/>
      <c r="AN280" s="45"/>
      <c r="AO280" s="45"/>
      <c r="AP280" s="64"/>
      <c r="AQ280" s="45"/>
      <c r="AR280" s="45"/>
      <c r="AS280" s="64"/>
      <c r="AT280" s="232"/>
      <c r="AU280" s="232"/>
      <c r="AV280" s="45"/>
      <c r="AW280" s="243"/>
      <c r="AX280" s="45"/>
      <c r="AY280" s="64"/>
      <c r="AZ280" s="24"/>
      <c r="BA280" s="45"/>
      <c r="BB280" s="45"/>
      <c r="BC280" s="45"/>
      <c r="BD280" s="45"/>
      <c r="BE280" s="45"/>
      <c r="BF280" s="45"/>
      <c r="BG280" s="45"/>
      <c r="BH280" s="45"/>
      <c r="BI280" s="45"/>
      <c r="BJ280" s="45"/>
      <c r="BK280" s="45"/>
      <c r="BL280" s="45"/>
      <c r="BM280" s="45"/>
      <c r="BN280" s="45"/>
      <c r="BO280" s="45"/>
      <c r="BP280" s="45"/>
      <c r="BQ280" s="45"/>
      <c r="BR280" s="45"/>
      <c r="BS280" s="45"/>
      <c r="BT280" s="45"/>
      <c r="BU280" s="45"/>
      <c r="BV280" s="45"/>
      <c r="BW280" s="45"/>
      <c r="BX280" s="45"/>
      <c r="BY280" s="45"/>
    </row>
    <row r="281" spans="1:77" ht="15.75" customHeight="1" x14ac:dyDescent="0.3">
      <c r="A281" s="45"/>
      <c r="B281" s="232"/>
      <c r="C281" s="232"/>
      <c r="D281" s="232"/>
      <c r="E281" s="232"/>
      <c r="F281" s="64"/>
      <c r="G281" s="242"/>
      <c r="H281" s="236"/>
      <c r="I281" s="236"/>
      <c r="J281" s="232"/>
      <c r="K281" s="201"/>
      <c r="L281" s="45"/>
      <c r="M281" s="45"/>
      <c r="N281" s="45"/>
      <c r="O281" s="45"/>
      <c r="P281" s="45"/>
      <c r="Q281" s="233"/>
      <c r="R281" s="233"/>
      <c r="S281" s="233"/>
      <c r="T281" s="233"/>
      <c r="U281" s="243"/>
      <c r="V281" s="45"/>
      <c r="W281" s="233"/>
      <c r="X281" s="244"/>
      <c r="Y281" s="244"/>
      <c r="Z281" s="244"/>
      <c r="AA281" s="244"/>
      <c r="AB281" s="244"/>
      <c r="AC281" s="251"/>
      <c r="AD281" s="251"/>
      <c r="AE281" s="251"/>
      <c r="AF281" s="250"/>
      <c r="AG281" s="45"/>
      <c r="AH281" s="45"/>
      <c r="AI281" s="45"/>
      <c r="AJ281" s="45"/>
      <c r="AK281" s="247"/>
      <c r="AL281" s="236"/>
      <c r="AM281" s="244"/>
      <c r="AN281" s="45"/>
      <c r="AO281" s="45"/>
      <c r="AP281" s="64"/>
      <c r="AQ281" s="45"/>
      <c r="AR281" s="45"/>
      <c r="AS281" s="64"/>
      <c r="AT281" s="232"/>
      <c r="AU281" s="232"/>
      <c r="AV281" s="45"/>
      <c r="AW281" s="243"/>
      <c r="AX281" s="45"/>
      <c r="AY281" s="64"/>
      <c r="AZ281" s="24"/>
      <c r="BA281" s="45"/>
      <c r="BB281" s="45"/>
      <c r="BC281" s="45"/>
      <c r="BD281" s="45"/>
      <c r="BE281" s="45"/>
      <c r="BF281" s="45"/>
      <c r="BG281" s="45"/>
      <c r="BH281" s="45"/>
      <c r="BI281" s="45"/>
      <c r="BJ281" s="45"/>
      <c r="BK281" s="45"/>
      <c r="BL281" s="45"/>
      <c r="BM281" s="45"/>
      <c r="BN281" s="45"/>
      <c r="BO281" s="45"/>
      <c r="BP281" s="45"/>
      <c r="BQ281" s="45"/>
      <c r="BR281" s="45"/>
      <c r="BS281" s="45"/>
      <c r="BT281" s="45"/>
      <c r="BU281" s="45"/>
      <c r="BV281" s="45"/>
      <c r="BW281" s="45"/>
      <c r="BX281" s="45"/>
      <c r="BY281" s="45"/>
    </row>
    <row r="282" spans="1:77" ht="15.75" customHeight="1" x14ac:dyDescent="0.3">
      <c r="A282" s="45"/>
      <c r="B282" s="232"/>
      <c r="C282" s="232"/>
      <c r="D282" s="232"/>
      <c r="E282" s="232"/>
      <c r="F282" s="64"/>
      <c r="G282" s="242"/>
      <c r="H282" s="236"/>
      <c r="I282" s="236"/>
      <c r="J282" s="232"/>
      <c r="K282" s="201"/>
      <c r="L282" s="45"/>
      <c r="M282" s="45"/>
      <c r="N282" s="45"/>
      <c r="O282" s="45"/>
      <c r="P282" s="45"/>
      <c r="Q282" s="233"/>
      <c r="R282" s="233"/>
      <c r="S282" s="233"/>
      <c r="T282" s="233"/>
      <c r="U282" s="243"/>
      <c r="V282" s="45"/>
      <c r="W282" s="233"/>
      <c r="X282" s="244"/>
      <c r="Y282" s="244"/>
      <c r="Z282" s="244"/>
      <c r="AA282" s="244"/>
      <c r="AB282" s="244"/>
      <c r="AC282" s="251"/>
      <c r="AD282" s="251"/>
      <c r="AE282" s="251"/>
      <c r="AF282" s="250"/>
      <c r="AG282" s="45"/>
      <c r="AH282" s="45"/>
      <c r="AI282" s="45"/>
      <c r="AJ282" s="45"/>
      <c r="AK282" s="247"/>
      <c r="AL282" s="236"/>
      <c r="AM282" s="244"/>
      <c r="AN282" s="45"/>
      <c r="AO282" s="45"/>
      <c r="AP282" s="64"/>
      <c r="AQ282" s="45"/>
      <c r="AR282" s="45"/>
      <c r="AS282" s="64"/>
      <c r="AT282" s="232"/>
      <c r="AU282" s="232"/>
      <c r="AV282" s="45"/>
      <c r="AW282" s="243"/>
      <c r="AX282" s="45"/>
      <c r="AY282" s="64"/>
      <c r="AZ282" s="24"/>
      <c r="BA282" s="45"/>
      <c r="BB282" s="45"/>
      <c r="BC282" s="45"/>
      <c r="BD282" s="45"/>
      <c r="BE282" s="45"/>
      <c r="BF282" s="45"/>
      <c r="BG282" s="45"/>
      <c r="BH282" s="45"/>
      <c r="BI282" s="45"/>
      <c r="BJ282" s="45"/>
      <c r="BK282" s="45"/>
      <c r="BL282" s="45"/>
      <c r="BM282" s="45"/>
      <c r="BN282" s="45"/>
      <c r="BO282" s="45"/>
      <c r="BP282" s="45"/>
      <c r="BQ282" s="45"/>
      <c r="BR282" s="45"/>
      <c r="BS282" s="45"/>
      <c r="BT282" s="45"/>
      <c r="BU282" s="45"/>
      <c r="BV282" s="45"/>
      <c r="BW282" s="45"/>
      <c r="BX282" s="45"/>
      <c r="BY282" s="45"/>
    </row>
    <row r="283" spans="1:77" ht="15.75" customHeight="1" x14ac:dyDescent="0.3">
      <c r="A283" s="45"/>
      <c r="B283" s="232"/>
      <c r="C283" s="232"/>
      <c r="D283" s="232"/>
      <c r="E283" s="232"/>
      <c r="F283" s="64"/>
      <c r="G283" s="242"/>
      <c r="H283" s="236"/>
      <c r="I283" s="236"/>
      <c r="J283" s="232"/>
      <c r="K283" s="201"/>
      <c r="L283" s="45"/>
      <c r="M283" s="45"/>
      <c r="N283" s="45"/>
      <c r="O283" s="45"/>
      <c r="P283" s="45"/>
      <c r="Q283" s="233"/>
      <c r="R283" s="233"/>
      <c r="S283" s="233"/>
      <c r="T283" s="233"/>
      <c r="U283" s="243"/>
      <c r="V283" s="45"/>
      <c r="W283" s="233"/>
      <c r="X283" s="244"/>
      <c r="Y283" s="244"/>
      <c r="Z283" s="244"/>
      <c r="AA283" s="244"/>
      <c r="AB283" s="244"/>
      <c r="AC283" s="251"/>
      <c r="AD283" s="251"/>
      <c r="AE283" s="251"/>
      <c r="AF283" s="250"/>
      <c r="AG283" s="45"/>
      <c r="AH283" s="45"/>
      <c r="AI283" s="45"/>
      <c r="AJ283" s="45"/>
      <c r="AK283" s="247"/>
      <c r="AL283" s="236"/>
      <c r="AM283" s="244"/>
      <c r="AN283" s="45"/>
      <c r="AO283" s="45"/>
      <c r="AP283" s="64"/>
      <c r="AQ283" s="45"/>
      <c r="AR283" s="45"/>
      <c r="AS283" s="64"/>
      <c r="AT283" s="232"/>
      <c r="AU283" s="232"/>
      <c r="AV283" s="45"/>
      <c r="AW283" s="243"/>
      <c r="AX283" s="45"/>
      <c r="AY283" s="64"/>
      <c r="AZ283" s="24"/>
      <c r="BA283" s="45"/>
      <c r="BB283" s="45"/>
      <c r="BC283" s="45"/>
      <c r="BD283" s="45"/>
      <c r="BE283" s="45"/>
      <c r="BF283" s="45"/>
      <c r="BG283" s="45"/>
      <c r="BH283" s="45"/>
      <c r="BI283" s="45"/>
      <c r="BJ283" s="45"/>
      <c r="BK283" s="45"/>
      <c r="BL283" s="45"/>
      <c r="BM283" s="45"/>
      <c r="BN283" s="45"/>
      <c r="BO283" s="45"/>
      <c r="BP283" s="45"/>
      <c r="BQ283" s="45"/>
      <c r="BR283" s="45"/>
      <c r="BS283" s="45"/>
      <c r="BT283" s="45"/>
      <c r="BU283" s="45"/>
      <c r="BV283" s="45"/>
      <c r="BW283" s="45"/>
      <c r="BX283" s="45"/>
      <c r="BY283" s="45"/>
    </row>
    <row r="284" spans="1:77" ht="15.75" customHeight="1" x14ac:dyDescent="0.3">
      <c r="A284" s="45"/>
      <c r="B284" s="232"/>
      <c r="C284" s="232"/>
      <c r="D284" s="232"/>
      <c r="E284" s="232"/>
      <c r="F284" s="64"/>
      <c r="G284" s="242"/>
      <c r="H284" s="236"/>
      <c r="I284" s="236"/>
      <c r="J284" s="232"/>
      <c r="K284" s="201"/>
      <c r="L284" s="45"/>
      <c r="M284" s="45"/>
      <c r="N284" s="45"/>
      <c r="O284" s="45"/>
      <c r="P284" s="45"/>
      <c r="Q284" s="233"/>
      <c r="R284" s="233"/>
      <c r="S284" s="233"/>
      <c r="T284" s="233"/>
      <c r="U284" s="243"/>
      <c r="V284" s="45"/>
      <c r="W284" s="233"/>
      <c r="X284" s="244"/>
      <c r="Y284" s="244"/>
      <c r="Z284" s="244"/>
      <c r="AA284" s="244"/>
      <c r="AB284" s="244"/>
      <c r="AC284" s="251"/>
      <c r="AD284" s="251"/>
      <c r="AE284" s="251"/>
      <c r="AF284" s="250"/>
      <c r="AG284" s="45"/>
      <c r="AH284" s="45"/>
      <c r="AI284" s="45"/>
      <c r="AJ284" s="45"/>
      <c r="AK284" s="247"/>
      <c r="AL284" s="236"/>
      <c r="AM284" s="244"/>
      <c r="AN284" s="45"/>
      <c r="AO284" s="45"/>
      <c r="AP284" s="64"/>
      <c r="AQ284" s="45"/>
      <c r="AR284" s="45"/>
      <c r="AS284" s="64"/>
      <c r="AT284" s="232"/>
      <c r="AU284" s="232"/>
      <c r="AV284" s="45"/>
      <c r="AW284" s="243"/>
      <c r="AX284" s="45"/>
      <c r="AY284" s="64"/>
      <c r="AZ284" s="24"/>
      <c r="BA284" s="45"/>
      <c r="BB284" s="45"/>
      <c r="BC284" s="45"/>
      <c r="BD284" s="45"/>
      <c r="BE284" s="45"/>
      <c r="BF284" s="45"/>
      <c r="BG284" s="45"/>
      <c r="BH284" s="45"/>
      <c r="BI284" s="45"/>
      <c r="BJ284" s="45"/>
      <c r="BK284" s="45"/>
      <c r="BL284" s="45"/>
      <c r="BM284" s="45"/>
      <c r="BN284" s="45"/>
      <c r="BO284" s="45"/>
      <c r="BP284" s="45"/>
      <c r="BQ284" s="45"/>
      <c r="BR284" s="45"/>
      <c r="BS284" s="45"/>
      <c r="BT284" s="45"/>
      <c r="BU284" s="45"/>
      <c r="BV284" s="45"/>
      <c r="BW284" s="45"/>
      <c r="BX284" s="45"/>
      <c r="BY284" s="45"/>
    </row>
    <row r="285" spans="1:77" ht="15.75" customHeight="1" x14ac:dyDescent="0.3">
      <c r="A285" s="45"/>
      <c r="B285" s="232"/>
      <c r="C285" s="232"/>
      <c r="D285" s="232"/>
      <c r="E285" s="232"/>
      <c r="F285" s="64"/>
      <c r="G285" s="242"/>
      <c r="H285" s="236"/>
      <c r="I285" s="236"/>
      <c r="J285" s="232"/>
      <c r="K285" s="201"/>
      <c r="L285" s="45"/>
      <c r="M285" s="45"/>
      <c r="N285" s="45"/>
      <c r="O285" s="45"/>
      <c r="P285" s="45"/>
      <c r="Q285" s="233"/>
      <c r="R285" s="233"/>
      <c r="S285" s="233"/>
      <c r="T285" s="233"/>
      <c r="U285" s="243"/>
      <c r="V285" s="45"/>
      <c r="W285" s="233"/>
      <c r="X285" s="244"/>
      <c r="Y285" s="244"/>
      <c r="Z285" s="244"/>
      <c r="AA285" s="244"/>
      <c r="AB285" s="244"/>
      <c r="AC285" s="251"/>
      <c r="AD285" s="251"/>
      <c r="AE285" s="251"/>
      <c r="AF285" s="250"/>
      <c r="AG285" s="45"/>
      <c r="AH285" s="45"/>
      <c r="AI285" s="45"/>
      <c r="AJ285" s="45"/>
      <c r="AK285" s="247"/>
      <c r="AL285" s="236"/>
      <c r="AM285" s="244"/>
      <c r="AN285" s="45"/>
      <c r="AO285" s="45"/>
      <c r="AP285" s="64"/>
      <c r="AQ285" s="45"/>
      <c r="AR285" s="45"/>
      <c r="AS285" s="64"/>
      <c r="AT285" s="232"/>
      <c r="AU285" s="232"/>
      <c r="AV285" s="45"/>
      <c r="AW285" s="243"/>
      <c r="AX285" s="45"/>
      <c r="AY285" s="64"/>
      <c r="AZ285" s="24"/>
      <c r="BA285" s="45"/>
      <c r="BB285" s="45"/>
      <c r="BC285" s="45"/>
      <c r="BD285" s="45"/>
      <c r="BE285" s="45"/>
      <c r="BF285" s="45"/>
      <c r="BG285" s="45"/>
      <c r="BH285" s="45"/>
      <c r="BI285" s="45"/>
      <c r="BJ285" s="45"/>
      <c r="BK285" s="45"/>
      <c r="BL285" s="45"/>
      <c r="BM285" s="45"/>
      <c r="BN285" s="45"/>
      <c r="BO285" s="45"/>
      <c r="BP285" s="45"/>
      <c r="BQ285" s="45"/>
      <c r="BR285" s="45"/>
      <c r="BS285" s="45"/>
      <c r="BT285" s="45"/>
      <c r="BU285" s="45"/>
      <c r="BV285" s="45"/>
      <c r="BW285" s="45"/>
      <c r="BX285" s="45"/>
      <c r="BY285" s="45"/>
    </row>
    <row r="286" spans="1:77" ht="15.75" customHeight="1" x14ac:dyDescent="0.3">
      <c r="A286" s="45"/>
      <c r="B286" s="232"/>
      <c r="C286" s="232"/>
      <c r="D286" s="232"/>
      <c r="E286" s="232"/>
      <c r="F286" s="64"/>
      <c r="G286" s="242"/>
      <c r="H286" s="236"/>
      <c r="I286" s="236"/>
      <c r="J286" s="232"/>
      <c r="K286" s="201"/>
      <c r="L286" s="45"/>
      <c r="M286" s="45"/>
      <c r="N286" s="45"/>
      <c r="O286" s="45"/>
      <c r="P286" s="45"/>
      <c r="Q286" s="233"/>
      <c r="R286" s="233"/>
      <c r="S286" s="233"/>
      <c r="T286" s="233"/>
      <c r="U286" s="243"/>
      <c r="V286" s="45"/>
      <c r="W286" s="233"/>
      <c r="X286" s="244"/>
      <c r="Y286" s="244"/>
      <c r="Z286" s="244"/>
      <c r="AA286" s="244"/>
      <c r="AB286" s="244"/>
      <c r="AC286" s="251"/>
      <c r="AD286" s="251"/>
      <c r="AE286" s="251"/>
      <c r="AF286" s="250"/>
      <c r="AG286" s="45"/>
      <c r="AH286" s="45"/>
      <c r="AI286" s="45"/>
      <c r="AJ286" s="45"/>
      <c r="AK286" s="247"/>
      <c r="AL286" s="236"/>
      <c r="AM286" s="244"/>
      <c r="AN286" s="45"/>
      <c r="AO286" s="45"/>
      <c r="AP286" s="64"/>
      <c r="AQ286" s="45"/>
      <c r="AR286" s="45"/>
      <c r="AS286" s="64"/>
      <c r="AT286" s="232"/>
      <c r="AU286" s="232"/>
      <c r="AV286" s="45"/>
      <c r="AW286" s="243"/>
      <c r="AX286" s="45"/>
      <c r="AY286" s="64"/>
      <c r="AZ286" s="24"/>
      <c r="BA286" s="45"/>
      <c r="BB286" s="45"/>
      <c r="BC286" s="45"/>
      <c r="BD286" s="45"/>
      <c r="BE286" s="45"/>
      <c r="BF286" s="45"/>
      <c r="BG286" s="45"/>
      <c r="BH286" s="45"/>
      <c r="BI286" s="45"/>
      <c r="BJ286" s="45"/>
      <c r="BK286" s="45"/>
      <c r="BL286" s="45"/>
      <c r="BM286" s="45"/>
      <c r="BN286" s="45"/>
      <c r="BO286" s="45"/>
      <c r="BP286" s="45"/>
      <c r="BQ286" s="45"/>
      <c r="BR286" s="45"/>
      <c r="BS286" s="45"/>
      <c r="BT286" s="45"/>
      <c r="BU286" s="45"/>
      <c r="BV286" s="45"/>
      <c r="BW286" s="45"/>
      <c r="BX286" s="45"/>
      <c r="BY286" s="45"/>
    </row>
    <row r="287" spans="1:77" ht="15.75" customHeight="1" x14ac:dyDescent="0.3">
      <c r="A287" s="45"/>
      <c r="B287" s="232"/>
      <c r="C287" s="232"/>
      <c r="D287" s="232"/>
      <c r="E287" s="232"/>
      <c r="F287" s="64"/>
      <c r="G287" s="242"/>
      <c r="H287" s="236"/>
      <c r="I287" s="236"/>
      <c r="J287" s="232"/>
      <c r="K287" s="201"/>
      <c r="L287" s="45"/>
      <c r="M287" s="45"/>
      <c r="N287" s="45"/>
      <c r="O287" s="45"/>
      <c r="P287" s="45"/>
      <c r="Q287" s="233"/>
      <c r="R287" s="233"/>
      <c r="S287" s="233"/>
      <c r="T287" s="233"/>
      <c r="U287" s="243"/>
      <c r="V287" s="45"/>
      <c r="W287" s="233"/>
      <c r="X287" s="244"/>
      <c r="Y287" s="244"/>
      <c r="Z287" s="244"/>
      <c r="AA287" s="244"/>
      <c r="AB287" s="244"/>
      <c r="AC287" s="251"/>
      <c r="AD287" s="251"/>
      <c r="AE287" s="251"/>
      <c r="AF287" s="250"/>
      <c r="AG287" s="45"/>
      <c r="AH287" s="45"/>
      <c r="AI287" s="45"/>
      <c r="AJ287" s="45"/>
      <c r="AK287" s="247"/>
      <c r="AL287" s="236"/>
      <c r="AM287" s="244"/>
      <c r="AN287" s="45"/>
      <c r="AO287" s="45"/>
      <c r="AP287" s="64"/>
      <c r="AQ287" s="45"/>
      <c r="AR287" s="45"/>
      <c r="AS287" s="64"/>
      <c r="AT287" s="232"/>
      <c r="AU287" s="232"/>
      <c r="AV287" s="45"/>
      <c r="AW287" s="243"/>
      <c r="AX287" s="45"/>
      <c r="AY287" s="64"/>
      <c r="AZ287" s="24"/>
      <c r="BA287" s="45"/>
      <c r="BB287" s="45"/>
      <c r="BC287" s="45"/>
      <c r="BD287" s="45"/>
      <c r="BE287" s="45"/>
      <c r="BF287" s="45"/>
      <c r="BG287" s="45"/>
      <c r="BH287" s="45"/>
      <c r="BI287" s="45"/>
      <c r="BJ287" s="45"/>
      <c r="BK287" s="45"/>
      <c r="BL287" s="45"/>
      <c r="BM287" s="45"/>
      <c r="BN287" s="45"/>
      <c r="BO287" s="45"/>
      <c r="BP287" s="45"/>
      <c r="BQ287" s="45"/>
      <c r="BR287" s="45"/>
      <c r="BS287" s="45"/>
      <c r="BT287" s="45"/>
      <c r="BU287" s="45"/>
      <c r="BV287" s="45"/>
      <c r="BW287" s="45"/>
      <c r="BX287" s="45"/>
      <c r="BY287" s="45"/>
    </row>
    <row r="288" spans="1:77" ht="15.75" customHeight="1" x14ac:dyDescent="0.3">
      <c r="A288" s="45"/>
      <c r="B288" s="232"/>
      <c r="C288" s="232"/>
      <c r="D288" s="232"/>
      <c r="E288" s="232"/>
      <c r="F288" s="64"/>
      <c r="G288" s="242"/>
      <c r="H288" s="236"/>
      <c r="I288" s="236"/>
      <c r="J288" s="232"/>
      <c r="K288" s="201"/>
      <c r="L288" s="45"/>
      <c r="M288" s="45"/>
      <c r="N288" s="45"/>
      <c r="O288" s="45"/>
      <c r="P288" s="45"/>
      <c r="Q288" s="233"/>
      <c r="R288" s="233"/>
      <c r="S288" s="233"/>
      <c r="T288" s="233"/>
      <c r="U288" s="243"/>
      <c r="V288" s="45"/>
      <c r="W288" s="233"/>
      <c r="X288" s="244"/>
      <c r="Y288" s="244"/>
      <c r="Z288" s="244"/>
      <c r="AA288" s="244"/>
      <c r="AB288" s="244"/>
      <c r="AC288" s="251"/>
      <c r="AD288" s="251"/>
      <c r="AE288" s="251"/>
      <c r="AF288" s="250"/>
      <c r="AG288" s="45"/>
      <c r="AH288" s="45"/>
      <c r="AI288" s="45"/>
      <c r="AJ288" s="45"/>
      <c r="AK288" s="247"/>
      <c r="AL288" s="236"/>
      <c r="AM288" s="244"/>
      <c r="AN288" s="45"/>
      <c r="AO288" s="45"/>
      <c r="AP288" s="64"/>
      <c r="AQ288" s="45"/>
      <c r="AR288" s="45"/>
      <c r="AS288" s="64"/>
      <c r="AT288" s="232"/>
      <c r="AU288" s="232"/>
      <c r="AV288" s="45"/>
      <c r="AW288" s="243"/>
      <c r="AX288" s="45"/>
      <c r="AY288" s="64"/>
      <c r="AZ288" s="24"/>
      <c r="BA288" s="45"/>
      <c r="BB288" s="45"/>
      <c r="BC288" s="45"/>
      <c r="BD288" s="45"/>
      <c r="BE288" s="45"/>
      <c r="BF288" s="45"/>
      <c r="BG288" s="45"/>
      <c r="BH288" s="45"/>
      <c r="BI288" s="45"/>
      <c r="BJ288" s="45"/>
      <c r="BK288" s="45"/>
      <c r="BL288" s="45"/>
      <c r="BM288" s="45"/>
      <c r="BN288" s="45"/>
      <c r="BO288" s="45"/>
      <c r="BP288" s="45"/>
      <c r="BQ288" s="45"/>
      <c r="BR288" s="45"/>
      <c r="BS288" s="45"/>
      <c r="BT288" s="45"/>
      <c r="BU288" s="45"/>
      <c r="BV288" s="45"/>
      <c r="BW288" s="45"/>
      <c r="BX288" s="45"/>
      <c r="BY288" s="45"/>
    </row>
    <row r="289" spans="1:77" ht="15.75" customHeight="1" x14ac:dyDescent="0.3">
      <c r="A289" s="45"/>
      <c r="B289" s="232"/>
      <c r="C289" s="232"/>
      <c r="D289" s="232"/>
      <c r="E289" s="232"/>
      <c r="F289" s="64"/>
      <c r="G289" s="242"/>
      <c r="H289" s="236"/>
      <c r="I289" s="236"/>
      <c r="J289" s="232"/>
      <c r="K289" s="201"/>
      <c r="L289" s="45"/>
      <c r="M289" s="45"/>
      <c r="N289" s="45"/>
      <c r="O289" s="45"/>
      <c r="P289" s="45"/>
      <c r="Q289" s="233"/>
      <c r="R289" s="233"/>
      <c r="S289" s="233"/>
      <c r="T289" s="233"/>
      <c r="U289" s="243"/>
      <c r="V289" s="45"/>
      <c r="W289" s="233"/>
      <c r="X289" s="244"/>
      <c r="Y289" s="244"/>
      <c r="Z289" s="244"/>
      <c r="AA289" s="244"/>
      <c r="AB289" s="244"/>
      <c r="AC289" s="251"/>
      <c r="AD289" s="251"/>
      <c r="AE289" s="251"/>
      <c r="AF289" s="250"/>
      <c r="AG289" s="45"/>
      <c r="AH289" s="45"/>
      <c r="AI289" s="45"/>
      <c r="AJ289" s="45"/>
      <c r="AK289" s="247"/>
      <c r="AL289" s="236"/>
      <c r="AM289" s="244"/>
      <c r="AN289" s="45"/>
      <c r="AO289" s="45"/>
      <c r="AP289" s="64"/>
      <c r="AQ289" s="45"/>
      <c r="AR289" s="45"/>
      <c r="AS289" s="64"/>
      <c r="AT289" s="232"/>
      <c r="AU289" s="232"/>
      <c r="AV289" s="45"/>
      <c r="AW289" s="243"/>
      <c r="AX289" s="45"/>
      <c r="AY289" s="64"/>
      <c r="AZ289" s="24"/>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row>
    <row r="290" spans="1:77" ht="15.75" customHeight="1" x14ac:dyDescent="0.3">
      <c r="A290" s="45"/>
      <c r="B290" s="232"/>
      <c r="C290" s="232"/>
      <c r="D290" s="232"/>
      <c r="E290" s="232"/>
      <c r="F290" s="64"/>
      <c r="G290" s="242"/>
      <c r="H290" s="236"/>
      <c r="I290" s="236"/>
      <c r="J290" s="232"/>
      <c r="K290" s="201"/>
      <c r="L290" s="45"/>
      <c r="M290" s="45"/>
      <c r="N290" s="45"/>
      <c r="O290" s="45"/>
      <c r="P290" s="45"/>
      <c r="Q290" s="233"/>
      <c r="R290" s="233"/>
      <c r="S290" s="233"/>
      <c r="T290" s="233"/>
      <c r="U290" s="243"/>
      <c r="V290" s="45"/>
      <c r="W290" s="233"/>
      <c r="X290" s="244"/>
      <c r="Y290" s="244"/>
      <c r="Z290" s="244"/>
      <c r="AA290" s="244"/>
      <c r="AB290" s="244"/>
      <c r="AC290" s="251"/>
      <c r="AD290" s="251"/>
      <c r="AE290" s="251"/>
      <c r="AF290" s="250"/>
      <c r="AG290" s="45"/>
      <c r="AH290" s="45"/>
      <c r="AI290" s="45"/>
      <c r="AJ290" s="45"/>
      <c r="AK290" s="247"/>
      <c r="AL290" s="236"/>
      <c r="AM290" s="244"/>
      <c r="AN290" s="45"/>
      <c r="AO290" s="45"/>
      <c r="AP290" s="64"/>
      <c r="AQ290" s="45"/>
      <c r="AR290" s="45"/>
      <c r="AS290" s="64"/>
      <c r="AT290" s="232"/>
      <c r="AU290" s="232"/>
      <c r="AV290" s="45"/>
      <c r="AW290" s="243"/>
      <c r="AX290" s="45"/>
      <c r="AY290" s="64"/>
      <c r="AZ290" s="24"/>
      <c r="BA290" s="45"/>
      <c r="BB290" s="45"/>
      <c r="BC290" s="45"/>
      <c r="BD290" s="45"/>
      <c r="BE290" s="45"/>
      <c r="BF290" s="45"/>
      <c r="BG290" s="45"/>
      <c r="BH290" s="45"/>
      <c r="BI290" s="45"/>
      <c r="BJ290" s="45"/>
      <c r="BK290" s="45"/>
      <c r="BL290" s="45"/>
      <c r="BM290" s="45"/>
      <c r="BN290" s="45"/>
      <c r="BO290" s="45"/>
      <c r="BP290" s="45"/>
      <c r="BQ290" s="45"/>
      <c r="BR290" s="45"/>
      <c r="BS290" s="45"/>
      <c r="BT290" s="45"/>
      <c r="BU290" s="45"/>
      <c r="BV290" s="45"/>
      <c r="BW290" s="45"/>
      <c r="BX290" s="45"/>
      <c r="BY290" s="45"/>
    </row>
    <row r="291" spans="1:77" ht="15.75" customHeight="1" x14ac:dyDescent="0.3">
      <c r="A291" s="45"/>
      <c r="B291" s="232"/>
      <c r="C291" s="232"/>
      <c r="D291" s="232"/>
      <c r="E291" s="232"/>
      <c r="F291" s="64"/>
      <c r="G291" s="242"/>
      <c r="H291" s="236"/>
      <c r="I291" s="236"/>
      <c r="J291" s="232"/>
      <c r="K291" s="201"/>
      <c r="L291" s="45"/>
      <c r="M291" s="45"/>
      <c r="N291" s="45"/>
      <c r="O291" s="45"/>
      <c r="P291" s="45"/>
      <c r="Q291" s="233"/>
      <c r="R291" s="233"/>
      <c r="S291" s="233"/>
      <c r="T291" s="233"/>
      <c r="U291" s="243"/>
      <c r="V291" s="45"/>
      <c r="W291" s="233"/>
      <c r="X291" s="244"/>
      <c r="Y291" s="244"/>
      <c r="Z291" s="244"/>
      <c r="AA291" s="244"/>
      <c r="AB291" s="244"/>
      <c r="AC291" s="251"/>
      <c r="AD291" s="251"/>
      <c r="AE291" s="251"/>
      <c r="AF291" s="250"/>
      <c r="AG291" s="45"/>
      <c r="AH291" s="45"/>
      <c r="AI291" s="45"/>
      <c r="AJ291" s="45"/>
      <c r="AK291" s="247"/>
      <c r="AL291" s="236"/>
      <c r="AM291" s="244"/>
      <c r="AN291" s="45"/>
      <c r="AO291" s="45"/>
      <c r="AP291" s="64"/>
      <c r="AQ291" s="45"/>
      <c r="AR291" s="45"/>
      <c r="AS291" s="64"/>
      <c r="AT291" s="232"/>
      <c r="AU291" s="232"/>
      <c r="AV291" s="45"/>
      <c r="AW291" s="243"/>
      <c r="AX291" s="45"/>
      <c r="AY291" s="64"/>
      <c r="AZ291" s="24"/>
      <c r="BA291" s="45"/>
      <c r="BB291" s="45"/>
      <c r="BC291" s="45"/>
      <c r="BD291" s="45"/>
      <c r="BE291" s="45"/>
      <c r="BF291" s="45"/>
      <c r="BG291" s="45"/>
      <c r="BH291" s="45"/>
      <c r="BI291" s="45"/>
      <c r="BJ291" s="45"/>
      <c r="BK291" s="45"/>
      <c r="BL291" s="45"/>
      <c r="BM291" s="45"/>
      <c r="BN291" s="45"/>
      <c r="BO291" s="45"/>
      <c r="BP291" s="45"/>
      <c r="BQ291" s="45"/>
      <c r="BR291" s="45"/>
      <c r="BS291" s="45"/>
      <c r="BT291" s="45"/>
      <c r="BU291" s="45"/>
      <c r="BV291" s="45"/>
      <c r="BW291" s="45"/>
      <c r="BX291" s="45"/>
      <c r="BY291" s="45"/>
    </row>
    <row r="292" spans="1:77" ht="15.75" customHeight="1" x14ac:dyDescent="0.3">
      <c r="A292" s="45"/>
      <c r="B292" s="232"/>
      <c r="C292" s="232"/>
      <c r="D292" s="232"/>
      <c r="E292" s="232"/>
      <c r="F292" s="64"/>
      <c r="G292" s="242"/>
      <c r="H292" s="236"/>
      <c r="I292" s="236"/>
      <c r="J292" s="232"/>
      <c r="K292" s="201"/>
      <c r="L292" s="45"/>
      <c r="M292" s="45"/>
      <c r="N292" s="45"/>
      <c r="O292" s="45"/>
      <c r="P292" s="45"/>
      <c r="Q292" s="233"/>
      <c r="R292" s="233"/>
      <c r="S292" s="233"/>
      <c r="T292" s="233"/>
      <c r="U292" s="243"/>
      <c r="V292" s="45"/>
      <c r="W292" s="233"/>
      <c r="X292" s="244"/>
      <c r="Y292" s="244"/>
      <c r="Z292" s="244"/>
      <c r="AA292" s="244"/>
      <c r="AB292" s="244"/>
      <c r="AC292" s="251"/>
      <c r="AD292" s="251"/>
      <c r="AE292" s="251"/>
      <c r="AF292" s="250"/>
      <c r="AG292" s="45"/>
      <c r="AH292" s="45"/>
      <c r="AI292" s="45"/>
      <c r="AJ292" s="45"/>
      <c r="AK292" s="247"/>
      <c r="AL292" s="236"/>
      <c r="AM292" s="244"/>
      <c r="AN292" s="45"/>
      <c r="AO292" s="45"/>
      <c r="AP292" s="64"/>
      <c r="AQ292" s="45"/>
      <c r="AR292" s="45"/>
      <c r="AS292" s="64"/>
      <c r="AT292" s="232"/>
      <c r="AU292" s="232"/>
      <c r="AV292" s="45"/>
      <c r="AW292" s="243"/>
      <c r="AX292" s="45"/>
      <c r="AY292" s="64"/>
      <c r="AZ292" s="24"/>
      <c r="BA292" s="45"/>
      <c r="BB292" s="45"/>
      <c r="BC292" s="45"/>
      <c r="BD292" s="45"/>
      <c r="BE292" s="45"/>
      <c r="BF292" s="45"/>
      <c r="BG292" s="45"/>
      <c r="BH292" s="45"/>
      <c r="BI292" s="45"/>
      <c r="BJ292" s="45"/>
      <c r="BK292" s="45"/>
      <c r="BL292" s="45"/>
      <c r="BM292" s="45"/>
      <c r="BN292" s="45"/>
      <c r="BO292" s="45"/>
      <c r="BP292" s="45"/>
      <c r="BQ292" s="45"/>
      <c r="BR292" s="45"/>
      <c r="BS292" s="45"/>
      <c r="BT292" s="45"/>
      <c r="BU292" s="45"/>
      <c r="BV292" s="45"/>
      <c r="BW292" s="45"/>
      <c r="BX292" s="45"/>
      <c r="BY292" s="45"/>
    </row>
    <row r="293" spans="1:77" ht="15.75" customHeight="1" x14ac:dyDescent="0.3">
      <c r="A293" s="45"/>
      <c r="B293" s="232"/>
      <c r="C293" s="232"/>
      <c r="D293" s="232"/>
      <c r="E293" s="232"/>
      <c r="F293" s="64"/>
      <c r="G293" s="242"/>
      <c r="H293" s="236"/>
      <c r="I293" s="236"/>
      <c r="J293" s="232"/>
      <c r="K293" s="201"/>
      <c r="L293" s="45"/>
      <c r="M293" s="45"/>
      <c r="N293" s="45"/>
      <c r="O293" s="45"/>
      <c r="P293" s="45"/>
      <c r="Q293" s="233"/>
      <c r="R293" s="233"/>
      <c r="S293" s="233"/>
      <c r="T293" s="233"/>
      <c r="U293" s="243"/>
      <c r="V293" s="45"/>
      <c r="W293" s="233"/>
      <c r="X293" s="244"/>
      <c r="Y293" s="244"/>
      <c r="Z293" s="244"/>
      <c r="AA293" s="244"/>
      <c r="AB293" s="244"/>
      <c r="AC293" s="251"/>
      <c r="AD293" s="251"/>
      <c r="AE293" s="251"/>
      <c r="AF293" s="250"/>
      <c r="AG293" s="45"/>
      <c r="AH293" s="45"/>
      <c r="AI293" s="45"/>
      <c r="AJ293" s="45"/>
      <c r="AK293" s="247"/>
      <c r="AL293" s="236"/>
      <c r="AM293" s="244"/>
      <c r="AN293" s="45"/>
      <c r="AO293" s="45"/>
      <c r="AP293" s="64"/>
      <c r="AQ293" s="45"/>
      <c r="AR293" s="45"/>
      <c r="AS293" s="64"/>
      <c r="AT293" s="232"/>
      <c r="AU293" s="232"/>
      <c r="AV293" s="45"/>
      <c r="AW293" s="243"/>
      <c r="AX293" s="45"/>
      <c r="AY293" s="64"/>
      <c r="AZ293" s="24"/>
      <c r="BA293" s="45"/>
      <c r="BB293" s="45"/>
      <c r="BC293" s="45"/>
      <c r="BD293" s="45"/>
      <c r="BE293" s="45"/>
      <c r="BF293" s="45"/>
      <c r="BG293" s="45"/>
      <c r="BH293" s="45"/>
      <c r="BI293" s="45"/>
      <c r="BJ293" s="45"/>
      <c r="BK293" s="45"/>
      <c r="BL293" s="45"/>
      <c r="BM293" s="45"/>
      <c r="BN293" s="45"/>
      <c r="BO293" s="45"/>
      <c r="BP293" s="45"/>
      <c r="BQ293" s="45"/>
      <c r="BR293" s="45"/>
      <c r="BS293" s="45"/>
      <c r="BT293" s="45"/>
      <c r="BU293" s="45"/>
      <c r="BV293" s="45"/>
      <c r="BW293" s="45"/>
      <c r="BX293" s="45"/>
      <c r="BY293" s="45"/>
    </row>
    <row r="294" spans="1:77" ht="15.75" customHeight="1" x14ac:dyDescent="0.3">
      <c r="A294" s="45"/>
      <c r="B294" s="232"/>
      <c r="C294" s="232"/>
      <c r="D294" s="232"/>
      <c r="E294" s="232"/>
      <c r="F294" s="64"/>
      <c r="G294" s="242"/>
      <c r="H294" s="236"/>
      <c r="I294" s="236"/>
      <c r="J294" s="232"/>
      <c r="K294" s="201"/>
      <c r="L294" s="45"/>
      <c r="M294" s="45"/>
      <c r="N294" s="45"/>
      <c r="O294" s="45"/>
      <c r="P294" s="45"/>
      <c r="Q294" s="233"/>
      <c r="R294" s="233"/>
      <c r="S294" s="233"/>
      <c r="T294" s="233"/>
      <c r="U294" s="243"/>
      <c r="V294" s="45"/>
      <c r="W294" s="233"/>
      <c r="X294" s="244"/>
      <c r="Y294" s="244"/>
      <c r="Z294" s="244"/>
      <c r="AA294" s="244"/>
      <c r="AB294" s="244"/>
      <c r="AC294" s="251"/>
      <c r="AD294" s="251"/>
      <c r="AE294" s="251"/>
      <c r="AF294" s="250"/>
      <c r="AG294" s="45"/>
      <c r="AH294" s="45"/>
      <c r="AI294" s="45"/>
      <c r="AJ294" s="45"/>
      <c r="AK294" s="247"/>
      <c r="AL294" s="236"/>
      <c r="AM294" s="244"/>
      <c r="AN294" s="45"/>
      <c r="AO294" s="45"/>
      <c r="AP294" s="64"/>
      <c r="AQ294" s="45"/>
      <c r="AR294" s="45"/>
      <c r="AS294" s="64"/>
      <c r="AT294" s="232"/>
      <c r="AU294" s="232"/>
      <c r="AV294" s="45"/>
      <c r="AW294" s="243"/>
      <c r="AX294" s="45"/>
      <c r="AY294" s="64"/>
      <c r="AZ294" s="24"/>
      <c r="BA294" s="45"/>
      <c r="BB294" s="45"/>
      <c r="BC294" s="45"/>
      <c r="BD294" s="45"/>
      <c r="BE294" s="45"/>
      <c r="BF294" s="45"/>
      <c r="BG294" s="45"/>
      <c r="BH294" s="45"/>
      <c r="BI294" s="45"/>
      <c r="BJ294" s="45"/>
      <c r="BK294" s="45"/>
      <c r="BL294" s="45"/>
      <c r="BM294" s="45"/>
      <c r="BN294" s="45"/>
      <c r="BO294" s="45"/>
      <c r="BP294" s="45"/>
      <c r="BQ294" s="45"/>
      <c r="BR294" s="45"/>
      <c r="BS294" s="45"/>
      <c r="BT294" s="45"/>
      <c r="BU294" s="45"/>
      <c r="BV294" s="45"/>
      <c r="BW294" s="45"/>
      <c r="BX294" s="45"/>
      <c r="BY294" s="45"/>
    </row>
    <row r="295" spans="1:77" ht="15.75" customHeight="1" x14ac:dyDescent="0.3">
      <c r="A295" s="45"/>
      <c r="B295" s="232"/>
      <c r="C295" s="232"/>
      <c r="D295" s="232"/>
      <c r="E295" s="232"/>
      <c r="F295" s="64"/>
      <c r="G295" s="242"/>
      <c r="H295" s="236"/>
      <c r="I295" s="236"/>
      <c r="J295" s="232"/>
      <c r="K295" s="201"/>
      <c r="L295" s="45"/>
      <c r="M295" s="45"/>
      <c r="N295" s="45"/>
      <c r="O295" s="45"/>
      <c r="P295" s="45"/>
      <c r="Q295" s="233"/>
      <c r="R295" s="233"/>
      <c r="S295" s="233"/>
      <c r="T295" s="233"/>
      <c r="U295" s="243"/>
      <c r="V295" s="45"/>
      <c r="W295" s="233"/>
      <c r="X295" s="244"/>
      <c r="Y295" s="244"/>
      <c r="Z295" s="244"/>
      <c r="AA295" s="244"/>
      <c r="AB295" s="244"/>
      <c r="AC295" s="251"/>
      <c r="AD295" s="251"/>
      <c r="AE295" s="251"/>
      <c r="AF295" s="250"/>
      <c r="AG295" s="45"/>
      <c r="AH295" s="45"/>
      <c r="AI295" s="45"/>
      <c r="AJ295" s="45"/>
      <c r="AK295" s="247"/>
      <c r="AL295" s="236"/>
      <c r="AM295" s="244"/>
      <c r="AN295" s="45"/>
      <c r="AO295" s="45"/>
      <c r="AP295" s="64"/>
      <c r="AQ295" s="45"/>
      <c r="AR295" s="45"/>
      <c r="AS295" s="64"/>
      <c r="AT295" s="232"/>
      <c r="AU295" s="232"/>
      <c r="AV295" s="45"/>
      <c r="AW295" s="243"/>
      <c r="AX295" s="45"/>
      <c r="AY295" s="64"/>
      <c r="AZ295" s="24"/>
      <c r="BA295" s="45"/>
      <c r="BB295" s="45"/>
      <c r="BC295" s="45"/>
      <c r="BD295" s="45"/>
      <c r="BE295" s="45"/>
      <c r="BF295" s="45"/>
      <c r="BG295" s="45"/>
      <c r="BH295" s="45"/>
      <c r="BI295" s="45"/>
      <c r="BJ295" s="45"/>
      <c r="BK295" s="45"/>
      <c r="BL295" s="45"/>
      <c r="BM295" s="45"/>
      <c r="BN295" s="45"/>
      <c r="BO295" s="45"/>
      <c r="BP295" s="45"/>
      <c r="BQ295" s="45"/>
      <c r="BR295" s="45"/>
      <c r="BS295" s="45"/>
      <c r="BT295" s="45"/>
      <c r="BU295" s="45"/>
      <c r="BV295" s="45"/>
      <c r="BW295" s="45"/>
      <c r="BX295" s="45"/>
      <c r="BY295" s="45"/>
    </row>
    <row r="296" spans="1:77" ht="15.75" customHeight="1" x14ac:dyDescent="0.3">
      <c r="A296" s="45"/>
      <c r="B296" s="232"/>
      <c r="C296" s="232"/>
      <c r="D296" s="232"/>
      <c r="E296" s="232"/>
      <c r="F296" s="64"/>
      <c r="G296" s="242"/>
      <c r="H296" s="236"/>
      <c r="I296" s="236"/>
      <c r="J296" s="232"/>
      <c r="K296" s="201"/>
      <c r="L296" s="45"/>
      <c r="M296" s="45"/>
      <c r="N296" s="45"/>
      <c r="O296" s="45"/>
      <c r="P296" s="45"/>
      <c r="Q296" s="233"/>
      <c r="R296" s="233"/>
      <c r="S296" s="233"/>
      <c r="T296" s="233"/>
      <c r="U296" s="243"/>
      <c r="V296" s="45"/>
      <c r="W296" s="233"/>
      <c r="X296" s="244"/>
      <c r="Y296" s="244"/>
      <c r="Z296" s="244"/>
      <c r="AA296" s="244"/>
      <c r="AB296" s="244"/>
      <c r="AC296" s="251"/>
      <c r="AD296" s="251"/>
      <c r="AE296" s="251"/>
      <c r="AF296" s="250"/>
      <c r="AG296" s="45"/>
      <c r="AH296" s="45"/>
      <c r="AI296" s="45"/>
      <c r="AJ296" s="45"/>
      <c r="AK296" s="247"/>
      <c r="AL296" s="236"/>
      <c r="AM296" s="244"/>
      <c r="AN296" s="45"/>
      <c r="AO296" s="45"/>
      <c r="AP296" s="64"/>
      <c r="AQ296" s="45"/>
      <c r="AR296" s="45"/>
      <c r="AS296" s="64"/>
      <c r="AT296" s="232"/>
      <c r="AU296" s="232"/>
      <c r="AV296" s="45"/>
      <c r="AW296" s="243"/>
      <c r="AX296" s="45"/>
      <c r="AY296" s="64"/>
      <c r="AZ296" s="24"/>
      <c r="BA296" s="45"/>
      <c r="BB296" s="45"/>
      <c r="BC296" s="45"/>
      <c r="BD296" s="45"/>
      <c r="BE296" s="45"/>
      <c r="BF296" s="45"/>
      <c r="BG296" s="45"/>
      <c r="BH296" s="45"/>
      <c r="BI296" s="45"/>
      <c r="BJ296" s="45"/>
      <c r="BK296" s="45"/>
      <c r="BL296" s="45"/>
      <c r="BM296" s="45"/>
      <c r="BN296" s="45"/>
      <c r="BO296" s="45"/>
      <c r="BP296" s="45"/>
      <c r="BQ296" s="45"/>
      <c r="BR296" s="45"/>
      <c r="BS296" s="45"/>
      <c r="BT296" s="45"/>
      <c r="BU296" s="45"/>
      <c r="BV296" s="45"/>
      <c r="BW296" s="45"/>
      <c r="BX296" s="45"/>
      <c r="BY296" s="45"/>
    </row>
    <row r="297" spans="1:77" ht="15.75" customHeight="1" x14ac:dyDescent="0.3">
      <c r="A297" s="45"/>
      <c r="B297" s="232"/>
      <c r="C297" s="232"/>
      <c r="D297" s="232"/>
      <c r="E297" s="232"/>
      <c r="F297" s="64"/>
      <c r="G297" s="242"/>
      <c r="H297" s="236"/>
      <c r="I297" s="236"/>
      <c r="J297" s="232"/>
      <c r="K297" s="201"/>
      <c r="L297" s="45"/>
      <c r="M297" s="45"/>
      <c r="N297" s="45"/>
      <c r="O297" s="45"/>
      <c r="P297" s="45"/>
      <c r="Q297" s="233"/>
      <c r="R297" s="233"/>
      <c r="S297" s="233"/>
      <c r="T297" s="233"/>
      <c r="U297" s="243"/>
      <c r="V297" s="45"/>
      <c r="W297" s="233"/>
      <c r="X297" s="244"/>
      <c r="Y297" s="244"/>
      <c r="Z297" s="244"/>
      <c r="AA297" s="244"/>
      <c r="AB297" s="244"/>
      <c r="AC297" s="251"/>
      <c r="AD297" s="251"/>
      <c r="AE297" s="251"/>
      <c r="AF297" s="250"/>
      <c r="AG297" s="45"/>
      <c r="AH297" s="45"/>
      <c r="AI297" s="45"/>
      <c r="AJ297" s="45"/>
      <c r="AK297" s="247"/>
      <c r="AL297" s="236"/>
      <c r="AM297" s="244"/>
      <c r="AN297" s="45"/>
      <c r="AO297" s="45"/>
      <c r="AP297" s="64"/>
      <c r="AQ297" s="45"/>
      <c r="AR297" s="45"/>
      <c r="AS297" s="64"/>
      <c r="AT297" s="232"/>
      <c r="AU297" s="232"/>
      <c r="AV297" s="45"/>
      <c r="AW297" s="243"/>
      <c r="AX297" s="45"/>
      <c r="AY297" s="64"/>
      <c r="AZ297" s="24"/>
      <c r="BA297" s="45"/>
      <c r="BB297" s="45"/>
      <c r="BC297" s="45"/>
      <c r="BD297" s="45"/>
      <c r="BE297" s="45"/>
      <c r="BF297" s="45"/>
      <c r="BG297" s="45"/>
      <c r="BH297" s="45"/>
      <c r="BI297" s="45"/>
      <c r="BJ297" s="45"/>
      <c r="BK297" s="45"/>
      <c r="BL297" s="45"/>
      <c r="BM297" s="45"/>
      <c r="BN297" s="45"/>
      <c r="BO297" s="45"/>
      <c r="BP297" s="45"/>
      <c r="BQ297" s="45"/>
      <c r="BR297" s="45"/>
      <c r="BS297" s="45"/>
      <c r="BT297" s="45"/>
      <c r="BU297" s="45"/>
      <c r="BV297" s="45"/>
      <c r="BW297" s="45"/>
      <c r="BX297" s="45"/>
      <c r="BY297" s="45"/>
    </row>
    <row r="298" spans="1:77" ht="15.75" customHeight="1" x14ac:dyDescent="0.3">
      <c r="A298" s="45"/>
      <c r="B298" s="232"/>
      <c r="C298" s="232"/>
      <c r="D298" s="232"/>
      <c r="E298" s="232"/>
      <c r="F298" s="64"/>
      <c r="G298" s="242"/>
      <c r="H298" s="236"/>
      <c r="I298" s="236"/>
      <c r="J298" s="232"/>
      <c r="K298" s="201"/>
      <c r="L298" s="45"/>
      <c r="M298" s="45"/>
      <c r="N298" s="45"/>
      <c r="O298" s="45"/>
      <c r="P298" s="45"/>
      <c r="Q298" s="233"/>
      <c r="R298" s="233"/>
      <c r="S298" s="233"/>
      <c r="T298" s="233"/>
      <c r="U298" s="243"/>
      <c r="V298" s="45"/>
      <c r="W298" s="233"/>
      <c r="X298" s="244"/>
      <c r="Y298" s="244"/>
      <c r="Z298" s="244"/>
      <c r="AA298" s="244"/>
      <c r="AB298" s="244"/>
      <c r="AC298" s="251"/>
      <c r="AD298" s="251"/>
      <c r="AE298" s="251"/>
      <c r="AF298" s="250"/>
      <c r="AG298" s="45"/>
      <c r="AH298" s="45"/>
      <c r="AI298" s="45"/>
      <c r="AJ298" s="45"/>
      <c r="AK298" s="247"/>
      <c r="AL298" s="236"/>
      <c r="AM298" s="244"/>
      <c r="AN298" s="45"/>
      <c r="AO298" s="45"/>
      <c r="AP298" s="64"/>
      <c r="AQ298" s="45"/>
      <c r="AR298" s="45"/>
      <c r="AS298" s="64"/>
      <c r="AT298" s="232"/>
      <c r="AU298" s="232"/>
      <c r="AV298" s="45"/>
      <c r="AW298" s="243"/>
      <c r="AX298" s="45"/>
      <c r="AY298" s="64"/>
      <c r="AZ298" s="24"/>
      <c r="BA298" s="45"/>
      <c r="BB298" s="45"/>
      <c r="BC298" s="45"/>
      <c r="BD298" s="45"/>
      <c r="BE298" s="45"/>
      <c r="BF298" s="45"/>
      <c r="BG298" s="45"/>
      <c r="BH298" s="45"/>
      <c r="BI298" s="45"/>
      <c r="BJ298" s="45"/>
      <c r="BK298" s="45"/>
      <c r="BL298" s="45"/>
      <c r="BM298" s="45"/>
      <c r="BN298" s="45"/>
      <c r="BO298" s="45"/>
      <c r="BP298" s="45"/>
      <c r="BQ298" s="45"/>
      <c r="BR298" s="45"/>
      <c r="BS298" s="45"/>
      <c r="BT298" s="45"/>
      <c r="BU298" s="45"/>
      <c r="BV298" s="45"/>
      <c r="BW298" s="45"/>
      <c r="BX298" s="45"/>
      <c r="BY298" s="45"/>
    </row>
    <row r="299" spans="1:77" ht="15.75" customHeight="1" x14ac:dyDescent="0.3">
      <c r="A299" s="45"/>
      <c r="B299" s="232"/>
      <c r="C299" s="232"/>
      <c r="D299" s="232"/>
      <c r="E299" s="232"/>
      <c r="F299" s="64"/>
      <c r="G299" s="242"/>
      <c r="H299" s="236"/>
      <c r="I299" s="236"/>
      <c r="J299" s="232"/>
      <c r="K299" s="201"/>
      <c r="L299" s="45"/>
      <c r="M299" s="45"/>
      <c r="N299" s="45"/>
      <c r="O299" s="45"/>
      <c r="P299" s="45"/>
      <c r="Q299" s="233"/>
      <c r="R299" s="233"/>
      <c r="S299" s="233"/>
      <c r="T299" s="233"/>
      <c r="U299" s="243"/>
      <c r="V299" s="45"/>
      <c r="W299" s="233"/>
      <c r="X299" s="244"/>
      <c r="Y299" s="244"/>
      <c r="Z299" s="244"/>
      <c r="AA299" s="244"/>
      <c r="AB299" s="244"/>
      <c r="AC299" s="251"/>
      <c r="AD299" s="251"/>
      <c r="AE299" s="251"/>
      <c r="AF299" s="250"/>
      <c r="AG299" s="45"/>
      <c r="AH299" s="45"/>
      <c r="AI299" s="45"/>
      <c r="AJ299" s="45"/>
      <c r="AK299" s="247"/>
      <c r="AL299" s="236"/>
      <c r="AM299" s="244"/>
      <c r="AN299" s="45"/>
      <c r="AO299" s="45"/>
      <c r="AP299" s="64"/>
      <c r="AQ299" s="45"/>
      <c r="AR299" s="45"/>
      <c r="AS299" s="64"/>
      <c r="AT299" s="232"/>
      <c r="AU299" s="232"/>
      <c r="AV299" s="45"/>
      <c r="AW299" s="243"/>
      <c r="AX299" s="45"/>
      <c r="AY299" s="64"/>
      <c r="AZ299" s="24"/>
      <c r="BA299" s="45"/>
      <c r="BB299" s="45"/>
      <c r="BC299" s="45"/>
      <c r="BD299" s="45"/>
      <c r="BE299" s="45"/>
      <c r="BF299" s="45"/>
      <c r="BG299" s="45"/>
      <c r="BH299" s="45"/>
      <c r="BI299" s="45"/>
      <c r="BJ299" s="45"/>
      <c r="BK299" s="45"/>
      <c r="BL299" s="45"/>
      <c r="BM299" s="45"/>
      <c r="BN299" s="45"/>
      <c r="BO299" s="45"/>
      <c r="BP299" s="45"/>
      <c r="BQ299" s="45"/>
      <c r="BR299" s="45"/>
      <c r="BS299" s="45"/>
      <c r="BT299" s="45"/>
      <c r="BU299" s="45"/>
      <c r="BV299" s="45"/>
      <c r="BW299" s="45"/>
      <c r="BX299" s="45"/>
      <c r="BY299" s="45"/>
    </row>
    <row r="300" spans="1:77" ht="15.75" customHeight="1" x14ac:dyDescent="0.3">
      <c r="A300" s="45"/>
      <c r="B300" s="232"/>
      <c r="C300" s="232"/>
      <c r="D300" s="232"/>
      <c r="E300" s="232"/>
      <c r="F300" s="64"/>
      <c r="G300" s="242"/>
      <c r="H300" s="236"/>
      <c r="I300" s="236"/>
      <c r="J300" s="232"/>
      <c r="K300" s="201"/>
      <c r="L300" s="45"/>
      <c r="M300" s="45"/>
      <c r="N300" s="45"/>
      <c r="O300" s="45"/>
      <c r="P300" s="45"/>
      <c r="Q300" s="233"/>
      <c r="R300" s="233"/>
      <c r="S300" s="233"/>
      <c r="T300" s="233"/>
      <c r="U300" s="243"/>
      <c r="V300" s="45"/>
      <c r="W300" s="233"/>
      <c r="X300" s="244"/>
      <c r="Y300" s="244"/>
      <c r="Z300" s="244"/>
      <c r="AA300" s="244"/>
      <c r="AB300" s="244"/>
      <c r="AC300" s="251"/>
      <c r="AD300" s="251"/>
      <c r="AE300" s="251"/>
      <c r="AF300" s="250"/>
      <c r="AG300" s="45"/>
      <c r="AH300" s="45"/>
      <c r="AI300" s="45"/>
      <c r="AJ300" s="45"/>
      <c r="AK300" s="247"/>
      <c r="AL300" s="236"/>
      <c r="AM300" s="244"/>
      <c r="AN300" s="45"/>
      <c r="AO300" s="45"/>
      <c r="AP300" s="64"/>
      <c r="AQ300" s="45"/>
      <c r="AR300" s="45"/>
      <c r="AS300" s="64"/>
      <c r="AT300" s="232"/>
      <c r="AU300" s="232"/>
      <c r="AV300" s="45"/>
      <c r="AW300" s="243"/>
      <c r="AX300" s="45"/>
      <c r="AY300" s="64"/>
      <c r="AZ300" s="24"/>
      <c r="BA300" s="45"/>
      <c r="BB300" s="45"/>
      <c r="BC300" s="45"/>
      <c r="BD300" s="45"/>
      <c r="BE300" s="45"/>
      <c r="BF300" s="45"/>
      <c r="BG300" s="45"/>
      <c r="BH300" s="45"/>
      <c r="BI300" s="45"/>
      <c r="BJ300" s="45"/>
      <c r="BK300" s="45"/>
      <c r="BL300" s="45"/>
      <c r="BM300" s="45"/>
      <c r="BN300" s="45"/>
      <c r="BO300" s="45"/>
      <c r="BP300" s="45"/>
      <c r="BQ300" s="45"/>
      <c r="BR300" s="45"/>
      <c r="BS300" s="45"/>
      <c r="BT300" s="45"/>
      <c r="BU300" s="45"/>
      <c r="BV300" s="45"/>
      <c r="BW300" s="45"/>
      <c r="BX300" s="45"/>
      <c r="BY300" s="45"/>
    </row>
    <row r="301" spans="1:77" ht="15.75" customHeight="1" x14ac:dyDescent="0.3">
      <c r="A301" s="45"/>
      <c r="B301" s="232"/>
      <c r="C301" s="232"/>
      <c r="D301" s="232"/>
      <c r="E301" s="232"/>
      <c r="F301" s="64"/>
      <c r="G301" s="242"/>
      <c r="H301" s="236"/>
      <c r="I301" s="236"/>
      <c r="J301" s="232"/>
      <c r="K301" s="201"/>
      <c r="L301" s="45"/>
      <c r="M301" s="45"/>
      <c r="N301" s="45"/>
      <c r="O301" s="45"/>
      <c r="P301" s="45"/>
      <c r="Q301" s="233"/>
      <c r="R301" s="233"/>
      <c r="S301" s="233"/>
      <c r="T301" s="233"/>
      <c r="U301" s="243"/>
      <c r="V301" s="45"/>
      <c r="W301" s="233"/>
      <c r="X301" s="244"/>
      <c r="Y301" s="244"/>
      <c r="Z301" s="244"/>
      <c r="AA301" s="244"/>
      <c r="AB301" s="244"/>
      <c r="AC301" s="251"/>
      <c r="AD301" s="251"/>
      <c r="AE301" s="251"/>
      <c r="AF301" s="250"/>
      <c r="AG301" s="45"/>
      <c r="AH301" s="45"/>
      <c r="AI301" s="45"/>
      <c r="AJ301" s="45"/>
      <c r="AK301" s="247"/>
      <c r="AL301" s="236"/>
      <c r="AM301" s="244"/>
      <c r="AN301" s="45"/>
      <c r="AO301" s="45"/>
      <c r="AP301" s="64"/>
      <c r="AQ301" s="45"/>
      <c r="AR301" s="45"/>
      <c r="AS301" s="64"/>
      <c r="AT301" s="232"/>
      <c r="AU301" s="232"/>
      <c r="AV301" s="45"/>
      <c r="AW301" s="243"/>
      <c r="AX301" s="45"/>
      <c r="AY301" s="64"/>
      <c r="AZ301" s="24"/>
      <c r="BA301" s="45"/>
      <c r="BB301" s="45"/>
      <c r="BC301" s="45"/>
      <c r="BD301" s="45"/>
      <c r="BE301" s="45"/>
      <c r="BF301" s="45"/>
      <c r="BG301" s="45"/>
      <c r="BH301" s="45"/>
      <c r="BI301" s="45"/>
      <c r="BJ301" s="45"/>
      <c r="BK301" s="45"/>
      <c r="BL301" s="45"/>
      <c r="BM301" s="45"/>
      <c r="BN301" s="45"/>
      <c r="BO301" s="45"/>
      <c r="BP301" s="45"/>
      <c r="BQ301" s="45"/>
      <c r="BR301" s="45"/>
      <c r="BS301" s="45"/>
      <c r="BT301" s="45"/>
      <c r="BU301" s="45"/>
      <c r="BV301" s="45"/>
      <c r="BW301" s="45"/>
      <c r="BX301" s="45"/>
      <c r="BY301" s="45"/>
    </row>
    <row r="302" spans="1:77" ht="15.75" customHeight="1" x14ac:dyDescent="0.3">
      <c r="A302" s="45"/>
      <c r="B302" s="232"/>
      <c r="C302" s="232"/>
      <c r="D302" s="232"/>
      <c r="E302" s="232"/>
      <c r="F302" s="64"/>
      <c r="G302" s="242"/>
      <c r="H302" s="236"/>
      <c r="I302" s="236"/>
      <c r="J302" s="232"/>
      <c r="K302" s="201"/>
      <c r="L302" s="45"/>
      <c r="M302" s="45"/>
      <c r="N302" s="45"/>
      <c r="O302" s="45"/>
      <c r="P302" s="45"/>
      <c r="Q302" s="233"/>
      <c r="R302" s="233"/>
      <c r="S302" s="233"/>
      <c r="T302" s="233"/>
      <c r="U302" s="243"/>
      <c r="V302" s="45"/>
      <c r="W302" s="233"/>
      <c r="X302" s="244"/>
      <c r="Y302" s="244"/>
      <c r="Z302" s="244"/>
      <c r="AA302" s="244"/>
      <c r="AB302" s="244"/>
      <c r="AC302" s="251"/>
      <c r="AD302" s="251"/>
      <c r="AE302" s="251"/>
      <c r="AF302" s="250"/>
      <c r="AG302" s="45"/>
      <c r="AH302" s="45"/>
      <c r="AI302" s="45"/>
      <c r="AJ302" s="45"/>
      <c r="AK302" s="247"/>
      <c r="AL302" s="236"/>
      <c r="AM302" s="244"/>
      <c r="AN302" s="45"/>
      <c r="AO302" s="45"/>
      <c r="AP302" s="64"/>
      <c r="AQ302" s="45"/>
      <c r="AR302" s="45"/>
      <c r="AS302" s="64"/>
      <c r="AT302" s="232"/>
      <c r="AU302" s="232"/>
      <c r="AV302" s="45"/>
      <c r="AW302" s="243"/>
      <c r="AX302" s="45"/>
      <c r="AY302" s="64"/>
      <c r="AZ302" s="24"/>
      <c r="BA302" s="45"/>
      <c r="BB302" s="45"/>
      <c r="BC302" s="45"/>
      <c r="BD302" s="45"/>
      <c r="BE302" s="45"/>
      <c r="BF302" s="45"/>
      <c r="BG302" s="45"/>
      <c r="BH302" s="45"/>
      <c r="BI302" s="45"/>
      <c r="BJ302" s="45"/>
      <c r="BK302" s="45"/>
      <c r="BL302" s="45"/>
      <c r="BM302" s="45"/>
      <c r="BN302" s="45"/>
      <c r="BO302" s="45"/>
      <c r="BP302" s="45"/>
      <c r="BQ302" s="45"/>
      <c r="BR302" s="45"/>
      <c r="BS302" s="45"/>
      <c r="BT302" s="45"/>
      <c r="BU302" s="45"/>
      <c r="BV302" s="45"/>
      <c r="BW302" s="45"/>
      <c r="BX302" s="45"/>
      <c r="BY302" s="45"/>
    </row>
    <row r="303" spans="1:77" ht="15.75" customHeight="1" x14ac:dyDescent="0.3">
      <c r="A303" s="45"/>
      <c r="B303" s="232"/>
      <c r="C303" s="232"/>
      <c r="D303" s="232"/>
      <c r="E303" s="232"/>
      <c r="F303" s="64"/>
      <c r="G303" s="242"/>
      <c r="H303" s="236"/>
      <c r="I303" s="236"/>
      <c r="J303" s="232"/>
      <c r="K303" s="201"/>
      <c r="L303" s="45"/>
      <c r="M303" s="45"/>
      <c r="N303" s="45"/>
      <c r="O303" s="45"/>
      <c r="P303" s="45"/>
      <c r="Q303" s="233"/>
      <c r="R303" s="233"/>
      <c r="S303" s="233"/>
      <c r="T303" s="233"/>
      <c r="U303" s="243"/>
      <c r="V303" s="45"/>
      <c r="W303" s="233"/>
      <c r="X303" s="244"/>
      <c r="Y303" s="244"/>
      <c r="Z303" s="244"/>
      <c r="AA303" s="244"/>
      <c r="AB303" s="244"/>
      <c r="AC303" s="251"/>
      <c r="AD303" s="251"/>
      <c r="AE303" s="251"/>
      <c r="AF303" s="250"/>
      <c r="AG303" s="45"/>
      <c r="AH303" s="45"/>
      <c r="AI303" s="45"/>
      <c r="AJ303" s="45"/>
      <c r="AK303" s="247"/>
      <c r="AL303" s="236"/>
      <c r="AM303" s="244"/>
      <c r="AN303" s="45"/>
      <c r="AO303" s="45"/>
      <c r="AP303" s="64"/>
      <c r="AQ303" s="45"/>
      <c r="AR303" s="45"/>
      <c r="AS303" s="64"/>
      <c r="AT303" s="232"/>
      <c r="AU303" s="232"/>
      <c r="AV303" s="45"/>
      <c r="AW303" s="243"/>
      <c r="AX303" s="45"/>
      <c r="AY303" s="64"/>
      <c r="AZ303" s="24"/>
      <c r="BA303" s="45"/>
      <c r="BB303" s="45"/>
      <c r="BC303" s="45"/>
      <c r="BD303" s="45"/>
      <c r="BE303" s="45"/>
      <c r="BF303" s="45"/>
      <c r="BG303" s="45"/>
      <c r="BH303" s="45"/>
      <c r="BI303" s="45"/>
      <c r="BJ303" s="45"/>
      <c r="BK303" s="45"/>
      <c r="BL303" s="45"/>
      <c r="BM303" s="45"/>
      <c r="BN303" s="45"/>
      <c r="BO303" s="45"/>
      <c r="BP303" s="45"/>
      <c r="BQ303" s="45"/>
      <c r="BR303" s="45"/>
      <c r="BS303" s="45"/>
      <c r="BT303" s="45"/>
      <c r="BU303" s="45"/>
      <c r="BV303" s="45"/>
      <c r="BW303" s="45"/>
      <c r="BX303" s="45"/>
      <c r="BY303" s="45"/>
    </row>
    <row r="304" spans="1:77" ht="15.75" customHeight="1" x14ac:dyDescent="0.3">
      <c r="A304" s="45"/>
      <c r="B304" s="232"/>
      <c r="C304" s="232"/>
      <c r="D304" s="232"/>
      <c r="E304" s="232"/>
      <c r="F304" s="64"/>
      <c r="G304" s="242"/>
      <c r="H304" s="236"/>
      <c r="I304" s="236"/>
      <c r="J304" s="232"/>
      <c r="K304" s="201"/>
      <c r="L304" s="45"/>
      <c r="M304" s="45"/>
      <c r="N304" s="45"/>
      <c r="O304" s="45"/>
      <c r="P304" s="45"/>
      <c r="Q304" s="233"/>
      <c r="R304" s="233"/>
      <c r="S304" s="233"/>
      <c r="T304" s="233"/>
      <c r="U304" s="243"/>
      <c r="V304" s="45"/>
      <c r="W304" s="233"/>
      <c r="X304" s="244"/>
      <c r="Y304" s="244"/>
      <c r="Z304" s="244"/>
      <c r="AA304" s="244"/>
      <c r="AB304" s="244"/>
      <c r="AC304" s="251"/>
      <c r="AD304" s="251"/>
      <c r="AE304" s="251"/>
      <c r="AF304" s="250"/>
      <c r="AG304" s="45"/>
      <c r="AH304" s="45"/>
      <c r="AI304" s="45"/>
      <c r="AJ304" s="45"/>
      <c r="AK304" s="247"/>
      <c r="AL304" s="236"/>
      <c r="AM304" s="244"/>
      <c r="AN304" s="45"/>
      <c r="AO304" s="45"/>
      <c r="AP304" s="64"/>
      <c r="AQ304" s="45"/>
      <c r="AR304" s="45"/>
      <c r="AS304" s="64"/>
      <c r="AT304" s="232"/>
      <c r="AU304" s="232"/>
      <c r="AV304" s="45"/>
      <c r="AW304" s="243"/>
      <c r="AX304" s="45"/>
      <c r="AY304" s="64"/>
      <c r="AZ304" s="24"/>
      <c r="BA304" s="45"/>
      <c r="BB304" s="45"/>
      <c r="BC304" s="45"/>
      <c r="BD304" s="45"/>
      <c r="BE304" s="45"/>
      <c r="BF304" s="45"/>
      <c r="BG304" s="45"/>
      <c r="BH304" s="45"/>
      <c r="BI304" s="45"/>
      <c r="BJ304" s="45"/>
      <c r="BK304" s="45"/>
      <c r="BL304" s="45"/>
      <c r="BM304" s="45"/>
      <c r="BN304" s="45"/>
      <c r="BO304" s="45"/>
      <c r="BP304" s="45"/>
      <c r="BQ304" s="45"/>
      <c r="BR304" s="45"/>
      <c r="BS304" s="45"/>
      <c r="BT304" s="45"/>
      <c r="BU304" s="45"/>
      <c r="BV304" s="45"/>
      <c r="BW304" s="45"/>
      <c r="BX304" s="45"/>
      <c r="BY304" s="45"/>
    </row>
    <row r="305" spans="1:77" ht="15.75" customHeight="1" x14ac:dyDescent="0.3">
      <c r="A305" s="45"/>
      <c r="B305" s="232"/>
      <c r="C305" s="232"/>
      <c r="D305" s="232"/>
      <c r="E305" s="232"/>
      <c r="F305" s="64"/>
      <c r="G305" s="242"/>
      <c r="H305" s="236"/>
      <c r="I305" s="236"/>
      <c r="J305" s="232"/>
      <c r="K305" s="201"/>
      <c r="L305" s="45"/>
      <c r="M305" s="45"/>
      <c r="N305" s="45"/>
      <c r="O305" s="45"/>
      <c r="P305" s="45"/>
      <c r="Q305" s="233"/>
      <c r="R305" s="233"/>
      <c r="S305" s="233"/>
      <c r="T305" s="233"/>
      <c r="U305" s="243"/>
      <c r="V305" s="45"/>
      <c r="W305" s="233"/>
      <c r="X305" s="244"/>
      <c r="Y305" s="244"/>
      <c r="Z305" s="244"/>
      <c r="AA305" s="244"/>
      <c r="AB305" s="244"/>
      <c r="AC305" s="251"/>
      <c r="AD305" s="251"/>
      <c r="AE305" s="251"/>
      <c r="AF305" s="250"/>
      <c r="AG305" s="45"/>
      <c r="AH305" s="45"/>
      <c r="AI305" s="45"/>
      <c r="AJ305" s="45"/>
      <c r="AK305" s="247"/>
      <c r="AL305" s="236"/>
      <c r="AM305" s="244"/>
      <c r="AN305" s="45"/>
      <c r="AO305" s="45"/>
      <c r="AP305" s="64"/>
      <c r="AQ305" s="45"/>
      <c r="AR305" s="45"/>
      <c r="AS305" s="64"/>
      <c r="AT305" s="232"/>
      <c r="AU305" s="232"/>
      <c r="AV305" s="45"/>
      <c r="AW305" s="243"/>
      <c r="AX305" s="45"/>
      <c r="AY305" s="64"/>
      <c r="AZ305" s="24"/>
      <c r="BA305" s="45"/>
      <c r="BB305" s="45"/>
      <c r="BC305" s="45"/>
      <c r="BD305" s="45"/>
      <c r="BE305" s="45"/>
      <c r="BF305" s="45"/>
      <c r="BG305" s="45"/>
      <c r="BH305" s="45"/>
      <c r="BI305" s="45"/>
      <c r="BJ305" s="45"/>
      <c r="BK305" s="45"/>
      <c r="BL305" s="45"/>
      <c r="BM305" s="45"/>
      <c r="BN305" s="45"/>
      <c r="BO305" s="45"/>
      <c r="BP305" s="45"/>
      <c r="BQ305" s="45"/>
      <c r="BR305" s="45"/>
      <c r="BS305" s="45"/>
      <c r="BT305" s="45"/>
      <c r="BU305" s="45"/>
      <c r="BV305" s="45"/>
      <c r="BW305" s="45"/>
      <c r="BX305" s="45"/>
      <c r="BY305" s="45"/>
    </row>
    <row r="306" spans="1:77" ht="15.75" customHeight="1" x14ac:dyDescent="0.3">
      <c r="A306" s="45"/>
      <c r="B306" s="232"/>
      <c r="C306" s="232"/>
      <c r="D306" s="232"/>
      <c r="E306" s="232"/>
      <c r="F306" s="64"/>
      <c r="G306" s="242"/>
      <c r="H306" s="236"/>
      <c r="I306" s="236"/>
      <c r="J306" s="232"/>
      <c r="K306" s="201"/>
      <c r="L306" s="45"/>
      <c r="M306" s="45"/>
      <c r="N306" s="45"/>
      <c r="O306" s="45"/>
      <c r="P306" s="45"/>
      <c r="Q306" s="233"/>
      <c r="R306" s="233"/>
      <c r="S306" s="233"/>
      <c r="T306" s="233"/>
      <c r="U306" s="243"/>
      <c r="V306" s="45"/>
      <c r="W306" s="233"/>
      <c r="X306" s="244"/>
      <c r="Y306" s="244"/>
      <c r="Z306" s="244"/>
      <c r="AA306" s="244"/>
      <c r="AB306" s="244"/>
      <c r="AC306" s="251"/>
      <c r="AD306" s="251"/>
      <c r="AE306" s="251"/>
      <c r="AF306" s="250"/>
      <c r="AG306" s="45"/>
      <c r="AH306" s="45"/>
      <c r="AI306" s="45"/>
      <c r="AJ306" s="45"/>
      <c r="AK306" s="247"/>
      <c r="AL306" s="236"/>
      <c r="AM306" s="244"/>
      <c r="AN306" s="45"/>
      <c r="AO306" s="45"/>
      <c r="AP306" s="64"/>
      <c r="AQ306" s="45"/>
      <c r="AR306" s="45"/>
      <c r="AS306" s="64"/>
      <c r="AT306" s="232"/>
      <c r="AU306" s="232"/>
      <c r="AV306" s="45"/>
      <c r="AW306" s="243"/>
      <c r="AX306" s="45"/>
      <c r="AY306" s="64"/>
      <c r="AZ306" s="24"/>
      <c r="BA306" s="45"/>
      <c r="BB306" s="45"/>
      <c r="BC306" s="45"/>
      <c r="BD306" s="45"/>
      <c r="BE306" s="45"/>
      <c r="BF306" s="45"/>
      <c r="BG306" s="45"/>
      <c r="BH306" s="45"/>
      <c r="BI306" s="45"/>
      <c r="BJ306" s="45"/>
      <c r="BK306" s="45"/>
      <c r="BL306" s="45"/>
      <c r="BM306" s="45"/>
      <c r="BN306" s="45"/>
      <c r="BO306" s="45"/>
      <c r="BP306" s="45"/>
      <c r="BQ306" s="45"/>
      <c r="BR306" s="45"/>
      <c r="BS306" s="45"/>
      <c r="BT306" s="45"/>
      <c r="BU306" s="45"/>
      <c r="BV306" s="45"/>
      <c r="BW306" s="45"/>
      <c r="BX306" s="45"/>
      <c r="BY306" s="45"/>
    </row>
    <row r="307" spans="1:77" ht="15.75" customHeight="1" x14ac:dyDescent="0.3">
      <c r="A307" s="45"/>
      <c r="B307" s="232"/>
      <c r="C307" s="232"/>
      <c r="D307" s="232"/>
      <c r="E307" s="232"/>
      <c r="F307" s="64"/>
      <c r="G307" s="242"/>
      <c r="H307" s="236"/>
      <c r="I307" s="236"/>
      <c r="J307" s="232"/>
      <c r="K307" s="201"/>
      <c r="L307" s="45"/>
      <c r="M307" s="45"/>
      <c r="N307" s="45"/>
      <c r="O307" s="45"/>
      <c r="P307" s="45"/>
      <c r="Q307" s="233"/>
      <c r="R307" s="233"/>
      <c r="S307" s="233"/>
      <c r="T307" s="233"/>
      <c r="U307" s="243"/>
      <c r="V307" s="45"/>
      <c r="W307" s="233"/>
      <c r="X307" s="244"/>
      <c r="Y307" s="244"/>
      <c r="Z307" s="244"/>
      <c r="AA307" s="244"/>
      <c r="AB307" s="244"/>
      <c r="AC307" s="251"/>
      <c r="AD307" s="251"/>
      <c r="AE307" s="251"/>
      <c r="AF307" s="250"/>
      <c r="AG307" s="45"/>
      <c r="AH307" s="45"/>
      <c r="AI307" s="45"/>
      <c r="AJ307" s="45"/>
      <c r="AK307" s="247"/>
      <c r="AL307" s="236"/>
      <c r="AM307" s="244"/>
      <c r="AN307" s="45"/>
      <c r="AO307" s="45"/>
      <c r="AP307" s="64"/>
      <c r="AQ307" s="45"/>
      <c r="AR307" s="45"/>
      <c r="AS307" s="64"/>
      <c r="AT307" s="232"/>
      <c r="AU307" s="232"/>
      <c r="AV307" s="45"/>
      <c r="AW307" s="243"/>
      <c r="AX307" s="45"/>
      <c r="AY307" s="64"/>
      <c r="AZ307" s="24"/>
      <c r="BA307" s="45"/>
      <c r="BB307" s="45"/>
      <c r="BC307" s="45"/>
      <c r="BD307" s="45"/>
      <c r="BE307" s="45"/>
      <c r="BF307" s="45"/>
      <c r="BG307" s="45"/>
      <c r="BH307" s="45"/>
      <c r="BI307" s="45"/>
      <c r="BJ307" s="45"/>
      <c r="BK307" s="45"/>
      <c r="BL307" s="45"/>
      <c r="BM307" s="45"/>
      <c r="BN307" s="45"/>
      <c r="BO307" s="45"/>
      <c r="BP307" s="45"/>
      <c r="BQ307" s="45"/>
      <c r="BR307" s="45"/>
      <c r="BS307" s="45"/>
      <c r="BT307" s="45"/>
      <c r="BU307" s="45"/>
      <c r="BV307" s="45"/>
      <c r="BW307" s="45"/>
      <c r="BX307" s="45"/>
      <c r="BY307" s="45"/>
    </row>
    <row r="308" spans="1:77" ht="15.75" customHeight="1" x14ac:dyDescent="0.3">
      <c r="A308" s="45"/>
      <c r="B308" s="232"/>
      <c r="C308" s="232"/>
      <c r="D308" s="232"/>
      <c r="E308" s="232"/>
      <c r="F308" s="64"/>
      <c r="G308" s="242"/>
      <c r="H308" s="236"/>
      <c r="I308" s="236"/>
      <c r="J308" s="232"/>
      <c r="K308" s="201"/>
      <c r="L308" s="45"/>
      <c r="M308" s="45"/>
      <c r="N308" s="45"/>
      <c r="O308" s="45"/>
      <c r="P308" s="45"/>
      <c r="Q308" s="233"/>
      <c r="R308" s="233"/>
      <c r="S308" s="233"/>
      <c r="T308" s="233"/>
      <c r="U308" s="243"/>
      <c r="V308" s="45"/>
      <c r="W308" s="233"/>
      <c r="X308" s="244"/>
      <c r="Y308" s="244"/>
      <c r="Z308" s="244"/>
      <c r="AA308" s="244"/>
      <c r="AB308" s="244"/>
      <c r="AC308" s="251"/>
      <c r="AD308" s="251"/>
      <c r="AE308" s="251"/>
      <c r="AF308" s="250"/>
      <c r="AG308" s="45"/>
      <c r="AH308" s="45"/>
      <c r="AI308" s="45"/>
      <c r="AJ308" s="45"/>
      <c r="AK308" s="247"/>
      <c r="AL308" s="236"/>
      <c r="AM308" s="244"/>
      <c r="AN308" s="45"/>
      <c r="AO308" s="45"/>
      <c r="AP308" s="64"/>
      <c r="AQ308" s="45"/>
      <c r="AR308" s="45"/>
      <c r="AS308" s="64"/>
      <c r="AT308" s="232"/>
      <c r="AU308" s="232"/>
      <c r="AV308" s="45"/>
      <c r="AW308" s="243"/>
      <c r="AX308" s="45"/>
      <c r="AY308" s="64"/>
      <c r="AZ308" s="24"/>
      <c r="BA308" s="45"/>
      <c r="BB308" s="45"/>
      <c r="BC308" s="45"/>
      <c r="BD308" s="45"/>
      <c r="BE308" s="45"/>
      <c r="BF308" s="45"/>
      <c r="BG308" s="45"/>
      <c r="BH308" s="45"/>
      <c r="BI308" s="45"/>
      <c r="BJ308" s="45"/>
      <c r="BK308" s="45"/>
      <c r="BL308" s="45"/>
      <c r="BM308" s="45"/>
      <c r="BN308" s="45"/>
      <c r="BO308" s="45"/>
      <c r="BP308" s="45"/>
      <c r="BQ308" s="45"/>
      <c r="BR308" s="45"/>
      <c r="BS308" s="45"/>
      <c r="BT308" s="45"/>
      <c r="BU308" s="45"/>
      <c r="BV308" s="45"/>
      <c r="BW308" s="45"/>
      <c r="BX308" s="45"/>
      <c r="BY308" s="45"/>
    </row>
    <row r="309" spans="1:77" ht="15.75" customHeight="1" x14ac:dyDescent="0.3">
      <c r="A309" s="45"/>
      <c r="B309" s="232"/>
      <c r="C309" s="232"/>
      <c r="D309" s="232"/>
      <c r="E309" s="232"/>
      <c r="F309" s="64"/>
      <c r="G309" s="242"/>
      <c r="H309" s="236"/>
      <c r="I309" s="236"/>
      <c r="J309" s="232"/>
      <c r="K309" s="201"/>
      <c r="L309" s="45"/>
      <c r="M309" s="45"/>
      <c r="N309" s="45"/>
      <c r="O309" s="45"/>
      <c r="P309" s="45"/>
      <c r="Q309" s="233"/>
      <c r="R309" s="233"/>
      <c r="S309" s="233"/>
      <c r="T309" s="233"/>
      <c r="U309" s="243"/>
      <c r="V309" s="45"/>
      <c r="W309" s="233"/>
      <c r="X309" s="244"/>
      <c r="Y309" s="244"/>
      <c r="Z309" s="244"/>
      <c r="AA309" s="244"/>
      <c r="AB309" s="244"/>
      <c r="AC309" s="251"/>
      <c r="AD309" s="251"/>
      <c r="AE309" s="251"/>
      <c r="AF309" s="250"/>
      <c r="AG309" s="45"/>
      <c r="AH309" s="45"/>
      <c r="AI309" s="45"/>
      <c r="AJ309" s="45"/>
      <c r="AK309" s="247"/>
      <c r="AL309" s="236"/>
      <c r="AM309" s="244"/>
      <c r="AN309" s="45"/>
      <c r="AO309" s="45"/>
      <c r="AP309" s="64"/>
      <c r="AQ309" s="45"/>
      <c r="AR309" s="45"/>
      <c r="AS309" s="64"/>
      <c r="AT309" s="232"/>
      <c r="AU309" s="232"/>
      <c r="AV309" s="45"/>
      <c r="AW309" s="243"/>
      <c r="AX309" s="45"/>
      <c r="AY309" s="64"/>
      <c r="AZ309" s="24"/>
      <c r="BA309" s="45"/>
      <c r="BB309" s="45"/>
      <c r="BC309" s="45"/>
      <c r="BD309" s="45"/>
      <c r="BE309" s="45"/>
      <c r="BF309" s="45"/>
      <c r="BG309" s="45"/>
      <c r="BH309" s="45"/>
      <c r="BI309" s="45"/>
      <c r="BJ309" s="45"/>
      <c r="BK309" s="45"/>
      <c r="BL309" s="45"/>
      <c r="BM309" s="45"/>
      <c r="BN309" s="45"/>
      <c r="BO309" s="45"/>
      <c r="BP309" s="45"/>
      <c r="BQ309" s="45"/>
      <c r="BR309" s="45"/>
      <c r="BS309" s="45"/>
      <c r="BT309" s="45"/>
      <c r="BU309" s="45"/>
      <c r="BV309" s="45"/>
      <c r="BW309" s="45"/>
      <c r="BX309" s="45"/>
      <c r="BY309" s="45"/>
    </row>
    <row r="310" spans="1:77" ht="15.75" customHeight="1" x14ac:dyDescent="0.3">
      <c r="A310" s="45"/>
      <c r="B310" s="232"/>
      <c r="C310" s="232"/>
      <c r="D310" s="232"/>
      <c r="E310" s="232"/>
      <c r="F310" s="64"/>
      <c r="G310" s="242"/>
      <c r="H310" s="236"/>
      <c r="I310" s="236"/>
      <c r="J310" s="232"/>
      <c r="K310" s="201"/>
      <c r="L310" s="45"/>
      <c r="M310" s="45"/>
      <c r="N310" s="45"/>
      <c r="O310" s="45"/>
      <c r="P310" s="45"/>
      <c r="Q310" s="233"/>
      <c r="R310" s="233"/>
      <c r="S310" s="233"/>
      <c r="T310" s="233"/>
      <c r="U310" s="243"/>
      <c r="V310" s="45"/>
      <c r="W310" s="233"/>
      <c r="X310" s="244"/>
      <c r="Y310" s="244"/>
      <c r="Z310" s="244"/>
      <c r="AA310" s="244"/>
      <c r="AB310" s="244"/>
      <c r="AC310" s="251"/>
      <c r="AD310" s="251"/>
      <c r="AE310" s="251"/>
      <c r="AF310" s="250"/>
      <c r="AG310" s="45"/>
      <c r="AH310" s="45"/>
      <c r="AI310" s="45"/>
      <c r="AJ310" s="45"/>
      <c r="AK310" s="247"/>
      <c r="AL310" s="236"/>
      <c r="AM310" s="244"/>
      <c r="AN310" s="45"/>
      <c r="AO310" s="45"/>
      <c r="AP310" s="64"/>
      <c r="AQ310" s="45"/>
      <c r="AR310" s="45"/>
      <c r="AS310" s="64"/>
      <c r="AT310" s="232"/>
      <c r="AU310" s="232"/>
      <c r="AV310" s="45"/>
      <c r="AW310" s="243"/>
      <c r="AX310" s="45"/>
      <c r="AY310" s="64"/>
      <c r="AZ310" s="24"/>
      <c r="BA310" s="45"/>
      <c r="BB310" s="45"/>
      <c r="BC310" s="45"/>
      <c r="BD310" s="45"/>
      <c r="BE310" s="45"/>
      <c r="BF310" s="45"/>
      <c r="BG310" s="45"/>
      <c r="BH310" s="45"/>
      <c r="BI310" s="45"/>
      <c r="BJ310" s="45"/>
      <c r="BK310" s="45"/>
      <c r="BL310" s="45"/>
      <c r="BM310" s="45"/>
      <c r="BN310" s="45"/>
      <c r="BO310" s="45"/>
      <c r="BP310" s="45"/>
      <c r="BQ310" s="45"/>
      <c r="BR310" s="45"/>
      <c r="BS310" s="45"/>
      <c r="BT310" s="45"/>
      <c r="BU310" s="45"/>
      <c r="BV310" s="45"/>
      <c r="BW310" s="45"/>
      <c r="BX310" s="45"/>
      <c r="BY310" s="45"/>
    </row>
    <row r="311" spans="1:77" ht="15.75" customHeight="1" x14ac:dyDescent="0.3">
      <c r="A311" s="45"/>
      <c r="B311" s="232"/>
      <c r="C311" s="232"/>
      <c r="D311" s="232"/>
      <c r="E311" s="232"/>
      <c r="F311" s="64"/>
      <c r="G311" s="242"/>
      <c r="H311" s="236"/>
      <c r="I311" s="236"/>
      <c r="J311" s="232"/>
      <c r="K311" s="201"/>
      <c r="L311" s="45"/>
      <c r="M311" s="45"/>
      <c r="N311" s="45"/>
      <c r="O311" s="45"/>
      <c r="P311" s="45"/>
      <c r="Q311" s="233"/>
      <c r="R311" s="233"/>
      <c r="S311" s="233"/>
      <c r="T311" s="233"/>
      <c r="U311" s="243"/>
      <c r="V311" s="45"/>
      <c r="W311" s="233"/>
      <c r="X311" s="244"/>
      <c r="Y311" s="244"/>
      <c r="Z311" s="244"/>
      <c r="AA311" s="244"/>
      <c r="AB311" s="244"/>
      <c r="AC311" s="251"/>
      <c r="AD311" s="251"/>
      <c r="AE311" s="251"/>
      <c r="AF311" s="250"/>
      <c r="AG311" s="45"/>
      <c r="AH311" s="45"/>
      <c r="AI311" s="45"/>
      <c r="AJ311" s="45"/>
      <c r="AK311" s="247"/>
      <c r="AL311" s="236"/>
      <c r="AM311" s="244"/>
      <c r="AN311" s="45"/>
      <c r="AO311" s="45"/>
      <c r="AP311" s="64"/>
      <c r="AQ311" s="45"/>
      <c r="AR311" s="45"/>
      <c r="AS311" s="64"/>
      <c r="AT311" s="232"/>
      <c r="AU311" s="232"/>
      <c r="AV311" s="45"/>
      <c r="AW311" s="243"/>
      <c r="AX311" s="45"/>
      <c r="AY311" s="64"/>
      <c r="AZ311" s="24"/>
      <c r="BA311" s="45"/>
      <c r="BB311" s="45"/>
      <c r="BC311" s="45"/>
      <c r="BD311" s="45"/>
      <c r="BE311" s="45"/>
      <c r="BF311" s="45"/>
      <c r="BG311" s="45"/>
      <c r="BH311" s="45"/>
      <c r="BI311" s="45"/>
      <c r="BJ311" s="45"/>
      <c r="BK311" s="45"/>
      <c r="BL311" s="45"/>
      <c r="BM311" s="45"/>
      <c r="BN311" s="45"/>
      <c r="BO311" s="45"/>
      <c r="BP311" s="45"/>
      <c r="BQ311" s="45"/>
      <c r="BR311" s="45"/>
      <c r="BS311" s="45"/>
      <c r="BT311" s="45"/>
      <c r="BU311" s="45"/>
      <c r="BV311" s="45"/>
      <c r="BW311" s="45"/>
      <c r="BX311" s="45"/>
      <c r="BY311" s="45"/>
    </row>
    <row r="312" spans="1:77" ht="15.75" customHeight="1" x14ac:dyDescent="0.3">
      <c r="A312" s="45"/>
      <c r="B312" s="232"/>
      <c r="C312" s="232"/>
      <c r="D312" s="232"/>
      <c r="E312" s="232"/>
      <c r="F312" s="64"/>
      <c r="G312" s="242"/>
      <c r="H312" s="236"/>
      <c r="I312" s="236"/>
      <c r="J312" s="232"/>
      <c r="K312" s="201"/>
      <c r="L312" s="45"/>
      <c r="M312" s="45"/>
      <c r="N312" s="45"/>
      <c r="O312" s="45"/>
      <c r="P312" s="45"/>
      <c r="Q312" s="233"/>
      <c r="R312" s="233"/>
      <c r="S312" s="233"/>
      <c r="T312" s="233"/>
      <c r="U312" s="243"/>
      <c r="V312" s="45"/>
      <c r="W312" s="233"/>
      <c r="X312" s="244"/>
      <c r="Y312" s="244"/>
      <c r="Z312" s="244"/>
      <c r="AA312" s="244"/>
      <c r="AB312" s="244"/>
      <c r="AC312" s="251"/>
      <c r="AD312" s="251"/>
      <c r="AE312" s="251"/>
      <c r="AF312" s="250"/>
      <c r="AG312" s="45"/>
      <c r="AH312" s="45"/>
      <c r="AI312" s="45"/>
      <c r="AJ312" s="45"/>
      <c r="AK312" s="247"/>
      <c r="AL312" s="236"/>
      <c r="AM312" s="244"/>
      <c r="AN312" s="45"/>
      <c r="AO312" s="45"/>
      <c r="AP312" s="64"/>
      <c r="AQ312" s="45"/>
      <c r="AR312" s="45"/>
      <c r="AS312" s="64"/>
      <c r="AT312" s="232"/>
      <c r="AU312" s="232"/>
      <c r="AV312" s="45"/>
      <c r="AW312" s="243"/>
      <c r="AX312" s="45"/>
      <c r="AY312" s="64"/>
      <c r="AZ312" s="24"/>
      <c r="BA312" s="45"/>
      <c r="BB312" s="45"/>
      <c r="BC312" s="45"/>
      <c r="BD312" s="45"/>
      <c r="BE312" s="45"/>
      <c r="BF312" s="45"/>
      <c r="BG312" s="45"/>
      <c r="BH312" s="45"/>
      <c r="BI312" s="45"/>
      <c r="BJ312" s="45"/>
      <c r="BK312" s="45"/>
      <c r="BL312" s="45"/>
      <c r="BM312" s="45"/>
      <c r="BN312" s="45"/>
      <c r="BO312" s="45"/>
      <c r="BP312" s="45"/>
      <c r="BQ312" s="45"/>
      <c r="BR312" s="45"/>
      <c r="BS312" s="45"/>
      <c r="BT312" s="45"/>
      <c r="BU312" s="45"/>
      <c r="BV312" s="45"/>
      <c r="BW312" s="45"/>
      <c r="BX312" s="45"/>
      <c r="BY312" s="45"/>
    </row>
    <row r="313" spans="1:77" ht="15.75" customHeight="1" x14ac:dyDescent="0.3">
      <c r="A313" s="45"/>
      <c r="B313" s="232"/>
      <c r="C313" s="232"/>
      <c r="D313" s="232"/>
      <c r="E313" s="232"/>
      <c r="F313" s="64"/>
      <c r="G313" s="242"/>
      <c r="H313" s="236"/>
      <c r="I313" s="236"/>
      <c r="J313" s="232"/>
      <c r="K313" s="201"/>
      <c r="L313" s="45"/>
      <c r="M313" s="45"/>
      <c r="N313" s="45"/>
      <c r="O313" s="45"/>
      <c r="P313" s="45"/>
      <c r="Q313" s="233"/>
      <c r="R313" s="233"/>
      <c r="S313" s="233"/>
      <c r="T313" s="233"/>
      <c r="U313" s="243"/>
      <c r="V313" s="45"/>
      <c r="W313" s="233"/>
      <c r="X313" s="244"/>
      <c r="Y313" s="244"/>
      <c r="Z313" s="244"/>
      <c r="AA313" s="244"/>
      <c r="AB313" s="244"/>
      <c r="AC313" s="251"/>
      <c r="AD313" s="251"/>
      <c r="AE313" s="251"/>
      <c r="AF313" s="250"/>
      <c r="AG313" s="45"/>
      <c r="AH313" s="45"/>
      <c r="AI313" s="45"/>
      <c r="AJ313" s="45"/>
      <c r="AK313" s="247"/>
      <c r="AL313" s="236"/>
      <c r="AM313" s="244"/>
      <c r="AN313" s="45"/>
      <c r="AO313" s="45"/>
      <c r="AP313" s="64"/>
      <c r="AQ313" s="45"/>
      <c r="AR313" s="45"/>
      <c r="AS313" s="64"/>
      <c r="AT313" s="232"/>
      <c r="AU313" s="232"/>
      <c r="AV313" s="45"/>
      <c r="AW313" s="243"/>
      <c r="AX313" s="45"/>
      <c r="AY313" s="64"/>
      <c r="AZ313" s="24"/>
      <c r="BA313" s="45"/>
      <c r="BB313" s="45"/>
      <c r="BC313" s="45"/>
      <c r="BD313" s="45"/>
      <c r="BE313" s="45"/>
      <c r="BF313" s="45"/>
      <c r="BG313" s="45"/>
      <c r="BH313" s="45"/>
      <c r="BI313" s="45"/>
      <c r="BJ313" s="45"/>
      <c r="BK313" s="45"/>
      <c r="BL313" s="45"/>
      <c r="BM313" s="45"/>
      <c r="BN313" s="45"/>
      <c r="BO313" s="45"/>
      <c r="BP313" s="45"/>
      <c r="BQ313" s="45"/>
      <c r="BR313" s="45"/>
      <c r="BS313" s="45"/>
      <c r="BT313" s="45"/>
      <c r="BU313" s="45"/>
      <c r="BV313" s="45"/>
      <c r="BW313" s="45"/>
      <c r="BX313" s="45"/>
      <c r="BY313" s="45"/>
    </row>
    <row r="314" spans="1:77" ht="15.75" customHeight="1" x14ac:dyDescent="0.3">
      <c r="A314" s="45"/>
      <c r="B314" s="232"/>
      <c r="C314" s="232"/>
      <c r="D314" s="232"/>
      <c r="E314" s="232"/>
      <c r="F314" s="64"/>
      <c r="G314" s="242"/>
      <c r="H314" s="236"/>
      <c r="I314" s="236"/>
      <c r="J314" s="232"/>
      <c r="K314" s="201"/>
      <c r="L314" s="45"/>
      <c r="M314" s="45"/>
      <c r="N314" s="45"/>
      <c r="O314" s="45"/>
      <c r="P314" s="45"/>
      <c r="Q314" s="233"/>
      <c r="R314" s="233"/>
      <c r="S314" s="233"/>
      <c r="T314" s="233"/>
      <c r="U314" s="243"/>
      <c r="V314" s="45"/>
      <c r="W314" s="233"/>
      <c r="X314" s="244"/>
      <c r="Y314" s="244"/>
      <c r="Z314" s="244"/>
      <c r="AA314" s="244"/>
      <c r="AB314" s="244"/>
      <c r="AC314" s="251"/>
      <c r="AD314" s="251"/>
      <c r="AE314" s="251"/>
      <c r="AF314" s="250"/>
      <c r="AG314" s="45"/>
      <c r="AH314" s="45"/>
      <c r="AI314" s="45"/>
      <c r="AJ314" s="45"/>
      <c r="AK314" s="247"/>
      <c r="AL314" s="236"/>
      <c r="AM314" s="244"/>
      <c r="AN314" s="45"/>
      <c r="AO314" s="45"/>
      <c r="AP314" s="64"/>
      <c r="AQ314" s="45"/>
      <c r="AR314" s="45"/>
      <c r="AS314" s="64"/>
      <c r="AT314" s="232"/>
      <c r="AU314" s="232"/>
      <c r="AV314" s="45"/>
      <c r="AW314" s="243"/>
      <c r="AX314" s="45"/>
      <c r="AY314" s="64"/>
      <c r="AZ314" s="24"/>
      <c r="BA314" s="45"/>
      <c r="BB314" s="45"/>
      <c r="BC314" s="45"/>
      <c r="BD314" s="45"/>
      <c r="BE314" s="45"/>
      <c r="BF314" s="45"/>
      <c r="BG314" s="45"/>
      <c r="BH314" s="45"/>
      <c r="BI314" s="45"/>
      <c r="BJ314" s="45"/>
      <c r="BK314" s="45"/>
      <c r="BL314" s="45"/>
      <c r="BM314" s="45"/>
      <c r="BN314" s="45"/>
      <c r="BO314" s="45"/>
      <c r="BP314" s="45"/>
      <c r="BQ314" s="45"/>
      <c r="BR314" s="45"/>
      <c r="BS314" s="45"/>
      <c r="BT314" s="45"/>
      <c r="BU314" s="45"/>
      <c r="BV314" s="45"/>
      <c r="BW314" s="45"/>
      <c r="BX314" s="45"/>
      <c r="BY314" s="45"/>
    </row>
    <row r="315" spans="1:77" ht="15.75" customHeight="1" x14ac:dyDescent="0.3">
      <c r="A315" s="45"/>
      <c r="B315" s="232"/>
      <c r="C315" s="232"/>
      <c r="D315" s="232"/>
      <c r="E315" s="232"/>
      <c r="F315" s="64"/>
      <c r="G315" s="242"/>
      <c r="H315" s="236"/>
      <c r="I315" s="236"/>
      <c r="J315" s="232"/>
      <c r="K315" s="201"/>
      <c r="L315" s="45"/>
      <c r="M315" s="45"/>
      <c r="N315" s="45"/>
      <c r="O315" s="45"/>
      <c r="P315" s="45"/>
      <c r="Q315" s="233"/>
      <c r="R315" s="233"/>
      <c r="S315" s="233"/>
      <c r="T315" s="233"/>
      <c r="U315" s="243"/>
      <c r="V315" s="45"/>
      <c r="W315" s="233"/>
      <c r="X315" s="244"/>
      <c r="Y315" s="244"/>
      <c r="Z315" s="244"/>
      <c r="AA315" s="244"/>
      <c r="AB315" s="244"/>
      <c r="AC315" s="251"/>
      <c r="AD315" s="251"/>
      <c r="AE315" s="251"/>
      <c r="AF315" s="250"/>
      <c r="AG315" s="45"/>
      <c r="AH315" s="45"/>
      <c r="AI315" s="45"/>
      <c r="AJ315" s="45"/>
      <c r="AK315" s="247"/>
      <c r="AL315" s="236"/>
      <c r="AM315" s="244"/>
      <c r="AN315" s="45"/>
      <c r="AO315" s="45"/>
      <c r="AP315" s="64"/>
      <c r="AQ315" s="45"/>
      <c r="AR315" s="45"/>
      <c r="AS315" s="64"/>
      <c r="AT315" s="232"/>
      <c r="AU315" s="232"/>
      <c r="AV315" s="45"/>
      <c r="AW315" s="243"/>
      <c r="AX315" s="45"/>
      <c r="AY315" s="64"/>
      <c r="AZ315" s="24"/>
      <c r="BA315" s="45"/>
      <c r="BB315" s="45"/>
      <c r="BC315" s="45"/>
      <c r="BD315" s="45"/>
      <c r="BE315" s="45"/>
      <c r="BF315" s="45"/>
      <c r="BG315" s="45"/>
      <c r="BH315" s="45"/>
      <c r="BI315" s="45"/>
      <c r="BJ315" s="45"/>
      <c r="BK315" s="45"/>
      <c r="BL315" s="45"/>
      <c r="BM315" s="45"/>
      <c r="BN315" s="45"/>
      <c r="BO315" s="45"/>
      <c r="BP315" s="45"/>
      <c r="BQ315" s="45"/>
      <c r="BR315" s="45"/>
      <c r="BS315" s="45"/>
      <c r="BT315" s="45"/>
      <c r="BU315" s="45"/>
      <c r="BV315" s="45"/>
      <c r="BW315" s="45"/>
      <c r="BX315" s="45"/>
      <c r="BY315" s="45"/>
    </row>
    <row r="316" spans="1:77" ht="15.75" customHeight="1" x14ac:dyDescent="0.3">
      <c r="A316" s="45"/>
      <c r="B316" s="232"/>
      <c r="C316" s="232"/>
      <c r="D316" s="232"/>
      <c r="E316" s="232"/>
      <c r="F316" s="64"/>
      <c r="G316" s="242"/>
      <c r="H316" s="236"/>
      <c r="I316" s="236"/>
      <c r="J316" s="232"/>
      <c r="K316" s="201"/>
      <c r="L316" s="45"/>
      <c r="M316" s="45"/>
      <c r="N316" s="45"/>
      <c r="O316" s="45"/>
      <c r="P316" s="45"/>
      <c r="Q316" s="233"/>
      <c r="R316" s="233"/>
      <c r="S316" s="233"/>
      <c r="T316" s="233"/>
      <c r="U316" s="243"/>
      <c r="V316" s="45"/>
      <c r="W316" s="233"/>
      <c r="X316" s="244"/>
      <c r="Y316" s="244"/>
      <c r="Z316" s="244"/>
      <c r="AA316" s="244"/>
      <c r="AB316" s="244"/>
      <c r="AC316" s="251"/>
      <c r="AD316" s="251"/>
      <c r="AE316" s="251"/>
      <c r="AF316" s="250"/>
      <c r="AG316" s="45"/>
      <c r="AH316" s="45"/>
      <c r="AI316" s="45"/>
      <c r="AJ316" s="45"/>
      <c r="AK316" s="247"/>
      <c r="AL316" s="236"/>
      <c r="AM316" s="244"/>
      <c r="AN316" s="45"/>
      <c r="AO316" s="45"/>
      <c r="AP316" s="64"/>
      <c r="AQ316" s="45"/>
      <c r="AR316" s="45"/>
      <c r="AS316" s="64"/>
      <c r="AT316" s="232"/>
      <c r="AU316" s="232"/>
      <c r="AV316" s="45"/>
      <c r="AW316" s="243"/>
      <c r="AX316" s="45"/>
      <c r="AY316" s="64"/>
      <c r="AZ316" s="24"/>
      <c r="BA316" s="45"/>
      <c r="BB316" s="45"/>
      <c r="BC316" s="45"/>
      <c r="BD316" s="45"/>
      <c r="BE316" s="45"/>
      <c r="BF316" s="45"/>
      <c r="BG316" s="45"/>
      <c r="BH316" s="45"/>
      <c r="BI316" s="45"/>
      <c r="BJ316" s="45"/>
      <c r="BK316" s="45"/>
      <c r="BL316" s="45"/>
      <c r="BM316" s="45"/>
      <c r="BN316" s="45"/>
      <c r="BO316" s="45"/>
      <c r="BP316" s="45"/>
      <c r="BQ316" s="45"/>
      <c r="BR316" s="45"/>
      <c r="BS316" s="45"/>
      <c r="BT316" s="45"/>
      <c r="BU316" s="45"/>
      <c r="BV316" s="45"/>
      <c r="BW316" s="45"/>
      <c r="BX316" s="45"/>
      <c r="BY316" s="45"/>
    </row>
    <row r="317" spans="1:77" ht="15.75" customHeight="1" x14ac:dyDescent="0.3">
      <c r="A317" s="45"/>
      <c r="B317" s="232"/>
      <c r="C317" s="232"/>
      <c r="D317" s="232"/>
      <c r="E317" s="232"/>
      <c r="F317" s="64"/>
      <c r="G317" s="242"/>
      <c r="H317" s="236"/>
      <c r="I317" s="236"/>
      <c r="J317" s="232"/>
      <c r="K317" s="201"/>
      <c r="L317" s="45"/>
      <c r="M317" s="45"/>
      <c r="N317" s="45"/>
      <c r="O317" s="45"/>
      <c r="P317" s="45"/>
      <c r="Q317" s="233"/>
      <c r="R317" s="233"/>
      <c r="S317" s="233"/>
      <c r="T317" s="233"/>
      <c r="U317" s="243"/>
      <c r="V317" s="45"/>
      <c r="W317" s="233"/>
      <c r="X317" s="244"/>
      <c r="Y317" s="244"/>
      <c r="Z317" s="244"/>
      <c r="AA317" s="244"/>
      <c r="AB317" s="244"/>
      <c r="AC317" s="251"/>
      <c r="AD317" s="251"/>
      <c r="AE317" s="251"/>
      <c r="AF317" s="250"/>
      <c r="AG317" s="45"/>
      <c r="AH317" s="45"/>
      <c r="AI317" s="45"/>
      <c r="AJ317" s="45"/>
      <c r="AK317" s="247"/>
      <c r="AL317" s="236"/>
      <c r="AM317" s="244"/>
      <c r="AN317" s="45"/>
      <c r="AO317" s="45"/>
      <c r="AP317" s="64"/>
      <c r="AQ317" s="45"/>
      <c r="AR317" s="45"/>
      <c r="AS317" s="64"/>
      <c r="AT317" s="232"/>
      <c r="AU317" s="232"/>
      <c r="AV317" s="45"/>
      <c r="AW317" s="243"/>
      <c r="AX317" s="45"/>
      <c r="AY317" s="64"/>
      <c r="AZ317" s="24"/>
      <c r="BA317" s="45"/>
      <c r="BB317" s="45"/>
      <c r="BC317" s="45"/>
      <c r="BD317" s="45"/>
      <c r="BE317" s="45"/>
      <c r="BF317" s="45"/>
      <c r="BG317" s="45"/>
      <c r="BH317" s="45"/>
      <c r="BI317" s="45"/>
      <c r="BJ317" s="45"/>
      <c r="BK317" s="45"/>
      <c r="BL317" s="45"/>
      <c r="BM317" s="45"/>
      <c r="BN317" s="45"/>
      <c r="BO317" s="45"/>
      <c r="BP317" s="45"/>
      <c r="BQ317" s="45"/>
      <c r="BR317" s="45"/>
      <c r="BS317" s="45"/>
      <c r="BT317" s="45"/>
      <c r="BU317" s="45"/>
      <c r="BV317" s="45"/>
      <c r="BW317" s="45"/>
      <c r="BX317" s="45"/>
      <c r="BY317" s="45"/>
    </row>
    <row r="318" spans="1:77" ht="15.75" customHeight="1" x14ac:dyDescent="0.3">
      <c r="A318" s="45"/>
      <c r="B318" s="232"/>
      <c r="C318" s="232"/>
      <c r="D318" s="232"/>
      <c r="E318" s="232"/>
      <c r="F318" s="64"/>
      <c r="G318" s="242"/>
      <c r="H318" s="236"/>
      <c r="I318" s="236"/>
      <c r="J318" s="232"/>
      <c r="K318" s="201"/>
      <c r="L318" s="45"/>
      <c r="M318" s="45"/>
      <c r="N318" s="45"/>
      <c r="O318" s="45"/>
      <c r="P318" s="45"/>
      <c r="Q318" s="233"/>
      <c r="R318" s="233"/>
      <c r="S318" s="233"/>
      <c r="T318" s="233"/>
      <c r="U318" s="243"/>
      <c r="V318" s="45"/>
      <c r="W318" s="233"/>
      <c r="X318" s="244"/>
      <c r="Y318" s="244"/>
      <c r="Z318" s="244"/>
      <c r="AA318" s="244"/>
      <c r="AB318" s="244"/>
      <c r="AC318" s="251"/>
      <c r="AD318" s="251"/>
      <c r="AE318" s="251"/>
      <c r="AF318" s="250"/>
      <c r="AG318" s="45"/>
      <c r="AH318" s="45"/>
      <c r="AI318" s="45"/>
      <c r="AJ318" s="45"/>
      <c r="AK318" s="247"/>
      <c r="AL318" s="236"/>
      <c r="AM318" s="244"/>
      <c r="AN318" s="45"/>
      <c r="AO318" s="45"/>
      <c r="AP318" s="64"/>
      <c r="AQ318" s="45"/>
      <c r="AR318" s="45"/>
      <c r="AS318" s="64"/>
      <c r="AT318" s="232"/>
      <c r="AU318" s="232"/>
      <c r="AV318" s="45"/>
      <c r="AW318" s="243"/>
      <c r="AX318" s="45"/>
      <c r="AY318" s="64"/>
      <c r="AZ318" s="24"/>
      <c r="BA318" s="45"/>
      <c r="BB318" s="45"/>
      <c r="BC318" s="45"/>
      <c r="BD318" s="45"/>
      <c r="BE318" s="45"/>
      <c r="BF318" s="45"/>
      <c r="BG318" s="45"/>
      <c r="BH318" s="45"/>
      <c r="BI318" s="45"/>
      <c r="BJ318" s="45"/>
      <c r="BK318" s="45"/>
      <c r="BL318" s="45"/>
      <c r="BM318" s="45"/>
      <c r="BN318" s="45"/>
      <c r="BO318" s="45"/>
      <c r="BP318" s="45"/>
      <c r="BQ318" s="45"/>
      <c r="BR318" s="45"/>
      <c r="BS318" s="45"/>
      <c r="BT318" s="45"/>
      <c r="BU318" s="45"/>
      <c r="BV318" s="45"/>
      <c r="BW318" s="45"/>
      <c r="BX318" s="45"/>
      <c r="BY318" s="45"/>
    </row>
    <row r="319" spans="1:77" ht="15.75" customHeight="1" x14ac:dyDescent="0.3">
      <c r="A319" s="45"/>
      <c r="B319" s="232"/>
      <c r="C319" s="232"/>
      <c r="D319" s="232"/>
      <c r="E319" s="232"/>
      <c r="F319" s="64"/>
      <c r="G319" s="242"/>
      <c r="H319" s="236"/>
      <c r="I319" s="236"/>
      <c r="J319" s="232"/>
      <c r="K319" s="201"/>
      <c r="L319" s="45"/>
      <c r="M319" s="45"/>
      <c r="N319" s="45"/>
      <c r="O319" s="45"/>
      <c r="P319" s="45"/>
      <c r="Q319" s="233"/>
      <c r="R319" s="233"/>
      <c r="S319" s="233"/>
      <c r="T319" s="233"/>
      <c r="U319" s="243"/>
      <c r="V319" s="45"/>
      <c r="W319" s="233"/>
      <c r="X319" s="244"/>
      <c r="Y319" s="244"/>
      <c r="Z319" s="244"/>
      <c r="AA319" s="244"/>
      <c r="AB319" s="244"/>
      <c r="AC319" s="251"/>
      <c r="AD319" s="251"/>
      <c r="AE319" s="251"/>
      <c r="AF319" s="250"/>
      <c r="AG319" s="45"/>
      <c r="AH319" s="45"/>
      <c r="AI319" s="45"/>
      <c r="AJ319" s="45"/>
      <c r="AK319" s="247"/>
      <c r="AL319" s="236"/>
      <c r="AM319" s="244"/>
      <c r="AN319" s="45"/>
      <c r="AO319" s="45"/>
      <c r="AP319" s="64"/>
      <c r="AQ319" s="45"/>
      <c r="AR319" s="45"/>
      <c r="AS319" s="64"/>
      <c r="AT319" s="232"/>
      <c r="AU319" s="232"/>
      <c r="AV319" s="45"/>
      <c r="AW319" s="243"/>
      <c r="AX319" s="45"/>
      <c r="AY319" s="64"/>
      <c r="AZ319" s="24"/>
      <c r="BA319" s="45"/>
      <c r="BB319" s="45"/>
      <c r="BC319" s="45"/>
      <c r="BD319" s="45"/>
      <c r="BE319" s="45"/>
      <c r="BF319" s="45"/>
      <c r="BG319" s="45"/>
      <c r="BH319" s="45"/>
      <c r="BI319" s="45"/>
      <c r="BJ319" s="45"/>
      <c r="BK319" s="45"/>
      <c r="BL319" s="45"/>
      <c r="BM319" s="45"/>
      <c r="BN319" s="45"/>
      <c r="BO319" s="45"/>
      <c r="BP319" s="45"/>
      <c r="BQ319" s="45"/>
      <c r="BR319" s="45"/>
      <c r="BS319" s="45"/>
      <c r="BT319" s="45"/>
      <c r="BU319" s="45"/>
      <c r="BV319" s="45"/>
      <c r="BW319" s="45"/>
      <c r="BX319" s="45"/>
      <c r="BY319" s="45"/>
    </row>
    <row r="320" spans="1:77" ht="15.75" customHeight="1" x14ac:dyDescent="0.3">
      <c r="A320" s="45"/>
      <c r="B320" s="232"/>
      <c r="C320" s="232"/>
      <c r="D320" s="232"/>
      <c r="E320" s="232"/>
      <c r="F320" s="64"/>
      <c r="G320" s="242"/>
      <c r="H320" s="236"/>
      <c r="I320" s="236"/>
      <c r="J320" s="232"/>
      <c r="K320" s="201"/>
      <c r="L320" s="45"/>
      <c r="M320" s="45"/>
      <c r="N320" s="45"/>
      <c r="O320" s="45"/>
      <c r="P320" s="45"/>
      <c r="Q320" s="233"/>
      <c r="R320" s="233"/>
      <c r="S320" s="233"/>
      <c r="T320" s="233"/>
      <c r="U320" s="243"/>
      <c r="V320" s="45"/>
      <c r="W320" s="233"/>
      <c r="X320" s="244"/>
      <c r="Y320" s="244"/>
      <c r="Z320" s="244"/>
      <c r="AA320" s="244"/>
      <c r="AB320" s="244"/>
      <c r="AC320" s="251"/>
      <c r="AD320" s="251"/>
      <c r="AE320" s="251"/>
      <c r="AF320" s="250"/>
      <c r="AG320" s="45"/>
      <c r="AH320" s="45"/>
      <c r="AI320" s="45"/>
      <c r="AJ320" s="45"/>
      <c r="AK320" s="247"/>
      <c r="AL320" s="236"/>
      <c r="AM320" s="244"/>
      <c r="AN320" s="45"/>
      <c r="AO320" s="45"/>
      <c r="AP320" s="64"/>
      <c r="AQ320" s="45"/>
      <c r="AR320" s="45"/>
      <c r="AS320" s="64"/>
      <c r="AT320" s="232"/>
      <c r="AU320" s="232"/>
      <c r="AV320" s="45"/>
      <c r="AW320" s="243"/>
      <c r="AX320" s="45"/>
      <c r="AY320" s="64"/>
      <c r="AZ320" s="24"/>
      <c r="BA320" s="45"/>
      <c r="BB320" s="45"/>
      <c r="BC320" s="45"/>
      <c r="BD320" s="45"/>
      <c r="BE320" s="45"/>
      <c r="BF320" s="45"/>
      <c r="BG320" s="45"/>
      <c r="BH320" s="45"/>
      <c r="BI320" s="45"/>
      <c r="BJ320" s="45"/>
      <c r="BK320" s="45"/>
      <c r="BL320" s="45"/>
      <c r="BM320" s="45"/>
      <c r="BN320" s="45"/>
      <c r="BO320" s="45"/>
      <c r="BP320" s="45"/>
      <c r="BQ320" s="45"/>
      <c r="BR320" s="45"/>
      <c r="BS320" s="45"/>
      <c r="BT320" s="45"/>
      <c r="BU320" s="45"/>
      <c r="BV320" s="45"/>
      <c r="BW320" s="45"/>
      <c r="BX320" s="45"/>
      <c r="BY320" s="45"/>
    </row>
    <row r="321" spans="1:77" ht="15.75" customHeight="1" x14ac:dyDescent="0.3">
      <c r="A321" s="45"/>
      <c r="B321" s="232"/>
      <c r="C321" s="232"/>
      <c r="D321" s="232"/>
      <c r="E321" s="232"/>
      <c r="F321" s="64"/>
      <c r="G321" s="242"/>
      <c r="H321" s="236"/>
      <c r="I321" s="236"/>
      <c r="J321" s="232"/>
      <c r="K321" s="201"/>
      <c r="L321" s="45"/>
      <c r="M321" s="45"/>
      <c r="N321" s="45"/>
      <c r="O321" s="45"/>
      <c r="P321" s="45"/>
      <c r="Q321" s="233"/>
      <c r="R321" s="233"/>
      <c r="S321" s="233"/>
      <c r="T321" s="233"/>
      <c r="U321" s="243"/>
      <c r="V321" s="45"/>
      <c r="W321" s="233"/>
      <c r="X321" s="244"/>
      <c r="Y321" s="244"/>
      <c r="Z321" s="244"/>
      <c r="AA321" s="244"/>
      <c r="AB321" s="244"/>
      <c r="AC321" s="251"/>
      <c r="AD321" s="251"/>
      <c r="AE321" s="251"/>
      <c r="AF321" s="250"/>
      <c r="AG321" s="45"/>
      <c r="AH321" s="45"/>
      <c r="AI321" s="45"/>
      <c r="AJ321" s="45"/>
      <c r="AK321" s="247"/>
      <c r="AL321" s="236"/>
      <c r="AM321" s="244"/>
      <c r="AN321" s="45"/>
      <c r="AO321" s="45"/>
      <c r="AP321" s="64"/>
      <c r="AQ321" s="45"/>
      <c r="AR321" s="45"/>
      <c r="AS321" s="64"/>
      <c r="AT321" s="232"/>
      <c r="AU321" s="232"/>
      <c r="AV321" s="45"/>
      <c r="AW321" s="243"/>
      <c r="AX321" s="45"/>
      <c r="AY321" s="64"/>
      <c r="AZ321" s="24"/>
      <c r="BA321" s="45"/>
      <c r="BB321" s="45"/>
      <c r="BC321" s="45"/>
      <c r="BD321" s="45"/>
      <c r="BE321" s="45"/>
      <c r="BF321" s="45"/>
      <c r="BG321" s="45"/>
      <c r="BH321" s="45"/>
      <c r="BI321" s="45"/>
      <c r="BJ321" s="45"/>
      <c r="BK321" s="45"/>
      <c r="BL321" s="45"/>
      <c r="BM321" s="45"/>
      <c r="BN321" s="45"/>
      <c r="BO321" s="45"/>
      <c r="BP321" s="45"/>
      <c r="BQ321" s="45"/>
      <c r="BR321" s="45"/>
      <c r="BS321" s="45"/>
      <c r="BT321" s="45"/>
      <c r="BU321" s="45"/>
      <c r="BV321" s="45"/>
      <c r="BW321" s="45"/>
      <c r="BX321" s="45"/>
      <c r="BY321" s="45"/>
    </row>
    <row r="322" spans="1:77" ht="15.75" customHeight="1" x14ac:dyDescent="0.3">
      <c r="A322" s="45"/>
      <c r="B322" s="232"/>
      <c r="C322" s="232"/>
      <c r="D322" s="232"/>
      <c r="E322" s="232"/>
      <c r="F322" s="64"/>
      <c r="G322" s="242"/>
      <c r="H322" s="236"/>
      <c r="I322" s="236"/>
      <c r="J322" s="232"/>
      <c r="K322" s="201"/>
      <c r="L322" s="45"/>
      <c r="M322" s="45"/>
      <c r="N322" s="45"/>
      <c r="O322" s="45"/>
      <c r="P322" s="45"/>
      <c r="Q322" s="233"/>
      <c r="R322" s="233"/>
      <c r="S322" s="233"/>
      <c r="T322" s="233"/>
      <c r="U322" s="243"/>
      <c r="V322" s="45"/>
      <c r="W322" s="233"/>
      <c r="X322" s="244"/>
      <c r="Y322" s="244"/>
      <c r="Z322" s="244"/>
      <c r="AA322" s="244"/>
      <c r="AB322" s="244"/>
      <c r="AC322" s="251"/>
      <c r="AD322" s="251"/>
      <c r="AE322" s="251"/>
      <c r="AF322" s="250"/>
      <c r="AG322" s="45"/>
      <c r="AH322" s="45"/>
      <c r="AI322" s="45"/>
      <c r="AJ322" s="45"/>
      <c r="AK322" s="247"/>
      <c r="AL322" s="236"/>
      <c r="AM322" s="244"/>
      <c r="AN322" s="45"/>
      <c r="AO322" s="45"/>
      <c r="AP322" s="64"/>
      <c r="AQ322" s="45"/>
      <c r="AR322" s="45"/>
      <c r="AS322" s="64"/>
      <c r="AT322" s="232"/>
      <c r="AU322" s="232"/>
      <c r="AV322" s="45"/>
      <c r="AW322" s="243"/>
      <c r="AX322" s="45"/>
      <c r="AY322" s="64"/>
      <c r="AZ322" s="24"/>
      <c r="BA322" s="45"/>
      <c r="BB322" s="45"/>
      <c r="BC322" s="45"/>
      <c r="BD322" s="45"/>
      <c r="BE322" s="45"/>
      <c r="BF322" s="45"/>
      <c r="BG322" s="45"/>
      <c r="BH322" s="45"/>
      <c r="BI322" s="45"/>
      <c r="BJ322" s="45"/>
      <c r="BK322" s="45"/>
      <c r="BL322" s="45"/>
      <c r="BM322" s="45"/>
      <c r="BN322" s="45"/>
      <c r="BO322" s="45"/>
      <c r="BP322" s="45"/>
      <c r="BQ322" s="45"/>
      <c r="BR322" s="45"/>
      <c r="BS322" s="45"/>
      <c r="BT322" s="45"/>
      <c r="BU322" s="45"/>
      <c r="BV322" s="45"/>
      <c r="BW322" s="45"/>
      <c r="BX322" s="45"/>
      <c r="BY322" s="45"/>
    </row>
    <row r="323" spans="1:77" ht="15.75" customHeight="1" x14ac:dyDescent="0.3">
      <c r="A323" s="45"/>
      <c r="B323" s="232"/>
      <c r="C323" s="232"/>
      <c r="D323" s="232"/>
      <c r="E323" s="232"/>
      <c r="F323" s="64"/>
      <c r="G323" s="242"/>
      <c r="H323" s="236"/>
      <c r="I323" s="236"/>
      <c r="J323" s="232"/>
      <c r="K323" s="201"/>
      <c r="L323" s="45"/>
      <c r="M323" s="45"/>
      <c r="N323" s="45"/>
      <c r="O323" s="45"/>
      <c r="P323" s="45"/>
      <c r="Q323" s="233"/>
      <c r="R323" s="233"/>
      <c r="S323" s="233"/>
      <c r="T323" s="233"/>
      <c r="U323" s="243"/>
      <c r="V323" s="45"/>
      <c r="W323" s="233"/>
      <c r="X323" s="244"/>
      <c r="Y323" s="244"/>
      <c r="Z323" s="244"/>
      <c r="AA323" s="244"/>
      <c r="AB323" s="244"/>
      <c r="AC323" s="251"/>
      <c r="AD323" s="251"/>
      <c r="AE323" s="251"/>
      <c r="AF323" s="250"/>
      <c r="AG323" s="45"/>
      <c r="AH323" s="45"/>
      <c r="AI323" s="45"/>
      <c r="AJ323" s="45"/>
      <c r="AK323" s="247"/>
      <c r="AL323" s="236"/>
      <c r="AM323" s="244"/>
      <c r="AN323" s="45"/>
      <c r="AO323" s="45"/>
      <c r="AP323" s="64"/>
      <c r="AQ323" s="45"/>
      <c r="AR323" s="45"/>
      <c r="AS323" s="64"/>
      <c r="AT323" s="232"/>
      <c r="AU323" s="232"/>
      <c r="AV323" s="45"/>
      <c r="AW323" s="243"/>
      <c r="AX323" s="45"/>
      <c r="AY323" s="64"/>
      <c r="AZ323" s="24"/>
      <c r="BA323" s="45"/>
      <c r="BB323" s="45"/>
      <c r="BC323" s="45"/>
      <c r="BD323" s="45"/>
      <c r="BE323" s="45"/>
      <c r="BF323" s="45"/>
      <c r="BG323" s="45"/>
      <c r="BH323" s="45"/>
      <c r="BI323" s="45"/>
      <c r="BJ323" s="45"/>
      <c r="BK323" s="45"/>
      <c r="BL323" s="45"/>
      <c r="BM323" s="45"/>
      <c r="BN323" s="45"/>
      <c r="BO323" s="45"/>
      <c r="BP323" s="45"/>
      <c r="BQ323" s="45"/>
      <c r="BR323" s="45"/>
      <c r="BS323" s="45"/>
      <c r="BT323" s="45"/>
      <c r="BU323" s="45"/>
      <c r="BV323" s="45"/>
      <c r="BW323" s="45"/>
      <c r="BX323" s="45"/>
      <c r="BY323" s="45"/>
    </row>
    <row r="324" spans="1:77" ht="15.75" customHeight="1" x14ac:dyDescent="0.3">
      <c r="A324" s="45"/>
      <c r="B324" s="232"/>
      <c r="C324" s="232"/>
      <c r="D324" s="232"/>
      <c r="E324" s="232"/>
      <c r="F324" s="64"/>
      <c r="G324" s="242"/>
      <c r="H324" s="236"/>
      <c r="I324" s="236"/>
      <c r="J324" s="232"/>
      <c r="K324" s="201"/>
      <c r="L324" s="45"/>
      <c r="M324" s="45"/>
      <c r="N324" s="45"/>
      <c r="O324" s="45"/>
      <c r="P324" s="45"/>
      <c r="Q324" s="233"/>
      <c r="R324" s="233"/>
      <c r="S324" s="233"/>
      <c r="T324" s="233"/>
      <c r="U324" s="243"/>
      <c r="V324" s="45"/>
      <c r="W324" s="233"/>
      <c r="X324" s="244"/>
      <c r="Y324" s="244"/>
      <c r="Z324" s="244"/>
      <c r="AA324" s="244"/>
      <c r="AB324" s="244"/>
      <c r="AC324" s="251"/>
      <c r="AD324" s="251"/>
      <c r="AE324" s="251"/>
      <c r="AF324" s="250"/>
      <c r="AG324" s="45"/>
      <c r="AH324" s="45"/>
      <c r="AI324" s="45"/>
      <c r="AJ324" s="45"/>
      <c r="AK324" s="247"/>
      <c r="AL324" s="236"/>
      <c r="AM324" s="244"/>
      <c r="AN324" s="45"/>
      <c r="AO324" s="45"/>
      <c r="AP324" s="64"/>
      <c r="AQ324" s="45"/>
      <c r="AR324" s="45"/>
      <c r="AS324" s="64"/>
      <c r="AT324" s="232"/>
      <c r="AU324" s="232"/>
      <c r="AV324" s="45"/>
      <c r="AW324" s="243"/>
      <c r="AX324" s="45"/>
      <c r="AY324" s="64"/>
      <c r="AZ324" s="24"/>
      <c r="BA324" s="45"/>
      <c r="BB324" s="45"/>
      <c r="BC324" s="45"/>
      <c r="BD324" s="45"/>
      <c r="BE324" s="45"/>
      <c r="BF324" s="45"/>
      <c r="BG324" s="45"/>
      <c r="BH324" s="45"/>
      <c r="BI324" s="45"/>
      <c r="BJ324" s="45"/>
      <c r="BK324" s="45"/>
      <c r="BL324" s="45"/>
      <c r="BM324" s="45"/>
      <c r="BN324" s="45"/>
      <c r="BO324" s="45"/>
      <c r="BP324" s="45"/>
      <c r="BQ324" s="45"/>
      <c r="BR324" s="45"/>
      <c r="BS324" s="45"/>
      <c r="BT324" s="45"/>
      <c r="BU324" s="45"/>
      <c r="BV324" s="45"/>
      <c r="BW324" s="45"/>
      <c r="BX324" s="45"/>
      <c r="BY324" s="45"/>
    </row>
    <row r="325" spans="1:77" ht="15.75" customHeight="1" x14ac:dyDescent="0.3">
      <c r="A325" s="45"/>
      <c r="B325" s="232"/>
      <c r="C325" s="232"/>
      <c r="D325" s="232"/>
      <c r="E325" s="232"/>
      <c r="F325" s="64"/>
      <c r="G325" s="242"/>
      <c r="H325" s="236"/>
      <c r="I325" s="236"/>
      <c r="J325" s="232"/>
      <c r="K325" s="201"/>
      <c r="L325" s="45"/>
      <c r="M325" s="45"/>
      <c r="N325" s="45"/>
      <c r="O325" s="45"/>
      <c r="P325" s="45"/>
      <c r="Q325" s="233"/>
      <c r="R325" s="233"/>
      <c r="S325" s="233"/>
      <c r="T325" s="233"/>
      <c r="U325" s="243"/>
      <c r="V325" s="45"/>
      <c r="W325" s="233"/>
      <c r="X325" s="244"/>
      <c r="Y325" s="244"/>
      <c r="Z325" s="244"/>
      <c r="AA325" s="244"/>
      <c r="AB325" s="244"/>
      <c r="AC325" s="251"/>
      <c r="AD325" s="251"/>
      <c r="AE325" s="251"/>
      <c r="AF325" s="250"/>
      <c r="AG325" s="45"/>
      <c r="AH325" s="45"/>
      <c r="AI325" s="45"/>
      <c r="AJ325" s="45"/>
      <c r="AK325" s="247"/>
      <c r="AL325" s="236"/>
      <c r="AM325" s="244"/>
      <c r="AN325" s="45"/>
      <c r="AO325" s="45"/>
      <c r="AP325" s="64"/>
      <c r="AQ325" s="45"/>
      <c r="AR325" s="45"/>
      <c r="AS325" s="64"/>
      <c r="AT325" s="232"/>
      <c r="AU325" s="232"/>
      <c r="AV325" s="45"/>
      <c r="AW325" s="243"/>
      <c r="AX325" s="45"/>
      <c r="AY325" s="64"/>
      <c r="AZ325" s="24"/>
      <c r="BA325" s="45"/>
      <c r="BB325" s="45"/>
      <c r="BC325" s="45"/>
      <c r="BD325" s="45"/>
      <c r="BE325" s="45"/>
      <c r="BF325" s="45"/>
      <c r="BG325" s="45"/>
      <c r="BH325" s="45"/>
      <c r="BI325" s="45"/>
      <c r="BJ325" s="45"/>
      <c r="BK325" s="45"/>
      <c r="BL325" s="45"/>
      <c r="BM325" s="45"/>
      <c r="BN325" s="45"/>
      <c r="BO325" s="45"/>
      <c r="BP325" s="45"/>
      <c r="BQ325" s="45"/>
      <c r="BR325" s="45"/>
      <c r="BS325" s="45"/>
      <c r="BT325" s="45"/>
      <c r="BU325" s="45"/>
      <c r="BV325" s="45"/>
      <c r="BW325" s="45"/>
      <c r="BX325" s="45"/>
      <c r="BY325" s="45"/>
    </row>
    <row r="326" spans="1:77" ht="15.75" customHeight="1" x14ac:dyDescent="0.3">
      <c r="A326" s="45"/>
      <c r="B326" s="232"/>
      <c r="C326" s="232"/>
      <c r="D326" s="232"/>
      <c r="E326" s="232"/>
      <c r="F326" s="64"/>
      <c r="G326" s="242"/>
      <c r="H326" s="236"/>
      <c r="I326" s="236"/>
      <c r="J326" s="232"/>
      <c r="K326" s="201"/>
      <c r="L326" s="45"/>
      <c r="M326" s="45"/>
      <c r="N326" s="45"/>
      <c r="O326" s="45"/>
      <c r="P326" s="45"/>
      <c r="Q326" s="233"/>
      <c r="R326" s="233"/>
      <c r="S326" s="233"/>
      <c r="T326" s="233"/>
      <c r="U326" s="243"/>
      <c r="V326" s="45"/>
      <c r="W326" s="233"/>
      <c r="X326" s="244"/>
      <c r="Y326" s="244"/>
      <c r="Z326" s="244"/>
      <c r="AA326" s="244"/>
      <c r="AB326" s="244"/>
      <c r="AC326" s="251"/>
      <c r="AD326" s="251"/>
      <c r="AE326" s="251"/>
      <c r="AF326" s="250"/>
      <c r="AG326" s="45"/>
      <c r="AH326" s="45"/>
      <c r="AI326" s="45"/>
      <c r="AJ326" s="45"/>
      <c r="AK326" s="247"/>
      <c r="AL326" s="236"/>
      <c r="AM326" s="244"/>
      <c r="AN326" s="45"/>
      <c r="AO326" s="45"/>
      <c r="AP326" s="64"/>
      <c r="AQ326" s="45"/>
      <c r="AR326" s="45"/>
      <c r="AS326" s="64"/>
      <c r="AT326" s="232"/>
      <c r="AU326" s="232"/>
      <c r="AV326" s="45"/>
      <c r="AW326" s="243"/>
      <c r="AX326" s="45"/>
      <c r="AY326" s="64"/>
      <c r="AZ326" s="24"/>
      <c r="BA326" s="45"/>
      <c r="BB326" s="45"/>
      <c r="BC326" s="45"/>
      <c r="BD326" s="45"/>
      <c r="BE326" s="45"/>
      <c r="BF326" s="45"/>
      <c r="BG326" s="45"/>
      <c r="BH326" s="45"/>
      <c r="BI326" s="45"/>
      <c r="BJ326" s="45"/>
      <c r="BK326" s="45"/>
      <c r="BL326" s="45"/>
      <c r="BM326" s="45"/>
      <c r="BN326" s="45"/>
      <c r="BO326" s="45"/>
      <c r="BP326" s="45"/>
      <c r="BQ326" s="45"/>
      <c r="BR326" s="45"/>
      <c r="BS326" s="45"/>
      <c r="BT326" s="45"/>
      <c r="BU326" s="45"/>
      <c r="BV326" s="45"/>
      <c r="BW326" s="45"/>
      <c r="BX326" s="45"/>
      <c r="BY326" s="45"/>
    </row>
    <row r="327" spans="1:77" ht="15.75" customHeight="1" x14ac:dyDescent="0.3">
      <c r="A327" s="45"/>
      <c r="B327" s="232"/>
      <c r="C327" s="232"/>
      <c r="D327" s="232"/>
      <c r="E327" s="232"/>
      <c r="F327" s="64"/>
      <c r="G327" s="242"/>
      <c r="H327" s="236"/>
      <c r="I327" s="236"/>
      <c r="J327" s="232"/>
      <c r="K327" s="201"/>
      <c r="L327" s="45"/>
      <c r="M327" s="45"/>
      <c r="N327" s="45"/>
      <c r="O327" s="45"/>
      <c r="P327" s="45"/>
      <c r="Q327" s="233"/>
      <c r="R327" s="233"/>
      <c r="S327" s="233"/>
      <c r="T327" s="233"/>
      <c r="U327" s="243"/>
      <c r="V327" s="45"/>
      <c r="W327" s="233"/>
      <c r="X327" s="244"/>
      <c r="Y327" s="244"/>
      <c r="Z327" s="244"/>
      <c r="AA327" s="244"/>
      <c r="AB327" s="244"/>
      <c r="AC327" s="251"/>
      <c r="AD327" s="251"/>
      <c r="AE327" s="251"/>
      <c r="AF327" s="250"/>
      <c r="AG327" s="45"/>
      <c r="AH327" s="45"/>
      <c r="AI327" s="45"/>
      <c r="AJ327" s="45"/>
      <c r="AK327" s="247"/>
      <c r="AL327" s="236"/>
      <c r="AM327" s="244"/>
      <c r="AN327" s="45"/>
      <c r="AO327" s="45"/>
      <c r="AP327" s="64"/>
      <c r="AQ327" s="45"/>
      <c r="AR327" s="45"/>
      <c r="AS327" s="64"/>
      <c r="AT327" s="232"/>
      <c r="AU327" s="232"/>
      <c r="AV327" s="45"/>
      <c r="AW327" s="243"/>
      <c r="AX327" s="45"/>
      <c r="AY327" s="64"/>
      <c r="AZ327" s="24"/>
      <c r="BA327" s="45"/>
      <c r="BB327" s="45"/>
      <c r="BC327" s="45"/>
      <c r="BD327" s="45"/>
      <c r="BE327" s="45"/>
      <c r="BF327" s="45"/>
      <c r="BG327" s="45"/>
      <c r="BH327" s="45"/>
      <c r="BI327" s="45"/>
      <c r="BJ327" s="45"/>
      <c r="BK327" s="45"/>
      <c r="BL327" s="45"/>
      <c r="BM327" s="45"/>
      <c r="BN327" s="45"/>
      <c r="BO327" s="45"/>
      <c r="BP327" s="45"/>
      <c r="BQ327" s="45"/>
      <c r="BR327" s="45"/>
      <c r="BS327" s="45"/>
      <c r="BT327" s="45"/>
      <c r="BU327" s="45"/>
      <c r="BV327" s="45"/>
      <c r="BW327" s="45"/>
      <c r="BX327" s="45"/>
      <c r="BY327" s="45"/>
    </row>
    <row r="328" spans="1:77" ht="15.75" customHeight="1" x14ac:dyDescent="0.3">
      <c r="A328" s="45"/>
      <c r="B328" s="232"/>
      <c r="C328" s="232"/>
      <c r="D328" s="232"/>
      <c r="E328" s="232"/>
      <c r="F328" s="64"/>
      <c r="G328" s="242"/>
      <c r="H328" s="236"/>
      <c r="I328" s="236"/>
      <c r="J328" s="232"/>
      <c r="K328" s="201"/>
      <c r="L328" s="45"/>
      <c r="M328" s="45"/>
      <c r="N328" s="45"/>
      <c r="O328" s="45"/>
      <c r="P328" s="45"/>
      <c r="Q328" s="233"/>
      <c r="R328" s="233"/>
      <c r="S328" s="233"/>
      <c r="T328" s="233"/>
      <c r="U328" s="243"/>
      <c r="V328" s="45"/>
      <c r="W328" s="233"/>
      <c r="X328" s="244"/>
      <c r="Y328" s="244"/>
      <c r="Z328" s="244"/>
      <c r="AA328" s="244"/>
      <c r="AB328" s="244"/>
      <c r="AC328" s="251"/>
      <c r="AD328" s="251"/>
      <c r="AE328" s="251"/>
      <c r="AF328" s="250"/>
      <c r="AG328" s="45"/>
      <c r="AH328" s="45"/>
      <c r="AI328" s="45"/>
      <c r="AJ328" s="45"/>
      <c r="AK328" s="247"/>
      <c r="AL328" s="236"/>
      <c r="AM328" s="244"/>
      <c r="AN328" s="45"/>
      <c r="AO328" s="45"/>
      <c r="AP328" s="64"/>
      <c r="AQ328" s="45"/>
      <c r="AR328" s="45"/>
      <c r="AS328" s="64"/>
      <c r="AT328" s="232"/>
      <c r="AU328" s="232"/>
      <c r="AV328" s="45"/>
      <c r="AW328" s="243"/>
      <c r="AX328" s="45"/>
      <c r="AY328" s="64"/>
      <c r="AZ328" s="24"/>
      <c r="BA328" s="45"/>
      <c r="BB328" s="45"/>
      <c r="BC328" s="45"/>
      <c r="BD328" s="45"/>
      <c r="BE328" s="45"/>
      <c r="BF328" s="45"/>
      <c r="BG328" s="45"/>
      <c r="BH328" s="45"/>
      <c r="BI328" s="45"/>
      <c r="BJ328" s="45"/>
      <c r="BK328" s="45"/>
      <c r="BL328" s="45"/>
      <c r="BM328" s="45"/>
      <c r="BN328" s="45"/>
      <c r="BO328" s="45"/>
      <c r="BP328" s="45"/>
      <c r="BQ328" s="45"/>
      <c r="BR328" s="45"/>
      <c r="BS328" s="45"/>
      <c r="BT328" s="45"/>
      <c r="BU328" s="45"/>
      <c r="BV328" s="45"/>
      <c r="BW328" s="45"/>
      <c r="BX328" s="45"/>
      <c r="BY328" s="45"/>
    </row>
    <row r="329" spans="1:77" ht="15.75" customHeight="1" x14ac:dyDescent="0.3">
      <c r="A329" s="45"/>
      <c r="B329" s="232"/>
      <c r="C329" s="232"/>
      <c r="D329" s="232"/>
      <c r="E329" s="232"/>
      <c r="F329" s="64"/>
      <c r="G329" s="242"/>
      <c r="H329" s="236"/>
      <c r="I329" s="236"/>
      <c r="J329" s="232"/>
      <c r="K329" s="201"/>
      <c r="L329" s="45"/>
      <c r="M329" s="45"/>
      <c r="N329" s="45"/>
      <c r="O329" s="45"/>
      <c r="P329" s="45"/>
      <c r="Q329" s="233"/>
      <c r="R329" s="233"/>
      <c r="S329" s="233"/>
      <c r="T329" s="233"/>
      <c r="U329" s="243"/>
      <c r="V329" s="45"/>
      <c r="W329" s="233"/>
      <c r="X329" s="244"/>
      <c r="Y329" s="244"/>
      <c r="Z329" s="244"/>
      <c r="AA329" s="244"/>
      <c r="AB329" s="244"/>
      <c r="AC329" s="251"/>
      <c r="AD329" s="251"/>
      <c r="AE329" s="251"/>
      <c r="AF329" s="250"/>
      <c r="AG329" s="45"/>
      <c r="AH329" s="45"/>
      <c r="AI329" s="45"/>
      <c r="AJ329" s="45"/>
      <c r="AK329" s="247"/>
      <c r="AL329" s="236"/>
      <c r="AM329" s="244"/>
      <c r="AN329" s="45"/>
      <c r="AO329" s="45"/>
      <c r="AP329" s="64"/>
      <c r="AQ329" s="45"/>
      <c r="AR329" s="45"/>
      <c r="AS329" s="64"/>
      <c r="AT329" s="232"/>
      <c r="AU329" s="232"/>
      <c r="AV329" s="45"/>
      <c r="AW329" s="243"/>
      <c r="AX329" s="45"/>
      <c r="AY329" s="64"/>
      <c r="AZ329" s="24"/>
      <c r="BA329" s="45"/>
      <c r="BB329" s="45"/>
      <c r="BC329" s="45"/>
      <c r="BD329" s="45"/>
      <c r="BE329" s="45"/>
      <c r="BF329" s="45"/>
      <c r="BG329" s="45"/>
      <c r="BH329" s="45"/>
      <c r="BI329" s="45"/>
      <c r="BJ329" s="45"/>
      <c r="BK329" s="45"/>
      <c r="BL329" s="45"/>
      <c r="BM329" s="45"/>
      <c r="BN329" s="45"/>
      <c r="BO329" s="45"/>
      <c r="BP329" s="45"/>
      <c r="BQ329" s="45"/>
      <c r="BR329" s="45"/>
      <c r="BS329" s="45"/>
      <c r="BT329" s="45"/>
      <c r="BU329" s="45"/>
      <c r="BV329" s="45"/>
      <c r="BW329" s="45"/>
      <c r="BX329" s="45"/>
      <c r="BY329" s="45"/>
    </row>
    <row r="330" spans="1:77" ht="15.75" customHeight="1" x14ac:dyDescent="0.3">
      <c r="A330" s="45"/>
      <c r="B330" s="232"/>
      <c r="C330" s="232"/>
      <c r="D330" s="232"/>
      <c r="E330" s="232"/>
      <c r="F330" s="64"/>
      <c r="G330" s="64"/>
      <c r="H330" s="233"/>
      <c r="I330" s="233"/>
      <c r="J330" s="232"/>
      <c r="K330" s="201"/>
      <c r="L330" s="45"/>
      <c r="M330" s="45"/>
      <c r="N330" s="45"/>
      <c r="O330" s="45"/>
      <c r="P330" s="45"/>
      <c r="Q330" s="233"/>
      <c r="R330" s="233"/>
      <c r="S330" s="233"/>
      <c r="T330" s="233"/>
      <c r="U330" s="243"/>
      <c r="V330" s="45"/>
      <c r="W330" s="233"/>
      <c r="X330" s="244"/>
      <c r="Y330" s="244"/>
      <c r="Z330" s="244"/>
      <c r="AA330" s="244"/>
      <c r="AB330" s="244"/>
      <c r="AC330" s="251"/>
      <c r="AD330" s="251"/>
      <c r="AE330" s="251"/>
      <c r="AF330" s="250"/>
      <c r="AG330" s="45"/>
      <c r="AH330" s="45"/>
      <c r="AI330" s="45"/>
      <c r="AJ330" s="45"/>
      <c r="AK330" s="247"/>
      <c r="AL330" s="236"/>
      <c r="AM330" s="244"/>
      <c r="AN330" s="45"/>
      <c r="AO330" s="45"/>
      <c r="AP330" s="64"/>
      <c r="AQ330" s="45"/>
      <c r="AR330" s="45"/>
      <c r="AS330" s="64"/>
      <c r="AT330" s="232"/>
      <c r="AU330" s="232"/>
      <c r="AV330" s="45"/>
      <c r="AW330" s="243"/>
      <c r="AX330" s="45"/>
      <c r="AY330" s="64"/>
      <c r="AZ330" s="24"/>
      <c r="BA330" s="45"/>
      <c r="BB330" s="45"/>
      <c r="BC330" s="45"/>
      <c r="BD330" s="45"/>
      <c r="BE330" s="45"/>
      <c r="BF330" s="45"/>
      <c r="BG330" s="45"/>
      <c r="BH330" s="45"/>
      <c r="BI330" s="45"/>
      <c r="BJ330" s="45"/>
      <c r="BK330" s="45"/>
      <c r="BL330" s="45"/>
      <c r="BM330" s="45"/>
      <c r="BN330" s="45"/>
      <c r="BO330" s="45"/>
      <c r="BP330" s="45"/>
      <c r="BQ330" s="45"/>
      <c r="BR330" s="45"/>
      <c r="BS330" s="45"/>
      <c r="BT330" s="45"/>
      <c r="BU330" s="45"/>
      <c r="BV330" s="45"/>
      <c r="BW330" s="45"/>
      <c r="BX330" s="45"/>
      <c r="BY330" s="45"/>
    </row>
    <row r="331" spans="1:77" ht="15.75" customHeight="1" x14ac:dyDescent="0.3">
      <c r="A331" s="45"/>
      <c r="B331" s="232"/>
      <c r="C331" s="232"/>
      <c r="D331" s="232"/>
      <c r="E331" s="232"/>
      <c r="F331" s="64"/>
      <c r="G331" s="64"/>
      <c r="H331" s="233"/>
      <c r="I331" s="233"/>
      <c r="J331" s="232"/>
      <c r="K331" s="201"/>
      <c r="L331" s="45"/>
      <c r="M331" s="45"/>
      <c r="N331" s="45"/>
      <c r="O331" s="45"/>
      <c r="P331" s="45"/>
      <c r="Q331" s="233"/>
      <c r="R331" s="233"/>
      <c r="S331" s="233"/>
      <c r="T331" s="233"/>
      <c r="U331" s="243"/>
      <c r="V331" s="45"/>
      <c r="W331" s="233"/>
      <c r="X331" s="244"/>
      <c r="Y331" s="244"/>
      <c r="Z331" s="244"/>
      <c r="AA331" s="244"/>
      <c r="AB331" s="244"/>
      <c r="AC331" s="251"/>
      <c r="AD331" s="251"/>
      <c r="AE331" s="251"/>
      <c r="AF331" s="250"/>
      <c r="AG331" s="45"/>
      <c r="AH331" s="45"/>
      <c r="AI331" s="45"/>
      <c r="AJ331" s="45"/>
      <c r="AK331" s="247"/>
      <c r="AL331" s="236"/>
      <c r="AM331" s="244"/>
      <c r="AN331" s="45"/>
      <c r="AO331" s="45"/>
      <c r="AP331" s="64"/>
      <c r="AQ331" s="45"/>
      <c r="AR331" s="45"/>
      <c r="AS331" s="64"/>
      <c r="AT331" s="232"/>
      <c r="AU331" s="232"/>
      <c r="AV331" s="45"/>
      <c r="AW331" s="243"/>
      <c r="AX331" s="45"/>
      <c r="AY331" s="64"/>
      <c r="AZ331" s="24"/>
      <c r="BA331" s="45"/>
      <c r="BB331" s="45"/>
      <c r="BC331" s="45"/>
      <c r="BD331" s="45"/>
      <c r="BE331" s="45"/>
      <c r="BF331" s="45"/>
      <c r="BG331" s="45"/>
      <c r="BH331" s="45"/>
      <c r="BI331" s="45"/>
      <c r="BJ331" s="45"/>
      <c r="BK331" s="45"/>
      <c r="BL331" s="45"/>
      <c r="BM331" s="45"/>
      <c r="BN331" s="45"/>
      <c r="BO331" s="45"/>
      <c r="BP331" s="45"/>
      <c r="BQ331" s="45"/>
      <c r="BR331" s="45"/>
      <c r="BS331" s="45"/>
      <c r="BT331" s="45"/>
      <c r="BU331" s="45"/>
      <c r="BV331" s="45"/>
      <c r="BW331" s="45"/>
      <c r="BX331" s="45"/>
      <c r="BY331" s="45"/>
    </row>
    <row r="332" spans="1:77" ht="15.75" customHeight="1" x14ac:dyDescent="0.3">
      <c r="A332" s="45"/>
      <c r="B332" s="232"/>
      <c r="C332" s="232"/>
      <c r="D332" s="232"/>
      <c r="E332" s="232"/>
      <c r="F332" s="64"/>
      <c r="G332" s="64"/>
      <c r="H332" s="233"/>
      <c r="I332" s="233"/>
      <c r="J332" s="232"/>
      <c r="K332" s="201"/>
      <c r="L332" s="45"/>
      <c r="M332" s="45"/>
      <c r="N332" s="45"/>
      <c r="O332" s="45"/>
      <c r="P332" s="45"/>
      <c r="Q332" s="233"/>
      <c r="R332" s="233"/>
      <c r="S332" s="233"/>
      <c r="T332" s="233"/>
      <c r="U332" s="243"/>
      <c r="V332" s="45"/>
      <c r="W332" s="233"/>
      <c r="X332" s="244"/>
      <c r="Y332" s="244"/>
      <c r="Z332" s="244"/>
      <c r="AA332" s="244"/>
      <c r="AB332" s="244"/>
      <c r="AC332" s="251"/>
      <c r="AD332" s="251"/>
      <c r="AE332" s="251"/>
      <c r="AF332" s="250"/>
      <c r="AG332" s="45"/>
      <c r="AH332" s="45"/>
      <c r="AI332" s="45"/>
      <c r="AJ332" s="45"/>
      <c r="AK332" s="247"/>
      <c r="AL332" s="236"/>
      <c r="AM332" s="244"/>
      <c r="AN332" s="45"/>
      <c r="AO332" s="45"/>
      <c r="AP332" s="64"/>
      <c r="AQ332" s="45"/>
      <c r="AR332" s="45"/>
      <c r="AS332" s="64"/>
      <c r="AT332" s="232"/>
      <c r="AU332" s="232"/>
      <c r="AV332" s="45"/>
      <c r="AW332" s="243"/>
      <c r="AX332" s="45"/>
      <c r="AY332" s="64"/>
      <c r="AZ332" s="24"/>
      <c r="BA332" s="45"/>
      <c r="BB332" s="45"/>
      <c r="BC332" s="45"/>
      <c r="BD332" s="45"/>
      <c r="BE332" s="45"/>
      <c r="BF332" s="45"/>
      <c r="BG332" s="45"/>
      <c r="BH332" s="45"/>
      <c r="BI332" s="45"/>
      <c r="BJ332" s="45"/>
      <c r="BK332" s="45"/>
      <c r="BL332" s="45"/>
      <c r="BM332" s="45"/>
      <c r="BN332" s="45"/>
      <c r="BO332" s="45"/>
      <c r="BP332" s="45"/>
      <c r="BQ332" s="45"/>
      <c r="BR332" s="45"/>
      <c r="BS332" s="45"/>
      <c r="BT332" s="45"/>
      <c r="BU332" s="45"/>
      <c r="BV332" s="45"/>
      <c r="BW332" s="45"/>
      <c r="BX332" s="45"/>
      <c r="BY332" s="45"/>
    </row>
    <row r="333" spans="1:77" ht="15.75" customHeight="1" x14ac:dyDescent="0.3">
      <c r="A333" s="45"/>
      <c r="B333" s="232"/>
      <c r="C333" s="232"/>
      <c r="D333" s="232"/>
      <c r="E333" s="232"/>
      <c r="F333" s="64"/>
      <c r="G333" s="64"/>
      <c r="H333" s="233"/>
      <c r="I333" s="233"/>
      <c r="J333" s="232"/>
      <c r="K333" s="201"/>
      <c r="L333" s="45"/>
      <c r="M333" s="45"/>
      <c r="N333" s="45"/>
      <c r="O333" s="45"/>
      <c r="P333" s="45"/>
      <c r="Q333" s="233"/>
      <c r="R333" s="233"/>
      <c r="S333" s="233"/>
      <c r="T333" s="233"/>
      <c r="U333" s="243"/>
      <c r="V333" s="45"/>
      <c r="W333" s="233"/>
      <c r="X333" s="244"/>
      <c r="Y333" s="244"/>
      <c r="Z333" s="244"/>
      <c r="AA333" s="244"/>
      <c r="AB333" s="244"/>
      <c r="AC333" s="251"/>
      <c r="AD333" s="251"/>
      <c r="AE333" s="251"/>
      <c r="AF333" s="250"/>
      <c r="AG333" s="45"/>
      <c r="AH333" s="45"/>
      <c r="AI333" s="45"/>
      <c r="AJ333" s="45"/>
      <c r="AK333" s="247"/>
      <c r="AL333" s="236"/>
      <c r="AM333" s="244"/>
      <c r="AN333" s="45"/>
      <c r="AO333" s="45"/>
      <c r="AP333" s="64"/>
      <c r="AQ333" s="45"/>
      <c r="AR333" s="45"/>
      <c r="AS333" s="64"/>
      <c r="AT333" s="232"/>
      <c r="AU333" s="232"/>
      <c r="AV333" s="45"/>
      <c r="AW333" s="243"/>
      <c r="AX333" s="45"/>
      <c r="AY333" s="64"/>
      <c r="AZ333" s="24"/>
      <c r="BA333" s="45"/>
      <c r="BB333" s="45"/>
      <c r="BC333" s="45"/>
      <c r="BD333" s="45"/>
      <c r="BE333" s="45"/>
      <c r="BF333" s="45"/>
      <c r="BG333" s="45"/>
      <c r="BH333" s="45"/>
      <c r="BI333" s="45"/>
      <c r="BJ333" s="45"/>
      <c r="BK333" s="45"/>
      <c r="BL333" s="45"/>
      <c r="BM333" s="45"/>
      <c r="BN333" s="45"/>
      <c r="BO333" s="45"/>
      <c r="BP333" s="45"/>
      <c r="BQ333" s="45"/>
      <c r="BR333" s="45"/>
      <c r="BS333" s="45"/>
      <c r="BT333" s="45"/>
      <c r="BU333" s="45"/>
      <c r="BV333" s="45"/>
      <c r="BW333" s="45"/>
      <c r="BX333" s="45"/>
      <c r="BY333" s="45"/>
    </row>
    <row r="334" spans="1:77" ht="15.75" customHeight="1" x14ac:dyDescent="0.3">
      <c r="A334" s="45"/>
      <c r="B334" s="232"/>
      <c r="C334" s="232"/>
      <c r="D334" s="232"/>
      <c r="E334" s="232"/>
      <c r="F334" s="64"/>
      <c r="G334" s="64"/>
      <c r="H334" s="233"/>
      <c r="I334" s="233"/>
      <c r="J334" s="232"/>
      <c r="K334" s="201"/>
      <c r="L334" s="45"/>
      <c r="M334" s="45"/>
      <c r="N334" s="45"/>
      <c r="O334" s="45"/>
      <c r="P334" s="45"/>
      <c r="Q334" s="233"/>
      <c r="R334" s="233"/>
      <c r="S334" s="233"/>
      <c r="T334" s="233"/>
      <c r="U334" s="243"/>
      <c r="V334" s="45"/>
      <c r="W334" s="233"/>
      <c r="X334" s="244"/>
      <c r="Y334" s="244"/>
      <c r="Z334" s="244"/>
      <c r="AA334" s="244"/>
      <c r="AB334" s="244"/>
      <c r="AC334" s="251"/>
      <c r="AD334" s="251"/>
      <c r="AE334" s="251"/>
      <c r="AF334" s="250"/>
      <c r="AG334" s="45"/>
      <c r="AH334" s="45"/>
      <c r="AI334" s="45"/>
      <c r="AJ334" s="45"/>
      <c r="AK334" s="247"/>
      <c r="AL334" s="236"/>
      <c r="AM334" s="244"/>
      <c r="AN334" s="45"/>
      <c r="AO334" s="45"/>
      <c r="AP334" s="64"/>
      <c r="AQ334" s="45"/>
      <c r="AR334" s="45"/>
      <c r="AS334" s="64"/>
      <c r="AT334" s="232"/>
      <c r="AU334" s="232"/>
      <c r="AV334" s="45"/>
      <c r="AW334" s="243"/>
      <c r="AX334" s="45"/>
      <c r="AY334" s="64"/>
      <c r="AZ334" s="24"/>
      <c r="BA334" s="45"/>
      <c r="BB334" s="45"/>
      <c r="BC334" s="45"/>
      <c r="BD334" s="45"/>
      <c r="BE334" s="45"/>
      <c r="BF334" s="45"/>
      <c r="BG334" s="45"/>
      <c r="BH334" s="45"/>
      <c r="BI334" s="45"/>
      <c r="BJ334" s="45"/>
      <c r="BK334" s="45"/>
      <c r="BL334" s="45"/>
      <c r="BM334" s="45"/>
      <c r="BN334" s="45"/>
      <c r="BO334" s="45"/>
      <c r="BP334" s="45"/>
      <c r="BQ334" s="45"/>
      <c r="BR334" s="45"/>
      <c r="BS334" s="45"/>
      <c r="BT334" s="45"/>
      <c r="BU334" s="45"/>
      <c r="BV334" s="45"/>
      <c r="BW334" s="45"/>
      <c r="BX334" s="45"/>
      <c r="BY334" s="45"/>
    </row>
    <row r="335" spans="1:77" ht="15.75" customHeight="1" x14ac:dyDescent="0.3">
      <c r="A335" s="45"/>
      <c r="B335" s="232"/>
      <c r="C335" s="232"/>
      <c r="D335" s="232"/>
      <c r="E335" s="232"/>
      <c r="F335" s="64"/>
      <c r="G335" s="64"/>
      <c r="H335" s="233"/>
      <c r="I335" s="233"/>
      <c r="J335" s="232"/>
      <c r="K335" s="201"/>
      <c r="L335" s="45"/>
      <c r="M335" s="45"/>
      <c r="N335" s="45"/>
      <c r="O335" s="45"/>
      <c r="P335" s="45"/>
      <c r="Q335" s="233"/>
      <c r="R335" s="233"/>
      <c r="S335" s="233"/>
      <c r="T335" s="233"/>
      <c r="U335" s="243"/>
      <c r="V335" s="45"/>
      <c r="W335" s="233"/>
      <c r="X335" s="244"/>
      <c r="Y335" s="244"/>
      <c r="Z335" s="244"/>
      <c r="AA335" s="244"/>
      <c r="AB335" s="244"/>
      <c r="AC335" s="251"/>
      <c r="AD335" s="251"/>
      <c r="AE335" s="251"/>
      <c r="AF335" s="250"/>
      <c r="AG335" s="45"/>
      <c r="AH335" s="45"/>
      <c r="AI335" s="45"/>
      <c r="AJ335" s="45"/>
      <c r="AK335" s="247"/>
      <c r="AL335" s="236"/>
      <c r="AM335" s="244"/>
      <c r="AN335" s="45"/>
      <c r="AO335" s="45"/>
      <c r="AP335" s="64"/>
      <c r="AQ335" s="45"/>
      <c r="AR335" s="45"/>
      <c r="AS335" s="64"/>
      <c r="AT335" s="232"/>
      <c r="AU335" s="232"/>
      <c r="AV335" s="45"/>
      <c r="AW335" s="243"/>
      <c r="AX335" s="45"/>
      <c r="AY335" s="64"/>
      <c r="AZ335" s="24"/>
      <c r="BA335" s="45"/>
      <c r="BB335" s="45"/>
      <c r="BC335" s="45"/>
      <c r="BD335" s="45"/>
      <c r="BE335" s="45"/>
      <c r="BF335" s="45"/>
      <c r="BG335" s="45"/>
      <c r="BH335" s="45"/>
      <c r="BI335" s="45"/>
      <c r="BJ335" s="45"/>
      <c r="BK335" s="45"/>
      <c r="BL335" s="45"/>
      <c r="BM335" s="45"/>
      <c r="BN335" s="45"/>
      <c r="BO335" s="45"/>
      <c r="BP335" s="45"/>
      <c r="BQ335" s="45"/>
      <c r="BR335" s="45"/>
      <c r="BS335" s="45"/>
      <c r="BT335" s="45"/>
      <c r="BU335" s="45"/>
      <c r="BV335" s="45"/>
      <c r="BW335" s="45"/>
      <c r="BX335" s="45"/>
      <c r="BY335" s="45"/>
    </row>
    <row r="336" spans="1:77" ht="15.75" customHeight="1" x14ac:dyDescent="0.3">
      <c r="A336" s="45"/>
      <c r="B336" s="232"/>
      <c r="C336" s="232"/>
      <c r="D336" s="232"/>
      <c r="E336" s="232"/>
      <c r="F336" s="64"/>
      <c r="G336" s="64"/>
      <c r="H336" s="233"/>
      <c r="I336" s="233"/>
      <c r="J336" s="232"/>
      <c r="K336" s="201"/>
      <c r="L336" s="45"/>
      <c r="M336" s="45"/>
      <c r="N336" s="45"/>
      <c r="O336" s="45"/>
      <c r="P336" s="45"/>
      <c r="Q336" s="233"/>
      <c r="R336" s="233"/>
      <c r="S336" s="233"/>
      <c r="T336" s="233"/>
      <c r="U336" s="243"/>
      <c r="V336" s="45"/>
      <c r="W336" s="233"/>
      <c r="X336" s="244"/>
      <c r="Y336" s="244"/>
      <c r="Z336" s="244"/>
      <c r="AA336" s="244"/>
      <c r="AB336" s="244"/>
      <c r="AC336" s="251"/>
      <c r="AD336" s="251"/>
      <c r="AE336" s="251"/>
      <c r="AF336" s="250"/>
      <c r="AG336" s="45"/>
      <c r="AH336" s="45"/>
      <c r="AI336" s="45"/>
      <c r="AJ336" s="45"/>
      <c r="AK336" s="247"/>
      <c r="AL336" s="236"/>
      <c r="AM336" s="244"/>
      <c r="AN336" s="45"/>
      <c r="AO336" s="45"/>
      <c r="AP336" s="64"/>
      <c r="AQ336" s="45"/>
      <c r="AR336" s="45"/>
      <c r="AS336" s="64"/>
      <c r="AT336" s="232"/>
      <c r="AU336" s="232"/>
      <c r="AV336" s="45"/>
      <c r="AW336" s="243"/>
      <c r="AX336" s="45"/>
      <c r="AY336" s="64"/>
      <c r="AZ336" s="24"/>
      <c r="BA336" s="45"/>
      <c r="BB336" s="45"/>
      <c r="BC336" s="45"/>
      <c r="BD336" s="45"/>
      <c r="BE336" s="45"/>
      <c r="BF336" s="45"/>
      <c r="BG336" s="45"/>
      <c r="BH336" s="45"/>
      <c r="BI336" s="45"/>
      <c r="BJ336" s="45"/>
      <c r="BK336" s="45"/>
      <c r="BL336" s="45"/>
      <c r="BM336" s="45"/>
      <c r="BN336" s="45"/>
      <c r="BO336" s="45"/>
      <c r="BP336" s="45"/>
      <c r="BQ336" s="45"/>
      <c r="BR336" s="45"/>
      <c r="BS336" s="45"/>
      <c r="BT336" s="45"/>
      <c r="BU336" s="45"/>
      <c r="BV336" s="45"/>
      <c r="BW336" s="45"/>
      <c r="BX336" s="45"/>
      <c r="BY336" s="45"/>
    </row>
    <row r="337" spans="1:77" ht="15.75" customHeight="1" x14ac:dyDescent="0.3">
      <c r="A337" s="45"/>
      <c r="B337" s="232"/>
      <c r="C337" s="232"/>
      <c r="D337" s="232"/>
      <c r="E337" s="232"/>
      <c r="F337" s="64"/>
      <c r="G337" s="64"/>
      <c r="H337" s="233"/>
      <c r="I337" s="233"/>
      <c r="J337" s="232"/>
      <c r="K337" s="201"/>
      <c r="L337" s="45"/>
      <c r="M337" s="45"/>
      <c r="N337" s="45"/>
      <c r="O337" s="45"/>
      <c r="P337" s="45"/>
      <c r="Q337" s="233"/>
      <c r="R337" s="233"/>
      <c r="S337" s="233"/>
      <c r="T337" s="233"/>
      <c r="U337" s="243"/>
      <c r="V337" s="45"/>
      <c r="W337" s="233"/>
      <c r="X337" s="244"/>
      <c r="Y337" s="244"/>
      <c r="Z337" s="244"/>
      <c r="AA337" s="244"/>
      <c r="AB337" s="244"/>
      <c r="AC337" s="251"/>
      <c r="AD337" s="251"/>
      <c r="AE337" s="251"/>
      <c r="AF337" s="250"/>
      <c r="AG337" s="45"/>
      <c r="AH337" s="45"/>
      <c r="AI337" s="45"/>
      <c r="AJ337" s="45"/>
      <c r="AK337" s="247"/>
      <c r="AL337" s="236"/>
      <c r="AM337" s="244"/>
      <c r="AN337" s="45"/>
      <c r="AO337" s="45"/>
      <c r="AP337" s="64"/>
      <c r="AQ337" s="45"/>
      <c r="AR337" s="45"/>
      <c r="AS337" s="64"/>
      <c r="AT337" s="232"/>
      <c r="AU337" s="232"/>
      <c r="AV337" s="45"/>
      <c r="AW337" s="243"/>
      <c r="AX337" s="45"/>
      <c r="AY337" s="64"/>
      <c r="AZ337" s="24"/>
      <c r="BA337" s="45"/>
      <c r="BB337" s="45"/>
      <c r="BC337" s="45"/>
      <c r="BD337" s="45"/>
      <c r="BE337" s="45"/>
      <c r="BF337" s="45"/>
      <c r="BG337" s="45"/>
      <c r="BH337" s="45"/>
      <c r="BI337" s="45"/>
      <c r="BJ337" s="45"/>
      <c r="BK337" s="45"/>
      <c r="BL337" s="45"/>
      <c r="BM337" s="45"/>
      <c r="BN337" s="45"/>
      <c r="BO337" s="45"/>
      <c r="BP337" s="45"/>
      <c r="BQ337" s="45"/>
      <c r="BR337" s="45"/>
      <c r="BS337" s="45"/>
      <c r="BT337" s="45"/>
      <c r="BU337" s="45"/>
      <c r="BV337" s="45"/>
      <c r="BW337" s="45"/>
      <c r="BX337" s="45"/>
      <c r="BY337" s="45"/>
    </row>
    <row r="338" spans="1:77" ht="15.75" customHeight="1" x14ac:dyDescent="0.3">
      <c r="A338" s="45"/>
      <c r="B338" s="232"/>
      <c r="C338" s="232"/>
      <c r="D338" s="232"/>
      <c r="E338" s="232"/>
      <c r="F338" s="64"/>
      <c r="G338" s="64"/>
      <c r="H338" s="233"/>
      <c r="I338" s="233"/>
      <c r="J338" s="232"/>
      <c r="K338" s="201"/>
      <c r="L338" s="45"/>
      <c r="M338" s="45"/>
      <c r="N338" s="45"/>
      <c r="O338" s="45"/>
      <c r="P338" s="45"/>
      <c r="Q338" s="233"/>
      <c r="R338" s="233"/>
      <c r="S338" s="233"/>
      <c r="T338" s="233"/>
      <c r="U338" s="243"/>
      <c r="V338" s="45"/>
      <c r="W338" s="233"/>
      <c r="X338" s="244"/>
      <c r="Y338" s="244"/>
      <c r="Z338" s="244"/>
      <c r="AA338" s="244"/>
      <c r="AB338" s="244"/>
      <c r="AC338" s="251"/>
      <c r="AD338" s="251"/>
      <c r="AE338" s="251"/>
      <c r="AF338" s="250"/>
      <c r="AG338" s="45"/>
      <c r="AH338" s="45"/>
      <c r="AI338" s="45"/>
      <c r="AJ338" s="45"/>
      <c r="AK338" s="247"/>
      <c r="AL338" s="236"/>
      <c r="AM338" s="244"/>
      <c r="AN338" s="45"/>
      <c r="AO338" s="45"/>
      <c r="AP338" s="64"/>
      <c r="AQ338" s="45"/>
      <c r="AR338" s="45"/>
      <c r="AS338" s="64"/>
      <c r="AT338" s="232"/>
      <c r="AU338" s="232"/>
      <c r="AV338" s="45"/>
      <c r="AW338" s="243"/>
      <c r="AX338" s="45"/>
      <c r="AY338" s="64"/>
      <c r="AZ338" s="24"/>
      <c r="BA338" s="45"/>
      <c r="BB338" s="45"/>
      <c r="BC338" s="45"/>
      <c r="BD338" s="45"/>
      <c r="BE338" s="45"/>
      <c r="BF338" s="45"/>
      <c r="BG338" s="45"/>
      <c r="BH338" s="45"/>
      <c r="BI338" s="45"/>
      <c r="BJ338" s="45"/>
      <c r="BK338" s="45"/>
      <c r="BL338" s="45"/>
      <c r="BM338" s="45"/>
      <c r="BN338" s="45"/>
      <c r="BO338" s="45"/>
      <c r="BP338" s="45"/>
      <c r="BQ338" s="45"/>
      <c r="BR338" s="45"/>
      <c r="BS338" s="45"/>
      <c r="BT338" s="45"/>
      <c r="BU338" s="45"/>
      <c r="BV338" s="45"/>
      <c r="BW338" s="45"/>
      <c r="BX338" s="45"/>
      <c r="BY338" s="45"/>
    </row>
    <row r="339" spans="1:77" ht="15.75" customHeight="1" x14ac:dyDescent="0.3">
      <c r="A339" s="45"/>
      <c r="B339" s="232"/>
      <c r="C339" s="232"/>
      <c r="D339" s="232"/>
      <c r="E339" s="232"/>
      <c r="F339" s="64"/>
      <c r="G339" s="64"/>
      <c r="H339" s="233"/>
      <c r="I339" s="233"/>
      <c r="J339" s="232"/>
      <c r="K339" s="201"/>
      <c r="L339" s="45"/>
      <c r="M339" s="45"/>
      <c r="N339" s="45"/>
      <c r="O339" s="45"/>
      <c r="P339" s="45"/>
      <c r="Q339" s="233"/>
      <c r="R339" s="233"/>
      <c r="S339" s="233"/>
      <c r="T339" s="233"/>
      <c r="U339" s="243"/>
      <c r="V339" s="45"/>
      <c r="W339" s="233"/>
      <c r="X339" s="244"/>
      <c r="Y339" s="244"/>
      <c r="Z339" s="244"/>
      <c r="AA339" s="244"/>
      <c r="AB339" s="244"/>
      <c r="AC339" s="251"/>
      <c r="AD339" s="251"/>
      <c r="AE339" s="251"/>
      <c r="AF339" s="250"/>
      <c r="AG339" s="45"/>
      <c r="AH339" s="45"/>
      <c r="AI339" s="45"/>
      <c r="AJ339" s="45"/>
      <c r="AK339" s="247"/>
      <c r="AL339" s="236"/>
      <c r="AM339" s="244"/>
      <c r="AN339" s="45"/>
      <c r="AO339" s="45"/>
      <c r="AP339" s="64"/>
      <c r="AQ339" s="45"/>
      <c r="AR339" s="45"/>
      <c r="AS339" s="64"/>
      <c r="AT339" s="232"/>
      <c r="AU339" s="232"/>
      <c r="AV339" s="45"/>
      <c r="AW339" s="243"/>
      <c r="AX339" s="45"/>
      <c r="AY339" s="64"/>
      <c r="AZ339" s="24"/>
      <c r="BA339" s="45"/>
      <c r="BB339" s="45"/>
      <c r="BC339" s="45"/>
      <c r="BD339" s="45"/>
      <c r="BE339" s="45"/>
      <c r="BF339" s="45"/>
      <c r="BG339" s="45"/>
      <c r="BH339" s="45"/>
      <c r="BI339" s="45"/>
      <c r="BJ339" s="45"/>
      <c r="BK339" s="45"/>
      <c r="BL339" s="45"/>
      <c r="BM339" s="45"/>
      <c r="BN339" s="45"/>
      <c r="BO339" s="45"/>
      <c r="BP339" s="45"/>
      <c r="BQ339" s="45"/>
      <c r="BR339" s="45"/>
      <c r="BS339" s="45"/>
      <c r="BT339" s="45"/>
      <c r="BU339" s="45"/>
      <c r="BV339" s="45"/>
      <c r="BW339" s="45"/>
      <c r="BX339" s="45"/>
      <c r="BY339" s="45"/>
    </row>
    <row r="340" spans="1:77" ht="15.75" customHeight="1" x14ac:dyDescent="0.3">
      <c r="A340" s="45"/>
      <c r="B340" s="232"/>
      <c r="C340" s="232"/>
      <c r="D340" s="232"/>
      <c r="E340" s="232"/>
      <c r="F340" s="64"/>
      <c r="G340" s="64"/>
      <c r="H340" s="233"/>
      <c r="I340" s="233"/>
      <c r="J340" s="232"/>
      <c r="K340" s="201"/>
      <c r="L340" s="45"/>
      <c r="M340" s="45"/>
      <c r="N340" s="45"/>
      <c r="O340" s="45"/>
      <c r="P340" s="45"/>
      <c r="Q340" s="233"/>
      <c r="R340" s="233"/>
      <c r="S340" s="233"/>
      <c r="T340" s="233"/>
      <c r="U340" s="243"/>
      <c r="V340" s="45"/>
      <c r="W340" s="233"/>
      <c r="X340" s="244"/>
      <c r="Y340" s="244"/>
      <c r="Z340" s="244"/>
      <c r="AA340" s="244"/>
      <c r="AB340" s="244"/>
      <c r="AC340" s="251"/>
      <c r="AD340" s="251"/>
      <c r="AE340" s="251"/>
      <c r="AF340" s="250"/>
      <c r="AG340" s="45"/>
      <c r="AH340" s="45"/>
      <c r="AI340" s="45"/>
      <c r="AJ340" s="45"/>
      <c r="AK340" s="247"/>
      <c r="AL340" s="236"/>
      <c r="AM340" s="244"/>
      <c r="AN340" s="45"/>
      <c r="AO340" s="45"/>
      <c r="AP340" s="64"/>
      <c r="AQ340" s="45"/>
      <c r="AR340" s="45"/>
      <c r="AS340" s="64"/>
      <c r="AT340" s="232"/>
      <c r="AU340" s="232"/>
      <c r="AV340" s="45"/>
      <c r="AW340" s="243"/>
      <c r="AX340" s="45"/>
      <c r="AY340" s="64"/>
      <c r="AZ340" s="24"/>
      <c r="BA340" s="45"/>
      <c r="BB340" s="45"/>
      <c r="BC340" s="45"/>
      <c r="BD340" s="45"/>
      <c r="BE340" s="45"/>
      <c r="BF340" s="45"/>
      <c r="BG340" s="45"/>
      <c r="BH340" s="45"/>
      <c r="BI340" s="45"/>
      <c r="BJ340" s="45"/>
      <c r="BK340" s="45"/>
      <c r="BL340" s="45"/>
      <c r="BM340" s="45"/>
      <c r="BN340" s="45"/>
      <c r="BO340" s="45"/>
      <c r="BP340" s="45"/>
      <c r="BQ340" s="45"/>
      <c r="BR340" s="45"/>
      <c r="BS340" s="45"/>
      <c r="BT340" s="45"/>
      <c r="BU340" s="45"/>
      <c r="BV340" s="45"/>
      <c r="BW340" s="45"/>
      <c r="BX340" s="45"/>
      <c r="BY340" s="45"/>
    </row>
    <row r="341" spans="1:77" ht="15.75" customHeight="1" x14ac:dyDescent="0.3">
      <c r="A341" s="45"/>
      <c r="B341" s="232"/>
      <c r="C341" s="232"/>
      <c r="D341" s="232"/>
      <c r="E341" s="232"/>
      <c r="F341" s="64"/>
      <c r="G341" s="64"/>
      <c r="H341" s="233"/>
      <c r="I341" s="233"/>
      <c r="J341" s="232"/>
      <c r="K341" s="201"/>
      <c r="L341" s="45"/>
      <c r="M341" s="45"/>
      <c r="N341" s="45"/>
      <c r="O341" s="45"/>
      <c r="P341" s="45"/>
      <c r="Q341" s="233"/>
      <c r="R341" s="233"/>
      <c r="S341" s="233"/>
      <c r="T341" s="233"/>
      <c r="U341" s="243"/>
      <c r="V341" s="45"/>
      <c r="W341" s="233"/>
      <c r="X341" s="244"/>
      <c r="Y341" s="244"/>
      <c r="Z341" s="244"/>
      <c r="AA341" s="244"/>
      <c r="AB341" s="244"/>
      <c r="AC341" s="251"/>
      <c r="AD341" s="251"/>
      <c r="AE341" s="251"/>
      <c r="AF341" s="250"/>
      <c r="AG341" s="45"/>
      <c r="AH341" s="45"/>
      <c r="AI341" s="45"/>
      <c r="AJ341" s="45"/>
      <c r="AK341" s="247"/>
      <c r="AL341" s="236"/>
      <c r="AM341" s="244"/>
      <c r="AN341" s="45"/>
      <c r="AO341" s="45"/>
      <c r="AP341" s="64"/>
      <c r="AQ341" s="45"/>
      <c r="AR341" s="45"/>
      <c r="AS341" s="64"/>
      <c r="AT341" s="232"/>
      <c r="AU341" s="232"/>
      <c r="AV341" s="45"/>
      <c r="AW341" s="243"/>
      <c r="AX341" s="45"/>
      <c r="AY341" s="64"/>
      <c r="AZ341" s="24"/>
      <c r="BA341" s="45"/>
      <c r="BB341" s="45"/>
      <c r="BC341" s="45"/>
      <c r="BD341" s="45"/>
      <c r="BE341" s="45"/>
      <c r="BF341" s="45"/>
      <c r="BG341" s="45"/>
      <c r="BH341" s="45"/>
      <c r="BI341" s="45"/>
      <c r="BJ341" s="45"/>
      <c r="BK341" s="45"/>
      <c r="BL341" s="45"/>
      <c r="BM341" s="45"/>
      <c r="BN341" s="45"/>
      <c r="BO341" s="45"/>
      <c r="BP341" s="45"/>
      <c r="BQ341" s="45"/>
      <c r="BR341" s="45"/>
      <c r="BS341" s="45"/>
      <c r="BT341" s="45"/>
      <c r="BU341" s="45"/>
      <c r="BV341" s="45"/>
      <c r="BW341" s="45"/>
      <c r="BX341" s="45"/>
      <c r="BY341" s="45"/>
    </row>
    <row r="342" spans="1:77" ht="15.75" customHeight="1" x14ac:dyDescent="0.3">
      <c r="A342" s="45"/>
      <c r="B342" s="232"/>
      <c r="C342" s="232"/>
      <c r="D342" s="232"/>
      <c r="E342" s="232"/>
      <c r="F342" s="64"/>
      <c r="G342" s="64"/>
      <c r="H342" s="233"/>
      <c r="I342" s="233"/>
      <c r="J342" s="232"/>
      <c r="K342" s="201"/>
      <c r="L342" s="45"/>
      <c r="M342" s="45"/>
      <c r="N342" s="45"/>
      <c r="O342" s="45"/>
      <c r="P342" s="45"/>
      <c r="Q342" s="233"/>
      <c r="R342" s="233"/>
      <c r="S342" s="233"/>
      <c r="T342" s="233"/>
      <c r="U342" s="243"/>
      <c r="V342" s="45"/>
      <c r="W342" s="233"/>
      <c r="X342" s="244"/>
      <c r="Y342" s="244"/>
      <c r="Z342" s="244"/>
      <c r="AA342" s="244"/>
      <c r="AB342" s="244"/>
      <c r="AC342" s="251"/>
      <c r="AD342" s="251"/>
      <c r="AE342" s="251"/>
      <c r="AF342" s="250"/>
      <c r="AG342" s="45"/>
      <c r="AH342" s="45"/>
      <c r="AI342" s="45"/>
      <c r="AJ342" s="45"/>
      <c r="AK342" s="247"/>
      <c r="AL342" s="236"/>
      <c r="AM342" s="244"/>
      <c r="AN342" s="45"/>
      <c r="AO342" s="45"/>
      <c r="AP342" s="64"/>
      <c r="AQ342" s="45"/>
      <c r="AR342" s="45"/>
      <c r="AS342" s="64"/>
      <c r="AT342" s="232"/>
      <c r="AU342" s="232"/>
      <c r="AV342" s="45"/>
      <c r="AW342" s="243"/>
      <c r="AX342" s="45"/>
      <c r="AY342" s="64"/>
      <c r="AZ342" s="24"/>
      <c r="BA342" s="45"/>
      <c r="BB342" s="45"/>
      <c r="BC342" s="45"/>
      <c r="BD342" s="45"/>
      <c r="BE342" s="45"/>
      <c r="BF342" s="45"/>
      <c r="BG342" s="45"/>
      <c r="BH342" s="45"/>
      <c r="BI342" s="45"/>
      <c r="BJ342" s="45"/>
      <c r="BK342" s="45"/>
      <c r="BL342" s="45"/>
      <c r="BM342" s="45"/>
      <c r="BN342" s="45"/>
      <c r="BO342" s="45"/>
      <c r="BP342" s="45"/>
      <c r="BQ342" s="45"/>
      <c r="BR342" s="45"/>
      <c r="BS342" s="45"/>
      <c r="BT342" s="45"/>
      <c r="BU342" s="45"/>
      <c r="BV342" s="45"/>
      <c r="BW342" s="45"/>
      <c r="BX342" s="45"/>
      <c r="BY342" s="45"/>
    </row>
    <row r="343" spans="1:77" ht="15.75" customHeight="1" x14ac:dyDescent="0.3">
      <c r="A343" s="45"/>
      <c r="B343" s="232"/>
      <c r="C343" s="232"/>
      <c r="D343" s="232"/>
      <c r="E343" s="232"/>
      <c r="F343" s="64"/>
      <c r="G343" s="64"/>
      <c r="H343" s="233"/>
      <c r="I343" s="233"/>
      <c r="J343" s="232"/>
      <c r="K343" s="201"/>
      <c r="L343" s="45"/>
      <c r="M343" s="45"/>
      <c r="N343" s="45"/>
      <c r="O343" s="45"/>
      <c r="P343" s="45"/>
      <c r="Q343" s="233"/>
      <c r="R343" s="233"/>
      <c r="S343" s="233"/>
      <c r="T343" s="233"/>
      <c r="U343" s="243"/>
      <c r="V343" s="45"/>
      <c r="W343" s="233"/>
      <c r="X343" s="244"/>
      <c r="Y343" s="244"/>
      <c r="Z343" s="244"/>
      <c r="AA343" s="244"/>
      <c r="AB343" s="244"/>
      <c r="AC343" s="251"/>
      <c r="AD343" s="251"/>
      <c r="AE343" s="251"/>
      <c r="AF343" s="250"/>
      <c r="AG343" s="45"/>
      <c r="AH343" s="45"/>
      <c r="AI343" s="45"/>
      <c r="AJ343" s="45"/>
      <c r="AK343" s="247"/>
      <c r="AL343" s="236"/>
      <c r="AM343" s="244"/>
      <c r="AN343" s="45"/>
      <c r="AO343" s="45"/>
      <c r="AP343" s="64"/>
      <c r="AQ343" s="45"/>
      <c r="AR343" s="45"/>
      <c r="AS343" s="64"/>
      <c r="AT343" s="232"/>
      <c r="AU343" s="232"/>
      <c r="AV343" s="45"/>
      <c r="AW343" s="243"/>
      <c r="AX343" s="45"/>
      <c r="AY343" s="64"/>
      <c r="AZ343" s="24"/>
      <c r="BA343" s="45"/>
      <c r="BB343" s="45"/>
      <c r="BC343" s="45"/>
      <c r="BD343" s="45"/>
      <c r="BE343" s="45"/>
      <c r="BF343" s="45"/>
      <c r="BG343" s="45"/>
      <c r="BH343" s="45"/>
      <c r="BI343" s="45"/>
      <c r="BJ343" s="45"/>
      <c r="BK343" s="45"/>
      <c r="BL343" s="45"/>
      <c r="BM343" s="45"/>
      <c r="BN343" s="45"/>
      <c r="BO343" s="45"/>
      <c r="BP343" s="45"/>
      <c r="BQ343" s="45"/>
      <c r="BR343" s="45"/>
      <c r="BS343" s="45"/>
      <c r="BT343" s="45"/>
      <c r="BU343" s="45"/>
      <c r="BV343" s="45"/>
      <c r="BW343" s="45"/>
      <c r="BX343" s="45"/>
      <c r="BY343" s="45"/>
    </row>
    <row r="344" spans="1:77" ht="15.75" customHeight="1" x14ac:dyDescent="0.3">
      <c r="A344" s="45"/>
      <c r="B344" s="232"/>
      <c r="C344" s="232"/>
      <c r="D344" s="232"/>
      <c r="E344" s="232"/>
      <c r="F344" s="64"/>
      <c r="G344" s="64"/>
      <c r="H344" s="233"/>
      <c r="I344" s="233"/>
      <c r="J344" s="232"/>
      <c r="K344" s="201"/>
      <c r="L344" s="45"/>
      <c r="M344" s="45"/>
      <c r="N344" s="45"/>
      <c r="O344" s="45"/>
      <c r="P344" s="45"/>
      <c r="Q344" s="233"/>
      <c r="R344" s="233"/>
      <c r="S344" s="233"/>
      <c r="T344" s="233"/>
      <c r="U344" s="243"/>
      <c r="V344" s="45"/>
      <c r="W344" s="233"/>
      <c r="X344" s="244"/>
      <c r="Y344" s="244"/>
      <c r="Z344" s="244"/>
      <c r="AA344" s="244"/>
      <c r="AB344" s="244"/>
      <c r="AC344" s="251"/>
      <c r="AD344" s="251"/>
      <c r="AE344" s="251"/>
      <c r="AF344" s="250"/>
      <c r="AG344" s="45"/>
      <c r="AH344" s="45"/>
      <c r="AI344" s="45"/>
      <c r="AJ344" s="45"/>
      <c r="AK344" s="247"/>
      <c r="AL344" s="236"/>
      <c r="AM344" s="244"/>
      <c r="AN344" s="45"/>
      <c r="AO344" s="45"/>
      <c r="AP344" s="64"/>
      <c r="AQ344" s="45"/>
      <c r="AR344" s="45"/>
      <c r="AS344" s="64"/>
      <c r="AT344" s="232"/>
      <c r="AU344" s="232"/>
      <c r="AV344" s="45"/>
      <c r="AW344" s="243"/>
      <c r="AX344" s="45"/>
      <c r="AY344" s="64"/>
      <c r="AZ344" s="24"/>
      <c r="BA344" s="45"/>
      <c r="BB344" s="45"/>
      <c r="BC344" s="45"/>
      <c r="BD344" s="45"/>
      <c r="BE344" s="45"/>
      <c r="BF344" s="45"/>
      <c r="BG344" s="45"/>
      <c r="BH344" s="45"/>
      <c r="BI344" s="45"/>
      <c r="BJ344" s="45"/>
      <c r="BK344" s="45"/>
      <c r="BL344" s="45"/>
      <c r="BM344" s="45"/>
      <c r="BN344" s="45"/>
      <c r="BO344" s="45"/>
      <c r="BP344" s="45"/>
      <c r="BQ344" s="45"/>
      <c r="BR344" s="45"/>
      <c r="BS344" s="45"/>
      <c r="BT344" s="45"/>
      <c r="BU344" s="45"/>
      <c r="BV344" s="45"/>
      <c r="BW344" s="45"/>
      <c r="BX344" s="45"/>
      <c r="BY344" s="45"/>
    </row>
    <row r="345" spans="1:77" ht="15.75" customHeight="1" x14ac:dyDescent="0.3">
      <c r="A345" s="45"/>
      <c r="B345" s="232"/>
      <c r="C345" s="232"/>
      <c r="D345" s="232"/>
      <c r="E345" s="232"/>
      <c r="F345" s="64"/>
      <c r="G345" s="64"/>
      <c r="H345" s="233"/>
      <c r="I345" s="233"/>
      <c r="J345" s="232"/>
      <c r="K345" s="201"/>
      <c r="L345" s="45"/>
      <c r="M345" s="45"/>
      <c r="N345" s="45"/>
      <c r="O345" s="45"/>
      <c r="P345" s="45"/>
      <c r="Q345" s="233"/>
      <c r="R345" s="233"/>
      <c r="S345" s="233"/>
      <c r="T345" s="233"/>
      <c r="U345" s="243"/>
      <c r="V345" s="45"/>
      <c r="W345" s="233"/>
      <c r="X345" s="244"/>
      <c r="Y345" s="244"/>
      <c r="Z345" s="244"/>
      <c r="AA345" s="244"/>
      <c r="AB345" s="244"/>
      <c r="AC345" s="251"/>
      <c r="AD345" s="251"/>
      <c r="AE345" s="251"/>
      <c r="AF345" s="250"/>
      <c r="AG345" s="45"/>
      <c r="AH345" s="45"/>
      <c r="AI345" s="45"/>
      <c r="AJ345" s="45"/>
      <c r="AK345" s="247"/>
      <c r="AL345" s="236"/>
      <c r="AM345" s="244"/>
      <c r="AN345" s="45"/>
      <c r="AO345" s="45"/>
      <c r="AP345" s="64"/>
      <c r="AQ345" s="45"/>
      <c r="AR345" s="45"/>
      <c r="AS345" s="64"/>
      <c r="AT345" s="232"/>
      <c r="AU345" s="232"/>
      <c r="AV345" s="45"/>
      <c r="AW345" s="243"/>
      <c r="AX345" s="45"/>
      <c r="AY345" s="64"/>
      <c r="AZ345" s="24"/>
      <c r="BA345" s="45"/>
      <c r="BB345" s="45"/>
      <c r="BC345" s="45"/>
      <c r="BD345" s="45"/>
      <c r="BE345" s="45"/>
      <c r="BF345" s="45"/>
      <c r="BG345" s="45"/>
      <c r="BH345" s="45"/>
      <c r="BI345" s="45"/>
      <c r="BJ345" s="45"/>
      <c r="BK345" s="45"/>
      <c r="BL345" s="45"/>
      <c r="BM345" s="45"/>
      <c r="BN345" s="45"/>
      <c r="BO345" s="45"/>
      <c r="BP345" s="45"/>
      <c r="BQ345" s="45"/>
      <c r="BR345" s="45"/>
      <c r="BS345" s="45"/>
      <c r="BT345" s="45"/>
      <c r="BU345" s="45"/>
      <c r="BV345" s="45"/>
      <c r="BW345" s="45"/>
      <c r="BX345" s="45"/>
      <c r="BY345" s="45"/>
    </row>
    <row r="346" spans="1:77" ht="15.75" customHeight="1" x14ac:dyDescent="0.3">
      <c r="A346" s="45"/>
      <c r="B346" s="232"/>
      <c r="C346" s="232"/>
      <c r="D346" s="232"/>
      <c r="E346" s="232"/>
      <c r="F346" s="64"/>
      <c r="G346" s="64"/>
      <c r="H346" s="233"/>
      <c r="I346" s="233"/>
      <c r="J346" s="232"/>
      <c r="K346" s="201"/>
      <c r="L346" s="45"/>
      <c r="M346" s="45"/>
      <c r="N346" s="45"/>
      <c r="O346" s="45"/>
      <c r="P346" s="45"/>
      <c r="Q346" s="233"/>
      <c r="R346" s="233"/>
      <c r="S346" s="233"/>
      <c r="T346" s="233"/>
      <c r="U346" s="243"/>
      <c r="V346" s="45"/>
      <c r="W346" s="233"/>
      <c r="X346" s="244"/>
      <c r="Y346" s="244"/>
      <c r="Z346" s="244"/>
      <c r="AA346" s="244"/>
      <c r="AB346" s="244"/>
      <c r="AC346" s="251"/>
      <c r="AD346" s="251"/>
      <c r="AE346" s="251"/>
      <c r="AF346" s="250"/>
      <c r="AG346" s="45"/>
      <c r="AH346" s="45"/>
      <c r="AI346" s="45"/>
      <c r="AJ346" s="45"/>
      <c r="AK346" s="247"/>
      <c r="AL346" s="236"/>
      <c r="AM346" s="244"/>
      <c r="AN346" s="45"/>
      <c r="AO346" s="45"/>
      <c r="AP346" s="64"/>
      <c r="AQ346" s="45"/>
      <c r="AR346" s="45"/>
      <c r="AS346" s="64"/>
      <c r="AT346" s="232"/>
      <c r="AU346" s="232"/>
      <c r="AV346" s="45"/>
      <c r="AW346" s="243"/>
      <c r="AX346" s="45"/>
      <c r="AY346" s="64"/>
      <c r="AZ346" s="24"/>
      <c r="BA346" s="45"/>
      <c r="BB346" s="45"/>
      <c r="BC346" s="45"/>
      <c r="BD346" s="45"/>
      <c r="BE346" s="45"/>
      <c r="BF346" s="45"/>
      <c r="BG346" s="45"/>
      <c r="BH346" s="45"/>
      <c r="BI346" s="45"/>
      <c r="BJ346" s="45"/>
      <c r="BK346" s="45"/>
      <c r="BL346" s="45"/>
      <c r="BM346" s="45"/>
      <c r="BN346" s="45"/>
      <c r="BO346" s="45"/>
      <c r="BP346" s="45"/>
      <c r="BQ346" s="45"/>
      <c r="BR346" s="45"/>
      <c r="BS346" s="45"/>
      <c r="BT346" s="45"/>
      <c r="BU346" s="45"/>
      <c r="BV346" s="45"/>
      <c r="BW346" s="45"/>
      <c r="BX346" s="45"/>
      <c r="BY346" s="45"/>
    </row>
    <row r="347" spans="1:77" ht="15.75" customHeight="1" x14ac:dyDescent="0.3">
      <c r="A347" s="45"/>
      <c r="B347" s="232"/>
      <c r="C347" s="232"/>
      <c r="D347" s="232"/>
      <c r="E347" s="232"/>
      <c r="F347" s="64"/>
      <c r="G347" s="64"/>
      <c r="H347" s="233"/>
      <c r="I347" s="233"/>
      <c r="J347" s="232"/>
      <c r="K347" s="201"/>
      <c r="L347" s="45"/>
      <c r="M347" s="45"/>
      <c r="N347" s="45"/>
      <c r="O347" s="45"/>
      <c r="P347" s="45"/>
      <c r="Q347" s="233"/>
      <c r="R347" s="233"/>
      <c r="S347" s="233"/>
      <c r="T347" s="233"/>
      <c r="U347" s="243"/>
      <c r="V347" s="45"/>
      <c r="W347" s="233"/>
      <c r="X347" s="244"/>
      <c r="Y347" s="244"/>
      <c r="Z347" s="244"/>
      <c r="AA347" s="244"/>
      <c r="AB347" s="244"/>
      <c r="AC347" s="251"/>
      <c r="AD347" s="251"/>
      <c r="AE347" s="251"/>
      <c r="AF347" s="250"/>
      <c r="AG347" s="45"/>
      <c r="AH347" s="45"/>
      <c r="AI347" s="45"/>
      <c r="AJ347" s="45"/>
      <c r="AK347" s="247"/>
      <c r="AL347" s="236"/>
      <c r="AM347" s="244"/>
      <c r="AN347" s="45"/>
      <c r="AO347" s="45"/>
      <c r="AP347" s="64"/>
      <c r="AQ347" s="45"/>
      <c r="AR347" s="45"/>
      <c r="AS347" s="64"/>
      <c r="AT347" s="232"/>
      <c r="AU347" s="232"/>
      <c r="AV347" s="45"/>
      <c r="AW347" s="243"/>
      <c r="AX347" s="45"/>
      <c r="AY347" s="64"/>
      <c r="AZ347" s="24"/>
      <c r="BA347" s="45"/>
      <c r="BB347" s="45"/>
      <c r="BC347" s="45"/>
      <c r="BD347" s="45"/>
      <c r="BE347" s="45"/>
      <c r="BF347" s="45"/>
      <c r="BG347" s="45"/>
      <c r="BH347" s="45"/>
      <c r="BI347" s="45"/>
      <c r="BJ347" s="45"/>
      <c r="BK347" s="45"/>
      <c r="BL347" s="45"/>
      <c r="BM347" s="45"/>
      <c r="BN347" s="45"/>
      <c r="BO347" s="45"/>
      <c r="BP347" s="45"/>
      <c r="BQ347" s="45"/>
      <c r="BR347" s="45"/>
      <c r="BS347" s="45"/>
      <c r="BT347" s="45"/>
      <c r="BU347" s="45"/>
      <c r="BV347" s="45"/>
      <c r="BW347" s="45"/>
      <c r="BX347" s="45"/>
      <c r="BY347" s="45"/>
    </row>
    <row r="348" spans="1:77" ht="15.75" customHeight="1" x14ac:dyDescent="0.3">
      <c r="A348" s="45"/>
      <c r="B348" s="232"/>
      <c r="C348" s="232"/>
      <c r="D348" s="232"/>
      <c r="E348" s="232"/>
      <c r="F348" s="64"/>
      <c r="G348" s="64"/>
      <c r="H348" s="233"/>
      <c r="I348" s="233"/>
      <c r="J348" s="232"/>
      <c r="K348" s="201"/>
      <c r="L348" s="45"/>
      <c r="M348" s="45"/>
      <c r="N348" s="45"/>
      <c r="O348" s="45"/>
      <c r="P348" s="45"/>
      <c r="Q348" s="233"/>
      <c r="R348" s="233"/>
      <c r="S348" s="233"/>
      <c r="T348" s="233"/>
      <c r="U348" s="243"/>
      <c r="V348" s="45"/>
      <c r="W348" s="233"/>
      <c r="X348" s="244"/>
      <c r="Y348" s="244"/>
      <c r="Z348" s="244"/>
      <c r="AA348" s="244"/>
      <c r="AB348" s="244"/>
      <c r="AC348" s="251"/>
      <c r="AD348" s="251"/>
      <c r="AE348" s="251"/>
      <c r="AF348" s="250"/>
      <c r="AG348" s="45"/>
      <c r="AH348" s="45"/>
      <c r="AI348" s="45"/>
      <c r="AJ348" s="45"/>
      <c r="AK348" s="247"/>
      <c r="AL348" s="236"/>
      <c r="AM348" s="244"/>
      <c r="AN348" s="45"/>
      <c r="AO348" s="45"/>
      <c r="AP348" s="64"/>
      <c r="AQ348" s="45"/>
      <c r="AR348" s="45"/>
      <c r="AS348" s="64"/>
      <c r="AT348" s="232"/>
      <c r="AU348" s="232"/>
      <c r="AV348" s="45"/>
      <c r="AW348" s="243"/>
      <c r="AX348" s="45"/>
      <c r="AY348" s="64"/>
      <c r="AZ348" s="24"/>
      <c r="BA348" s="45"/>
      <c r="BB348" s="45"/>
      <c r="BC348" s="45"/>
      <c r="BD348" s="45"/>
      <c r="BE348" s="45"/>
      <c r="BF348" s="45"/>
      <c r="BG348" s="45"/>
      <c r="BH348" s="45"/>
      <c r="BI348" s="45"/>
      <c r="BJ348" s="45"/>
      <c r="BK348" s="45"/>
      <c r="BL348" s="45"/>
      <c r="BM348" s="45"/>
      <c r="BN348" s="45"/>
      <c r="BO348" s="45"/>
      <c r="BP348" s="45"/>
      <c r="BQ348" s="45"/>
      <c r="BR348" s="45"/>
      <c r="BS348" s="45"/>
      <c r="BT348" s="45"/>
      <c r="BU348" s="45"/>
      <c r="BV348" s="45"/>
      <c r="BW348" s="45"/>
      <c r="BX348" s="45"/>
      <c r="BY348" s="45"/>
    </row>
    <row r="349" spans="1:77" ht="15.75" customHeight="1" x14ac:dyDescent="0.3">
      <c r="A349" s="45"/>
      <c r="B349" s="232"/>
      <c r="C349" s="232"/>
      <c r="D349" s="232"/>
      <c r="E349" s="232"/>
      <c r="F349" s="64"/>
      <c r="G349" s="64"/>
      <c r="H349" s="233"/>
      <c r="I349" s="233"/>
      <c r="J349" s="232"/>
      <c r="K349" s="201"/>
      <c r="L349" s="45"/>
      <c r="M349" s="45"/>
      <c r="N349" s="45"/>
      <c r="O349" s="45"/>
      <c r="P349" s="45"/>
      <c r="Q349" s="233"/>
      <c r="R349" s="233"/>
      <c r="S349" s="233"/>
      <c r="T349" s="233"/>
      <c r="U349" s="243"/>
      <c r="V349" s="45"/>
      <c r="W349" s="233"/>
      <c r="X349" s="244"/>
      <c r="Y349" s="244"/>
      <c r="Z349" s="244"/>
      <c r="AA349" s="244"/>
      <c r="AB349" s="244"/>
      <c r="AC349" s="251"/>
      <c r="AD349" s="251"/>
      <c r="AE349" s="251"/>
      <c r="AF349" s="250"/>
      <c r="AG349" s="45"/>
      <c r="AH349" s="45"/>
      <c r="AI349" s="45"/>
      <c r="AJ349" s="45"/>
      <c r="AK349" s="247"/>
      <c r="AL349" s="236"/>
      <c r="AM349" s="244"/>
      <c r="AN349" s="45"/>
      <c r="AO349" s="45"/>
      <c r="AP349" s="64"/>
      <c r="AQ349" s="45"/>
      <c r="AR349" s="45"/>
      <c r="AS349" s="64"/>
      <c r="AT349" s="232"/>
      <c r="AU349" s="232"/>
      <c r="AV349" s="45"/>
      <c r="AW349" s="243"/>
      <c r="AX349" s="45"/>
      <c r="AY349" s="64"/>
      <c r="AZ349" s="24"/>
      <c r="BA349" s="45"/>
      <c r="BB349" s="45"/>
      <c r="BC349" s="45"/>
      <c r="BD349" s="45"/>
      <c r="BE349" s="45"/>
      <c r="BF349" s="45"/>
      <c r="BG349" s="45"/>
      <c r="BH349" s="45"/>
      <c r="BI349" s="45"/>
      <c r="BJ349" s="45"/>
      <c r="BK349" s="45"/>
      <c r="BL349" s="45"/>
      <c r="BM349" s="45"/>
      <c r="BN349" s="45"/>
      <c r="BO349" s="45"/>
      <c r="BP349" s="45"/>
      <c r="BQ349" s="45"/>
      <c r="BR349" s="45"/>
      <c r="BS349" s="45"/>
      <c r="BT349" s="45"/>
      <c r="BU349" s="45"/>
      <c r="BV349" s="45"/>
      <c r="BW349" s="45"/>
      <c r="BX349" s="45"/>
      <c r="BY349" s="45"/>
    </row>
    <row r="350" spans="1:77" ht="15.75" customHeight="1" x14ac:dyDescent="0.3">
      <c r="A350" s="45"/>
      <c r="B350" s="232"/>
      <c r="C350" s="232"/>
      <c r="D350" s="232"/>
      <c r="E350" s="232"/>
      <c r="F350" s="64"/>
      <c r="G350" s="64"/>
      <c r="H350" s="233"/>
      <c r="I350" s="233"/>
      <c r="J350" s="232"/>
      <c r="K350" s="201"/>
      <c r="L350" s="45"/>
      <c r="M350" s="45"/>
      <c r="N350" s="45"/>
      <c r="O350" s="45"/>
      <c r="P350" s="45"/>
      <c r="Q350" s="233"/>
      <c r="R350" s="233"/>
      <c r="S350" s="233"/>
      <c r="T350" s="233"/>
      <c r="U350" s="243"/>
      <c r="V350" s="45"/>
      <c r="W350" s="233"/>
      <c r="X350" s="244"/>
      <c r="Y350" s="244"/>
      <c r="Z350" s="244"/>
      <c r="AA350" s="244"/>
      <c r="AB350" s="244"/>
      <c r="AC350" s="251"/>
      <c r="AD350" s="251"/>
      <c r="AE350" s="251"/>
      <c r="AF350" s="250"/>
      <c r="AG350" s="45"/>
      <c r="AH350" s="45"/>
      <c r="AI350" s="45"/>
      <c r="AJ350" s="45"/>
      <c r="AK350" s="247"/>
      <c r="AL350" s="236"/>
      <c r="AM350" s="244"/>
      <c r="AN350" s="45"/>
      <c r="AO350" s="45"/>
      <c r="AP350" s="64"/>
      <c r="AQ350" s="45"/>
      <c r="AR350" s="45"/>
      <c r="AS350" s="64"/>
      <c r="AT350" s="232"/>
      <c r="AU350" s="232"/>
      <c r="AV350" s="45"/>
      <c r="AW350" s="243"/>
      <c r="AX350" s="45"/>
      <c r="AY350" s="64"/>
      <c r="AZ350" s="24"/>
      <c r="BA350" s="45"/>
      <c r="BB350" s="45"/>
      <c r="BC350" s="45"/>
      <c r="BD350" s="45"/>
      <c r="BE350" s="45"/>
      <c r="BF350" s="45"/>
      <c r="BG350" s="45"/>
      <c r="BH350" s="45"/>
      <c r="BI350" s="45"/>
      <c r="BJ350" s="45"/>
      <c r="BK350" s="45"/>
      <c r="BL350" s="45"/>
      <c r="BM350" s="45"/>
      <c r="BN350" s="45"/>
      <c r="BO350" s="45"/>
      <c r="BP350" s="45"/>
      <c r="BQ350" s="45"/>
      <c r="BR350" s="45"/>
      <c r="BS350" s="45"/>
      <c r="BT350" s="45"/>
      <c r="BU350" s="45"/>
      <c r="BV350" s="45"/>
      <c r="BW350" s="45"/>
      <c r="BX350" s="45"/>
      <c r="BY350" s="45"/>
    </row>
    <row r="351" spans="1:77" ht="15.75" customHeight="1" x14ac:dyDescent="0.3">
      <c r="A351" s="45"/>
      <c r="B351" s="232"/>
      <c r="C351" s="232"/>
      <c r="D351" s="232"/>
      <c r="E351" s="232"/>
      <c r="F351" s="64"/>
      <c r="G351" s="64"/>
      <c r="H351" s="233"/>
      <c r="I351" s="233"/>
      <c r="J351" s="232"/>
      <c r="K351" s="201"/>
      <c r="L351" s="45"/>
      <c r="M351" s="45"/>
      <c r="N351" s="45"/>
      <c r="O351" s="45"/>
      <c r="P351" s="45"/>
      <c r="Q351" s="233"/>
      <c r="R351" s="233"/>
      <c r="S351" s="233"/>
      <c r="T351" s="233"/>
      <c r="U351" s="243"/>
      <c r="V351" s="45"/>
      <c r="W351" s="233"/>
      <c r="X351" s="244"/>
      <c r="Y351" s="244"/>
      <c r="Z351" s="244"/>
      <c r="AA351" s="244"/>
      <c r="AB351" s="244"/>
      <c r="AC351" s="251"/>
      <c r="AD351" s="251"/>
      <c r="AE351" s="251"/>
      <c r="AF351" s="250"/>
      <c r="AG351" s="45"/>
      <c r="AH351" s="45"/>
      <c r="AI351" s="45"/>
      <c r="AJ351" s="45"/>
      <c r="AK351" s="247"/>
      <c r="AL351" s="236"/>
      <c r="AM351" s="244"/>
      <c r="AN351" s="45"/>
      <c r="AO351" s="45"/>
      <c r="AP351" s="64"/>
      <c r="AQ351" s="45"/>
      <c r="AR351" s="45"/>
      <c r="AS351" s="64"/>
      <c r="AT351" s="232"/>
      <c r="AU351" s="232"/>
      <c r="AV351" s="45"/>
      <c r="AW351" s="243"/>
      <c r="AX351" s="45"/>
      <c r="AY351" s="64"/>
      <c r="AZ351" s="24"/>
      <c r="BA351" s="45"/>
      <c r="BB351" s="45"/>
      <c r="BC351" s="45"/>
      <c r="BD351" s="45"/>
      <c r="BE351" s="45"/>
      <c r="BF351" s="45"/>
      <c r="BG351" s="45"/>
      <c r="BH351" s="45"/>
      <c r="BI351" s="45"/>
      <c r="BJ351" s="45"/>
      <c r="BK351" s="45"/>
      <c r="BL351" s="45"/>
      <c r="BM351" s="45"/>
      <c r="BN351" s="45"/>
      <c r="BO351" s="45"/>
      <c r="BP351" s="45"/>
      <c r="BQ351" s="45"/>
      <c r="BR351" s="45"/>
      <c r="BS351" s="45"/>
      <c r="BT351" s="45"/>
      <c r="BU351" s="45"/>
      <c r="BV351" s="45"/>
      <c r="BW351" s="45"/>
      <c r="BX351" s="45"/>
      <c r="BY351" s="45"/>
    </row>
    <row r="352" spans="1:77" ht="15.75" customHeight="1" x14ac:dyDescent="0.3">
      <c r="A352" s="45"/>
      <c r="B352" s="232"/>
      <c r="C352" s="232"/>
      <c r="D352" s="232"/>
      <c r="E352" s="232"/>
      <c r="F352" s="64"/>
      <c r="G352" s="64"/>
      <c r="H352" s="233"/>
      <c r="I352" s="233"/>
      <c r="J352" s="232"/>
      <c r="K352" s="201"/>
      <c r="L352" s="45"/>
      <c r="M352" s="45"/>
      <c r="N352" s="45"/>
      <c r="O352" s="45"/>
      <c r="P352" s="45"/>
      <c r="Q352" s="233"/>
      <c r="R352" s="233"/>
      <c r="S352" s="233"/>
      <c r="T352" s="233"/>
      <c r="U352" s="243"/>
      <c r="V352" s="45"/>
      <c r="W352" s="233"/>
      <c r="X352" s="244"/>
      <c r="Y352" s="244"/>
      <c r="Z352" s="244"/>
      <c r="AA352" s="244"/>
      <c r="AB352" s="244"/>
      <c r="AC352" s="251"/>
      <c r="AD352" s="251"/>
      <c r="AE352" s="251"/>
      <c r="AF352" s="250"/>
      <c r="AG352" s="45"/>
      <c r="AH352" s="45"/>
      <c r="AI352" s="45"/>
      <c r="AJ352" s="45"/>
      <c r="AK352" s="247"/>
      <c r="AL352" s="236"/>
      <c r="AM352" s="244"/>
      <c r="AN352" s="45"/>
      <c r="AO352" s="45"/>
      <c r="AP352" s="64"/>
      <c r="AQ352" s="45"/>
      <c r="AR352" s="45"/>
      <c r="AS352" s="64"/>
      <c r="AT352" s="232"/>
      <c r="AU352" s="232"/>
      <c r="AV352" s="45"/>
      <c r="AW352" s="243"/>
      <c r="AX352" s="45"/>
      <c r="AY352" s="64"/>
      <c r="AZ352" s="24"/>
      <c r="BA352" s="45"/>
      <c r="BB352" s="45"/>
      <c r="BC352" s="45"/>
      <c r="BD352" s="45"/>
      <c r="BE352" s="45"/>
      <c r="BF352" s="45"/>
      <c r="BG352" s="45"/>
      <c r="BH352" s="45"/>
      <c r="BI352" s="45"/>
      <c r="BJ352" s="45"/>
      <c r="BK352" s="45"/>
      <c r="BL352" s="45"/>
      <c r="BM352" s="45"/>
      <c r="BN352" s="45"/>
      <c r="BO352" s="45"/>
      <c r="BP352" s="45"/>
      <c r="BQ352" s="45"/>
      <c r="BR352" s="45"/>
      <c r="BS352" s="45"/>
      <c r="BT352" s="45"/>
      <c r="BU352" s="45"/>
      <c r="BV352" s="45"/>
      <c r="BW352" s="45"/>
      <c r="BX352" s="45"/>
      <c r="BY352" s="45"/>
    </row>
    <row r="353" spans="1:77" ht="15.75" customHeight="1" x14ac:dyDescent="0.3">
      <c r="A353" s="45"/>
      <c r="B353" s="232"/>
      <c r="C353" s="232"/>
      <c r="D353" s="232"/>
      <c r="E353" s="232"/>
      <c r="F353" s="64"/>
      <c r="G353" s="64"/>
      <c r="H353" s="233"/>
      <c r="I353" s="233"/>
      <c r="J353" s="232"/>
      <c r="K353" s="201"/>
      <c r="L353" s="45"/>
      <c r="M353" s="45"/>
      <c r="N353" s="45"/>
      <c r="O353" s="45"/>
      <c r="P353" s="45"/>
      <c r="Q353" s="233"/>
      <c r="R353" s="233"/>
      <c r="S353" s="233"/>
      <c r="T353" s="233"/>
      <c r="U353" s="243"/>
      <c r="V353" s="45"/>
      <c r="W353" s="233"/>
      <c r="X353" s="244"/>
      <c r="Y353" s="244"/>
      <c r="Z353" s="244"/>
      <c r="AA353" s="244"/>
      <c r="AB353" s="244"/>
      <c r="AC353" s="251"/>
      <c r="AD353" s="251"/>
      <c r="AE353" s="251"/>
      <c r="AF353" s="250"/>
      <c r="AG353" s="45"/>
      <c r="AH353" s="45"/>
      <c r="AI353" s="45"/>
      <c r="AJ353" s="45"/>
      <c r="AK353" s="247"/>
      <c r="AL353" s="236"/>
      <c r="AM353" s="244"/>
      <c r="AN353" s="45"/>
      <c r="AO353" s="45"/>
      <c r="AP353" s="64"/>
      <c r="AQ353" s="45"/>
      <c r="AR353" s="45"/>
      <c r="AS353" s="64"/>
      <c r="AT353" s="232"/>
      <c r="AU353" s="232"/>
      <c r="AV353" s="45"/>
      <c r="AW353" s="243"/>
      <c r="AX353" s="45"/>
      <c r="AY353" s="64"/>
      <c r="AZ353" s="24"/>
      <c r="BA353" s="45"/>
      <c r="BB353" s="45"/>
      <c r="BC353" s="45"/>
      <c r="BD353" s="45"/>
      <c r="BE353" s="45"/>
      <c r="BF353" s="45"/>
      <c r="BG353" s="45"/>
      <c r="BH353" s="45"/>
      <c r="BI353" s="45"/>
      <c r="BJ353" s="45"/>
      <c r="BK353" s="45"/>
      <c r="BL353" s="45"/>
      <c r="BM353" s="45"/>
      <c r="BN353" s="45"/>
      <c r="BO353" s="45"/>
      <c r="BP353" s="45"/>
      <c r="BQ353" s="45"/>
      <c r="BR353" s="45"/>
      <c r="BS353" s="45"/>
      <c r="BT353" s="45"/>
      <c r="BU353" s="45"/>
      <c r="BV353" s="45"/>
      <c r="BW353" s="45"/>
      <c r="BX353" s="45"/>
      <c r="BY353" s="45"/>
    </row>
    <row r="354" spans="1:77" ht="15.75" customHeight="1" x14ac:dyDescent="0.3">
      <c r="A354" s="45"/>
      <c r="B354" s="232"/>
      <c r="C354" s="232"/>
      <c r="D354" s="232"/>
      <c r="E354" s="232"/>
      <c r="F354" s="64"/>
      <c r="G354" s="64"/>
      <c r="H354" s="233"/>
      <c r="I354" s="233"/>
      <c r="J354" s="232"/>
      <c r="K354" s="201"/>
      <c r="L354" s="45"/>
      <c r="M354" s="45"/>
      <c r="N354" s="45"/>
      <c r="O354" s="45"/>
      <c r="P354" s="45"/>
      <c r="Q354" s="233"/>
      <c r="R354" s="233"/>
      <c r="S354" s="233"/>
      <c r="T354" s="233"/>
      <c r="U354" s="243"/>
      <c r="V354" s="45"/>
      <c r="W354" s="233"/>
      <c r="X354" s="244"/>
      <c r="Y354" s="244"/>
      <c r="Z354" s="244"/>
      <c r="AA354" s="244"/>
      <c r="AB354" s="244"/>
      <c r="AC354" s="251"/>
      <c r="AD354" s="251"/>
      <c r="AE354" s="251"/>
      <c r="AF354" s="250"/>
      <c r="AG354" s="45"/>
      <c r="AH354" s="45"/>
      <c r="AI354" s="45"/>
      <c r="AJ354" s="45"/>
      <c r="AK354" s="247"/>
      <c r="AL354" s="236"/>
      <c r="AM354" s="244"/>
      <c r="AN354" s="45"/>
      <c r="AO354" s="45"/>
      <c r="AP354" s="64"/>
      <c r="AQ354" s="45"/>
      <c r="AR354" s="45"/>
      <c r="AS354" s="64"/>
      <c r="AT354" s="232"/>
      <c r="AU354" s="232"/>
      <c r="AV354" s="45"/>
      <c r="AW354" s="243"/>
      <c r="AX354" s="45"/>
      <c r="AY354" s="64"/>
      <c r="AZ354" s="24"/>
      <c r="BA354" s="45"/>
      <c r="BB354" s="45"/>
      <c r="BC354" s="45"/>
      <c r="BD354" s="45"/>
      <c r="BE354" s="45"/>
      <c r="BF354" s="45"/>
      <c r="BG354" s="45"/>
      <c r="BH354" s="45"/>
      <c r="BI354" s="45"/>
      <c r="BJ354" s="45"/>
      <c r="BK354" s="45"/>
      <c r="BL354" s="45"/>
      <c r="BM354" s="45"/>
      <c r="BN354" s="45"/>
      <c r="BO354" s="45"/>
      <c r="BP354" s="45"/>
      <c r="BQ354" s="45"/>
      <c r="BR354" s="45"/>
      <c r="BS354" s="45"/>
      <c r="BT354" s="45"/>
      <c r="BU354" s="45"/>
      <c r="BV354" s="45"/>
      <c r="BW354" s="45"/>
      <c r="BX354" s="45"/>
      <c r="BY354" s="45"/>
    </row>
    <row r="355" spans="1:77" ht="15.75" customHeight="1" x14ac:dyDescent="0.3">
      <c r="A355" s="45"/>
      <c r="B355" s="232"/>
      <c r="C355" s="232"/>
      <c r="D355" s="232"/>
      <c r="E355" s="232"/>
      <c r="F355" s="64"/>
      <c r="G355" s="64"/>
      <c r="H355" s="233"/>
      <c r="I355" s="233"/>
      <c r="J355" s="232"/>
      <c r="K355" s="201"/>
      <c r="L355" s="45"/>
      <c r="M355" s="45"/>
      <c r="N355" s="45"/>
      <c r="O355" s="45"/>
      <c r="P355" s="45"/>
      <c r="Q355" s="233"/>
      <c r="R355" s="233"/>
      <c r="S355" s="233"/>
      <c r="T355" s="233"/>
      <c r="U355" s="243"/>
      <c r="V355" s="45"/>
      <c r="W355" s="233"/>
      <c r="X355" s="244"/>
      <c r="Y355" s="244"/>
      <c r="Z355" s="244"/>
      <c r="AA355" s="244"/>
      <c r="AB355" s="244"/>
      <c r="AC355" s="251"/>
      <c r="AD355" s="251"/>
      <c r="AE355" s="251"/>
      <c r="AF355" s="250"/>
      <c r="AG355" s="45"/>
      <c r="AH355" s="45"/>
      <c r="AI355" s="45"/>
      <c r="AJ355" s="45"/>
      <c r="AK355" s="247"/>
      <c r="AL355" s="236"/>
      <c r="AM355" s="244"/>
      <c r="AN355" s="45"/>
      <c r="AO355" s="45"/>
      <c r="AP355" s="64"/>
      <c r="AQ355" s="45"/>
      <c r="AR355" s="45"/>
      <c r="AS355" s="64"/>
      <c r="AT355" s="232"/>
      <c r="AU355" s="232"/>
      <c r="AV355" s="45"/>
      <c r="AW355" s="243"/>
      <c r="AX355" s="45"/>
      <c r="AY355" s="64"/>
      <c r="AZ355" s="24"/>
      <c r="BA355" s="45"/>
      <c r="BB355" s="45"/>
      <c r="BC355" s="45"/>
      <c r="BD355" s="45"/>
      <c r="BE355" s="45"/>
      <c r="BF355" s="45"/>
      <c r="BG355" s="45"/>
      <c r="BH355" s="45"/>
      <c r="BI355" s="45"/>
      <c r="BJ355" s="45"/>
      <c r="BK355" s="45"/>
      <c r="BL355" s="45"/>
      <c r="BM355" s="45"/>
      <c r="BN355" s="45"/>
      <c r="BO355" s="45"/>
      <c r="BP355" s="45"/>
      <c r="BQ355" s="45"/>
      <c r="BR355" s="45"/>
      <c r="BS355" s="45"/>
      <c r="BT355" s="45"/>
      <c r="BU355" s="45"/>
      <c r="BV355" s="45"/>
      <c r="BW355" s="45"/>
      <c r="BX355" s="45"/>
      <c r="BY355" s="45"/>
    </row>
    <row r="356" spans="1:77" ht="15.75" customHeight="1" x14ac:dyDescent="0.3">
      <c r="A356" s="45"/>
      <c r="B356" s="232"/>
      <c r="C356" s="232"/>
      <c r="D356" s="232"/>
      <c r="E356" s="232"/>
      <c r="F356" s="64"/>
      <c r="G356" s="64"/>
      <c r="H356" s="233"/>
      <c r="I356" s="233"/>
      <c r="J356" s="232"/>
      <c r="K356" s="201"/>
      <c r="L356" s="45"/>
      <c r="M356" s="45"/>
      <c r="N356" s="45"/>
      <c r="O356" s="45"/>
      <c r="P356" s="45"/>
      <c r="Q356" s="233"/>
      <c r="R356" s="233"/>
      <c r="S356" s="233"/>
      <c r="T356" s="233"/>
      <c r="U356" s="243"/>
      <c r="V356" s="45"/>
      <c r="W356" s="233"/>
      <c r="X356" s="244"/>
      <c r="Y356" s="244"/>
      <c r="Z356" s="244"/>
      <c r="AA356" s="244"/>
      <c r="AB356" s="244"/>
      <c r="AC356" s="251"/>
      <c r="AD356" s="251"/>
      <c r="AE356" s="251"/>
      <c r="AF356" s="250"/>
      <c r="AG356" s="45"/>
      <c r="AH356" s="45"/>
      <c r="AI356" s="45"/>
      <c r="AJ356" s="45"/>
      <c r="AK356" s="247"/>
      <c r="AL356" s="236"/>
      <c r="AM356" s="244"/>
      <c r="AN356" s="45"/>
      <c r="AO356" s="45"/>
      <c r="AP356" s="64"/>
      <c r="AQ356" s="45"/>
      <c r="AR356" s="45"/>
      <c r="AS356" s="64"/>
      <c r="AT356" s="232"/>
      <c r="AU356" s="232"/>
      <c r="AV356" s="45"/>
      <c r="AW356" s="243"/>
      <c r="AX356" s="45"/>
      <c r="AY356" s="64"/>
      <c r="AZ356" s="24"/>
      <c r="BA356" s="45"/>
      <c r="BB356" s="45"/>
      <c r="BC356" s="45"/>
      <c r="BD356" s="45"/>
      <c r="BE356" s="45"/>
      <c r="BF356" s="45"/>
      <c r="BG356" s="45"/>
      <c r="BH356" s="45"/>
      <c r="BI356" s="45"/>
      <c r="BJ356" s="45"/>
      <c r="BK356" s="45"/>
      <c r="BL356" s="45"/>
      <c r="BM356" s="45"/>
      <c r="BN356" s="45"/>
      <c r="BO356" s="45"/>
      <c r="BP356" s="45"/>
      <c r="BQ356" s="45"/>
      <c r="BR356" s="45"/>
      <c r="BS356" s="45"/>
      <c r="BT356" s="45"/>
      <c r="BU356" s="45"/>
      <c r="BV356" s="45"/>
      <c r="BW356" s="45"/>
      <c r="BX356" s="45"/>
      <c r="BY356" s="45"/>
    </row>
    <row r="357" spans="1:77" ht="15.75" customHeight="1" x14ac:dyDescent="0.3">
      <c r="A357" s="45"/>
      <c r="B357" s="232"/>
      <c r="C357" s="232"/>
      <c r="D357" s="232"/>
      <c r="E357" s="232"/>
      <c r="F357" s="64"/>
      <c r="G357" s="64"/>
      <c r="H357" s="233"/>
      <c r="I357" s="233"/>
      <c r="J357" s="232"/>
      <c r="K357" s="201"/>
      <c r="L357" s="45"/>
      <c r="M357" s="45"/>
      <c r="N357" s="45"/>
      <c r="O357" s="45"/>
      <c r="P357" s="45"/>
      <c r="Q357" s="233"/>
      <c r="R357" s="233"/>
      <c r="S357" s="233"/>
      <c r="T357" s="233"/>
      <c r="U357" s="243"/>
      <c r="V357" s="45"/>
      <c r="W357" s="233"/>
      <c r="X357" s="244"/>
      <c r="Y357" s="244"/>
      <c r="Z357" s="244"/>
      <c r="AA357" s="244"/>
      <c r="AB357" s="244"/>
      <c r="AC357" s="251"/>
      <c r="AD357" s="251"/>
      <c r="AE357" s="251"/>
      <c r="AF357" s="250"/>
      <c r="AG357" s="45"/>
      <c r="AH357" s="45"/>
      <c r="AI357" s="45"/>
      <c r="AJ357" s="45"/>
      <c r="AK357" s="247"/>
      <c r="AL357" s="236"/>
      <c r="AM357" s="244"/>
      <c r="AN357" s="45"/>
      <c r="AO357" s="45"/>
      <c r="AP357" s="64"/>
      <c r="AQ357" s="45"/>
      <c r="AR357" s="45"/>
      <c r="AS357" s="64"/>
      <c r="AT357" s="232"/>
      <c r="AU357" s="232"/>
      <c r="AV357" s="45"/>
      <c r="AW357" s="243"/>
      <c r="AX357" s="45"/>
      <c r="AY357" s="64"/>
      <c r="AZ357" s="24"/>
      <c r="BA357" s="45"/>
      <c r="BB357" s="45"/>
      <c r="BC357" s="45"/>
      <c r="BD357" s="45"/>
      <c r="BE357" s="45"/>
      <c r="BF357" s="45"/>
      <c r="BG357" s="45"/>
      <c r="BH357" s="45"/>
      <c r="BI357" s="45"/>
      <c r="BJ357" s="45"/>
      <c r="BK357" s="45"/>
      <c r="BL357" s="45"/>
      <c r="BM357" s="45"/>
      <c r="BN357" s="45"/>
      <c r="BO357" s="45"/>
      <c r="BP357" s="45"/>
      <c r="BQ357" s="45"/>
      <c r="BR357" s="45"/>
      <c r="BS357" s="45"/>
      <c r="BT357" s="45"/>
      <c r="BU357" s="45"/>
      <c r="BV357" s="45"/>
      <c r="BW357" s="45"/>
      <c r="BX357" s="45"/>
      <c r="BY357" s="45"/>
    </row>
    <row r="358" spans="1:77" ht="15.75" customHeight="1" x14ac:dyDescent="0.3">
      <c r="A358" s="45"/>
      <c r="B358" s="232"/>
      <c r="C358" s="232"/>
      <c r="D358" s="232"/>
      <c r="E358" s="232"/>
      <c r="F358" s="64"/>
      <c r="G358" s="64"/>
      <c r="H358" s="233"/>
      <c r="I358" s="233"/>
      <c r="J358" s="232"/>
      <c r="K358" s="201"/>
      <c r="L358" s="45"/>
      <c r="M358" s="45"/>
      <c r="N358" s="45"/>
      <c r="O358" s="45"/>
      <c r="P358" s="45"/>
      <c r="Q358" s="233"/>
      <c r="R358" s="233"/>
      <c r="S358" s="233"/>
      <c r="T358" s="233"/>
      <c r="U358" s="243"/>
      <c r="V358" s="45"/>
      <c r="W358" s="233"/>
      <c r="X358" s="244"/>
      <c r="Y358" s="244"/>
      <c r="Z358" s="244"/>
      <c r="AA358" s="244"/>
      <c r="AB358" s="244"/>
      <c r="AC358" s="251"/>
      <c r="AD358" s="251"/>
      <c r="AE358" s="251"/>
      <c r="AF358" s="250"/>
      <c r="AG358" s="45"/>
      <c r="AH358" s="45"/>
      <c r="AI358" s="45"/>
      <c r="AJ358" s="45"/>
      <c r="AK358" s="247"/>
      <c r="AL358" s="236"/>
      <c r="AM358" s="244"/>
      <c r="AN358" s="45"/>
      <c r="AO358" s="45"/>
      <c r="AP358" s="64"/>
      <c r="AQ358" s="45"/>
      <c r="AR358" s="45"/>
      <c r="AS358" s="64"/>
      <c r="AT358" s="232"/>
      <c r="AU358" s="232"/>
      <c r="AV358" s="45"/>
      <c r="AW358" s="243"/>
      <c r="AX358" s="45"/>
      <c r="AY358" s="64"/>
      <c r="AZ358" s="24"/>
      <c r="BA358" s="45"/>
      <c r="BB358" s="45"/>
      <c r="BC358" s="45"/>
      <c r="BD358" s="45"/>
      <c r="BE358" s="45"/>
      <c r="BF358" s="45"/>
      <c r="BG358" s="45"/>
      <c r="BH358" s="45"/>
      <c r="BI358" s="45"/>
      <c r="BJ358" s="45"/>
      <c r="BK358" s="45"/>
      <c r="BL358" s="45"/>
      <c r="BM358" s="45"/>
      <c r="BN358" s="45"/>
      <c r="BO358" s="45"/>
      <c r="BP358" s="45"/>
      <c r="BQ358" s="45"/>
      <c r="BR358" s="45"/>
      <c r="BS358" s="45"/>
      <c r="BT358" s="45"/>
      <c r="BU358" s="45"/>
      <c r="BV358" s="45"/>
      <c r="BW358" s="45"/>
      <c r="BX358" s="45"/>
      <c r="BY358" s="45"/>
    </row>
    <row r="359" spans="1:77" ht="15.75" customHeight="1" x14ac:dyDescent="0.3">
      <c r="A359" s="45"/>
      <c r="B359" s="232"/>
      <c r="C359" s="232"/>
      <c r="D359" s="232"/>
      <c r="E359" s="232"/>
      <c r="F359" s="64"/>
      <c r="G359" s="64"/>
      <c r="H359" s="233"/>
      <c r="I359" s="233"/>
      <c r="J359" s="232"/>
      <c r="K359" s="201"/>
      <c r="L359" s="45"/>
      <c r="M359" s="45"/>
      <c r="N359" s="45"/>
      <c r="O359" s="45"/>
      <c r="P359" s="45"/>
      <c r="Q359" s="233"/>
      <c r="R359" s="233"/>
      <c r="S359" s="233"/>
      <c r="T359" s="233"/>
      <c r="U359" s="243"/>
      <c r="V359" s="45"/>
      <c r="W359" s="233"/>
      <c r="X359" s="244"/>
      <c r="Y359" s="244"/>
      <c r="Z359" s="244"/>
      <c r="AA359" s="244"/>
      <c r="AB359" s="244"/>
      <c r="AC359" s="251"/>
      <c r="AD359" s="251"/>
      <c r="AE359" s="251"/>
      <c r="AF359" s="250"/>
      <c r="AG359" s="45"/>
      <c r="AH359" s="45"/>
      <c r="AI359" s="45"/>
      <c r="AJ359" s="45"/>
      <c r="AK359" s="247"/>
      <c r="AL359" s="236"/>
      <c r="AM359" s="244"/>
      <c r="AN359" s="45"/>
      <c r="AO359" s="45"/>
      <c r="AP359" s="64"/>
      <c r="AQ359" s="45"/>
      <c r="AR359" s="45"/>
      <c r="AS359" s="64"/>
      <c r="AT359" s="232"/>
      <c r="AU359" s="232"/>
      <c r="AV359" s="45"/>
      <c r="AW359" s="243"/>
      <c r="AX359" s="45"/>
      <c r="AY359" s="64"/>
      <c r="AZ359" s="24"/>
      <c r="BA359" s="45"/>
      <c r="BB359" s="45"/>
      <c r="BC359" s="45"/>
      <c r="BD359" s="45"/>
      <c r="BE359" s="45"/>
      <c r="BF359" s="45"/>
      <c r="BG359" s="45"/>
      <c r="BH359" s="45"/>
      <c r="BI359" s="45"/>
      <c r="BJ359" s="45"/>
      <c r="BK359" s="45"/>
      <c r="BL359" s="45"/>
      <c r="BM359" s="45"/>
      <c r="BN359" s="45"/>
      <c r="BO359" s="45"/>
      <c r="BP359" s="45"/>
      <c r="BQ359" s="45"/>
      <c r="BR359" s="45"/>
      <c r="BS359" s="45"/>
      <c r="BT359" s="45"/>
      <c r="BU359" s="45"/>
      <c r="BV359" s="45"/>
      <c r="BW359" s="45"/>
      <c r="BX359" s="45"/>
      <c r="BY359" s="45"/>
    </row>
    <row r="360" spans="1:77" ht="15.75" customHeight="1" x14ac:dyDescent="0.3">
      <c r="A360" s="45"/>
      <c r="B360" s="232"/>
      <c r="C360" s="232"/>
      <c r="D360" s="232"/>
      <c r="E360" s="232"/>
      <c r="F360" s="64"/>
      <c r="G360" s="64"/>
      <c r="H360" s="233"/>
      <c r="I360" s="233"/>
      <c r="J360" s="232"/>
      <c r="K360" s="201"/>
      <c r="L360" s="45"/>
      <c r="M360" s="45"/>
      <c r="N360" s="45"/>
      <c r="O360" s="45"/>
      <c r="P360" s="45"/>
      <c r="Q360" s="233"/>
      <c r="R360" s="233"/>
      <c r="S360" s="233"/>
      <c r="T360" s="233"/>
      <c r="U360" s="243"/>
      <c r="V360" s="45"/>
      <c r="W360" s="233"/>
      <c r="X360" s="244"/>
      <c r="Y360" s="244"/>
      <c r="Z360" s="244"/>
      <c r="AA360" s="244"/>
      <c r="AB360" s="244"/>
      <c r="AC360" s="251"/>
      <c r="AD360" s="251"/>
      <c r="AE360" s="251"/>
      <c r="AF360" s="250"/>
      <c r="AG360" s="45"/>
      <c r="AH360" s="45"/>
      <c r="AI360" s="45"/>
      <c r="AJ360" s="45"/>
      <c r="AK360" s="247"/>
      <c r="AL360" s="236"/>
      <c r="AM360" s="244"/>
      <c r="AN360" s="45"/>
      <c r="AO360" s="45"/>
      <c r="AP360" s="64"/>
      <c r="AQ360" s="45"/>
      <c r="AR360" s="45"/>
      <c r="AS360" s="64"/>
      <c r="AT360" s="232"/>
      <c r="AU360" s="232"/>
      <c r="AV360" s="45"/>
      <c r="AW360" s="243"/>
      <c r="AX360" s="45"/>
      <c r="AY360" s="64"/>
      <c r="AZ360" s="24"/>
      <c r="BA360" s="45"/>
      <c r="BB360" s="45"/>
      <c r="BC360" s="45"/>
      <c r="BD360" s="45"/>
      <c r="BE360" s="45"/>
      <c r="BF360" s="45"/>
      <c r="BG360" s="45"/>
      <c r="BH360" s="45"/>
      <c r="BI360" s="45"/>
      <c r="BJ360" s="45"/>
      <c r="BK360" s="45"/>
      <c r="BL360" s="45"/>
      <c r="BM360" s="45"/>
      <c r="BN360" s="45"/>
      <c r="BO360" s="45"/>
      <c r="BP360" s="45"/>
      <c r="BQ360" s="45"/>
      <c r="BR360" s="45"/>
      <c r="BS360" s="45"/>
      <c r="BT360" s="45"/>
      <c r="BU360" s="45"/>
      <c r="BV360" s="45"/>
      <c r="BW360" s="45"/>
      <c r="BX360" s="45"/>
      <c r="BY360" s="45"/>
    </row>
    <row r="361" spans="1:77" ht="15.75" customHeight="1" x14ac:dyDescent="0.3">
      <c r="A361" s="45"/>
      <c r="B361" s="232"/>
      <c r="C361" s="232"/>
      <c r="D361" s="232"/>
      <c r="E361" s="232"/>
      <c r="F361" s="64"/>
      <c r="G361" s="64"/>
      <c r="H361" s="233"/>
      <c r="I361" s="233"/>
      <c r="J361" s="232"/>
      <c r="K361" s="201"/>
      <c r="L361" s="45"/>
      <c r="M361" s="45"/>
      <c r="N361" s="45"/>
      <c r="O361" s="45"/>
      <c r="P361" s="45"/>
      <c r="Q361" s="233"/>
      <c r="R361" s="233"/>
      <c r="S361" s="233"/>
      <c r="T361" s="233"/>
      <c r="U361" s="243"/>
      <c r="V361" s="45"/>
      <c r="W361" s="233"/>
      <c r="X361" s="244"/>
      <c r="Y361" s="244"/>
      <c r="Z361" s="244"/>
      <c r="AA361" s="244"/>
      <c r="AB361" s="244"/>
      <c r="AC361" s="251"/>
      <c r="AD361" s="251"/>
      <c r="AE361" s="251"/>
      <c r="AF361" s="250"/>
      <c r="AG361" s="45"/>
      <c r="AH361" s="45"/>
      <c r="AI361" s="45"/>
      <c r="AJ361" s="45"/>
      <c r="AK361" s="247"/>
      <c r="AL361" s="236"/>
      <c r="AM361" s="244"/>
      <c r="AN361" s="45"/>
      <c r="AO361" s="45"/>
      <c r="AP361" s="64"/>
      <c r="AQ361" s="45"/>
      <c r="AR361" s="45"/>
      <c r="AS361" s="64"/>
      <c r="AT361" s="232"/>
      <c r="AU361" s="232"/>
      <c r="AV361" s="45"/>
      <c r="AW361" s="243"/>
      <c r="AX361" s="45"/>
      <c r="AY361" s="64"/>
      <c r="AZ361" s="24"/>
      <c r="BA361" s="45"/>
      <c r="BB361" s="45"/>
      <c r="BC361" s="45"/>
      <c r="BD361" s="45"/>
      <c r="BE361" s="45"/>
      <c r="BF361" s="45"/>
      <c r="BG361" s="45"/>
      <c r="BH361" s="45"/>
      <c r="BI361" s="45"/>
      <c r="BJ361" s="45"/>
      <c r="BK361" s="45"/>
      <c r="BL361" s="45"/>
      <c r="BM361" s="45"/>
      <c r="BN361" s="45"/>
      <c r="BO361" s="45"/>
      <c r="BP361" s="45"/>
      <c r="BQ361" s="45"/>
      <c r="BR361" s="45"/>
      <c r="BS361" s="45"/>
      <c r="BT361" s="45"/>
      <c r="BU361" s="45"/>
      <c r="BV361" s="45"/>
      <c r="BW361" s="45"/>
      <c r="BX361" s="45"/>
      <c r="BY361" s="45"/>
    </row>
    <row r="362" spans="1:77" ht="15.75" customHeight="1" x14ac:dyDescent="0.3">
      <c r="A362" s="45"/>
      <c r="B362" s="232"/>
      <c r="C362" s="232"/>
      <c r="D362" s="232"/>
      <c r="E362" s="232"/>
      <c r="F362" s="64"/>
      <c r="G362" s="64"/>
      <c r="H362" s="233"/>
      <c r="I362" s="233"/>
      <c r="J362" s="232"/>
      <c r="K362" s="201"/>
      <c r="L362" s="45"/>
      <c r="M362" s="45"/>
      <c r="N362" s="45"/>
      <c r="O362" s="45"/>
      <c r="P362" s="45"/>
      <c r="Q362" s="233"/>
      <c r="R362" s="233"/>
      <c r="S362" s="233"/>
      <c r="T362" s="233"/>
      <c r="U362" s="243"/>
      <c r="V362" s="45"/>
      <c r="W362" s="233"/>
      <c r="X362" s="244"/>
      <c r="Y362" s="244"/>
      <c r="Z362" s="244"/>
      <c r="AA362" s="244"/>
      <c r="AB362" s="244"/>
      <c r="AC362" s="251"/>
      <c r="AD362" s="251"/>
      <c r="AE362" s="251"/>
      <c r="AF362" s="250"/>
      <c r="AG362" s="45"/>
      <c r="AH362" s="45"/>
      <c r="AI362" s="45"/>
      <c r="AJ362" s="45"/>
      <c r="AK362" s="247"/>
      <c r="AL362" s="236"/>
      <c r="AM362" s="244"/>
      <c r="AN362" s="45"/>
      <c r="AO362" s="45"/>
      <c r="AP362" s="64"/>
      <c r="AQ362" s="45"/>
      <c r="AR362" s="45"/>
      <c r="AS362" s="64"/>
      <c r="AT362" s="232"/>
      <c r="AU362" s="232"/>
      <c r="AV362" s="45"/>
      <c r="AW362" s="243"/>
      <c r="AX362" s="45"/>
      <c r="AY362" s="64"/>
      <c r="AZ362" s="24"/>
      <c r="BA362" s="45"/>
      <c r="BB362" s="45"/>
      <c r="BC362" s="45"/>
      <c r="BD362" s="45"/>
      <c r="BE362" s="45"/>
      <c r="BF362" s="45"/>
      <c r="BG362" s="45"/>
      <c r="BH362" s="45"/>
      <c r="BI362" s="45"/>
      <c r="BJ362" s="45"/>
      <c r="BK362" s="45"/>
      <c r="BL362" s="45"/>
      <c r="BM362" s="45"/>
      <c r="BN362" s="45"/>
      <c r="BO362" s="45"/>
      <c r="BP362" s="45"/>
      <c r="BQ362" s="45"/>
      <c r="BR362" s="45"/>
      <c r="BS362" s="45"/>
      <c r="BT362" s="45"/>
      <c r="BU362" s="45"/>
      <c r="BV362" s="45"/>
      <c r="BW362" s="45"/>
      <c r="BX362" s="45"/>
      <c r="BY362" s="45"/>
    </row>
    <row r="363" spans="1:77" ht="15.75" customHeight="1" x14ac:dyDescent="0.3">
      <c r="A363" s="45"/>
      <c r="B363" s="232"/>
      <c r="C363" s="232"/>
      <c r="D363" s="232"/>
      <c r="E363" s="232"/>
      <c r="F363" s="64"/>
      <c r="G363" s="64"/>
      <c r="H363" s="233"/>
      <c r="I363" s="233"/>
      <c r="J363" s="232"/>
      <c r="K363" s="201"/>
      <c r="L363" s="45"/>
      <c r="M363" s="45"/>
      <c r="N363" s="45"/>
      <c r="O363" s="45"/>
      <c r="P363" s="45"/>
      <c r="Q363" s="233"/>
      <c r="R363" s="233"/>
      <c r="S363" s="233"/>
      <c r="T363" s="233"/>
      <c r="U363" s="243"/>
      <c r="V363" s="45"/>
      <c r="W363" s="233"/>
      <c r="X363" s="244"/>
      <c r="Y363" s="244"/>
      <c r="Z363" s="244"/>
      <c r="AA363" s="244"/>
      <c r="AB363" s="244"/>
      <c r="AC363" s="251"/>
      <c r="AD363" s="251"/>
      <c r="AE363" s="251"/>
      <c r="AF363" s="250"/>
      <c r="AG363" s="45"/>
      <c r="AH363" s="45"/>
      <c r="AI363" s="45"/>
      <c r="AJ363" s="45"/>
      <c r="AK363" s="247"/>
      <c r="AL363" s="236"/>
      <c r="AM363" s="244"/>
      <c r="AN363" s="45"/>
      <c r="AO363" s="45"/>
      <c r="AP363" s="64"/>
      <c r="AQ363" s="45"/>
      <c r="AR363" s="45"/>
      <c r="AS363" s="64"/>
      <c r="AT363" s="232"/>
      <c r="AU363" s="232"/>
      <c r="AV363" s="45"/>
      <c r="AW363" s="243"/>
      <c r="AX363" s="45"/>
      <c r="AY363" s="64"/>
      <c r="AZ363" s="24"/>
      <c r="BA363" s="45"/>
      <c r="BB363" s="45"/>
      <c r="BC363" s="45"/>
      <c r="BD363" s="45"/>
      <c r="BE363" s="45"/>
      <c r="BF363" s="45"/>
      <c r="BG363" s="45"/>
      <c r="BH363" s="45"/>
      <c r="BI363" s="45"/>
      <c r="BJ363" s="45"/>
      <c r="BK363" s="45"/>
      <c r="BL363" s="45"/>
      <c r="BM363" s="45"/>
      <c r="BN363" s="45"/>
      <c r="BO363" s="45"/>
      <c r="BP363" s="45"/>
      <c r="BQ363" s="45"/>
      <c r="BR363" s="45"/>
      <c r="BS363" s="45"/>
      <c r="BT363" s="45"/>
      <c r="BU363" s="45"/>
      <c r="BV363" s="45"/>
      <c r="BW363" s="45"/>
      <c r="BX363" s="45"/>
      <c r="BY363" s="45"/>
    </row>
    <row r="364" spans="1:77" ht="15.75" customHeight="1" x14ac:dyDescent="0.3">
      <c r="A364" s="45"/>
      <c r="B364" s="232"/>
      <c r="C364" s="232"/>
      <c r="D364" s="232"/>
      <c r="E364" s="232"/>
      <c r="F364" s="64"/>
      <c r="G364" s="64"/>
      <c r="H364" s="233"/>
      <c r="I364" s="233"/>
      <c r="J364" s="232"/>
      <c r="K364" s="201"/>
      <c r="L364" s="45"/>
      <c r="M364" s="45"/>
      <c r="N364" s="45"/>
      <c r="O364" s="45"/>
      <c r="P364" s="45"/>
      <c r="Q364" s="233"/>
      <c r="R364" s="233"/>
      <c r="S364" s="233"/>
      <c r="T364" s="233"/>
      <c r="U364" s="243"/>
      <c r="V364" s="45"/>
      <c r="W364" s="233"/>
      <c r="X364" s="244"/>
      <c r="Y364" s="244"/>
      <c r="Z364" s="244"/>
      <c r="AA364" s="244"/>
      <c r="AB364" s="244"/>
      <c r="AC364" s="251"/>
      <c r="AD364" s="251"/>
      <c r="AE364" s="251"/>
      <c r="AF364" s="250"/>
      <c r="AG364" s="45"/>
      <c r="AH364" s="45"/>
      <c r="AI364" s="45"/>
      <c r="AJ364" s="45"/>
      <c r="AK364" s="247"/>
      <c r="AL364" s="236"/>
      <c r="AM364" s="244"/>
      <c r="AN364" s="45"/>
      <c r="AO364" s="45"/>
      <c r="AP364" s="64"/>
      <c r="AQ364" s="45"/>
      <c r="AR364" s="45"/>
      <c r="AS364" s="64"/>
      <c r="AT364" s="232"/>
      <c r="AU364" s="232"/>
      <c r="AV364" s="45"/>
      <c r="AW364" s="243"/>
      <c r="AX364" s="45"/>
      <c r="AY364" s="64"/>
      <c r="AZ364" s="24"/>
      <c r="BA364" s="45"/>
      <c r="BB364" s="45"/>
      <c r="BC364" s="45"/>
      <c r="BD364" s="45"/>
      <c r="BE364" s="45"/>
      <c r="BF364" s="45"/>
      <c r="BG364" s="45"/>
      <c r="BH364" s="45"/>
      <c r="BI364" s="45"/>
      <c r="BJ364" s="45"/>
      <c r="BK364" s="45"/>
      <c r="BL364" s="45"/>
      <c r="BM364" s="45"/>
      <c r="BN364" s="45"/>
      <c r="BO364" s="45"/>
      <c r="BP364" s="45"/>
      <c r="BQ364" s="45"/>
      <c r="BR364" s="45"/>
      <c r="BS364" s="45"/>
      <c r="BT364" s="45"/>
      <c r="BU364" s="45"/>
      <c r="BV364" s="45"/>
      <c r="BW364" s="45"/>
      <c r="BX364" s="45"/>
      <c r="BY364" s="45"/>
    </row>
    <row r="365" spans="1:77" ht="15.75" customHeight="1" x14ac:dyDescent="0.3">
      <c r="A365" s="45"/>
      <c r="B365" s="232"/>
      <c r="C365" s="232"/>
      <c r="D365" s="232"/>
      <c r="E365" s="232"/>
      <c r="F365" s="64"/>
      <c r="G365" s="64"/>
      <c r="H365" s="233"/>
      <c r="I365" s="233"/>
      <c r="J365" s="232"/>
      <c r="K365" s="201"/>
      <c r="L365" s="45"/>
      <c r="M365" s="45"/>
      <c r="N365" s="45"/>
      <c r="O365" s="45"/>
      <c r="P365" s="45"/>
      <c r="Q365" s="233"/>
      <c r="R365" s="233"/>
      <c r="S365" s="233"/>
      <c r="T365" s="233"/>
      <c r="U365" s="243"/>
      <c r="V365" s="45"/>
      <c r="W365" s="233"/>
      <c r="X365" s="244"/>
      <c r="Y365" s="244"/>
      <c r="Z365" s="244"/>
      <c r="AA365" s="244"/>
      <c r="AB365" s="244"/>
      <c r="AC365" s="251"/>
      <c r="AD365" s="251"/>
      <c r="AE365" s="251"/>
      <c r="AF365" s="250"/>
      <c r="AG365" s="45"/>
      <c r="AH365" s="45"/>
      <c r="AI365" s="45"/>
      <c r="AJ365" s="45"/>
      <c r="AK365" s="247"/>
      <c r="AL365" s="236"/>
      <c r="AM365" s="244"/>
      <c r="AN365" s="45"/>
      <c r="AO365" s="45"/>
      <c r="AP365" s="64"/>
      <c r="AQ365" s="45"/>
      <c r="AR365" s="45"/>
      <c r="AS365" s="64"/>
      <c r="AT365" s="232"/>
      <c r="AU365" s="232"/>
      <c r="AV365" s="45"/>
      <c r="AW365" s="243"/>
      <c r="AX365" s="45"/>
      <c r="AY365" s="64"/>
      <c r="AZ365" s="24"/>
      <c r="BA365" s="45"/>
      <c r="BB365" s="45"/>
      <c r="BC365" s="45"/>
      <c r="BD365" s="45"/>
      <c r="BE365" s="45"/>
      <c r="BF365" s="45"/>
      <c r="BG365" s="45"/>
      <c r="BH365" s="45"/>
      <c r="BI365" s="45"/>
      <c r="BJ365" s="45"/>
      <c r="BK365" s="45"/>
      <c r="BL365" s="45"/>
      <c r="BM365" s="45"/>
      <c r="BN365" s="45"/>
      <c r="BO365" s="45"/>
      <c r="BP365" s="45"/>
      <c r="BQ365" s="45"/>
      <c r="BR365" s="45"/>
      <c r="BS365" s="45"/>
      <c r="BT365" s="45"/>
      <c r="BU365" s="45"/>
      <c r="BV365" s="45"/>
      <c r="BW365" s="45"/>
      <c r="BX365" s="45"/>
      <c r="BY365" s="45"/>
    </row>
    <row r="366" spans="1:77" ht="15.75" customHeight="1" x14ac:dyDescent="0.3">
      <c r="A366" s="45"/>
      <c r="B366" s="232"/>
      <c r="C366" s="232"/>
      <c r="D366" s="232"/>
      <c r="E366" s="232"/>
      <c r="F366" s="64"/>
      <c r="G366" s="64"/>
      <c r="H366" s="233"/>
      <c r="I366" s="233"/>
      <c r="J366" s="232"/>
      <c r="K366" s="201"/>
      <c r="L366" s="45"/>
      <c r="M366" s="45"/>
      <c r="N366" s="45"/>
      <c r="O366" s="45"/>
      <c r="P366" s="45"/>
      <c r="Q366" s="233"/>
      <c r="R366" s="233"/>
      <c r="S366" s="233"/>
      <c r="T366" s="233"/>
      <c r="U366" s="243"/>
      <c r="V366" s="45"/>
      <c r="W366" s="233"/>
      <c r="X366" s="244"/>
      <c r="Y366" s="244"/>
      <c r="Z366" s="244"/>
      <c r="AA366" s="244"/>
      <c r="AB366" s="244"/>
      <c r="AC366" s="251"/>
      <c r="AD366" s="251"/>
      <c r="AE366" s="251"/>
      <c r="AF366" s="250"/>
      <c r="AG366" s="45"/>
      <c r="AH366" s="45"/>
      <c r="AI366" s="45"/>
      <c r="AJ366" s="45"/>
      <c r="AK366" s="247"/>
      <c r="AL366" s="236"/>
      <c r="AM366" s="244"/>
      <c r="AN366" s="45"/>
      <c r="AO366" s="45"/>
      <c r="AP366" s="64"/>
      <c r="AQ366" s="45"/>
      <c r="AR366" s="45"/>
      <c r="AS366" s="64"/>
      <c r="AT366" s="232"/>
      <c r="AU366" s="232"/>
      <c r="AV366" s="45"/>
      <c r="AW366" s="243"/>
      <c r="AX366" s="45"/>
      <c r="AY366" s="64"/>
      <c r="AZ366" s="24"/>
      <c r="BA366" s="45"/>
      <c r="BB366" s="45"/>
      <c r="BC366" s="45"/>
      <c r="BD366" s="45"/>
      <c r="BE366" s="45"/>
      <c r="BF366" s="45"/>
      <c r="BG366" s="45"/>
      <c r="BH366" s="45"/>
      <c r="BI366" s="45"/>
      <c r="BJ366" s="45"/>
      <c r="BK366" s="45"/>
      <c r="BL366" s="45"/>
      <c r="BM366" s="45"/>
      <c r="BN366" s="45"/>
      <c r="BO366" s="45"/>
      <c r="BP366" s="45"/>
      <c r="BQ366" s="45"/>
      <c r="BR366" s="45"/>
      <c r="BS366" s="45"/>
      <c r="BT366" s="45"/>
      <c r="BU366" s="45"/>
      <c r="BV366" s="45"/>
      <c r="BW366" s="45"/>
      <c r="BX366" s="45"/>
      <c r="BY366" s="45"/>
    </row>
    <row r="367" spans="1:77" ht="15.75" customHeight="1" x14ac:dyDescent="0.3">
      <c r="A367" s="45"/>
      <c r="B367" s="232"/>
      <c r="C367" s="232"/>
      <c r="D367" s="232"/>
      <c r="E367" s="232"/>
      <c r="F367" s="64"/>
      <c r="G367" s="64"/>
      <c r="H367" s="233"/>
      <c r="I367" s="233"/>
      <c r="J367" s="232"/>
      <c r="K367" s="201"/>
      <c r="L367" s="45"/>
      <c r="M367" s="45"/>
      <c r="N367" s="45"/>
      <c r="O367" s="45"/>
      <c r="P367" s="45"/>
      <c r="Q367" s="233"/>
      <c r="R367" s="233"/>
      <c r="S367" s="233"/>
      <c r="T367" s="233"/>
      <c r="U367" s="243"/>
      <c r="V367" s="45"/>
      <c r="W367" s="233"/>
      <c r="X367" s="244"/>
      <c r="Y367" s="244"/>
      <c r="Z367" s="244"/>
      <c r="AA367" s="244"/>
      <c r="AB367" s="244"/>
      <c r="AC367" s="251"/>
      <c r="AD367" s="251"/>
      <c r="AE367" s="251"/>
      <c r="AF367" s="250"/>
      <c r="AG367" s="45"/>
      <c r="AH367" s="45"/>
      <c r="AI367" s="45"/>
      <c r="AJ367" s="45"/>
      <c r="AK367" s="247"/>
      <c r="AL367" s="236"/>
      <c r="AM367" s="244"/>
      <c r="AN367" s="45"/>
      <c r="AO367" s="45"/>
      <c r="AP367" s="64"/>
      <c r="AQ367" s="45"/>
      <c r="AR367" s="45"/>
      <c r="AS367" s="64"/>
      <c r="AT367" s="232"/>
      <c r="AU367" s="232"/>
      <c r="AV367" s="45"/>
      <c r="AW367" s="243"/>
      <c r="AX367" s="45"/>
      <c r="AY367" s="64"/>
      <c r="AZ367" s="24"/>
      <c r="BA367" s="45"/>
      <c r="BB367" s="45"/>
      <c r="BC367" s="45"/>
      <c r="BD367" s="45"/>
      <c r="BE367" s="45"/>
      <c r="BF367" s="45"/>
      <c r="BG367" s="45"/>
      <c r="BH367" s="45"/>
      <c r="BI367" s="45"/>
      <c r="BJ367" s="45"/>
      <c r="BK367" s="45"/>
      <c r="BL367" s="45"/>
      <c r="BM367" s="45"/>
      <c r="BN367" s="45"/>
      <c r="BO367" s="45"/>
      <c r="BP367" s="45"/>
      <c r="BQ367" s="45"/>
      <c r="BR367" s="45"/>
      <c r="BS367" s="45"/>
      <c r="BT367" s="45"/>
      <c r="BU367" s="45"/>
      <c r="BV367" s="45"/>
      <c r="BW367" s="45"/>
      <c r="BX367" s="45"/>
      <c r="BY367" s="45"/>
    </row>
    <row r="368" spans="1:77" ht="15.75" customHeight="1" x14ac:dyDescent="0.3">
      <c r="A368" s="45"/>
      <c r="B368" s="232"/>
      <c r="C368" s="232"/>
      <c r="D368" s="232"/>
      <c r="E368" s="232"/>
      <c r="F368" s="64"/>
      <c r="G368" s="64"/>
      <c r="H368" s="233"/>
      <c r="I368" s="233"/>
      <c r="J368" s="232"/>
      <c r="K368" s="201"/>
      <c r="L368" s="45"/>
      <c r="M368" s="45"/>
      <c r="N368" s="45"/>
      <c r="O368" s="45"/>
      <c r="P368" s="45"/>
      <c r="Q368" s="233"/>
      <c r="R368" s="233"/>
      <c r="S368" s="233"/>
      <c r="T368" s="233"/>
      <c r="U368" s="243"/>
      <c r="V368" s="45"/>
      <c r="W368" s="233"/>
      <c r="X368" s="244"/>
      <c r="Y368" s="244"/>
      <c r="Z368" s="244"/>
      <c r="AA368" s="244"/>
      <c r="AB368" s="244"/>
      <c r="AC368" s="251"/>
      <c r="AD368" s="251"/>
      <c r="AE368" s="251"/>
      <c r="AF368" s="250"/>
      <c r="AG368" s="45"/>
      <c r="AH368" s="45"/>
      <c r="AI368" s="45"/>
      <c r="AJ368" s="45"/>
      <c r="AK368" s="247"/>
      <c r="AL368" s="236"/>
      <c r="AM368" s="244"/>
      <c r="AN368" s="45"/>
      <c r="AO368" s="45"/>
      <c r="AP368" s="64"/>
      <c r="AQ368" s="45"/>
      <c r="AR368" s="45"/>
      <c r="AS368" s="64"/>
      <c r="AT368" s="232"/>
      <c r="AU368" s="232"/>
      <c r="AV368" s="45"/>
      <c r="AW368" s="243"/>
      <c r="AX368" s="45"/>
      <c r="AY368" s="64"/>
      <c r="AZ368" s="24"/>
      <c r="BA368" s="45"/>
      <c r="BB368" s="45"/>
      <c r="BC368" s="45"/>
      <c r="BD368" s="45"/>
      <c r="BE368" s="45"/>
      <c r="BF368" s="45"/>
      <c r="BG368" s="45"/>
      <c r="BH368" s="45"/>
      <c r="BI368" s="45"/>
      <c r="BJ368" s="45"/>
      <c r="BK368" s="45"/>
      <c r="BL368" s="45"/>
      <c r="BM368" s="45"/>
      <c r="BN368" s="45"/>
      <c r="BO368" s="45"/>
      <c r="BP368" s="45"/>
      <c r="BQ368" s="45"/>
      <c r="BR368" s="45"/>
      <c r="BS368" s="45"/>
      <c r="BT368" s="45"/>
      <c r="BU368" s="45"/>
      <c r="BV368" s="45"/>
      <c r="BW368" s="45"/>
      <c r="BX368" s="45"/>
      <c r="BY368" s="45"/>
    </row>
    <row r="369" spans="1:77" ht="15.75" customHeight="1" x14ac:dyDescent="0.3">
      <c r="A369" s="45"/>
      <c r="B369" s="232"/>
      <c r="C369" s="232"/>
      <c r="D369" s="232"/>
      <c r="E369" s="232"/>
      <c r="F369" s="64"/>
      <c r="G369" s="64"/>
      <c r="H369" s="233"/>
      <c r="I369" s="233"/>
      <c r="J369" s="232"/>
      <c r="K369" s="201"/>
      <c r="L369" s="45"/>
      <c r="M369" s="45"/>
      <c r="N369" s="45"/>
      <c r="O369" s="45"/>
      <c r="P369" s="45"/>
      <c r="Q369" s="233"/>
      <c r="R369" s="233"/>
      <c r="S369" s="233"/>
      <c r="T369" s="233"/>
      <c r="U369" s="243"/>
      <c r="V369" s="45"/>
      <c r="W369" s="233"/>
      <c r="X369" s="244"/>
      <c r="Y369" s="244"/>
      <c r="Z369" s="244"/>
      <c r="AA369" s="244"/>
      <c r="AB369" s="244"/>
      <c r="AC369" s="251"/>
      <c r="AD369" s="251"/>
      <c r="AE369" s="251"/>
      <c r="AF369" s="250"/>
      <c r="AG369" s="45"/>
      <c r="AH369" s="45"/>
      <c r="AI369" s="45"/>
      <c r="AJ369" s="45"/>
      <c r="AK369" s="247"/>
      <c r="AL369" s="236"/>
      <c r="AM369" s="244"/>
      <c r="AN369" s="45"/>
      <c r="AO369" s="45"/>
      <c r="AP369" s="64"/>
      <c r="AQ369" s="45"/>
      <c r="AR369" s="45"/>
      <c r="AS369" s="64"/>
      <c r="AT369" s="232"/>
      <c r="AU369" s="232"/>
      <c r="AV369" s="45"/>
      <c r="AW369" s="243"/>
      <c r="AX369" s="45"/>
      <c r="AY369" s="64"/>
      <c r="AZ369" s="24"/>
      <c r="BA369" s="45"/>
      <c r="BB369" s="45"/>
      <c r="BC369" s="45"/>
      <c r="BD369" s="45"/>
      <c r="BE369" s="45"/>
      <c r="BF369" s="45"/>
      <c r="BG369" s="45"/>
      <c r="BH369" s="45"/>
      <c r="BI369" s="45"/>
      <c r="BJ369" s="45"/>
      <c r="BK369" s="45"/>
      <c r="BL369" s="45"/>
      <c r="BM369" s="45"/>
      <c r="BN369" s="45"/>
      <c r="BO369" s="45"/>
      <c r="BP369" s="45"/>
      <c r="BQ369" s="45"/>
      <c r="BR369" s="45"/>
      <c r="BS369" s="45"/>
      <c r="BT369" s="45"/>
      <c r="BU369" s="45"/>
      <c r="BV369" s="45"/>
      <c r="BW369" s="45"/>
      <c r="BX369" s="45"/>
      <c r="BY369" s="45"/>
    </row>
    <row r="370" spans="1:77" ht="15.75" customHeight="1" x14ac:dyDescent="0.3">
      <c r="A370" s="45"/>
      <c r="B370" s="232"/>
      <c r="C370" s="232"/>
      <c r="D370" s="232"/>
      <c r="E370" s="232"/>
      <c r="F370" s="64"/>
      <c r="G370" s="64"/>
      <c r="H370" s="233"/>
      <c r="I370" s="233"/>
      <c r="J370" s="232"/>
      <c r="K370" s="201"/>
      <c r="L370" s="45"/>
      <c r="M370" s="45"/>
      <c r="N370" s="45"/>
      <c r="O370" s="45"/>
      <c r="P370" s="45"/>
      <c r="Q370" s="233"/>
      <c r="R370" s="233"/>
      <c r="S370" s="233"/>
      <c r="T370" s="233"/>
      <c r="U370" s="243"/>
      <c r="V370" s="45"/>
      <c r="W370" s="233"/>
      <c r="X370" s="244"/>
      <c r="Y370" s="244"/>
      <c r="Z370" s="244"/>
      <c r="AA370" s="244"/>
      <c r="AB370" s="244"/>
      <c r="AC370" s="251"/>
      <c r="AD370" s="251"/>
      <c r="AE370" s="251"/>
      <c r="AF370" s="250"/>
      <c r="AG370" s="45"/>
      <c r="AH370" s="45"/>
      <c r="AI370" s="45"/>
      <c r="AJ370" s="45"/>
      <c r="AK370" s="247"/>
      <c r="AL370" s="236"/>
      <c r="AM370" s="244"/>
      <c r="AN370" s="45"/>
      <c r="AO370" s="45"/>
      <c r="AP370" s="64"/>
      <c r="AQ370" s="45"/>
      <c r="AR370" s="45"/>
      <c r="AS370" s="64"/>
      <c r="AT370" s="232"/>
      <c r="AU370" s="232"/>
      <c r="AV370" s="45"/>
      <c r="AW370" s="243"/>
      <c r="AX370" s="45"/>
      <c r="AY370" s="64"/>
      <c r="AZ370" s="24"/>
      <c r="BA370" s="45"/>
      <c r="BB370" s="45"/>
      <c r="BC370" s="45"/>
      <c r="BD370" s="45"/>
      <c r="BE370" s="45"/>
      <c r="BF370" s="45"/>
      <c r="BG370" s="45"/>
      <c r="BH370" s="45"/>
      <c r="BI370" s="45"/>
      <c r="BJ370" s="45"/>
      <c r="BK370" s="45"/>
      <c r="BL370" s="45"/>
      <c r="BM370" s="45"/>
      <c r="BN370" s="45"/>
      <c r="BO370" s="45"/>
      <c r="BP370" s="45"/>
      <c r="BQ370" s="45"/>
      <c r="BR370" s="45"/>
      <c r="BS370" s="45"/>
      <c r="BT370" s="45"/>
      <c r="BU370" s="45"/>
      <c r="BV370" s="45"/>
      <c r="BW370" s="45"/>
      <c r="BX370" s="45"/>
      <c r="BY370" s="45"/>
    </row>
    <row r="371" spans="1:77" ht="15.75" customHeight="1" x14ac:dyDescent="0.3">
      <c r="A371" s="45"/>
      <c r="B371" s="232"/>
      <c r="C371" s="232"/>
      <c r="D371" s="232"/>
      <c r="E371" s="232"/>
      <c r="F371" s="64"/>
      <c r="G371" s="64"/>
      <c r="H371" s="233"/>
      <c r="I371" s="233"/>
      <c r="J371" s="232"/>
      <c r="K371" s="201"/>
      <c r="L371" s="45"/>
      <c r="M371" s="45"/>
      <c r="N371" s="45"/>
      <c r="O371" s="45"/>
      <c r="P371" s="45"/>
      <c r="Q371" s="233"/>
      <c r="R371" s="233"/>
      <c r="S371" s="233"/>
      <c r="T371" s="233"/>
      <c r="U371" s="243"/>
      <c r="V371" s="45"/>
      <c r="W371" s="233"/>
      <c r="X371" s="244"/>
      <c r="Y371" s="244"/>
      <c r="Z371" s="244"/>
      <c r="AA371" s="244"/>
      <c r="AB371" s="244"/>
      <c r="AC371" s="251"/>
      <c r="AD371" s="251"/>
      <c r="AE371" s="251"/>
      <c r="AF371" s="250"/>
      <c r="AG371" s="45"/>
      <c r="AH371" s="45"/>
      <c r="AI371" s="45"/>
      <c r="AJ371" s="45"/>
      <c r="AK371" s="247"/>
      <c r="AL371" s="236"/>
      <c r="AM371" s="244"/>
      <c r="AN371" s="45"/>
      <c r="AO371" s="45"/>
      <c r="AP371" s="64"/>
      <c r="AQ371" s="45"/>
      <c r="AR371" s="45"/>
      <c r="AS371" s="64"/>
      <c r="AT371" s="232"/>
      <c r="AU371" s="232"/>
      <c r="AV371" s="45"/>
      <c r="AW371" s="243"/>
      <c r="AX371" s="45"/>
      <c r="AY371" s="64"/>
      <c r="AZ371" s="24"/>
      <c r="BA371" s="45"/>
      <c r="BB371" s="45"/>
      <c r="BC371" s="45"/>
      <c r="BD371" s="45"/>
      <c r="BE371" s="45"/>
      <c r="BF371" s="45"/>
      <c r="BG371" s="45"/>
      <c r="BH371" s="45"/>
      <c r="BI371" s="45"/>
      <c r="BJ371" s="45"/>
      <c r="BK371" s="45"/>
      <c r="BL371" s="45"/>
      <c r="BM371" s="45"/>
      <c r="BN371" s="45"/>
      <c r="BO371" s="45"/>
      <c r="BP371" s="45"/>
      <c r="BQ371" s="45"/>
      <c r="BR371" s="45"/>
      <c r="BS371" s="45"/>
      <c r="BT371" s="45"/>
      <c r="BU371" s="45"/>
      <c r="BV371" s="45"/>
      <c r="BW371" s="45"/>
      <c r="BX371" s="45"/>
      <c r="BY371" s="45"/>
    </row>
    <row r="372" spans="1:77" ht="15.75" customHeight="1" x14ac:dyDescent="0.3">
      <c r="A372" s="45"/>
      <c r="B372" s="232"/>
      <c r="C372" s="232"/>
      <c r="D372" s="232"/>
      <c r="E372" s="232"/>
      <c r="F372" s="64"/>
      <c r="G372" s="64"/>
      <c r="H372" s="233"/>
      <c r="I372" s="233"/>
      <c r="J372" s="232"/>
      <c r="K372" s="201"/>
      <c r="L372" s="45"/>
      <c r="M372" s="45"/>
      <c r="N372" s="45"/>
      <c r="O372" s="45"/>
      <c r="P372" s="45"/>
      <c r="Q372" s="233"/>
      <c r="R372" s="233"/>
      <c r="S372" s="233"/>
      <c r="T372" s="233"/>
      <c r="U372" s="243"/>
      <c r="V372" s="45"/>
      <c r="W372" s="233"/>
      <c r="X372" s="244"/>
      <c r="Y372" s="244"/>
      <c r="Z372" s="244"/>
      <c r="AA372" s="244"/>
      <c r="AB372" s="244"/>
      <c r="AC372" s="251"/>
      <c r="AD372" s="251"/>
      <c r="AE372" s="251"/>
      <c r="AF372" s="250"/>
      <c r="AG372" s="45"/>
      <c r="AH372" s="45"/>
      <c r="AI372" s="45"/>
      <c r="AJ372" s="45"/>
      <c r="AK372" s="247"/>
      <c r="AL372" s="236"/>
      <c r="AM372" s="244"/>
      <c r="AN372" s="45"/>
      <c r="AO372" s="45"/>
      <c r="AP372" s="64"/>
      <c r="AQ372" s="45"/>
      <c r="AR372" s="45"/>
      <c r="AS372" s="64"/>
      <c r="AT372" s="232"/>
      <c r="AU372" s="232"/>
      <c r="AV372" s="45"/>
      <c r="AW372" s="243"/>
      <c r="AX372" s="45"/>
      <c r="AY372" s="64"/>
      <c r="AZ372" s="24"/>
      <c r="BA372" s="45"/>
      <c r="BB372" s="45"/>
      <c r="BC372" s="45"/>
      <c r="BD372" s="45"/>
      <c r="BE372" s="45"/>
      <c r="BF372" s="45"/>
      <c r="BG372" s="45"/>
      <c r="BH372" s="45"/>
      <c r="BI372" s="45"/>
      <c r="BJ372" s="45"/>
      <c r="BK372" s="45"/>
      <c r="BL372" s="45"/>
      <c r="BM372" s="45"/>
      <c r="BN372" s="45"/>
      <c r="BO372" s="45"/>
      <c r="BP372" s="45"/>
      <c r="BQ372" s="45"/>
      <c r="BR372" s="45"/>
      <c r="BS372" s="45"/>
      <c r="BT372" s="45"/>
      <c r="BU372" s="45"/>
      <c r="BV372" s="45"/>
      <c r="BW372" s="45"/>
      <c r="BX372" s="45"/>
      <c r="BY372" s="45"/>
    </row>
    <row r="373" spans="1:77" ht="15.75" customHeight="1" x14ac:dyDescent="0.3">
      <c r="A373" s="45"/>
      <c r="B373" s="232"/>
      <c r="C373" s="232"/>
      <c r="D373" s="232"/>
      <c r="E373" s="232"/>
      <c r="F373" s="64"/>
      <c r="G373" s="64"/>
      <c r="H373" s="233"/>
      <c r="I373" s="233"/>
      <c r="J373" s="232"/>
      <c r="K373" s="201"/>
      <c r="L373" s="45"/>
      <c r="M373" s="45"/>
      <c r="N373" s="45"/>
      <c r="O373" s="45"/>
      <c r="P373" s="45"/>
      <c r="Q373" s="233"/>
      <c r="R373" s="233"/>
      <c r="S373" s="233"/>
      <c r="T373" s="233"/>
      <c r="U373" s="243"/>
      <c r="V373" s="45"/>
      <c r="W373" s="233"/>
      <c r="X373" s="244"/>
      <c r="Y373" s="244"/>
      <c r="Z373" s="244"/>
      <c r="AA373" s="244"/>
      <c r="AB373" s="244"/>
      <c r="AC373" s="251"/>
      <c r="AD373" s="251"/>
      <c r="AE373" s="251"/>
      <c r="AF373" s="250"/>
      <c r="AG373" s="45"/>
      <c r="AH373" s="45"/>
      <c r="AI373" s="45"/>
      <c r="AJ373" s="45"/>
      <c r="AK373" s="247"/>
      <c r="AL373" s="236"/>
      <c r="AM373" s="244"/>
      <c r="AN373" s="45"/>
      <c r="AO373" s="45"/>
      <c r="AP373" s="64"/>
      <c r="AQ373" s="45"/>
      <c r="AR373" s="45"/>
      <c r="AS373" s="64"/>
      <c r="AT373" s="232"/>
      <c r="AU373" s="232"/>
      <c r="AV373" s="45"/>
      <c r="AW373" s="243"/>
      <c r="AX373" s="45"/>
      <c r="AY373" s="64"/>
      <c r="AZ373" s="24"/>
      <c r="BA373" s="45"/>
      <c r="BB373" s="45"/>
      <c r="BC373" s="45"/>
      <c r="BD373" s="45"/>
      <c r="BE373" s="45"/>
      <c r="BF373" s="45"/>
      <c r="BG373" s="45"/>
      <c r="BH373" s="45"/>
      <c r="BI373" s="45"/>
      <c r="BJ373" s="45"/>
      <c r="BK373" s="45"/>
      <c r="BL373" s="45"/>
      <c r="BM373" s="45"/>
      <c r="BN373" s="45"/>
      <c r="BO373" s="45"/>
      <c r="BP373" s="45"/>
      <c r="BQ373" s="45"/>
      <c r="BR373" s="45"/>
      <c r="BS373" s="45"/>
      <c r="BT373" s="45"/>
      <c r="BU373" s="45"/>
      <c r="BV373" s="45"/>
      <c r="BW373" s="45"/>
      <c r="BX373" s="45"/>
      <c r="BY373" s="45"/>
    </row>
    <row r="374" spans="1:77" ht="15.75" customHeight="1" x14ac:dyDescent="0.3">
      <c r="A374" s="45"/>
      <c r="B374" s="232"/>
      <c r="C374" s="232"/>
      <c r="D374" s="232"/>
      <c r="E374" s="232"/>
      <c r="F374" s="64"/>
      <c r="G374" s="64"/>
      <c r="H374" s="233"/>
      <c r="I374" s="233"/>
      <c r="J374" s="232"/>
      <c r="K374" s="201"/>
      <c r="L374" s="45"/>
      <c r="M374" s="45"/>
      <c r="N374" s="45"/>
      <c r="O374" s="45"/>
      <c r="P374" s="45"/>
      <c r="Q374" s="233"/>
      <c r="R374" s="233"/>
      <c r="S374" s="233"/>
      <c r="T374" s="233"/>
      <c r="U374" s="243"/>
      <c r="V374" s="45"/>
      <c r="W374" s="233"/>
      <c r="X374" s="244"/>
      <c r="Y374" s="244"/>
      <c r="Z374" s="244"/>
      <c r="AA374" s="244"/>
      <c r="AB374" s="244"/>
      <c r="AC374" s="251"/>
      <c r="AD374" s="251"/>
      <c r="AE374" s="251"/>
      <c r="AF374" s="250"/>
      <c r="AG374" s="45"/>
      <c r="AH374" s="45"/>
      <c r="AI374" s="45"/>
      <c r="AJ374" s="45"/>
      <c r="AK374" s="247"/>
      <c r="AL374" s="236"/>
      <c r="AM374" s="244"/>
      <c r="AN374" s="45"/>
      <c r="AO374" s="45"/>
      <c r="AP374" s="64"/>
      <c r="AQ374" s="45"/>
      <c r="AR374" s="45"/>
      <c r="AS374" s="64"/>
      <c r="AT374" s="232"/>
      <c r="AU374" s="232"/>
      <c r="AV374" s="45"/>
      <c r="AW374" s="243"/>
      <c r="AX374" s="45"/>
      <c r="AY374" s="64"/>
      <c r="AZ374" s="24"/>
      <c r="BA374" s="45"/>
      <c r="BB374" s="45"/>
      <c r="BC374" s="45"/>
      <c r="BD374" s="45"/>
      <c r="BE374" s="45"/>
      <c r="BF374" s="45"/>
      <c r="BG374" s="45"/>
      <c r="BH374" s="45"/>
      <c r="BI374" s="45"/>
      <c r="BJ374" s="45"/>
      <c r="BK374" s="45"/>
      <c r="BL374" s="45"/>
      <c r="BM374" s="45"/>
      <c r="BN374" s="45"/>
      <c r="BO374" s="45"/>
      <c r="BP374" s="45"/>
      <c r="BQ374" s="45"/>
      <c r="BR374" s="45"/>
      <c r="BS374" s="45"/>
      <c r="BT374" s="45"/>
      <c r="BU374" s="45"/>
      <c r="BV374" s="45"/>
      <c r="BW374" s="45"/>
      <c r="BX374" s="45"/>
      <c r="BY374" s="45"/>
    </row>
    <row r="375" spans="1:77" ht="15.75" customHeight="1" x14ac:dyDescent="0.3">
      <c r="A375" s="45"/>
      <c r="B375" s="232"/>
      <c r="C375" s="232"/>
      <c r="D375" s="232"/>
      <c r="E375" s="232"/>
      <c r="F375" s="64"/>
      <c r="G375" s="64"/>
      <c r="H375" s="233"/>
      <c r="I375" s="233"/>
      <c r="J375" s="232"/>
      <c r="K375" s="201"/>
      <c r="L375" s="45"/>
      <c r="M375" s="45"/>
      <c r="N375" s="45"/>
      <c r="O375" s="45"/>
      <c r="P375" s="45"/>
      <c r="Q375" s="233"/>
      <c r="R375" s="233"/>
      <c r="S375" s="233"/>
      <c r="T375" s="233"/>
      <c r="U375" s="243"/>
      <c r="V375" s="45"/>
      <c r="W375" s="233"/>
      <c r="X375" s="244"/>
      <c r="Y375" s="244"/>
      <c r="Z375" s="244"/>
      <c r="AA375" s="244"/>
      <c r="AB375" s="244"/>
      <c r="AC375" s="251"/>
      <c r="AD375" s="251"/>
      <c r="AE375" s="251"/>
      <c r="AF375" s="250"/>
      <c r="AG375" s="45"/>
      <c r="AH375" s="45"/>
      <c r="AI375" s="45"/>
      <c r="AJ375" s="45"/>
      <c r="AK375" s="247"/>
      <c r="AL375" s="236"/>
      <c r="AM375" s="244"/>
      <c r="AN375" s="45"/>
      <c r="AO375" s="45"/>
      <c r="AP375" s="64"/>
      <c r="AQ375" s="45"/>
      <c r="AR375" s="45"/>
      <c r="AS375" s="64"/>
      <c r="AT375" s="232"/>
      <c r="AU375" s="232"/>
      <c r="AV375" s="45"/>
      <c r="AW375" s="243"/>
      <c r="AX375" s="45"/>
      <c r="AY375" s="64"/>
      <c r="AZ375" s="24"/>
      <c r="BA375" s="45"/>
      <c r="BB375" s="45"/>
      <c r="BC375" s="45"/>
      <c r="BD375" s="45"/>
      <c r="BE375" s="45"/>
      <c r="BF375" s="45"/>
      <c r="BG375" s="45"/>
      <c r="BH375" s="45"/>
      <c r="BI375" s="45"/>
      <c r="BJ375" s="45"/>
      <c r="BK375" s="45"/>
      <c r="BL375" s="45"/>
      <c r="BM375" s="45"/>
      <c r="BN375" s="45"/>
      <c r="BO375" s="45"/>
      <c r="BP375" s="45"/>
      <c r="BQ375" s="45"/>
      <c r="BR375" s="45"/>
      <c r="BS375" s="45"/>
      <c r="BT375" s="45"/>
      <c r="BU375" s="45"/>
      <c r="BV375" s="45"/>
      <c r="BW375" s="45"/>
      <c r="BX375" s="45"/>
      <c r="BY375" s="45"/>
    </row>
    <row r="376" spans="1:77" ht="15.75" customHeight="1" x14ac:dyDescent="0.3">
      <c r="A376" s="45"/>
      <c r="B376" s="232"/>
      <c r="C376" s="232"/>
      <c r="D376" s="232"/>
      <c r="E376" s="232"/>
      <c r="F376" s="64"/>
      <c r="G376" s="64"/>
      <c r="H376" s="233"/>
      <c r="I376" s="233"/>
      <c r="J376" s="232"/>
      <c r="K376" s="201"/>
      <c r="L376" s="45"/>
      <c r="M376" s="45"/>
      <c r="N376" s="45"/>
      <c r="O376" s="45"/>
      <c r="P376" s="45"/>
      <c r="Q376" s="233"/>
      <c r="R376" s="233"/>
      <c r="S376" s="233"/>
      <c r="T376" s="233"/>
      <c r="U376" s="243"/>
      <c r="V376" s="45"/>
      <c r="W376" s="233"/>
      <c r="X376" s="244"/>
      <c r="Y376" s="244"/>
      <c r="Z376" s="244"/>
      <c r="AA376" s="244"/>
      <c r="AB376" s="244"/>
      <c r="AC376" s="251"/>
      <c r="AD376" s="251"/>
      <c r="AE376" s="251"/>
      <c r="AF376" s="250"/>
      <c r="AG376" s="45"/>
      <c r="AH376" s="45"/>
      <c r="AI376" s="45"/>
      <c r="AJ376" s="45"/>
      <c r="AK376" s="247"/>
      <c r="AL376" s="236"/>
      <c r="AM376" s="244"/>
      <c r="AN376" s="45"/>
      <c r="AO376" s="45"/>
      <c r="AP376" s="64"/>
      <c r="AQ376" s="45"/>
      <c r="AR376" s="45"/>
      <c r="AS376" s="64"/>
      <c r="AT376" s="232"/>
      <c r="AU376" s="232"/>
      <c r="AV376" s="45"/>
      <c r="AW376" s="243"/>
      <c r="AX376" s="45"/>
      <c r="AY376" s="64"/>
      <c r="AZ376" s="24"/>
      <c r="BA376" s="45"/>
      <c r="BB376" s="45"/>
      <c r="BC376" s="45"/>
      <c r="BD376" s="45"/>
      <c r="BE376" s="45"/>
      <c r="BF376" s="45"/>
      <c r="BG376" s="45"/>
      <c r="BH376" s="45"/>
      <c r="BI376" s="45"/>
      <c r="BJ376" s="45"/>
      <c r="BK376" s="45"/>
      <c r="BL376" s="45"/>
      <c r="BM376" s="45"/>
      <c r="BN376" s="45"/>
      <c r="BO376" s="45"/>
      <c r="BP376" s="45"/>
      <c r="BQ376" s="45"/>
      <c r="BR376" s="45"/>
      <c r="BS376" s="45"/>
      <c r="BT376" s="45"/>
      <c r="BU376" s="45"/>
      <c r="BV376" s="45"/>
      <c r="BW376" s="45"/>
      <c r="BX376" s="45"/>
      <c r="BY376" s="45"/>
    </row>
    <row r="377" spans="1:77" ht="15.75" customHeight="1" x14ac:dyDescent="0.3">
      <c r="A377" s="45"/>
      <c r="B377" s="232"/>
      <c r="C377" s="232"/>
      <c r="D377" s="232"/>
      <c r="E377" s="232"/>
      <c r="F377" s="64"/>
      <c r="G377" s="64"/>
      <c r="H377" s="233"/>
      <c r="I377" s="233"/>
      <c r="J377" s="232"/>
      <c r="K377" s="201"/>
      <c r="L377" s="45"/>
      <c r="M377" s="45"/>
      <c r="N377" s="45"/>
      <c r="O377" s="45"/>
      <c r="P377" s="45"/>
      <c r="Q377" s="233"/>
      <c r="R377" s="233"/>
      <c r="S377" s="233"/>
      <c r="T377" s="233"/>
      <c r="U377" s="243"/>
      <c r="V377" s="45"/>
      <c r="W377" s="233"/>
      <c r="X377" s="244"/>
      <c r="Y377" s="244"/>
      <c r="Z377" s="244"/>
      <c r="AA377" s="244"/>
      <c r="AB377" s="244"/>
      <c r="AC377" s="251"/>
      <c r="AD377" s="251"/>
      <c r="AE377" s="251"/>
      <c r="AF377" s="250"/>
      <c r="AG377" s="45"/>
      <c r="AH377" s="45"/>
      <c r="AI377" s="45"/>
      <c r="AJ377" s="45"/>
      <c r="AK377" s="247"/>
      <c r="AL377" s="236"/>
      <c r="AM377" s="244"/>
      <c r="AN377" s="45"/>
      <c r="AO377" s="45"/>
      <c r="AP377" s="64"/>
      <c r="AQ377" s="45"/>
      <c r="AR377" s="45"/>
      <c r="AS377" s="64"/>
      <c r="AT377" s="232"/>
      <c r="AU377" s="232"/>
      <c r="AV377" s="45"/>
      <c r="AW377" s="243"/>
      <c r="AX377" s="45"/>
      <c r="AY377" s="64"/>
      <c r="AZ377" s="24"/>
      <c r="BA377" s="45"/>
      <c r="BB377" s="45"/>
      <c r="BC377" s="45"/>
      <c r="BD377" s="45"/>
      <c r="BE377" s="45"/>
      <c r="BF377" s="45"/>
      <c r="BG377" s="45"/>
      <c r="BH377" s="45"/>
      <c r="BI377" s="45"/>
      <c r="BJ377" s="45"/>
      <c r="BK377" s="45"/>
      <c r="BL377" s="45"/>
      <c r="BM377" s="45"/>
      <c r="BN377" s="45"/>
      <c r="BO377" s="45"/>
      <c r="BP377" s="45"/>
      <c r="BQ377" s="45"/>
      <c r="BR377" s="45"/>
      <c r="BS377" s="45"/>
      <c r="BT377" s="45"/>
      <c r="BU377" s="45"/>
      <c r="BV377" s="45"/>
      <c r="BW377" s="45"/>
      <c r="BX377" s="45"/>
      <c r="BY377" s="45"/>
    </row>
    <row r="378" spans="1:77" ht="15.75" customHeight="1" x14ac:dyDescent="0.3">
      <c r="A378" s="45"/>
      <c r="B378" s="232"/>
      <c r="C378" s="232"/>
      <c r="D378" s="232"/>
      <c r="E378" s="232"/>
      <c r="F378" s="64"/>
      <c r="G378" s="64"/>
      <c r="H378" s="233"/>
      <c r="I378" s="233"/>
      <c r="J378" s="232"/>
      <c r="K378" s="201"/>
      <c r="L378" s="45"/>
      <c r="M378" s="45"/>
      <c r="N378" s="45"/>
      <c r="O378" s="45"/>
      <c r="P378" s="45"/>
      <c r="Q378" s="233"/>
      <c r="R378" s="233"/>
      <c r="S378" s="233"/>
      <c r="T378" s="233"/>
      <c r="U378" s="243"/>
      <c r="V378" s="45"/>
      <c r="W378" s="233"/>
      <c r="X378" s="244"/>
      <c r="Y378" s="244"/>
      <c r="Z378" s="244"/>
      <c r="AA378" s="244"/>
      <c r="AB378" s="244"/>
      <c r="AC378" s="251"/>
      <c r="AD378" s="251"/>
      <c r="AE378" s="251"/>
      <c r="AF378" s="250"/>
      <c r="AG378" s="45"/>
      <c r="AH378" s="45"/>
      <c r="AI378" s="45"/>
      <c r="AJ378" s="45"/>
      <c r="AK378" s="247"/>
      <c r="AL378" s="236"/>
      <c r="AM378" s="244"/>
      <c r="AN378" s="45"/>
      <c r="AO378" s="45"/>
      <c r="AP378" s="64"/>
      <c r="AQ378" s="45"/>
      <c r="AR378" s="45"/>
      <c r="AS378" s="64"/>
      <c r="AT378" s="232"/>
      <c r="AU378" s="232"/>
      <c r="AV378" s="45"/>
      <c r="AW378" s="243"/>
      <c r="AX378" s="45"/>
      <c r="AY378" s="64"/>
      <c r="AZ378" s="24"/>
      <c r="BA378" s="45"/>
      <c r="BB378" s="45"/>
      <c r="BC378" s="45"/>
      <c r="BD378" s="45"/>
      <c r="BE378" s="45"/>
      <c r="BF378" s="45"/>
      <c r="BG378" s="45"/>
      <c r="BH378" s="45"/>
      <c r="BI378" s="45"/>
      <c r="BJ378" s="45"/>
      <c r="BK378" s="45"/>
      <c r="BL378" s="45"/>
      <c r="BM378" s="45"/>
      <c r="BN378" s="45"/>
      <c r="BO378" s="45"/>
      <c r="BP378" s="45"/>
      <c r="BQ378" s="45"/>
      <c r="BR378" s="45"/>
      <c r="BS378" s="45"/>
      <c r="BT378" s="45"/>
      <c r="BU378" s="45"/>
      <c r="BV378" s="45"/>
      <c r="BW378" s="45"/>
      <c r="BX378" s="45"/>
      <c r="BY378" s="45"/>
    </row>
    <row r="379" spans="1:77" ht="15.75" customHeight="1" x14ac:dyDescent="0.3">
      <c r="A379" s="45"/>
      <c r="B379" s="232"/>
      <c r="C379" s="232"/>
      <c r="D379" s="232"/>
      <c r="E379" s="232"/>
      <c r="F379" s="64"/>
      <c r="G379" s="64"/>
      <c r="H379" s="233"/>
      <c r="I379" s="233"/>
      <c r="J379" s="232"/>
      <c r="K379" s="201"/>
      <c r="L379" s="45"/>
      <c r="M379" s="45"/>
      <c r="N379" s="45"/>
      <c r="O379" s="45"/>
      <c r="P379" s="45"/>
      <c r="Q379" s="233"/>
      <c r="R379" s="233"/>
      <c r="S379" s="233"/>
      <c r="T379" s="233"/>
      <c r="U379" s="243"/>
      <c r="V379" s="45"/>
      <c r="W379" s="233"/>
      <c r="X379" s="244"/>
      <c r="Y379" s="244"/>
      <c r="Z379" s="244"/>
      <c r="AA379" s="244"/>
      <c r="AB379" s="244"/>
      <c r="AC379" s="251"/>
      <c r="AD379" s="251"/>
      <c r="AE379" s="251"/>
      <c r="AF379" s="250"/>
      <c r="AG379" s="45"/>
      <c r="AH379" s="45"/>
      <c r="AI379" s="45"/>
      <c r="AJ379" s="45"/>
      <c r="AK379" s="247"/>
      <c r="AL379" s="236"/>
      <c r="AM379" s="244"/>
      <c r="AN379" s="45"/>
      <c r="AO379" s="45"/>
      <c r="AP379" s="64"/>
      <c r="AQ379" s="45"/>
      <c r="AR379" s="45"/>
      <c r="AS379" s="64"/>
      <c r="AT379" s="232"/>
      <c r="AU379" s="232"/>
      <c r="AV379" s="45"/>
      <c r="AW379" s="243"/>
      <c r="AX379" s="45"/>
      <c r="AY379" s="64"/>
      <c r="AZ379" s="24"/>
      <c r="BA379" s="45"/>
      <c r="BB379" s="45"/>
      <c r="BC379" s="45"/>
      <c r="BD379" s="45"/>
      <c r="BE379" s="45"/>
      <c r="BF379" s="45"/>
      <c r="BG379" s="45"/>
      <c r="BH379" s="45"/>
      <c r="BI379" s="45"/>
      <c r="BJ379" s="45"/>
      <c r="BK379" s="45"/>
      <c r="BL379" s="45"/>
      <c r="BM379" s="45"/>
      <c r="BN379" s="45"/>
      <c r="BO379" s="45"/>
      <c r="BP379" s="45"/>
      <c r="BQ379" s="45"/>
      <c r="BR379" s="45"/>
      <c r="BS379" s="45"/>
      <c r="BT379" s="45"/>
      <c r="BU379" s="45"/>
      <c r="BV379" s="45"/>
      <c r="BW379" s="45"/>
      <c r="BX379" s="45"/>
      <c r="BY379" s="45"/>
    </row>
    <row r="380" spans="1:77" ht="15.75" customHeight="1" x14ac:dyDescent="0.3">
      <c r="A380" s="45"/>
      <c r="B380" s="232"/>
      <c r="C380" s="232"/>
      <c r="D380" s="232"/>
      <c r="E380" s="232"/>
      <c r="F380" s="64"/>
      <c r="G380" s="64"/>
      <c r="H380" s="233"/>
      <c r="I380" s="233"/>
      <c r="J380" s="232"/>
      <c r="K380" s="201"/>
      <c r="L380" s="45"/>
      <c r="M380" s="45"/>
      <c r="N380" s="45"/>
      <c r="O380" s="45"/>
      <c r="P380" s="45"/>
      <c r="Q380" s="233"/>
      <c r="R380" s="233"/>
      <c r="S380" s="233"/>
      <c r="T380" s="233"/>
      <c r="U380" s="243"/>
      <c r="V380" s="45"/>
      <c r="W380" s="233"/>
      <c r="X380" s="244"/>
      <c r="Y380" s="244"/>
      <c r="Z380" s="244"/>
      <c r="AA380" s="244"/>
      <c r="AB380" s="244"/>
      <c r="AC380" s="251"/>
      <c r="AD380" s="251"/>
      <c r="AE380" s="251"/>
      <c r="AF380" s="250"/>
      <c r="AG380" s="45"/>
      <c r="AH380" s="45"/>
      <c r="AI380" s="45"/>
      <c r="AJ380" s="45"/>
      <c r="AK380" s="247"/>
      <c r="AL380" s="236"/>
      <c r="AM380" s="244"/>
      <c r="AN380" s="45"/>
      <c r="AO380" s="45"/>
      <c r="AP380" s="64"/>
      <c r="AQ380" s="45"/>
      <c r="AR380" s="45"/>
      <c r="AS380" s="64"/>
      <c r="AT380" s="232"/>
      <c r="AU380" s="232"/>
      <c r="AV380" s="45"/>
      <c r="AW380" s="243"/>
      <c r="AX380" s="45"/>
      <c r="AY380" s="64"/>
      <c r="AZ380" s="24"/>
      <c r="BA380" s="45"/>
      <c r="BB380" s="45"/>
      <c r="BC380" s="45"/>
      <c r="BD380" s="45"/>
      <c r="BE380" s="45"/>
      <c r="BF380" s="45"/>
      <c r="BG380" s="45"/>
      <c r="BH380" s="45"/>
      <c r="BI380" s="45"/>
      <c r="BJ380" s="45"/>
      <c r="BK380" s="45"/>
      <c r="BL380" s="45"/>
      <c r="BM380" s="45"/>
      <c r="BN380" s="45"/>
      <c r="BO380" s="45"/>
      <c r="BP380" s="45"/>
      <c r="BQ380" s="45"/>
      <c r="BR380" s="45"/>
      <c r="BS380" s="45"/>
      <c r="BT380" s="45"/>
      <c r="BU380" s="45"/>
      <c r="BV380" s="45"/>
      <c r="BW380" s="45"/>
      <c r="BX380" s="45"/>
      <c r="BY380" s="45"/>
    </row>
    <row r="381" spans="1:77" ht="15.75" customHeight="1" x14ac:dyDescent="0.3">
      <c r="A381" s="45"/>
      <c r="B381" s="232"/>
      <c r="C381" s="232"/>
      <c r="D381" s="232"/>
      <c r="E381" s="232"/>
      <c r="F381" s="64"/>
      <c r="G381" s="64"/>
      <c r="H381" s="233"/>
      <c r="I381" s="233"/>
      <c r="J381" s="232"/>
      <c r="K381" s="201"/>
      <c r="L381" s="45"/>
      <c r="M381" s="45"/>
      <c r="N381" s="45"/>
      <c r="O381" s="45"/>
      <c r="P381" s="45"/>
      <c r="Q381" s="233"/>
      <c r="R381" s="233"/>
      <c r="S381" s="233"/>
      <c r="T381" s="233"/>
      <c r="U381" s="243"/>
      <c r="V381" s="45"/>
      <c r="W381" s="233"/>
      <c r="X381" s="244"/>
      <c r="Y381" s="244"/>
      <c r="Z381" s="244"/>
      <c r="AA381" s="244"/>
      <c r="AB381" s="244"/>
      <c r="AC381" s="251"/>
      <c r="AD381" s="251"/>
      <c r="AE381" s="251"/>
      <c r="AF381" s="250"/>
      <c r="AG381" s="45"/>
      <c r="AH381" s="45"/>
      <c r="AI381" s="45"/>
      <c r="AJ381" s="45"/>
      <c r="AK381" s="247"/>
      <c r="AL381" s="236"/>
      <c r="AM381" s="244"/>
      <c r="AN381" s="45"/>
      <c r="AO381" s="45"/>
      <c r="AP381" s="64"/>
      <c r="AQ381" s="45"/>
      <c r="AR381" s="45"/>
      <c r="AS381" s="64"/>
      <c r="AT381" s="232"/>
      <c r="AU381" s="232"/>
      <c r="AV381" s="45"/>
      <c r="AW381" s="243"/>
      <c r="AX381" s="45"/>
      <c r="AY381" s="64"/>
      <c r="AZ381" s="24"/>
      <c r="BA381" s="45"/>
      <c r="BB381" s="45"/>
      <c r="BC381" s="45"/>
      <c r="BD381" s="45"/>
      <c r="BE381" s="45"/>
      <c r="BF381" s="45"/>
      <c r="BG381" s="45"/>
      <c r="BH381" s="45"/>
      <c r="BI381" s="45"/>
      <c r="BJ381" s="45"/>
      <c r="BK381" s="45"/>
      <c r="BL381" s="45"/>
      <c r="BM381" s="45"/>
      <c r="BN381" s="45"/>
      <c r="BO381" s="45"/>
      <c r="BP381" s="45"/>
      <c r="BQ381" s="45"/>
      <c r="BR381" s="45"/>
      <c r="BS381" s="45"/>
      <c r="BT381" s="45"/>
      <c r="BU381" s="45"/>
      <c r="BV381" s="45"/>
      <c r="BW381" s="45"/>
      <c r="BX381" s="45"/>
      <c r="BY381" s="45"/>
    </row>
    <row r="382" spans="1:77" ht="15.75" customHeight="1" x14ac:dyDescent="0.3">
      <c r="A382" s="45"/>
      <c r="B382" s="232"/>
      <c r="C382" s="232"/>
      <c r="D382" s="232"/>
      <c r="E382" s="232"/>
      <c r="F382" s="64"/>
      <c r="G382" s="64"/>
      <c r="H382" s="233"/>
      <c r="I382" s="233"/>
      <c r="J382" s="232"/>
      <c r="K382" s="201"/>
      <c r="L382" s="45"/>
      <c r="M382" s="45"/>
      <c r="N382" s="45"/>
      <c r="O382" s="45"/>
      <c r="P382" s="45"/>
      <c r="Q382" s="233"/>
      <c r="R382" s="233"/>
      <c r="S382" s="233"/>
      <c r="T382" s="233"/>
      <c r="U382" s="243"/>
      <c r="V382" s="45"/>
      <c r="W382" s="233"/>
      <c r="X382" s="244"/>
      <c r="Y382" s="244"/>
      <c r="Z382" s="244"/>
      <c r="AA382" s="244"/>
      <c r="AB382" s="244"/>
      <c r="AC382" s="251"/>
      <c r="AD382" s="251"/>
      <c r="AE382" s="251"/>
      <c r="AF382" s="250"/>
      <c r="AG382" s="45"/>
      <c r="AH382" s="45"/>
      <c r="AI382" s="45"/>
      <c r="AJ382" s="45"/>
      <c r="AK382" s="247"/>
      <c r="AL382" s="236"/>
      <c r="AM382" s="244"/>
      <c r="AN382" s="45"/>
      <c r="AO382" s="45"/>
      <c r="AP382" s="64"/>
      <c r="AQ382" s="45"/>
      <c r="AR382" s="45"/>
      <c r="AS382" s="64"/>
      <c r="AT382" s="232"/>
      <c r="AU382" s="232"/>
      <c r="AV382" s="45"/>
      <c r="AW382" s="243"/>
      <c r="AX382" s="45"/>
      <c r="AY382" s="64"/>
      <c r="AZ382" s="24"/>
      <c r="BA382" s="45"/>
      <c r="BB382" s="45"/>
      <c r="BC382" s="45"/>
      <c r="BD382" s="45"/>
      <c r="BE382" s="45"/>
      <c r="BF382" s="45"/>
      <c r="BG382" s="45"/>
      <c r="BH382" s="45"/>
      <c r="BI382" s="45"/>
      <c r="BJ382" s="45"/>
      <c r="BK382" s="45"/>
      <c r="BL382" s="45"/>
      <c r="BM382" s="45"/>
      <c r="BN382" s="45"/>
      <c r="BO382" s="45"/>
      <c r="BP382" s="45"/>
      <c r="BQ382" s="45"/>
      <c r="BR382" s="45"/>
      <c r="BS382" s="45"/>
      <c r="BT382" s="45"/>
      <c r="BU382" s="45"/>
      <c r="BV382" s="45"/>
      <c r="BW382" s="45"/>
      <c r="BX382" s="45"/>
      <c r="BY382" s="45"/>
    </row>
    <row r="383" spans="1:77" ht="15.75" customHeight="1" x14ac:dyDescent="0.3">
      <c r="A383" s="45"/>
      <c r="B383" s="232"/>
      <c r="C383" s="232"/>
      <c r="D383" s="232"/>
      <c r="E383" s="232"/>
      <c r="F383" s="64"/>
      <c r="G383" s="64"/>
      <c r="H383" s="233"/>
      <c r="I383" s="233"/>
      <c r="J383" s="232"/>
      <c r="K383" s="201"/>
      <c r="L383" s="45"/>
      <c r="M383" s="45"/>
      <c r="N383" s="45"/>
      <c r="O383" s="45"/>
      <c r="P383" s="45"/>
      <c r="Q383" s="233"/>
      <c r="R383" s="233"/>
      <c r="S383" s="233"/>
      <c r="T383" s="233"/>
      <c r="U383" s="243"/>
      <c r="V383" s="45"/>
      <c r="W383" s="233"/>
      <c r="X383" s="244"/>
      <c r="Y383" s="244"/>
      <c r="Z383" s="244"/>
      <c r="AA383" s="244"/>
      <c r="AB383" s="244"/>
      <c r="AC383" s="251"/>
      <c r="AD383" s="251"/>
      <c r="AE383" s="251"/>
      <c r="AF383" s="250"/>
      <c r="AG383" s="45"/>
      <c r="AH383" s="45"/>
      <c r="AI383" s="45"/>
      <c r="AJ383" s="45"/>
      <c r="AK383" s="247"/>
      <c r="AL383" s="236"/>
      <c r="AM383" s="244"/>
      <c r="AN383" s="45"/>
      <c r="AO383" s="45"/>
      <c r="AP383" s="64"/>
      <c r="AQ383" s="45"/>
      <c r="AR383" s="45"/>
      <c r="AS383" s="64"/>
      <c r="AT383" s="232"/>
      <c r="AU383" s="232"/>
      <c r="AV383" s="45"/>
      <c r="AW383" s="243"/>
      <c r="AX383" s="45"/>
      <c r="AY383" s="64"/>
      <c r="AZ383" s="24"/>
      <c r="BA383" s="45"/>
      <c r="BB383" s="45"/>
      <c r="BC383" s="45"/>
      <c r="BD383" s="45"/>
      <c r="BE383" s="45"/>
      <c r="BF383" s="45"/>
      <c r="BG383" s="45"/>
      <c r="BH383" s="45"/>
      <c r="BI383" s="45"/>
      <c r="BJ383" s="45"/>
      <c r="BK383" s="45"/>
      <c r="BL383" s="45"/>
      <c r="BM383" s="45"/>
      <c r="BN383" s="45"/>
      <c r="BO383" s="45"/>
      <c r="BP383" s="45"/>
      <c r="BQ383" s="45"/>
      <c r="BR383" s="45"/>
      <c r="BS383" s="45"/>
      <c r="BT383" s="45"/>
      <c r="BU383" s="45"/>
      <c r="BV383" s="45"/>
      <c r="BW383" s="45"/>
      <c r="BX383" s="45"/>
      <c r="BY383" s="45"/>
    </row>
    <row r="384" spans="1:77" ht="15.75" customHeight="1" x14ac:dyDescent="0.3">
      <c r="A384" s="45"/>
      <c r="B384" s="232"/>
      <c r="C384" s="232"/>
      <c r="D384" s="232"/>
      <c r="E384" s="232"/>
      <c r="F384" s="64"/>
      <c r="G384" s="64"/>
      <c r="H384" s="233"/>
      <c r="I384" s="233"/>
      <c r="J384" s="232"/>
      <c r="K384" s="201"/>
      <c r="L384" s="45"/>
      <c r="M384" s="45"/>
      <c r="N384" s="45"/>
      <c r="O384" s="45"/>
      <c r="P384" s="45"/>
      <c r="Q384" s="233"/>
      <c r="R384" s="233"/>
      <c r="S384" s="233"/>
      <c r="T384" s="233"/>
      <c r="U384" s="243"/>
      <c r="V384" s="45"/>
      <c r="W384" s="233"/>
      <c r="X384" s="244"/>
      <c r="Y384" s="244"/>
      <c r="Z384" s="244"/>
      <c r="AA384" s="244"/>
      <c r="AB384" s="244"/>
      <c r="AC384" s="251"/>
      <c r="AD384" s="251"/>
      <c r="AE384" s="251"/>
      <c r="AF384" s="250"/>
      <c r="AG384" s="45"/>
      <c r="AH384" s="45"/>
      <c r="AI384" s="45"/>
      <c r="AJ384" s="45"/>
      <c r="AK384" s="247"/>
      <c r="AL384" s="236"/>
      <c r="AM384" s="244"/>
      <c r="AN384" s="45"/>
      <c r="AO384" s="45"/>
      <c r="AP384" s="64"/>
      <c r="AQ384" s="45"/>
      <c r="AR384" s="45"/>
      <c r="AS384" s="64"/>
      <c r="AT384" s="232"/>
      <c r="AU384" s="232"/>
      <c r="AV384" s="45"/>
      <c r="AW384" s="243"/>
      <c r="AX384" s="45"/>
      <c r="AY384" s="64"/>
      <c r="AZ384" s="24"/>
      <c r="BA384" s="45"/>
      <c r="BB384" s="45"/>
      <c r="BC384" s="45"/>
      <c r="BD384" s="45"/>
      <c r="BE384" s="45"/>
      <c r="BF384" s="45"/>
      <c r="BG384" s="45"/>
      <c r="BH384" s="45"/>
      <c r="BI384" s="45"/>
      <c r="BJ384" s="45"/>
      <c r="BK384" s="45"/>
      <c r="BL384" s="45"/>
      <c r="BM384" s="45"/>
      <c r="BN384" s="45"/>
      <c r="BO384" s="45"/>
      <c r="BP384" s="45"/>
      <c r="BQ384" s="45"/>
      <c r="BR384" s="45"/>
      <c r="BS384" s="45"/>
      <c r="BT384" s="45"/>
      <c r="BU384" s="45"/>
      <c r="BV384" s="45"/>
      <c r="BW384" s="45"/>
      <c r="BX384" s="45"/>
      <c r="BY384" s="45"/>
    </row>
    <row r="385" spans="1:77" ht="15.75" customHeight="1" x14ac:dyDescent="0.3">
      <c r="A385" s="45"/>
      <c r="B385" s="232"/>
      <c r="C385" s="232"/>
      <c r="D385" s="232"/>
      <c r="E385" s="232"/>
      <c r="F385" s="64"/>
      <c r="G385" s="64"/>
      <c r="H385" s="233"/>
      <c r="I385" s="233"/>
      <c r="J385" s="232"/>
      <c r="K385" s="201"/>
      <c r="L385" s="45"/>
      <c r="M385" s="45"/>
      <c r="N385" s="45"/>
      <c r="O385" s="45"/>
      <c r="P385" s="45"/>
      <c r="Q385" s="233"/>
      <c r="R385" s="233"/>
      <c r="S385" s="233"/>
      <c r="T385" s="233"/>
      <c r="U385" s="243"/>
      <c r="V385" s="45"/>
      <c r="W385" s="233"/>
      <c r="X385" s="244"/>
      <c r="Y385" s="244"/>
      <c r="Z385" s="244"/>
      <c r="AA385" s="244"/>
      <c r="AB385" s="244"/>
      <c r="AC385" s="251"/>
      <c r="AD385" s="251"/>
      <c r="AE385" s="251"/>
      <c r="AF385" s="250"/>
      <c r="AG385" s="45"/>
      <c r="AH385" s="45"/>
      <c r="AI385" s="45"/>
      <c r="AJ385" s="45"/>
      <c r="AK385" s="247"/>
      <c r="AL385" s="236"/>
      <c r="AM385" s="244"/>
      <c r="AN385" s="45"/>
      <c r="AO385" s="45"/>
      <c r="AP385" s="64"/>
      <c r="AQ385" s="45"/>
      <c r="AR385" s="45"/>
      <c r="AS385" s="64"/>
      <c r="AT385" s="232"/>
      <c r="AU385" s="232"/>
      <c r="AV385" s="45"/>
      <c r="AW385" s="243"/>
      <c r="AX385" s="45"/>
      <c r="AY385" s="64"/>
      <c r="AZ385" s="24"/>
      <c r="BA385" s="45"/>
      <c r="BB385" s="45"/>
      <c r="BC385" s="45"/>
      <c r="BD385" s="45"/>
      <c r="BE385" s="45"/>
      <c r="BF385" s="45"/>
      <c r="BG385" s="45"/>
      <c r="BH385" s="45"/>
      <c r="BI385" s="45"/>
      <c r="BJ385" s="45"/>
      <c r="BK385" s="45"/>
      <c r="BL385" s="45"/>
      <c r="BM385" s="45"/>
      <c r="BN385" s="45"/>
      <c r="BO385" s="45"/>
      <c r="BP385" s="45"/>
      <c r="BQ385" s="45"/>
      <c r="BR385" s="45"/>
      <c r="BS385" s="45"/>
      <c r="BT385" s="45"/>
      <c r="BU385" s="45"/>
      <c r="BV385" s="45"/>
      <c r="BW385" s="45"/>
      <c r="BX385" s="45"/>
      <c r="BY385" s="45"/>
    </row>
    <row r="386" spans="1:77" ht="15.75" customHeight="1" x14ac:dyDescent="0.3">
      <c r="A386" s="45"/>
      <c r="B386" s="232"/>
      <c r="C386" s="232"/>
      <c r="D386" s="232"/>
      <c r="E386" s="232"/>
      <c r="F386" s="64"/>
      <c r="G386" s="64"/>
      <c r="H386" s="233"/>
      <c r="I386" s="233"/>
      <c r="J386" s="232"/>
      <c r="K386" s="201"/>
      <c r="L386" s="45"/>
      <c r="M386" s="45"/>
      <c r="N386" s="45"/>
      <c r="O386" s="45"/>
      <c r="P386" s="45"/>
      <c r="Q386" s="233"/>
      <c r="R386" s="233"/>
      <c r="S386" s="233"/>
      <c r="T386" s="233"/>
      <c r="U386" s="243"/>
      <c r="V386" s="45"/>
      <c r="W386" s="233"/>
      <c r="X386" s="244"/>
      <c r="Y386" s="244"/>
      <c r="Z386" s="244"/>
      <c r="AA386" s="244"/>
      <c r="AB386" s="244"/>
      <c r="AC386" s="251"/>
      <c r="AD386" s="251"/>
      <c r="AE386" s="251"/>
      <c r="AF386" s="250"/>
      <c r="AG386" s="45"/>
      <c r="AH386" s="45"/>
      <c r="AI386" s="45"/>
      <c r="AJ386" s="45"/>
      <c r="AK386" s="247"/>
      <c r="AL386" s="236"/>
      <c r="AM386" s="244"/>
      <c r="AN386" s="45"/>
      <c r="AO386" s="45"/>
      <c r="AP386" s="64"/>
      <c r="AQ386" s="45"/>
      <c r="AR386" s="45"/>
      <c r="AS386" s="64"/>
      <c r="AT386" s="232"/>
      <c r="AU386" s="232"/>
      <c r="AV386" s="45"/>
      <c r="AW386" s="243"/>
      <c r="AX386" s="45"/>
      <c r="AY386" s="64"/>
      <c r="AZ386" s="24"/>
      <c r="BA386" s="45"/>
      <c r="BB386" s="45"/>
      <c r="BC386" s="45"/>
      <c r="BD386" s="45"/>
      <c r="BE386" s="45"/>
      <c r="BF386" s="45"/>
      <c r="BG386" s="45"/>
      <c r="BH386" s="45"/>
      <c r="BI386" s="45"/>
      <c r="BJ386" s="45"/>
      <c r="BK386" s="45"/>
      <c r="BL386" s="45"/>
      <c r="BM386" s="45"/>
      <c r="BN386" s="45"/>
      <c r="BO386" s="45"/>
      <c r="BP386" s="45"/>
      <c r="BQ386" s="45"/>
      <c r="BR386" s="45"/>
      <c r="BS386" s="45"/>
      <c r="BT386" s="45"/>
      <c r="BU386" s="45"/>
      <c r="BV386" s="45"/>
      <c r="BW386" s="45"/>
      <c r="BX386" s="45"/>
      <c r="BY386" s="45"/>
    </row>
    <row r="387" spans="1:77" ht="15.75" customHeight="1" x14ac:dyDescent="0.3">
      <c r="A387" s="45"/>
      <c r="B387" s="232"/>
      <c r="C387" s="232"/>
      <c r="D387" s="232"/>
      <c r="E387" s="232"/>
      <c r="F387" s="64"/>
      <c r="G387" s="64"/>
      <c r="H387" s="233"/>
      <c r="I387" s="233"/>
      <c r="J387" s="232"/>
      <c r="K387" s="201"/>
      <c r="L387" s="45"/>
      <c r="M387" s="45"/>
      <c r="N387" s="45"/>
      <c r="O387" s="45"/>
      <c r="P387" s="45"/>
      <c r="Q387" s="233"/>
      <c r="R387" s="233"/>
      <c r="S387" s="233"/>
      <c r="T387" s="233"/>
      <c r="U387" s="243"/>
      <c r="V387" s="45"/>
      <c r="W387" s="233"/>
      <c r="X387" s="244"/>
      <c r="Y387" s="244"/>
      <c r="Z387" s="244"/>
      <c r="AA387" s="244"/>
      <c r="AB387" s="244"/>
      <c r="AC387" s="251"/>
      <c r="AD387" s="251"/>
      <c r="AE387" s="251"/>
      <c r="AF387" s="250"/>
      <c r="AG387" s="45"/>
      <c r="AH387" s="45"/>
      <c r="AI387" s="45"/>
      <c r="AJ387" s="45"/>
      <c r="AK387" s="247"/>
      <c r="AL387" s="236"/>
      <c r="AM387" s="244"/>
      <c r="AN387" s="45"/>
      <c r="AO387" s="45"/>
      <c r="AP387" s="64"/>
      <c r="AQ387" s="45"/>
      <c r="AR387" s="45"/>
      <c r="AS387" s="64"/>
      <c r="AT387" s="232"/>
      <c r="AU387" s="232"/>
      <c r="AV387" s="45"/>
      <c r="AW387" s="243"/>
      <c r="AX387" s="45"/>
      <c r="AY387" s="64"/>
      <c r="AZ387" s="24"/>
      <c r="BA387" s="45"/>
      <c r="BB387" s="45"/>
      <c r="BC387" s="45"/>
      <c r="BD387" s="45"/>
      <c r="BE387" s="45"/>
      <c r="BF387" s="45"/>
      <c r="BG387" s="45"/>
      <c r="BH387" s="45"/>
      <c r="BI387" s="45"/>
      <c r="BJ387" s="45"/>
      <c r="BK387" s="45"/>
      <c r="BL387" s="45"/>
      <c r="BM387" s="45"/>
      <c r="BN387" s="45"/>
      <c r="BO387" s="45"/>
      <c r="BP387" s="45"/>
      <c r="BQ387" s="45"/>
      <c r="BR387" s="45"/>
      <c r="BS387" s="45"/>
      <c r="BT387" s="45"/>
      <c r="BU387" s="45"/>
      <c r="BV387" s="45"/>
      <c r="BW387" s="45"/>
      <c r="BX387" s="45"/>
      <c r="BY387" s="45"/>
    </row>
    <row r="388" spans="1:77" ht="15.75" customHeight="1" x14ac:dyDescent="0.3">
      <c r="A388" s="45"/>
      <c r="B388" s="232"/>
      <c r="C388" s="232"/>
      <c r="D388" s="232"/>
      <c r="E388" s="232"/>
      <c r="F388" s="64"/>
      <c r="G388" s="64"/>
      <c r="H388" s="233"/>
      <c r="I388" s="233"/>
      <c r="J388" s="232"/>
      <c r="K388" s="201"/>
      <c r="L388" s="45"/>
      <c r="M388" s="45"/>
      <c r="N388" s="45"/>
      <c r="O388" s="45"/>
      <c r="P388" s="45"/>
      <c r="Q388" s="233"/>
      <c r="R388" s="233"/>
      <c r="S388" s="233"/>
      <c r="T388" s="233"/>
      <c r="U388" s="243"/>
      <c r="V388" s="45"/>
      <c r="W388" s="233"/>
      <c r="X388" s="244"/>
      <c r="Y388" s="244"/>
      <c r="Z388" s="244"/>
      <c r="AA388" s="244"/>
      <c r="AB388" s="244"/>
      <c r="AC388" s="251"/>
      <c r="AD388" s="251"/>
      <c r="AE388" s="251"/>
      <c r="AF388" s="250"/>
      <c r="AG388" s="45"/>
      <c r="AH388" s="45"/>
      <c r="AI388" s="45"/>
      <c r="AJ388" s="45"/>
      <c r="AK388" s="247"/>
      <c r="AL388" s="236"/>
      <c r="AM388" s="244"/>
      <c r="AN388" s="45"/>
      <c r="AO388" s="45"/>
      <c r="AP388" s="64"/>
      <c r="AQ388" s="45"/>
      <c r="AR388" s="45"/>
      <c r="AS388" s="64"/>
      <c r="AT388" s="232"/>
      <c r="AU388" s="232"/>
      <c r="AV388" s="45"/>
      <c r="AW388" s="243"/>
      <c r="AX388" s="45"/>
      <c r="AY388" s="64"/>
      <c r="AZ388" s="24"/>
      <c r="BA388" s="45"/>
      <c r="BB388" s="45"/>
      <c r="BC388" s="45"/>
      <c r="BD388" s="45"/>
      <c r="BE388" s="45"/>
      <c r="BF388" s="45"/>
      <c r="BG388" s="45"/>
      <c r="BH388" s="45"/>
      <c r="BI388" s="45"/>
      <c r="BJ388" s="45"/>
      <c r="BK388" s="45"/>
      <c r="BL388" s="45"/>
      <c r="BM388" s="45"/>
      <c r="BN388" s="45"/>
      <c r="BO388" s="45"/>
      <c r="BP388" s="45"/>
      <c r="BQ388" s="45"/>
      <c r="BR388" s="45"/>
      <c r="BS388" s="45"/>
      <c r="BT388" s="45"/>
      <c r="BU388" s="45"/>
      <c r="BV388" s="45"/>
      <c r="BW388" s="45"/>
      <c r="BX388" s="45"/>
      <c r="BY388" s="45"/>
    </row>
    <row r="389" spans="1:77" ht="15.75" customHeight="1" x14ac:dyDescent="0.3">
      <c r="A389" s="45"/>
      <c r="B389" s="232"/>
      <c r="C389" s="232"/>
      <c r="D389" s="232"/>
      <c r="E389" s="232"/>
      <c r="F389" s="64"/>
      <c r="G389" s="64"/>
      <c r="H389" s="233"/>
      <c r="I389" s="233"/>
      <c r="J389" s="232"/>
      <c r="K389" s="201"/>
      <c r="L389" s="45"/>
      <c r="M389" s="45"/>
      <c r="N389" s="45"/>
      <c r="O389" s="45"/>
      <c r="P389" s="45"/>
      <c r="Q389" s="233"/>
      <c r="R389" s="233"/>
      <c r="S389" s="233"/>
      <c r="T389" s="233"/>
      <c r="U389" s="243"/>
      <c r="V389" s="45"/>
      <c r="W389" s="233"/>
      <c r="X389" s="244"/>
      <c r="Y389" s="244"/>
      <c r="Z389" s="244"/>
      <c r="AA389" s="244"/>
      <c r="AB389" s="244"/>
      <c r="AC389" s="251"/>
      <c r="AD389" s="251"/>
      <c r="AE389" s="251"/>
      <c r="AF389" s="250"/>
      <c r="AG389" s="45"/>
      <c r="AH389" s="45"/>
      <c r="AI389" s="45"/>
      <c r="AJ389" s="45"/>
      <c r="AK389" s="247"/>
      <c r="AL389" s="236"/>
      <c r="AM389" s="244"/>
      <c r="AN389" s="45"/>
      <c r="AO389" s="45"/>
      <c r="AP389" s="64"/>
      <c r="AQ389" s="45"/>
      <c r="AR389" s="45"/>
      <c r="AS389" s="64"/>
      <c r="AT389" s="232"/>
      <c r="AU389" s="232"/>
      <c r="AV389" s="45"/>
      <c r="AW389" s="243"/>
      <c r="AX389" s="45"/>
      <c r="AY389" s="64"/>
      <c r="AZ389" s="24"/>
      <c r="BA389" s="45"/>
      <c r="BB389" s="45"/>
      <c r="BC389" s="45"/>
      <c r="BD389" s="45"/>
      <c r="BE389" s="45"/>
      <c r="BF389" s="45"/>
      <c r="BG389" s="45"/>
      <c r="BH389" s="45"/>
      <c r="BI389" s="45"/>
      <c r="BJ389" s="45"/>
      <c r="BK389" s="45"/>
      <c r="BL389" s="45"/>
      <c r="BM389" s="45"/>
      <c r="BN389" s="45"/>
      <c r="BO389" s="45"/>
      <c r="BP389" s="45"/>
      <c r="BQ389" s="45"/>
      <c r="BR389" s="45"/>
      <c r="BS389" s="45"/>
      <c r="BT389" s="45"/>
      <c r="BU389" s="45"/>
      <c r="BV389" s="45"/>
      <c r="BW389" s="45"/>
      <c r="BX389" s="45"/>
      <c r="BY389" s="45"/>
    </row>
    <row r="390" spans="1:77" ht="15.75" customHeight="1" x14ac:dyDescent="0.3">
      <c r="A390" s="45"/>
      <c r="B390" s="232"/>
      <c r="C390" s="232"/>
      <c r="D390" s="232"/>
      <c r="E390" s="232"/>
      <c r="F390" s="64"/>
      <c r="G390" s="64"/>
      <c r="H390" s="233"/>
      <c r="I390" s="233"/>
      <c r="J390" s="232"/>
      <c r="K390" s="201"/>
      <c r="L390" s="45"/>
      <c r="M390" s="45"/>
      <c r="N390" s="45"/>
      <c r="O390" s="45"/>
      <c r="P390" s="45"/>
      <c r="Q390" s="233"/>
      <c r="R390" s="233"/>
      <c r="S390" s="233"/>
      <c r="T390" s="233"/>
      <c r="U390" s="243"/>
      <c r="V390" s="45"/>
      <c r="W390" s="233"/>
      <c r="X390" s="244"/>
      <c r="Y390" s="244"/>
      <c r="Z390" s="244"/>
      <c r="AA390" s="244"/>
      <c r="AB390" s="244"/>
      <c r="AC390" s="251"/>
      <c r="AD390" s="251"/>
      <c r="AE390" s="251"/>
      <c r="AF390" s="250"/>
      <c r="AG390" s="45"/>
      <c r="AH390" s="45"/>
      <c r="AI390" s="45"/>
      <c r="AJ390" s="45"/>
      <c r="AK390" s="247"/>
      <c r="AL390" s="236"/>
      <c r="AM390" s="244"/>
      <c r="AN390" s="45"/>
      <c r="AO390" s="45"/>
      <c r="AP390" s="64"/>
      <c r="AQ390" s="45"/>
      <c r="AR390" s="45"/>
      <c r="AS390" s="64"/>
      <c r="AT390" s="232"/>
      <c r="AU390" s="232"/>
      <c r="AV390" s="45"/>
      <c r="AW390" s="243"/>
      <c r="AX390" s="45"/>
      <c r="AY390" s="64"/>
      <c r="AZ390" s="24"/>
      <c r="BA390" s="45"/>
      <c r="BB390" s="45"/>
      <c r="BC390" s="45"/>
      <c r="BD390" s="45"/>
      <c r="BE390" s="45"/>
      <c r="BF390" s="45"/>
      <c r="BG390" s="45"/>
      <c r="BH390" s="45"/>
      <c r="BI390" s="45"/>
      <c r="BJ390" s="45"/>
      <c r="BK390" s="45"/>
      <c r="BL390" s="45"/>
      <c r="BM390" s="45"/>
      <c r="BN390" s="45"/>
      <c r="BO390" s="45"/>
      <c r="BP390" s="45"/>
      <c r="BQ390" s="45"/>
      <c r="BR390" s="45"/>
      <c r="BS390" s="45"/>
      <c r="BT390" s="45"/>
      <c r="BU390" s="45"/>
      <c r="BV390" s="45"/>
      <c r="BW390" s="45"/>
      <c r="BX390" s="45"/>
      <c r="BY390" s="45"/>
    </row>
    <row r="391" spans="1:77" ht="15.75" customHeight="1" x14ac:dyDescent="0.3">
      <c r="A391" s="45"/>
      <c r="B391" s="232"/>
      <c r="C391" s="232"/>
      <c r="D391" s="232"/>
      <c r="E391" s="232"/>
      <c r="F391" s="64"/>
      <c r="G391" s="64"/>
      <c r="H391" s="233"/>
      <c r="I391" s="233"/>
      <c r="J391" s="232"/>
      <c r="K391" s="201"/>
      <c r="L391" s="45"/>
      <c r="M391" s="45"/>
      <c r="N391" s="45"/>
      <c r="O391" s="45"/>
      <c r="P391" s="45"/>
      <c r="Q391" s="233"/>
      <c r="R391" s="233"/>
      <c r="S391" s="233"/>
      <c r="T391" s="233"/>
      <c r="U391" s="243"/>
      <c r="V391" s="45"/>
      <c r="W391" s="233"/>
      <c r="X391" s="244"/>
      <c r="Y391" s="244"/>
      <c r="Z391" s="244"/>
      <c r="AA391" s="244"/>
      <c r="AB391" s="244"/>
      <c r="AC391" s="251"/>
      <c r="AD391" s="251"/>
      <c r="AE391" s="251"/>
      <c r="AF391" s="250"/>
      <c r="AG391" s="45"/>
      <c r="AH391" s="45"/>
      <c r="AI391" s="45"/>
      <c r="AJ391" s="45"/>
      <c r="AK391" s="247"/>
      <c r="AL391" s="236"/>
      <c r="AM391" s="244"/>
      <c r="AN391" s="45"/>
      <c r="AO391" s="45"/>
      <c r="AP391" s="64"/>
      <c r="AQ391" s="45"/>
      <c r="AR391" s="45"/>
      <c r="AS391" s="64"/>
      <c r="AT391" s="232"/>
      <c r="AU391" s="232"/>
      <c r="AV391" s="45"/>
      <c r="AW391" s="243"/>
      <c r="AX391" s="45"/>
      <c r="AY391" s="64"/>
      <c r="AZ391" s="24"/>
      <c r="BA391" s="45"/>
      <c r="BB391" s="45"/>
      <c r="BC391" s="45"/>
      <c r="BD391" s="45"/>
      <c r="BE391" s="45"/>
      <c r="BF391" s="45"/>
      <c r="BG391" s="45"/>
      <c r="BH391" s="45"/>
      <c r="BI391" s="45"/>
      <c r="BJ391" s="45"/>
      <c r="BK391" s="45"/>
      <c r="BL391" s="45"/>
      <c r="BM391" s="45"/>
      <c r="BN391" s="45"/>
      <c r="BO391" s="45"/>
      <c r="BP391" s="45"/>
      <c r="BQ391" s="45"/>
      <c r="BR391" s="45"/>
      <c r="BS391" s="45"/>
      <c r="BT391" s="45"/>
      <c r="BU391" s="45"/>
      <c r="BV391" s="45"/>
      <c r="BW391" s="45"/>
      <c r="BX391" s="45"/>
      <c r="BY391" s="45"/>
    </row>
    <row r="392" spans="1:77" ht="15.75" customHeight="1" x14ac:dyDescent="0.3">
      <c r="A392" s="45"/>
      <c r="B392" s="232"/>
      <c r="C392" s="232"/>
      <c r="D392" s="232"/>
      <c r="E392" s="232"/>
      <c r="F392" s="64"/>
      <c r="G392" s="64"/>
      <c r="H392" s="233"/>
      <c r="I392" s="233"/>
      <c r="J392" s="232"/>
      <c r="K392" s="201"/>
      <c r="L392" s="45"/>
      <c r="M392" s="45"/>
      <c r="N392" s="45"/>
      <c r="O392" s="45"/>
      <c r="P392" s="45"/>
      <c r="Q392" s="233"/>
      <c r="R392" s="233"/>
      <c r="S392" s="233"/>
      <c r="T392" s="233"/>
      <c r="U392" s="243"/>
      <c r="V392" s="45"/>
      <c r="W392" s="233"/>
      <c r="X392" s="244"/>
      <c r="Y392" s="244"/>
      <c r="Z392" s="244"/>
      <c r="AA392" s="244"/>
      <c r="AB392" s="244"/>
      <c r="AC392" s="251"/>
      <c r="AD392" s="251"/>
      <c r="AE392" s="251"/>
      <c r="AF392" s="250"/>
      <c r="AG392" s="45"/>
      <c r="AH392" s="45"/>
      <c r="AI392" s="45"/>
      <c r="AJ392" s="45"/>
      <c r="AK392" s="247"/>
      <c r="AL392" s="236"/>
      <c r="AM392" s="244"/>
      <c r="AN392" s="45"/>
      <c r="AO392" s="45"/>
      <c r="AP392" s="64"/>
      <c r="AQ392" s="45"/>
      <c r="AR392" s="45"/>
      <c r="AS392" s="64"/>
      <c r="AT392" s="232"/>
      <c r="AU392" s="232"/>
      <c r="AV392" s="45"/>
      <c r="AW392" s="243"/>
      <c r="AX392" s="45"/>
      <c r="AY392" s="64"/>
      <c r="AZ392" s="24"/>
      <c r="BA392" s="45"/>
      <c r="BB392" s="45"/>
      <c r="BC392" s="45"/>
      <c r="BD392" s="45"/>
      <c r="BE392" s="45"/>
      <c r="BF392" s="45"/>
      <c r="BG392" s="45"/>
      <c r="BH392" s="45"/>
      <c r="BI392" s="45"/>
      <c r="BJ392" s="45"/>
      <c r="BK392" s="45"/>
      <c r="BL392" s="45"/>
      <c r="BM392" s="45"/>
      <c r="BN392" s="45"/>
      <c r="BO392" s="45"/>
      <c r="BP392" s="45"/>
      <c r="BQ392" s="45"/>
      <c r="BR392" s="45"/>
      <c r="BS392" s="45"/>
      <c r="BT392" s="45"/>
      <c r="BU392" s="45"/>
      <c r="BV392" s="45"/>
      <c r="BW392" s="45"/>
      <c r="BX392" s="45"/>
      <c r="BY392" s="45"/>
    </row>
    <row r="393" spans="1:77" ht="15.75" customHeight="1" x14ac:dyDescent="0.3">
      <c r="A393" s="45"/>
      <c r="B393" s="232"/>
      <c r="C393" s="232"/>
      <c r="D393" s="232"/>
      <c r="E393" s="232"/>
      <c r="F393" s="64"/>
      <c r="G393" s="64"/>
      <c r="H393" s="233"/>
      <c r="I393" s="233"/>
      <c r="J393" s="232"/>
      <c r="K393" s="201"/>
      <c r="L393" s="45"/>
      <c r="M393" s="45"/>
      <c r="N393" s="45"/>
      <c r="O393" s="45"/>
      <c r="P393" s="45"/>
      <c r="Q393" s="233"/>
      <c r="R393" s="233"/>
      <c r="S393" s="233"/>
      <c r="T393" s="233"/>
      <c r="U393" s="243"/>
      <c r="V393" s="45"/>
      <c r="W393" s="233"/>
      <c r="X393" s="244"/>
      <c r="Y393" s="244"/>
      <c r="Z393" s="244"/>
      <c r="AA393" s="244"/>
      <c r="AB393" s="244"/>
      <c r="AC393" s="251"/>
      <c r="AD393" s="251"/>
      <c r="AE393" s="251"/>
      <c r="AF393" s="250"/>
      <c r="AG393" s="45"/>
      <c r="AH393" s="45"/>
      <c r="AI393" s="45"/>
      <c r="AJ393" s="45"/>
      <c r="AK393" s="247"/>
      <c r="AL393" s="236"/>
      <c r="AM393" s="244"/>
      <c r="AN393" s="45"/>
      <c r="AO393" s="45"/>
      <c r="AP393" s="64"/>
      <c r="AQ393" s="45"/>
      <c r="AR393" s="45"/>
      <c r="AS393" s="64"/>
      <c r="AT393" s="232"/>
      <c r="AU393" s="232"/>
      <c r="AV393" s="45"/>
      <c r="AW393" s="243"/>
      <c r="AX393" s="45"/>
      <c r="AY393" s="64"/>
      <c r="AZ393" s="24"/>
      <c r="BA393" s="45"/>
      <c r="BB393" s="45"/>
      <c r="BC393" s="45"/>
      <c r="BD393" s="45"/>
      <c r="BE393" s="45"/>
      <c r="BF393" s="45"/>
      <c r="BG393" s="45"/>
      <c r="BH393" s="45"/>
      <c r="BI393" s="45"/>
      <c r="BJ393" s="45"/>
      <c r="BK393" s="45"/>
      <c r="BL393" s="45"/>
      <c r="BM393" s="45"/>
      <c r="BN393" s="45"/>
      <c r="BO393" s="45"/>
      <c r="BP393" s="45"/>
      <c r="BQ393" s="45"/>
      <c r="BR393" s="45"/>
      <c r="BS393" s="45"/>
      <c r="BT393" s="45"/>
      <c r="BU393" s="45"/>
      <c r="BV393" s="45"/>
      <c r="BW393" s="45"/>
      <c r="BX393" s="45"/>
      <c r="BY393" s="45"/>
    </row>
    <row r="394" spans="1:77" ht="15.75" customHeight="1" x14ac:dyDescent="0.3">
      <c r="A394" s="45"/>
      <c r="B394" s="232"/>
      <c r="C394" s="232"/>
      <c r="D394" s="232"/>
      <c r="E394" s="232"/>
      <c r="F394" s="64"/>
      <c r="G394" s="64"/>
      <c r="H394" s="233"/>
      <c r="I394" s="233"/>
      <c r="J394" s="232"/>
      <c r="K394" s="201"/>
      <c r="L394" s="45"/>
      <c r="M394" s="45"/>
      <c r="N394" s="45"/>
      <c r="O394" s="45"/>
      <c r="P394" s="45"/>
      <c r="Q394" s="233"/>
      <c r="R394" s="233"/>
      <c r="S394" s="233"/>
      <c r="T394" s="233"/>
      <c r="U394" s="243"/>
      <c r="V394" s="45"/>
      <c r="W394" s="233"/>
      <c r="X394" s="244"/>
      <c r="Y394" s="244"/>
      <c r="Z394" s="244"/>
      <c r="AA394" s="244"/>
      <c r="AB394" s="244"/>
      <c r="AC394" s="251"/>
      <c r="AD394" s="251"/>
      <c r="AE394" s="251"/>
      <c r="AF394" s="250"/>
      <c r="AG394" s="45"/>
      <c r="AH394" s="45"/>
      <c r="AI394" s="45"/>
      <c r="AJ394" s="45"/>
      <c r="AK394" s="247"/>
      <c r="AL394" s="236"/>
      <c r="AM394" s="244"/>
      <c r="AN394" s="45"/>
      <c r="AO394" s="45"/>
      <c r="AP394" s="64"/>
      <c r="AQ394" s="45"/>
      <c r="AR394" s="45"/>
      <c r="AS394" s="64"/>
      <c r="AT394" s="232"/>
      <c r="AU394" s="232"/>
      <c r="AV394" s="45"/>
      <c r="AW394" s="243"/>
      <c r="AX394" s="45"/>
      <c r="AY394" s="64"/>
      <c r="AZ394" s="24"/>
      <c r="BA394" s="45"/>
      <c r="BB394" s="45"/>
      <c r="BC394" s="45"/>
      <c r="BD394" s="45"/>
      <c r="BE394" s="45"/>
      <c r="BF394" s="45"/>
      <c r="BG394" s="45"/>
      <c r="BH394" s="45"/>
      <c r="BI394" s="45"/>
      <c r="BJ394" s="45"/>
      <c r="BK394" s="45"/>
      <c r="BL394" s="45"/>
      <c r="BM394" s="45"/>
      <c r="BN394" s="45"/>
      <c r="BO394" s="45"/>
      <c r="BP394" s="45"/>
      <c r="BQ394" s="45"/>
      <c r="BR394" s="45"/>
      <c r="BS394" s="45"/>
      <c r="BT394" s="45"/>
      <c r="BU394" s="45"/>
      <c r="BV394" s="45"/>
      <c r="BW394" s="45"/>
      <c r="BX394" s="45"/>
      <c r="BY394" s="45"/>
    </row>
    <row r="395" spans="1:77" ht="15.75" customHeight="1" x14ac:dyDescent="0.3">
      <c r="A395" s="45"/>
      <c r="B395" s="232"/>
      <c r="C395" s="232"/>
      <c r="D395" s="232"/>
      <c r="E395" s="232"/>
      <c r="F395" s="64"/>
      <c r="G395" s="64"/>
      <c r="H395" s="233"/>
      <c r="I395" s="233"/>
      <c r="J395" s="232"/>
      <c r="K395" s="201"/>
      <c r="L395" s="45"/>
      <c r="M395" s="45"/>
      <c r="N395" s="45"/>
      <c r="O395" s="45"/>
      <c r="P395" s="45"/>
      <c r="Q395" s="233"/>
      <c r="R395" s="233"/>
      <c r="S395" s="233"/>
      <c r="T395" s="233"/>
      <c r="U395" s="243"/>
      <c r="V395" s="45"/>
      <c r="W395" s="233"/>
      <c r="X395" s="244"/>
      <c r="Y395" s="244"/>
      <c r="Z395" s="244"/>
      <c r="AA395" s="244"/>
      <c r="AB395" s="244"/>
      <c r="AC395" s="251"/>
      <c r="AD395" s="251"/>
      <c r="AE395" s="251"/>
      <c r="AF395" s="250"/>
      <c r="AG395" s="45"/>
      <c r="AH395" s="45"/>
      <c r="AI395" s="45"/>
      <c r="AJ395" s="45"/>
      <c r="AK395" s="247"/>
      <c r="AL395" s="236"/>
      <c r="AM395" s="244"/>
      <c r="AN395" s="45"/>
      <c r="AO395" s="45"/>
      <c r="AP395" s="64"/>
      <c r="AQ395" s="45"/>
      <c r="AR395" s="45"/>
      <c r="AS395" s="64"/>
      <c r="AT395" s="232"/>
      <c r="AU395" s="232"/>
      <c r="AV395" s="45"/>
      <c r="AW395" s="243"/>
      <c r="AX395" s="45"/>
      <c r="AY395" s="64"/>
      <c r="AZ395" s="24"/>
      <c r="BA395" s="45"/>
      <c r="BB395" s="45"/>
      <c r="BC395" s="45"/>
      <c r="BD395" s="45"/>
      <c r="BE395" s="45"/>
      <c r="BF395" s="45"/>
      <c r="BG395" s="45"/>
      <c r="BH395" s="45"/>
      <c r="BI395" s="45"/>
      <c r="BJ395" s="45"/>
      <c r="BK395" s="45"/>
      <c r="BL395" s="45"/>
      <c r="BM395" s="45"/>
      <c r="BN395" s="45"/>
      <c r="BO395" s="45"/>
      <c r="BP395" s="45"/>
      <c r="BQ395" s="45"/>
      <c r="BR395" s="45"/>
      <c r="BS395" s="45"/>
      <c r="BT395" s="45"/>
      <c r="BU395" s="45"/>
      <c r="BV395" s="45"/>
      <c r="BW395" s="45"/>
      <c r="BX395" s="45"/>
      <c r="BY395" s="45"/>
    </row>
    <row r="396" spans="1:77" ht="15.75" customHeight="1" x14ac:dyDescent="0.3">
      <c r="A396" s="45"/>
      <c r="B396" s="232"/>
      <c r="C396" s="232"/>
      <c r="D396" s="232"/>
      <c r="E396" s="232"/>
      <c r="F396" s="64"/>
      <c r="G396" s="64"/>
      <c r="H396" s="233"/>
      <c r="I396" s="233"/>
      <c r="J396" s="232"/>
      <c r="K396" s="201"/>
      <c r="L396" s="45"/>
      <c r="M396" s="45"/>
      <c r="N396" s="45"/>
      <c r="O396" s="45"/>
      <c r="P396" s="45"/>
      <c r="Q396" s="233"/>
      <c r="R396" s="233"/>
      <c r="S396" s="233"/>
      <c r="T396" s="233"/>
      <c r="U396" s="243"/>
      <c r="V396" s="45"/>
      <c r="W396" s="233"/>
      <c r="X396" s="244"/>
      <c r="Y396" s="244"/>
      <c r="Z396" s="244"/>
      <c r="AA396" s="244"/>
      <c r="AB396" s="244"/>
      <c r="AC396" s="251"/>
      <c r="AD396" s="251"/>
      <c r="AE396" s="251"/>
      <c r="AF396" s="250"/>
      <c r="AG396" s="45"/>
      <c r="AH396" s="45"/>
      <c r="AI396" s="45"/>
      <c r="AJ396" s="45"/>
      <c r="AK396" s="247"/>
      <c r="AL396" s="236"/>
      <c r="AM396" s="244"/>
      <c r="AN396" s="45"/>
      <c r="AO396" s="45"/>
      <c r="AP396" s="64"/>
      <c r="AQ396" s="45"/>
      <c r="AR396" s="45"/>
      <c r="AS396" s="64"/>
      <c r="AT396" s="232"/>
      <c r="AU396" s="232"/>
      <c r="AV396" s="45"/>
      <c r="AW396" s="243"/>
      <c r="AX396" s="45"/>
      <c r="AY396" s="64"/>
      <c r="AZ396" s="24"/>
      <c r="BA396" s="45"/>
      <c r="BB396" s="45"/>
      <c r="BC396" s="45"/>
      <c r="BD396" s="45"/>
      <c r="BE396" s="45"/>
      <c r="BF396" s="45"/>
      <c r="BG396" s="45"/>
      <c r="BH396" s="45"/>
      <c r="BI396" s="45"/>
      <c r="BJ396" s="45"/>
      <c r="BK396" s="45"/>
      <c r="BL396" s="45"/>
      <c r="BM396" s="45"/>
      <c r="BN396" s="45"/>
      <c r="BO396" s="45"/>
      <c r="BP396" s="45"/>
      <c r="BQ396" s="45"/>
      <c r="BR396" s="45"/>
      <c r="BS396" s="45"/>
      <c r="BT396" s="45"/>
      <c r="BU396" s="45"/>
      <c r="BV396" s="45"/>
      <c r="BW396" s="45"/>
      <c r="BX396" s="45"/>
      <c r="BY396" s="45"/>
    </row>
    <row r="397" spans="1:77" ht="15.75" customHeight="1" x14ac:dyDescent="0.3">
      <c r="A397" s="45"/>
      <c r="B397" s="232"/>
      <c r="C397" s="232"/>
      <c r="D397" s="232"/>
      <c r="E397" s="232"/>
      <c r="F397" s="64"/>
      <c r="G397" s="64"/>
      <c r="H397" s="233"/>
      <c r="I397" s="233"/>
      <c r="J397" s="232"/>
      <c r="K397" s="201"/>
      <c r="L397" s="45"/>
      <c r="M397" s="45"/>
      <c r="N397" s="45"/>
      <c r="O397" s="45"/>
      <c r="P397" s="45"/>
      <c r="Q397" s="233"/>
      <c r="R397" s="233"/>
      <c r="S397" s="233"/>
      <c r="T397" s="233"/>
      <c r="U397" s="243"/>
      <c r="V397" s="45"/>
      <c r="W397" s="233"/>
      <c r="X397" s="244"/>
      <c r="Y397" s="244"/>
      <c r="Z397" s="244"/>
      <c r="AA397" s="244"/>
      <c r="AB397" s="244"/>
      <c r="AC397" s="251"/>
      <c r="AD397" s="251"/>
      <c r="AE397" s="251"/>
      <c r="AF397" s="250"/>
      <c r="AG397" s="45"/>
      <c r="AH397" s="45"/>
      <c r="AI397" s="45"/>
      <c r="AJ397" s="45"/>
      <c r="AK397" s="247"/>
      <c r="AL397" s="236"/>
      <c r="AM397" s="244"/>
      <c r="AN397" s="45"/>
      <c r="AO397" s="45"/>
      <c r="AP397" s="64"/>
      <c r="AQ397" s="45"/>
      <c r="AR397" s="45"/>
      <c r="AS397" s="64"/>
      <c r="AT397" s="232"/>
      <c r="AU397" s="232"/>
      <c r="AV397" s="45"/>
      <c r="AW397" s="243"/>
      <c r="AX397" s="45"/>
      <c r="AY397" s="64"/>
      <c r="AZ397" s="24"/>
      <c r="BA397" s="45"/>
      <c r="BB397" s="45"/>
      <c r="BC397" s="45"/>
      <c r="BD397" s="45"/>
      <c r="BE397" s="45"/>
      <c r="BF397" s="45"/>
      <c r="BG397" s="45"/>
      <c r="BH397" s="45"/>
      <c r="BI397" s="45"/>
      <c r="BJ397" s="45"/>
      <c r="BK397" s="45"/>
      <c r="BL397" s="45"/>
      <c r="BM397" s="45"/>
      <c r="BN397" s="45"/>
      <c r="BO397" s="45"/>
      <c r="BP397" s="45"/>
      <c r="BQ397" s="45"/>
      <c r="BR397" s="45"/>
      <c r="BS397" s="45"/>
      <c r="BT397" s="45"/>
      <c r="BU397" s="45"/>
      <c r="BV397" s="45"/>
      <c r="BW397" s="45"/>
      <c r="BX397" s="45"/>
      <c r="BY397" s="45"/>
    </row>
    <row r="398" spans="1:77" ht="15.75" customHeight="1" x14ac:dyDescent="0.3">
      <c r="A398" s="45"/>
      <c r="B398" s="232"/>
      <c r="C398" s="232"/>
      <c r="D398" s="232"/>
      <c r="E398" s="232"/>
      <c r="F398" s="64"/>
      <c r="G398" s="64"/>
      <c r="H398" s="233"/>
      <c r="I398" s="233"/>
      <c r="J398" s="232"/>
      <c r="K398" s="201"/>
      <c r="L398" s="45"/>
      <c r="M398" s="45"/>
      <c r="N398" s="45"/>
      <c r="O398" s="45"/>
      <c r="P398" s="45"/>
      <c r="Q398" s="233"/>
      <c r="R398" s="233"/>
      <c r="S398" s="233"/>
      <c r="T398" s="233"/>
      <c r="U398" s="243"/>
      <c r="V398" s="45"/>
      <c r="W398" s="233"/>
      <c r="X398" s="244"/>
      <c r="Y398" s="244"/>
      <c r="Z398" s="244"/>
      <c r="AA398" s="244"/>
      <c r="AB398" s="244"/>
      <c r="AC398" s="251"/>
      <c r="AD398" s="251"/>
      <c r="AE398" s="251"/>
      <c r="AF398" s="250"/>
      <c r="AG398" s="45"/>
      <c r="AH398" s="45"/>
      <c r="AI398" s="45"/>
      <c r="AJ398" s="45"/>
      <c r="AK398" s="247"/>
      <c r="AL398" s="236"/>
      <c r="AM398" s="244"/>
      <c r="AN398" s="45"/>
      <c r="AO398" s="45"/>
      <c r="AP398" s="64"/>
      <c r="AQ398" s="45"/>
      <c r="AR398" s="45"/>
      <c r="AS398" s="64"/>
      <c r="AT398" s="232"/>
      <c r="AU398" s="232"/>
      <c r="AV398" s="45"/>
      <c r="AW398" s="243"/>
      <c r="AX398" s="45"/>
      <c r="AY398" s="64"/>
      <c r="AZ398" s="24"/>
      <c r="BA398" s="45"/>
      <c r="BB398" s="45"/>
      <c r="BC398" s="45"/>
      <c r="BD398" s="45"/>
      <c r="BE398" s="45"/>
      <c r="BF398" s="45"/>
      <c r="BG398" s="45"/>
      <c r="BH398" s="45"/>
      <c r="BI398" s="45"/>
      <c r="BJ398" s="45"/>
      <c r="BK398" s="45"/>
      <c r="BL398" s="45"/>
      <c r="BM398" s="45"/>
      <c r="BN398" s="45"/>
      <c r="BO398" s="45"/>
      <c r="BP398" s="45"/>
      <c r="BQ398" s="45"/>
      <c r="BR398" s="45"/>
      <c r="BS398" s="45"/>
      <c r="BT398" s="45"/>
      <c r="BU398" s="45"/>
      <c r="BV398" s="45"/>
      <c r="BW398" s="45"/>
      <c r="BX398" s="45"/>
      <c r="BY398" s="45"/>
    </row>
    <row r="399" spans="1:77" ht="15.75" customHeight="1" x14ac:dyDescent="0.3">
      <c r="A399" s="45"/>
      <c r="B399" s="232"/>
      <c r="C399" s="232"/>
      <c r="D399" s="232"/>
      <c r="E399" s="232"/>
      <c r="F399" s="64"/>
      <c r="G399" s="64"/>
      <c r="H399" s="233"/>
      <c r="I399" s="233"/>
      <c r="J399" s="232"/>
      <c r="K399" s="201"/>
      <c r="L399" s="45"/>
      <c r="M399" s="45"/>
      <c r="N399" s="45"/>
      <c r="O399" s="45"/>
      <c r="P399" s="45"/>
      <c r="Q399" s="233"/>
      <c r="R399" s="233"/>
      <c r="S399" s="233"/>
      <c r="T399" s="233"/>
      <c r="U399" s="243"/>
      <c r="V399" s="45"/>
      <c r="W399" s="233"/>
      <c r="X399" s="244"/>
      <c r="Y399" s="244"/>
      <c r="Z399" s="244"/>
      <c r="AA399" s="244"/>
      <c r="AB399" s="244"/>
      <c r="AC399" s="251"/>
      <c r="AD399" s="251"/>
      <c r="AE399" s="251"/>
      <c r="AF399" s="250"/>
      <c r="AG399" s="45"/>
      <c r="AH399" s="45"/>
      <c r="AI399" s="45"/>
      <c r="AJ399" s="45"/>
      <c r="AK399" s="247"/>
      <c r="AL399" s="236"/>
      <c r="AM399" s="244"/>
      <c r="AN399" s="45"/>
      <c r="AO399" s="45"/>
      <c r="AP399" s="64"/>
      <c r="AQ399" s="45"/>
      <c r="AR399" s="45"/>
      <c r="AS399" s="64"/>
      <c r="AT399" s="232"/>
      <c r="AU399" s="232"/>
      <c r="AV399" s="45"/>
      <c r="AW399" s="243"/>
      <c r="AX399" s="45"/>
      <c r="AY399" s="64"/>
      <c r="AZ399" s="24"/>
      <c r="BA399" s="45"/>
      <c r="BB399" s="45"/>
      <c r="BC399" s="45"/>
      <c r="BD399" s="45"/>
      <c r="BE399" s="45"/>
      <c r="BF399" s="45"/>
      <c r="BG399" s="45"/>
      <c r="BH399" s="45"/>
      <c r="BI399" s="45"/>
      <c r="BJ399" s="45"/>
      <c r="BK399" s="45"/>
      <c r="BL399" s="45"/>
      <c r="BM399" s="45"/>
      <c r="BN399" s="45"/>
      <c r="BO399" s="45"/>
      <c r="BP399" s="45"/>
      <c r="BQ399" s="45"/>
      <c r="BR399" s="45"/>
      <c r="BS399" s="45"/>
      <c r="BT399" s="45"/>
      <c r="BU399" s="45"/>
      <c r="BV399" s="45"/>
      <c r="BW399" s="45"/>
      <c r="BX399" s="45"/>
      <c r="BY399" s="45"/>
    </row>
    <row r="400" spans="1:77" ht="15.75" customHeight="1" x14ac:dyDescent="0.3">
      <c r="A400" s="45"/>
      <c r="B400" s="232"/>
      <c r="C400" s="232"/>
      <c r="D400" s="232"/>
      <c r="E400" s="232"/>
      <c r="F400" s="64"/>
      <c r="G400" s="64"/>
      <c r="H400" s="233"/>
      <c r="I400" s="233"/>
      <c r="J400" s="232"/>
      <c r="K400" s="201"/>
      <c r="L400" s="45"/>
      <c r="M400" s="45"/>
      <c r="N400" s="45"/>
      <c r="O400" s="45"/>
      <c r="P400" s="45"/>
      <c r="Q400" s="233"/>
      <c r="R400" s="233"/>
      <c r="S400" s="233"/>
      <c r="T400" s="233"/>
      <c r="U400" s="243"/>
      <c r="V400" s="45"/>
      <c r="W400" s="233"/>
      <c r="X400" s="244"/>
      <c r="Y400" s="244"/>
      <c r="Z400" s="244"/>
      <c r="AA400" s="244"/>
      <c r="AB400" s="244"/>
      <c r="AC400" s="251"/>
      <c r="AD400" s="251"/>
      <c r="AE400" s="251"/>
      <c r="AF400" s="250"/>
      <c r="AG400" s="45"/>
      <c r="AH400" s="45"/>
      <c r="AI400" s="45"/>
      <c r="AJ400" s="45"/>
      <c r="AK400" s="247"/>
      <c r="AL400" s="236"/>
      <c r="AM400" s="244"/>
      <c r="AN400" s="45"/>
      <c r="AO400" s="45"/>
      <c r="AP400" s="64"/>
      <c r="AQ400" s="45"/>
      <c r="AR400" s="45"/>
      <c r="AS400" s="64"/>
      <c r="AT400" s="232"/>
      <c r="AU400" s="232"/>
      <c r="AV400" s="45"/>
      <c r="AW400" s="243"/>
      <c r="AX400" s="45"/>
      <c r="AY400" s="64"/>
      <c r="AZ400" s="24"/>
      <c r="BA400" s="45"/>
      <c r="BB400" s="45"/>
      <c r="BC400" s="45"/>
      <c r="BD400" s="45"/>
      <c r="BE400" s="45"/>
      <c r="BF400" s="45"/>
      <c r="BG400" s="45"/>
      <c r="BH400" s="45"/>
      <c r="BI400" s="45"/>
      <c r="BJ400" s="45"/>
      <c r="BK400" s="45"/>
      <c r="BL400" s="45"/>
      <c r="BM400" s="45"/>
      <c r="BN400" s="45"/>
      <c r="BO400" s="45"/>
      <c r="BP400" s="45"/>
      <c r="BQ400" s="45"/>
      <c r="BR400" s="45"/>
      <c r="BS400" s="45"/>
      <c r="BT400" s="45"/>
      <c r="BU400" s="45"/>
      <c r="BV400" s="45"/>
      <c r="BW400" s="45"/>
      <c r="BX400" s="45"/>
      <c r="BY400" s="45"/>
    </row>
    <row r="401" spans="1:77" ht="15.75" customHeight="1" x14ac:dyDescent="0.3">
      <c r="A401" s="45"/>
      <c r="B401" s="232"/>
      <c r="C401" s="232"/>
      <c r="D401" s="232"/>
      <c r="E401" s="232"/>
      <c r="F401" s="64"/>
      <c r="G401" s="64"/>
      <c r="H401" s="233"/>
      <c r="I401" s="233"/>
      <c r="J401" s="232"/>
      <c r="K401" s="201"/>
      <c r="L401" s="45"/>
      <c r="M401" s="45"/>
      <c r="N401" s="45"/>
      <c r="O401" s="45"/>
      <c r="P401" s="45"/>
      <c r="Q401" s="233"/>
      <c r="R401" s="233"/>
      <c r="S401" s="233"/>
      <c r="T401" s="233"/>
      <c r="U401" s="243"/>
      <c r="V401" s="45"/>
      <c r="W401" s="233"/>
      <c r="X401" s="244"/>
      <c r="Y401" s="244"/>
      <c r="Z401" s="244"/>
      <c r="AA401" s="244"/>
      <c r="AB401" s="244"/>
      <c r="AC401" s="251"/>
      <c r="AD401" s="251"/>
      <c r="AE401" s="251"/>
      <c r="AF401" s="250"/>
      <c r="AG401" s="45"/>
      <c r="AH401" s="45"/>
      <c r="AI401" s="45"/>
      <c r="AJ401" s="45"/>
      <c r="AK401" s="247"/>
      <c r="AL401" s="236"/>
      <c r="AM401" s="244"/>
      <c r="AN401" s="45"/>
      <c r="AO401" s="45"/>
      <c r="AP401" s="64"/>
      <c r="AQ401" s="45"/>
      <c r="AR401" s="45"/>
      <c r="AS401" s="64"/>
      <c r="AT401" s="232"/>
      <c r="AU401" s="232"/>
      <c r="AV401" s="45"/>
      <c r="AW401" s="243"/>
      <c r="AX401" s="45"/>
      <c r="AY401" s="64"/>
      <c r="AZ401" s="24"/>
      <c r="BA401" s="45"/>
      <c r="BB401" s="45"/>
      <c r="BC401" s="45"/>
      <c r="BD401" s="45"/>
      <c r="BE401" s="45"/>
      <c r="BF401" s="45"/>
      <c r="BG401" s="45"/>
      <c r="BH401" s="45"/>
      <c r="BI401" s="45"/>
      <c r="BJ401" s="45"/>
      <c r="BK401" s="45"/>
      <c r="BL401" s="45"/>
      <c r="BM401" s="45"/>
      <c r="BN401" s="45"/>
      <c r="BO401" s="45"/>
      <c r="BP401" s="45"/>
      <c r="BQ401" s="45"/>
      <c r="BR401" s="45"/>
      <c r="BS401" s="45"/>
      <c r="BT401" s="45"/>
      <c r="BU401" s="45"/>
      <c r="BV401" s="45"/>
      <c r="BW401" s="45"/>
      <c r="BX401" s="45"/>
      <c r="BY401" s="45"/>
    </row>
    <row r="402" spans="1:77" ht="15.75" customHeight="1" x14ac:dyDescent="0.3">
      <c r="A402" s="45"/>
      <c r="B402" s="232"/>
      <c r="C402" s="232"/>
      <c r="D402" s="232"/>
      <c r="E402" s="232"/>
      <c r="F402" s="64"/>
      <c r="G402" s="64"/>
      <c r="H402" s="233"/>
      <c r="I402" s="233"/>
      <c r="J402" s="232"/>
      <c r="K402" s="201"/>
      <c r="L402" s="45"/>
      <c r="M402" s="45"/>
      <c r="N402" s="45"/>
      <c r="O402" s="45"/>
      <c r="P402" s="45"/>
      <c r="Q402" s="233"/>
      <c r="R402" s="233"/>
      <c r="S402" s="233"/>
      <c r="T402" s="233"/>
      <c r="U402" s="243"/>
      <c r="V402" s="45"/>
      <c r="W402" s="233"/>
      <c r="X402" s="244"/>
      <c r="Y402" s="244"/>
      <c r="Z402" s="244"/>
      <c r="AA402" s="244"/>
      <c r="AB402" s="244"/>
      <c r="AC402" s="251"/>
      <c r="AD402" s="251"/>
      <c r="AE402" s="251"/>
      <c r="AF402" s="250"/>
      <c r="AG402" s="45"/>
      <c r="AH402" s="45"/>
      <c r="AI402" s="45"/>
      <c r="AJ402" s="45"/>
      <c r="AK402" s="247"/>
      <c r="AL402" s="236"/>
      <c r="AM402" s="244"/>
      <c r="AN402" s="45"/>
      <c r="AO402" s="45"/>
      <c r="AP402" s="64"/>
      <c r="AQ402" s="45"/>
      <c r="AR402" s="45"/>
      <c r="AS402" s="64"/>
      <c r="AT402" s="232"/>
      <c r="AU402" s="232"/>
      <c r="AV402" s="45"/>
      <c r="AW402" s="243"/>
      <c r="AX402" s="45"/>
      <c r="AY402" s="64"/>
      <c r="AZ402" s="24"/>
      <c r="BA402" s="45"/>
      <c r="BB402" s="45"/>
      <c r="BC402" s="45"/>
      <c r="BD402" s="45"/>
      <c r="BE402" s="45"/>
      <c r="BF402" s="45"/>
      <c r="BG402" s="45"/>
      <c r="BH402" s="45"/>
      <c r="BI402" s="45"/>
      <c r="BJ402" s="45"/>
      <c r="BK402" s="45"/>
      <c r="BL402" s="45"/>
      <c r="BM402" s="45"/>
      <c r="BN402" s="45"/>
      <c r="BO402" s="45"/>
      <c r="BP402" s="45"/>
      <c r="BQ402" s="45"/>
      <c r="BR402" s="45"/>
      <c r="BS402" s="45"/>
      <c r="BT402" s="45"/>
      <c r="BU402" s="45"/>
      <c r="BV402" s="45"/>
      <c r="BW402" s="45"/>
      <c r="BX402" s="45"/>
      <c r="BY402" s="45"/>
    </row>
    <row r="403" spans="1:77" ht="15.75" customHeight="1" x14ac:dyDescent="0.3">
      <c r="A403" s="45"/>
      <c r="B403" s="232"/>
      <c r="C403" s="232"/>
      <c r="D403" s="232"/>
      <c r="E403" s="232"/>
      <c r="F403" s="64"/>
      <c r="G403" s="64"/>
      <c r="H403" s="233"/>
      <c r="I403" s="233"/>
      <c r="J403" s="232"/>
      <c r="K403" s="201"/>
      <c r="L403" s="45"/>
      <c r="M403" s="45"/>
      <c r="N403" s="45"/>
      <c r="O403" s="45"/>
      <c r="P403" s="45"/>
      <c r="Q403" s="233"/>
      <c r="R403" s="233"/>
      <c r="S403" s="233"/>
      <c r="T403" s="233"/>
      <c r="U403" s="243"/>
      <c r="V403" s="45"/>
      <c r="W403" s="233"/>
      <c r="X403" s="244"/>
      <c r="Y403" s="244"/>
      <c r="Z403" s="244"/>
      <c r="AA403" s="244"/>
      <c r="AB403" s="244"/>
      <c r="AC403" s="251"/>
      <c r="AD403" s="251"/>
      <c r="AE403" s="251"/>
      <c r="AF403" s="250"/>
      <c r="AG403" s="45"/>
      <c r="AH403" s="45"/>
      <c r="AI403" s="45"/>
      <c r="AJ403" s="45"/>
      <c r="AK403" s="247"/>
      <c r="AL403" s="236"/>
      <c r="AM403" s="244"/>
      <c r="AN403" s="45"/>
      <c r="AO403" s="45"/>
      <c r="AP403" s="64"/>
      <c r="AQ403" s="45"/>
      <c r="AR403" s="45"/>
      <c r="AS403" s="64"/>
      <c r="AT403" s="232"/>
      <c r="AU403" s="232"/>
      <c r="AV403" s="45"/>
      <c r="AW403" s="243"/>
      <c r="AX403" s="45"/>
      <c r="AY403" s="64"/>
      <c r="AZ403" s="24"/>
      <c r="BA403" s="45"/>
      <c r="BB403" s="45"/>
      <c r="BC403" s="45"/>
      <c r="BD403" s="45"/>
      <c r="BE403" s="45"/>
      <c r="BF403" s="45"/>
      <c r="BG403" s="45"/>
      <c r="BH403" s="45"/>
      <c r="BI403" s="45"/>
      <c r="BJ403" s="45"/>
      <c r="BK403" s="45"/>
      <c r="BL403" s="45"/>
      <c r="BM403" s="45"/>
      <c r="BN403" s="45"/>
      <c r="BO403" s="45"/>
      <c r="BP403" s="45"/>
      <c r="BQ403" s="45"/>
      <c r="BR403" s="45"/>
      <c r="BS403" s="45"/>
      <c r="BT403" s="45"/>
      <c r="BU403" s="45"/>
      <c r="BV403" s="45"/>
      <c r="BW403" s="45"/>
      <c r="BX403" s="45"/>
      <c r="BY403" s="45"/>
    </row>
    <row r="404" spans="1:77" ht="15.75" customHeight="1" x14ac:dyDescent="0.3">
      <c r="A404" s="45"/>
      <c r="B404" s="232"/>
      <c r="C404" s="232"/>
      <c r="D404" s="232"/>
      <c r="E404" s="232"/>
      <c r="F404" s="64"/>
      <c r="G404" s="64"/>
      <c r="H404" s="233"/>
      <c r="I404" s="233"/>
      <c r="J404" s="232"/>
      <c r="K404" s="201"/>
      <c r="L404" s="45"/>
      <c r="M404" s="45"/>
      <c r="N404" s="45"/>
      <c r="O404" s="45"/>
      <c r="P404" s="45"/>
      <c r="Q404" s="233"/>
      <c r="R404" s="233"/>
      <c r="S404" s="233"/>
      <c r="T404" s="233"/>
      <c r="U404" s="243"/>
      <c r="V404" s="45"/>
      <c r="W404" s="233"/>
      <c r="X404" s="244"/>
      <c r="Y404" s="244"/>
      <c r="Z404" s="244"/>
      <c r="AA404" s="244"/>
      <c r="AB404" s="244"/>
      <c r="AC404" s="251"/>
      <c r="AD404" s="251"/>
      <c r="AE404" s="251"/>
      <c r="AF404" s="250"/>
      <c r="AG404" s="45"/>
      <c r="AH404" s="45"/>
      <c r="AI404" s="45"/>
      <c r="AJ404" s="45"/>
      <c r="AK404" s="247"/>
      <c r="AL404" s="236"/>
      <c r="AM404" s="244"/>
      <c r="AN404" s="45"/>
      <c r="AO404" s="45"/>
      <c r="AP404" s="64"/>
      <c r="AQ404" s="45"/>
      <c r="AR404" s="45"/>
      <c r="AS404" s="64"/>
      <c r="AT404" s="232"/>
      <c r="AU404" s="232"/>
      <c r="AV404" s="45"/>
      <c r="AW404" s="243"/>
      <c r="AX404" s="45"/>
      <c r="AY404" s="64"/>
      <c r="AZ404" s="24"/>
      <c r="BA404" s="45"/>
      <c r="BB404" s="45"/>
      <c r="BC404" s="45"/>
      <c r="BD404" s="45"/>
      <c r="BE404" s="45"/>
      <c r="BF404" s="45"/>
      <c r="BG404" s="45"/>
      <c r="BH404" s="45"/>
      <c r="BI404" s="45"/>
      <c r="BJ404" s="45"/>
      <c r="BK404" s="45"/>
      <c r="BL404" s="45"/>
      <c r="BM404" s="45"/>
      <c r="BN404" s="45"/>
      <c r="BO404" s="45"/>
      <c r="BP404" s="45"/>
      <c r="BQ404" s="45"/>
      <c r="BR404" s="45"/>
      <c r="BS404" s="45"/>
      <c r="BT404" s="45"/>
      <c r="BU404" s="45"/>
      <c r="BV404" s="45"/>
      <c r="BW404" s="45"/>
      <c r="BX404" s="45"/>
      <c r="BY404" s="45"/>
    </row>
    <row r="405" spans="1:77" ht="15.75" customHeight="1" x14ac:dyDescent="0.3">
      <c r="A405" s="45"/>
      <c r="B405" s="232"/>
      <c r="C405" s="232"/>
      <c r="D405" s="232"/>
      <c r="E405" s="232"/>
      <c r="F405" s="64"/>
      <c r="G405" s="64"/>
      <c r="H405" s="233"/>
      <c r="I405" s="233"/>
      <c r="J405" s="232"/>
      <c r="K405" s="201"/>
      <c r="L405" s="45"/>
      <c r="M405" s="45"/>
      <c r="N405" s="45"/>
      <c r="O405" s="45"/>
      <c r="P405" s="45"/>
      <c r="Q405" s="233"/>
      <c r="R405" s="233"/>
      <c r="S405" s="233"/>
      <c r="T405" s="233"/>
      <c r="U405" s="243"/>
      <c r="V405" s="45"/>
      <c r="W405" s="233"/>
      <c r="X405" s="244"/>
      <c r="Y405" s="244"/>
      <c r="Z405" s="244"/>
      <c r="AA405" s="244"/>
      <c r="AB405" s="244"/>
      <c r="AC405" s="251"/>
      <c r="AD405" s="251"/>
      <c r="AE405" s="251"/>
      <c r="AF405" s="250"/>
      <c r="AG405" s="45"/>
      <c r="AH405" s="45"/>
      <c r="AI405" s="45"/>
      <c r="AJ405" s="45"/>
      <c r="AK405" s="247"/>
      <c r="AL405" s="236"/>
      <c r="AM405" s="244"/>
      <c r="AN405" s="45"/>
      <c r="AO405" s="45"/>
      <c r="AP405" s="64"/>
      <c r="AQ405" s="45"/>
      <c r="AR405" s="45"/>
      <c r="AS405" s="64"/>
      <c r="AT405" s="232"/>
      <c r="AU405" s="232"/>
      <c r="AV405" s="45"/>
      <c r="AW405" s="243"/>
      <c r="AX405" s="45"/>
      <c r="AY405" s="64"/>
      <c r="AZ405" s="24"/>
      <c r="BA405" s="45"/>
      <c r="BB405" s="45"/>
      <c r="BC405" s="45"/>
      <c r="BD405" s="45"/>
      <c r="BE405" s="45"/>
      <c r="BF405" s="45"/>
      <c r="BG405" s="45"/>
      <c r="BH405" s="45"/>
      <c r="BI405" s="45"/>
      <c r="BJ405" s="45"/>
      <c r="BK405" s="45"/>
      <c r="BL405" s="45"/>
      <c r="BM405" s="45"/>
      <c r="BN405" s="45"/>
      <c r="BO405" s="45"/>
      <c r="BP405" s="45"/>
      <c r="BQ405" s="45"/>
      <c r="BR405" s="45"/>
      <c r="BS405" s="45"/>
      <c r="BT405" s="45"/>
      <c r="BU405" s="45"/>
      <c r="BV405" s="45"/>
      <c r="BW405" s="45"/>
      <c r="BX405" s="45"/>
      <c r="BY405" s="45"/>
    </row>
    <row r="406" spans="1:77" ht="15.75" customHeight="1" x14ac:dyDescent="0.3">
      <c r="A406" s="45"/>
      <c r="B406" s="232"/>
      <c r="C406" s="232"/>
      <c r="D406" s="232"/>
      <c r="E406" s="232"/>
      <c r="F406" s="64"/>
      <c r="G406" s="64"/>
      <c r="H406" s="233"/>
      <c r="I406" s="233"/>
      <c r="J406" s="232"/>
      <c r="K406" s="201"/>
      <c r="L406" s="45"/>
      <c r="M406" s="45"/>
      <c r="N406" s="45"/>
      <c r="O406" s="45"/>
      <c r="P406" s="45"/>
      <c r="Q406" s="233"/>
      <c r="R406" s="233"/>
      <c r="S406" s="233"/>
      <c r="T406" s="233"/>
      <c r="U406" s="243"/>
      <c r="V406" s="45"/>
      <c r="W406" s="233"/>
      <c r="X406" s="244"/>
      <c r="Y406" s="244"/>
      <c r="Z406" s="244"/>
      <c r="AA406" s="244"/>
      <c r="AB406" s="244"/>
      <c r="AC406" s="251"/>
      <c r="AD406" s="251"/>
      <c r="AE406" s="251"/>
      <c r="AF406" s="250"/>
      <c r="AG406" s="45"/>
      <c r="AH406" s="45"/>
      <c r="AI406" s="45"/>
      <c r="AJ406" s="45"/>
      <c r="AK406" s="247"/>
      <c r="AL406" s="236"/>
      <c r="AM406" s="244"/>
      <c r="AN406" s="45"/>
      <c r="AO406" s="45"/>
      <c r="AP406" s="64"/>
      <c r="AQ406" s="45"/>
      <c r="AR406" s="45"/>
      <c r="AS406" s="64"/>
      <c r="AT406" s="232"/>
      <c r="AU406" s="232"/>
      <c r="AV406" s="45"/>
      <c r="AW406" s="243"/>
      <c r="AX406" s="45"/>
      <c r="AY406" s="64"/>
      <c r="AZ406" s="24"/>
      <c r="BA406" s="45"/>
      <c r="BB406" s="45"/>
      <c r="BC406" s="45"/>
      <c r="BD406" s="45"/>
      <c r="BE406" s="45"/>
      <c r="BF406" s="45"/>
      <c r="BG406" s="45"/>
      <c r="BH406" s="45"/>
      <c r="BI406" s="45"/>
      <c r="BJ406" s="45"/>
      <c r="BK406" s="45"/>
      <c r="BL406" s="45"/>
      <c r="BM406" s="45"/>
      <c r="BN406" s="45"/>
      <c r="BO406" s="45"/>
      <c r="BP406" s="45"/>
      <c r="BQ406" s="45"/>
      <c r="BR406" s="45"/>
      <c r="BS406" s="45"/>
      <c r="BT406" s="45"/>
      <c r="BU406" s="45"/>
      <c r="BV406" s="45"/>
      <c r="BW406" s="45"/>
      <c r="BX406" s="45"/>
      <c r="BY406" s="45"/>
    </row>
    <row r="407" spans="1:77" ht="15.75" customHeight="1" x14ac:dyDescent="0.3">
      <c r="A407" s="45"/>
      <c r="B407" s="232"/>
      <c r="C407" s="232"/>
      <c r="D407" s="232"/>
      <c r="E407" s="232"/>
      <c r="F407" s="64"/>
      <c r="G407" s="64"/>
      <c r="H407" s="233"/>
      <c r="I407" s="233"/>
      <c r="J407" s="232"/>
      <c r="K407" s="201"/>
      <c r="L407" s="45"/>
      <c r="M407" s="45"/>
      <c r="N407" s="45"/>
      <c r="O407" s="45"/>
      <c r="P407" s="45"/>
      <c r="Q407" s="233"/>
      <c r="R407" s="233"/>
      <c r="S407" s="233"/>
      <c r="T407" s="233"/>
      <c r="U407" s="243"/>
      <c r="V407" s="45"/>
      <c r="W407" s="233"/>
      <c r="X407" s="244"/>
      <c r="Y407" s="244"/>
      <c r="Z407" s="244"/>
      <c r="AA407" s="244"/>
      <c r="AB407" s="244"/>
      <c r="AC407" s="251"/>
      <c r="AD407" s="251"/>
      <c r="AE407" s="251"/>
      <c r="AF407" s="250"/>
      <c r="AG407" s="45"/>
      <c r="AH407" s="45"/>
      <c r="AI407" s="45"/>
      <c r="AJ407" s="45"/>
      <c r="AK407" s="247"/>
      <c r="AL407" s="236"/>
      <c r="AM407" s="244"/>
      <c r="AN407" s="45"/>
      <c r="AO407" s="45"/>
      <c r="AP407" s="64"/>
      <c r="AQ407" s="45"/>
      <c r="AR407" s="45"/>
      <c r="AS407" s="64"/>
      <c r="AT407" s="232"/>
      <c r="AU407" s="232"/>
      <c r="AV407" s="45"/>
      <c r="AW407" s="243"/>
      <c r="AX407" s="45"/>
      <c r="AY407" s="64"/>
      <c r="AZ407" s="24"/>
      <c r="BA407" s="45"/>
      <c r="BB407" s="45"/>
      <c r="BC407" s="45"/>
      <c r="BD407" s="45"/>
      <c r="BE407" s="45"/>
      <c r="BF407" s="45"/>
      <c r="BG407" s="45"/>
      <c r="BH407" s="45"/>
      <c r="BI407" s="45"/>
      <c r="BJ407" s="45"/>
      <c r="BK407" s="45"/>
      <c r="BL407" s="45"/>
      <c r="BM407" s="45"/>
      <c r="BN407" s="45"/>
      <c r="BO407" s="45"/>
      <c r="BP407" s="45"/>
      <c r="BQ407" s="45"/>
      <c r="BR407" s="45"/>
      <c r="BS407" s="45"/>
      <c r="BT407" s="45"/>
      <c r="BU407" s="45"/>
      <c r="BV407" s="45"/>
      <c r="BW407" s="45"/>
      <c r="BX407" s="45"/>
      <c r="BY407" s="45"/>
    </row>
    <row r="408" spans="1:77" ht="15.75" customHeight="1" x14ac:dyDescent="0.3">
      <c r="A408" s="45"/>
      <c r="B408" s="232"/>
      <c r="C408" s="232"/>
      <c r="D408" s="232"/>
      <c r="E408" s="232"/>
      <c r="F408" s="64"/>
      <c r="G408" s="64"/>
      <c r="H408" s="233"/>
      <c r="I408" s="233"/>
      <c r="J408" s="232"/>
      <c r="K408" s="201"/>
      <c r="L408" s="45"/>
      <c r="M408" s="45"/>
      <c r="N408" s="45"/>
      <c r="O408" s="45"/>
      <c r="P408" s="45"/>
      <c r="Q408" s="233"/>
      <c r="R408" s="233"/>
      <c r="S408" s="233"/>
      <c r="T408" s="233"/>
      <c r="U408" s="243"/>
      <c r="V408" s="45"/>
      <c r="W408" s="233"/>
      <c r="X408" s="244"/>
      <c r="Y408" s="244"/>
      <c r="Z408" s="244"/>
      <c r="AA408" s="244"/>
      <c r="AB408" s="244"/>
      <c r="AC408" s="251"/>
      <c r="AD408" s="251"/>
      <c r="AE408" s="251"/>
      <c r="AF408" s="250"/>
      <c r="AG408" s="45"/>
      <c r="AH408" s="45"/>
      <c r="AI408" s="45"/>
      <c r="AJ408" s="45"/>
      <c r="AK408" s="247"/>
      <c r="AL408" s="236"/>
      <c r="AM408" s="244"/>
      <c r="AN408" s="45"/>
      <c r="AO408" s="45"/>
      <c r="AP408" s="64"/>
      <c r="AQ408" s="45"/>
      <c r="AR408" s="45"/>
      <c r="AS408" s="64"/>
      <c r="AT408" s="232"/>
      <c r="AU408" s="232"/>
      <c r="AV408" s="45"/>
      <c r="AW408" s="243"/>
      <c r="AX408" s="45"/>
      <c r="AY408" s="64"/>
      <c r="AZ408" s="24"/>
      <c r="BA408" s="45"/>
      <c r="BB408" s="45"/>
      <c r="BC408" s="45"/>
      <c r="BD408" s="45"/>
      <c r="BE408" s="45"/>
      <c r="BF408" s="45"/>
      <c r="BG408" s="45"/>
      <c r="BH408" s="45"/>
      <c r="BI408" s="45"/>
      <c r="BJ408" s="45"/>
      <c r="BK408" s="45"/>
      <c r="BL408" s="45"/>
      <c r="BM408" s="45"/>
      <c r="BN408" s="45"/>
      <c r="BO408" s="45"/>
      <c r="BP408" s="45"/>
      <c r="BQ408" s="45"/>
      <c r="BR408" s="45"/>
      <c r="BS408" s="45"/>
      <c r="BT408" s="45"/>
      <c r="BU408" s="45"/>
      <c r="BV408" s="45"/>
      <c r="BW408" s="45"/>
      <c r="BX408" s="45"/>
      <c r="BY408" s="45"/>
    </row>
    <row r="409" spans="1:77" ht="15.75" customHeight="1" x14ac:dyDescent="0.3">
      <c r="A409" s="45"/>
      <c r="B409" s="232"/>
      <c r="C409" s="232"/>
      <c r="D409" s="232"/>
      <c r="E409" s="232"/>
      <c r="F409" s="64"/>
      <c r="G409" s="64"/>
      <c r="H409" s="233"/>
      <c r="I409" s="233"/>
      <c r="J409" s="232"/>
      <c r="K409" s="201"/>
      <c r="L409" s="45"/>
      <c r="M409" s="45"/>
      <c r="N409" s="45"/>
      <c r="O409" s="45"/>
      <c r="P409" s="45"/>
      <c r="Q409" s="233"/>
      <c r="R409" s="233"/>
      <c r="S409" s="233"/>
      <c r="T409" s="233"/>
      <c r="U409" s="243"/>
      <c r="V409" s="45"/>
      <c r="W409" s="233"/>
      <c r="X409" s="244"/>
      <c r="Y409" s="244"/>
      <c r="Z409" s="244"/>
      <c r="AA409" s="244"/>
      <c r="AB409" s="244"/>
      <c r="AC409" s="251"/>
      <c r="AD409" s="251"/>
      <c r="AE409" s="251"/>
      <c r="AF409" s="250"/>
      <c r="AG409" s="45"/>
      <c r="AH409" s="45"/>
      <c r="AI409" s="45"/>
      <c r="AJ409" s="45"/>
      <c r="AK409" s="247"/>
      <c r="AL409" s="236"/>
      <c r="AM409" s="244"/>
      <c r="AN409" s="45"/>
      <c r="AO409" s="45"/>
      <c r="AP409" s="64"/>
      <c r="AQ409" s="45"/>
      <c r="AR409" s="45"/>
      <c r="AS409" s="64"/>
      <c r="AT409" s="232"/>
      <c r="AU409" s="232"/>
      <c r="AV409" s="45"/>
      <c r="AW409" s="243"/>
      <c r="AX409" s="45"/>
      <c r="AY409" s="64"/>
      <c r="AZ409" s="24"/>
      <c r="BA409" s="45"/>
      <c r="BB409" s="45"/>
      <c r="BC409" s="45"/>
      <c r="BD409" s="45"/>
      <c r="BE409" s="45"/>
      <c r="BF409" s="45"/>
      <c r="BG409" s="45"/>
      <c r="BH409" s="45"/>
      <c r="BI409" s="45"/>
      <c r="BJ409" s="45"/>
      <c r="BK409" s="45"/>
      <c r="BL409" s="45"/>
      <c r="BM409" s="45"/>
      <c r="BN409" s="45"/>
      <c r="BO409" s="45"/>
      <c r="BP409" s="45"/>
      <c r="BQ409" s="45"/>
      <c r="BR409" s="45"/>
      <c r="BS409" s="45"/>
      <c r="BT409" s="45"/>
      <c r="BU409" s="45"/>
      <c r="BV409" s="45"/>
      <c r="BW409" s="45"/>
      <c r="BX409" s="45"/>
      <c r="BY409" s="45"/>
    </row>
    <row r="410" spans="1:77" ht="15.75" customHeight="1" x14ac:dyDescent="0.3">
      <c r="A410" s="45"/>
      <c r="B410" s="232"/>
      <c r="C410" s="232"/>
      <c r="D410" s="232"/>
      <c r="E410" s="232"/>
      <c r="F410" s="64"/>
      <c r="G410" s="64"/>
      <c r="H410" s="233"/>
      <c r="I410" s="233"/>
      <c r="J410" s="232"/>
      <c r="K410" s="201"/>
      <c r="L410" s="45"/>
      <c r="M410" s="45"/>
      <c r="N410" s="45"/>
      <c r="O410" s="45"/>
      <c r="P410" s="45"/>
      <c r="Q410" s="233"/>
      <c r="R410" s="233"/>
      <c r="S410" s="233"/>
      <c r="T410" s="233"/>
      <c r="U410" s="243"/>
      <c r="V410" s="45"/>
      <c r="W410" s="233"/>
      <c r="X410" s="244"/>
      <c r="Y410" s="244"/>
      <c r="Z410" s="244"/>
      <c r="AA410" s="244"/>
      <c r="AB410" s="244"/>
      <c r="AC410" s="251"/>
      <c r="AD410" s="251"/>
      <c r="AE410" s="251"/>
      <c r="AF410" s="250"/>
      <c r="AG410" s="45"/>
      <c r="AH410" s="45"/>
      <c r="AI410" s="45"/>
      <c r="AJ410" s="45"/>
      <c r="AK410" s="247"/>
      <c r="AL410" s="236"/>
      <c r="AM410" s="244"/>
      <c r="AN410" s="45"/>
      <c r="AO410" s="45"/>
      <c r="AP410" s="64"/>
      <c r="AQ410" s="45"/>
      <c r="AR410" s="45"/>
      <c r="AS410" s="64"/>
      <c r="AT410" s="232"/>
      <c r="AU410" s="232"/>
      <c r="AV410" s="45"/>
      <c r="AW410" s="243"/>
      <c r="AX410" s="45"/>
      <c r="AY410" s="64"/>
      <c r="AZ410" s="24"/>
      <c r="BA410" s="45"/>
      <c r="BB410" s="45"/>
      <c r="BC410" s="45"/>
      <c r="BD410" s="45"/>
      <c r="BE410" s="45"/>
      <c r="BF410" s="45"/>
      <c r="BG410" s="45"/>
      <c r="BH410" s="45"/>
      <c r="BI410" s="45"/>
      <c r="BJ410" s="45"/>
      <c r="BK410" s="45"/>
      <c r="BL410" s="45"/>
      <c r="BM410" s="45"/>
      <c r="BN410" s="45"/>
      <c r="BO410" s="45"/>
      <c r="BP410" s="45"/>
      <c r="BQ410" s="45"/>
      <c r="BR410" s="45"/>
      <c r="BS410" s="45"/>
      <c r="BT410" s="45"/>
      <c r="BU410" s="45"/>
      <c r="BV410" s="45"/>
      <c r="BW410" s="45"/>
      <c r="BX410" s="45"/>
      <c r="BY410" s="45"/>
    </row>
    <row r="411" spans="1:77" ht="15.75" customHeight="1" x14ac:dyDescent="0.3">
      <c r="A411" s="45"/>
      <c r="B411" s="232"/>
      <c r="C411" s="232"/>
      <c r="D411" s="232"/>
      <c r="E411" s="232"/>
      <c r="F411" s="64"/>
      <c r="G411" s="64"/>
      <c r="H411" s="233"/>
      <c r="I411" s="233"/>
      <c r="J411" s="232"/>
      <c r="K411" s="201"/>
      <c r="L411" s="45"/>
      <c r="M411" s="45"/>
      <c r="N411" s="45"/>
      <c r="O411" s="45"/>
      <c r="P411" s="45"/>
      <c r="Q411" s="233"/>
      <c r="R411" s="233"/>
      <c r="S411" s="233"/>
      <c r="T411" s="233"/>
      <c r="U411" s="243"/>
      <c r="V411" s="45"/>
      <c r="W411" s="233"/>
      <c r="X411" s="244"/>
      <c r="Y411" s="244"/>
      <c r="Z411" s="244"/>
      <c r="AA411" s="244"/>
      <c r="AB411" s="244"/>
      <c r="AC411" s="251"/>
      <c r="AD411" s="251"/>
      <c r="AE411" s="251"/>
      <c r="AF411" s="250"/>
      <c r="AG411" s="45"/>
      <c r="AH411" s="45"/>
      <c r="AI411" s="45"/>
      <c r="AJ411" s="45"/>
      <c r="AK411" s="247"/>
      <c r="AL411" s="236"/>
      <c r="AM411" s="244"/>
      <c r="AN411" s="45"/>
      <c r="AO411" s="45"/>
      <c r="AP411" s="64"/>
      <c r="AQ411" s="45"/>
      <c r="AR411" s="45"/>
      <c r="AS411" s="64"/>
      <c r="AT411" s="232"/>
      <c r="AU411" s="232"/>
      <c r="AV411" s="45"/>
      <c r="AW411" s="243"/>
      <c r="AX411" s="45"/>
      <c r="AY411" s="64"/>
      <c r="AZ411" s="24"/>
      <c r="BA411" s="45"/>
      <c r="BB411" s="45"/>
      <c r="BC411" s="45"/>
      <c r="BD411" s="45"/>
      <c r="BE411" s="45"/>
      <c r="BF411" s="45"/>
      <c r="BG411" s="45"/>
      <c r="BH411" s="45"/>
      <c r="BI411" s="45"/>
      <c r="BJ411" s="45"/>
      <c r="BK411" s="45"/>
      <c r="BL411" s="45"/>
      <c r="BM411" s="45"/>
      <c r="BN411" s="45"/>
      <c r="BO411" s="45"/>
      <c r="BP411" s="45"/>
      <c r="BQ411" s="45"/>
      <c r="BR411" s="45"/>
      <c r="BS411" s="45"/>
      <c r="BT411" s="45"/>
      <c r="BU411" s="45"/>
      <c r="BV411" s="45"/>
      <c r="BW411" s="45"/>
      <c r="BX411" s="45"/>
      <c r="BY411" s="45"/>
    </row>
    <row r="412" spans="1:77" ht="15.75" customHeight="1" x14ac:dyDescent="0.3">
      <c r="A412" s="45"/>
      <c r="B412" s="232"/>
      <c r="C412" s="232"/>
      <c r="D412" s="232"/>
      <c r="E412" s="232"/>
      <c r="F412" s="64"/>
      <c r="G412" s="64"/>
      <c r="H412" s="233"/>
      <c r="I412" s="233"/>
      <c r="J412" s="232"/>
      <c r="K412" s="201"/>
      <c r="L412" s="45"/>
      <c r="M412" s="45"/>
      <c r="N412" s="45"/>
      <c r="O412" s="45"/>
      <c r="P412" s="45"/>
      <c r="Q412" s="233"/>
      <c r="R412" s="233"/>
      <c r="S412" s="233"/>
      <c r="T412" s="233"/>
      <c r="U412" s="243"/>
      <c r="V412" s="45"/>
      <c r="W412" s="233"/>
      <c r="X412" s="244"/>
      <c r="Y412" s="244"/>
      <c r="Z412" s="244"/>
      <c r="AA412" s="244"/>
      <c r="AB412" s="244"/>
      <c r="AC412" s="251"/>
      <c r="AD412" s="251"/>
      <c r="AE412" s="251"/>
      <c r="AF412" s="250"/>
      <c r="AG412" s="45"/>
      <c r="AH412" s="45"/>
      <c r="AI412" s="45"/>
      <c r="AJ412" s="45"/>
      <c r="AK412" s="247"/>
      <c r="AL412" s="236"/>
      <c r="AM412" s="244"/>
      <c r="AN412" s="45"/>
      <c r="AO412" s="45"/>
      <c r="AP412" s="64"/>
      <c r="AQ412" s="45"/>
      <c r="AR412" s="45"/>
      <c r="AS412" s="64"/>
      <c r="AT412" s="232"/>
      <c r="AU412" s="232"/>
      <c r="AV412" s="45"/>
      <c r="AW412" s="243"/>
      <c r="AX412" s="45"/>
      <c r="AY412" s="64"/>
      <c r="AZ412" s="24"/>
      <c r="BA412" s="45"/>
      <c r="BB412" s="45"/>
      <c r="BC412" s="45"/>
      <c r="BD412" s="45"/>
      <c r="BE412" s="45"/>
      <c r="BF412" s="45"/>
      <c r="BG412" s="45"/>
      <c r="BH412" s="45"/>
      <c r="BI412" s="45"/>
      <c r="BJ412" s="45"/>
      <c r="BK412" s="45"/>
      <c r="BL412" s="45"/>
      <c r="BM412" s="45"/>
      <c r="BN412" s="45"/>
      <c r="BO412" s="45"/>
      <c r="BP412" s="45"/>
      <c r="BQ412" s="45"/>
      <c r="BR412" s="45"/>
      <c r="BS412" s="45"/>
      <c r="BT412" s="45"/>
      <c r="BU412" s="45"/>
      <c r="BV412" s="45"/>
      <c r="BW412" s="45"/>
      <c r="BX412" s="45"/>
      <c r="BY412" s="45"/>
    </row>
    <row r="413" spans="1:77" ht="15.75" customHeight="1" x14ac:dyDescent="0.3">
      <c r="A413" s="45"/>
      <c r="B413" s="232"/>
      <c r="C413" s="232"/>
      <c r="D413" s="232"/>
      <c r="E413" s="232"/>
      <c r="F413" s="64"/>
      <c r="G413" s="64"/>
      <c r="H413" s="233"/>
      <c r="I413" s="233"/>
      <c r="J413" s="232"/>
      <c r="K413" s="201"/>
      <c r="L413" s="45"/>
      <c r="M413" s="45"/>
      <c r="N413" s="45"/>
      <c r="O413" s="45"/>
      <c r="P413" s="45"/>
      <c r="Q413" s="233"/>
      <c r="R413" s="233"/>
      <c r="S413" s="233"/>
      <c r="T413" s="233"/>
      <c r="U413" s="243"/>
      <c r="V413" s="45"/>
      <c r="W413" s="233"/>
      <c r="X413" s="244"/>
      <c r="Y413" s="244"/>
      <c r="Z413" s="244"/>
      <c r="AA413" s="244"/>
      <c r="AB413" s="244"/>
      <c r="AC413" s="251"/>
      <c r="AD413" s="251"/>
      <c r="AE413" s="251"/>
      <c r="AF413" s="250"/>
      <c r="AG413" s="45"/>
      <c r="AH413" s="45"/>
      <c r="AI413" s="45"/>
      <c r="AJ413" s="45"/>
      <c r="AK413" s="247"/>
      <c r="AL413" s="236"/>
      <c r="AM413" s="244"/>
      <c r="AN413" s="45"/>
      <c r="AO413" s="45"/>
      <c r="AP413" s="64"/>
      <c r="AQ413" s="45"/>
      <c r="AR413" s="45"/>
      <c r="AS413" s="64"/>
      <c r="AT413" s="232"/>
      <c r="AU413" s="232"/>
      <c r="AV413" s="45"/>
      <c r="AW413" s="243"/>
      <c r="AX413" s="45"/>
      <c r="AY413" s="64"/>
      <c r="AZ413" s="24"/>
      <c r="BA413" s="45"/>
      <c r="BB413" s="45"/>
      <c r="BC413" s="45"/>
      <c r="BD413" s="45"/>
      <c r="BE413" s="45"/>
      <c r="BF413" s="45"/>
      <c r="BG413" s="45"/>
      <c r="BH413" s="45"/>
      <c r="BI413" s="45"/>
      <c r="BJ413" s="45"/>
      <c r="BK413" s="45"/>
      <c r="BL413" s="45"/>
      <c r="BM413" s="45"/>
      <c r="BN413" s="45"/>
      <c r="BO413" s="45"/>
      <c r="BP413" s="45"/>
      <c r="BQ413" s="45"/>
      <c r="BR413" s="45"/>
      <c r="BS413" s="45"/>
      <c r="BT413" s="45"/>
      <c r="BU413" s="45"/>
      <c r="BV413" s="45"/>
      <c r="BW413" s="45"/>
      <c r="BX413" s="45"/>
      <c r="BY413" s="45"/>
    </row>
    <row r="414" spans="1:77" ht="15.75" customHeight="1" x14ac:dyDescent="0.3">
      <c r="A414" s="45"/>
      <c r="B414" s="232"/>
      <c r="C414" s="232"/>
      <c r="D414" s="232"/>
      <c r="E414" s="232"/>
      <c r="F414" s="64"/>
      <c r="G414" s="64"/>
      <c r="H414" s="233"/>
      <c r="I414" s="233"/>
      <c r="J414" s="232"/>
      <c r="K414" s="201"/>
      <c r="L414" s="45"/>
      <c r="M414" s="45"/>
      <c r="N414" s="45"/>
      <c r="O414" s="45"/>
      <c r="P414" s="45"/>
      <c r="Q414" s="233"/>
      <c r="R414" s="233"/>
      <c r="S414" s="233"/>
      <c r="T414" s="233"/>
      <c r="U414" s="243"/>
      <c r="V414" s="45"/>
      <c r="W414" s="233"/>
      <c r="X414" s="244"/>
      <c r="Y414" s="244"/>
      <c r="Z414" s="244"/>
      <c r="AA414" s="244"/>
      <c r="AB414" s="244"/>
      <c r="AC414" s="251"/>
      <c r="AD414" s="251"/>
      <c r="AE414" s="251"/>
      <c r="AF414" s="250"/>
      <c r="AG414" s="45"/>
      <c r="AH414" s="45"/>
      <c r="AI414" s="45"/>
      <c r="AJ414" s="45"/>
      <c r="AK414" s="247"/>
      <c r="AL414" s="236"/>
      <c r="AM414" s="244"/>
      <c r="AN414" s="45"/>
      <c r="AO414" s="45"/>
      <c r="AP414" s="64"/>
      <c r="AQ414" s="45"/>
      <c r="AR414" s="45"/>
      <c r="AS414" s="64"/>
      <c r="AT414" s="232"/>
      <c r="AU414" s="232"/>
      <c r="AV414" s="45"/>
      <c r="AW414" s="243"/>
      <c r="AX414" s="45"/>
      <c r="AY414" s="64"/>
      <c r="AZ414" s="24"/>
      <c r="BA414" s="45"/>
      <c r="BB414" s="45"/>
      <c r="BC414" s="45"/>
      <c r="BD414" s="45"/>
      <c r="BE414" s="45"/>
      <c r="BF414" s="45"/>
      <c r="BG414" s="45"/>
      <c r="BH414" s="45"/>
      <c r="BI414" s="45"/>
      <c r="BJ414" s="45"/>
      <c r="BK414" s="45"/>
      <c r="BL414" s="45"/>
      <c r="BM414" s="45"/>
      <c r="BN414" s="45"/>
      <c r="BO414" s="45"/>
      <c r="BP414" s="45"/>
      <c r="BQ414" s="45"/>
      <c r="BR414" s="45"/>
      <c r="BS414" s="45"/>
      <c r="BT414" s="45"/>
      <c r="BU414" s="45"/>
      <c r="BV414" s="45"/>
      <c r="BW414" s="45"/>
      <c r="BX414" s="45"/>
      <c r="BY414" s="45"/>
    </row>
    <row r="415" spans="1:77" ht="15.75" customHeight="1" x14ac:dyDescent="0.3">
      <c r="A415" s="45"/>
      <c r="B415" s="232"/>
      <c r="C415" s="232"/>
      <c r="D415" s="232"/>
      <c r="E415" s="232"/>
      <c r="F415" s="64"/>
      <c r="G415" s="64"/>
      <c r="H415" s="233"/>
      <c r="I415" s="233"/>
      <c r="J415" s="232"/>
      <c r="K415" s="201"/>
      <c r="L415" s="45"/>
      <c r="M415" s="45"/>
      <c r="N415" s="45"/>
      <c r="O415" s="45"/>
      <c r="P415" s="45"/>
      <c r="Q415" s="233"/>
      <c r="R415" s="233"/>
      <c r="S415" s="233"/>
      <c r="T415" s="233"/>
      <c r="U415" s="243"/>
      <c r="V415" s="45"/>
      <c r="W415" s="233"/>
      <c r="X415" s="244"/>
      <c r="Y415" s="244"/>
      <c r="Z415" s="244"/>
      <c r="AA415" s="244"/>
      <c r="AB415" s="244"/>
      <c r="AC415" s="251"/>
      <c r="AD415" s="251"/>
      <c r="AE415" s="251"/>
      <c r="AF415" s="250"/>
      <c r="AG415" s="45"/>
      <c r="AH415" s="45"/>
      <c r="AI415" s="45"/>
      <c r="AJ415" s="45"/>
      <c r="AK415" s="247"/>
      <c r="AL415" s="236"/>
      <c r="AM415" s="244"/>
      <c r="AN415" s="45"/>
      <c r="AO415" s="45"/>
      <c r="AP415" s="64"/>
      <c r="AQ415" s="45"/>
      <c r="AR415" s="45"/>
      <c r="AS415" s="64"/>
      <c r="AT415" s="232"/>
      <c r="AU415" s="232"/>
      <c r="AV415" s="45"/>
      <c r="AW415" s="243"/>
      <c r="AX415" s="45"/>
      <c r="AY415" s="64"/>
      <c r="AZ415" s="24"/>
      <c r="BA415" s="45"/>
      <c r="BB415" s="45"/>
      <c r="BC415" s="45"/>
      <c r="BD415" s="45"/>
      <c r="BE415" s="45"/>
      <c r="BF415" s="45"/>
      <c r="BG415" s="45"/>
      <c r="BH415" s="45"/>
      <c r="BI415" s="45"/>
      <c r="BJ415" s="45"/>
      <c r="BK415" s="45"/>
      <c r="BL415" s="45"/>
      <c r="BM415" s="45"/>
      <c r="BN415" s="45"/>
      <c r="BO415" s="45"/>
      <c r="BP415" s="45"/>
      <c r="BQ415" s="45"/>
      <c r="BR415" s="45"/>
      <c r="BS415" s="45"/>
      <c r="BT415" s="45"/>
      <c r="BU415" s="45"/>
      <c r="BV415" s="45"/>
      <c r="BW415" s="45"/>
      <c r="BX415" s="45"/>
      <c r="BY415" s="45"/>
    </row>
    <row r="416" spans="1:77" ht="15.75" customHeight="1" x14ac:dyDescent="0.3">
      <c r="A416" s="45"/>
      <c r="B416" s="232"/>
      <c r="C416" s="232"/>
      <c r="D416" s="232"/>
      <c r="E416" s="232"/>
      <c r="F416" s="64"/>
      <c r="G416" s="64"/>
      <c r="H416" s="233"/>
      <c r="I416" s="233"/>
      <c r="J416" s="232"/>
      <c r="K416" s="201"/>
      <c r="L416" s="45"/>
      <c r="M416" s="45"/>
      <c r="N416" s="45"/>
      <c r="O416" s="45"/>
      <c r="P416" s="45"/>
      <c r="Q416" s="233"/>
      <c r="R416" s="233"/>
      <c r="S416" s="233"/>
      <c r="T416" s="233"/>
      <c r="U416" s="243"/>
      <c r="V416" s="45"/>
      <c r="W416" s="233"/>
      <c r="X416" s="244"/>
      <c r="Y416" s="244"/>
      <c r="Z416" s="244"/>
      <c r="AA416" s="244"/>
      <c r="AB416" s="244"/>
      <c r="AC416" s="251"/>
      <c r="AD416" s="251"/>
      <c r="AE416" s="251"/>
      <c r="AF416" s="250"/>
      <c r="AG416" s="45"/>
      <c r="AH416" s="45"/>
      <c r="AI416" s="45"/>
      <c r="AJ416" s="45"/>
      <c r="AK416" s="247"/>
      <c r="AL416" s="236"/>
      <c r="AM416" s="244"/>
      <c r="AN416" s="45"/>
      <c r="AO416" s="45"/>
      <c r="AP416" s="64"/>
      <c r="AQ416" s="45"/>
      <c r="AR416" s="45"/>
      <c r="AS416" s="64"/>
      <c r="AT416" s="232"/>
      <c r="AU416" s="232"/>
      <c r="AV416" s="45"/>
      <c r="AW416" s="243"/>
      <c r="AX416" s="45"/>
      <c r="AY416" s="64"/>
      <c r="AZ416" s="24"/>
      <c r="BA416" s="45"/>
      <c r="BB416" s="45"/>
      <c r="BC416" s="45"/>
      <c r="BD416" s="45"/>
      <c r="BE416" s="45"/>
      <c r="BF416" s="45"/>
      <c r="BG416" s="45"/>
      <c r="BH416" s="45"/>
      <c r="BI416" s="45"/>
      <c r="BJ416" s="45"/>
      <c r="BK416" s="45"/>
      <c r="BL416" s="45"/>
      <c r="BM416" s="45"/>
      <c r="BN416" s="45"/>
      <c r="BO416" s="45"/>
      <c r="BP416" s="45"/>
      <c r="BQ416" s="45"/>
      <c r="BR416" s="45"/>
      <c r="BS416" s="45"/>
      <c r="BT416" s="45"/>
      <c r="BU416" s="45"/>
      <c r="BV416" s="45"/>
      <c r="BW416" s="45"/>
      <c r="BX416" s="45"/>
      <c r="BY416" s="45"/>
    </row>
    <row r="417" spans="1:77" ht="15.75" customHeight="1" x14ac:dyDescent="0.3">
      <c r="A417" s="45"/>
      <c r="B417" s="232"/>
      <c r="C417" s="232"/>
      <c r="D417" s="232"/>
      <c r="E417" s="232"/>
      <c r="F417" s="64"/>
      <c r="G417" s="64"/>
      <c r="H417" s="233"/>
      <c r="I417" s="233"/>
      <c r="J417" s="232"/>
      <c r="K417" s="201"/>
      <c r="L417" s="45"/>
      <c r="M417" s="45"/>
      <c r="N417" s="45"/>
      <c r="O417" s="45"/>
      <c r="P417" s="45"/>
      <c r="Q417" s="233"/>
      <c r="R417" s="233"/>
      <c r="S417" s="233"/>
      <c r="T417" s="233"/>
      <c r="U417" s="243"/>
      <c r="V417" s="45"/>
      <c r="W417" s="233"/>
      <c r="X417" s="244"/>
      <c r="Y417" s="244"/>
      <c r="Z417" s="244"/>
      <c r="AA417" s="244"/>
      <c r="AB417" s="244"/>
      <c r="AC417" s="251"/>
      <c r="AD417" s="251"/>
      <c r="AE417" s="251"/>
      <c r="AF417" s="250"/>
      <c r="AG417" s="45"/>
      <c r="AH417" s="45"/>
      <c r="AI417" s="45"/>
      <c r="AJ417" s="45"/>
      <c r="AK417" s="247"/>
      <c r="AL417" s="236"/>
      <c r="AM417" s="244"/>
      <c r="AN417" s="45"/>
      <c r="AO417" s="45"/>
      <c r="AP417" s="64"/>
      <c r="AQ417" s="45"/>
      <c r="AR417" s="45"/>
      <c r="AS417" s="64"/>
      <c r="AT417" s="232"/>
      <c r="AU417" s="232"/>
      <c r="AV417" s="45"/>
      <c r="AW417" s="243"/>
      <c r="AX417" s="45"/>
      <c r="AY417" s="64"/>
      <c r="AZ417" s="24"/>
      <c r="BA417" s="45"/>
      <c r="BB417" s="45"/>
      <c r="BC417" s="45"/>
      <c r="BD417" s="45"/>
      <c r="BE417" s="45"/>
      <c r="BF417" s="45"/>
      <c r="BG417" s="45"/>
      <c r="BH417" s="45"/>
      <c r="BI417" s="45"/>
      <c r="BJ417" s="45"/>
      <c r="BK417" s="45"/>
      <c r="BL417" s="45"/>
      <c r="BM417" s="45"/>
      <c r="BN417" s="45"/>
      <c r="BO417" s="45"/>
      <c r="BP417" s="45"/>
      <c r="BQ417" s="45"/>
      <c r="BR417" s="45"/>
      <c r="BS417" s="45"/>
      <c r="BT417" s="45"/>
      <c r="BU417" s="45"/>
      <c r="BV417" s="45"/>
      <c r="BW417" s="45"/>
      <c r="BX417" s="45"/>
      <c r="BY417" s="45"/>
    </row>
    <row r="418" spans="1:77" ht="15.75" customHeight="1" x14ac:dyDescent="0.3">
      <c r="A418" s="45"/>
      <c r="B418" s="232"/>
      <c r="C418" s="232"/>
      <c r="D418" s="232"/>
      <c r="E418" s="232"/>
      <c r="F418" s="64"/>
      <c r="G418" s="64"/>
      <c r="H418" s="233"/>
      <c r="I418" s="233"/>
      <c r="J418" s="232"/>
      <c r="K418" s="201"/>
      <c r="L418" s="45"/>
      <c r="M418" s="45"/>
      <c r="N418" s="45"/>
      <c r="O418" s="45"/>
      <c r="P418" s="45"/>
      <c r="Q418" s="233"/>
      <c r="R418" s="233"/>
      <c r="S418" s="233"/>
      <c r="T418" s="233"/>
      <c r="U418" s="243"/>
      <c r="V418" s="45"/>
      <c r="W418" s="233"/>
      <c r="X418" s="244"/>
      <c r="Y418" s="244"/>
      <c r="Z418" s="244"/>
      <c r="AA418" s="244"/>
      <c r="AB418" s="244"/>
      <c r="AC418" s="251"/>
      <c r="AD418" s="251"/>
      <c r="AE418" s="251"/>
      <c r="AF418" s="250"/>
      <c r="AG418" s="45"/>
      <c r="AH418" s="45"/>
      <c r="AI418" s="45"/>
      <c r="AJ418" s="45"/>
      <c r="AK418" s="247"/>
      <c r="AL418" s="236"/>
      <c r="AM418" s="244"/>
      <c r="AN418" s="45"/>
      <c r="AO418" s="45"/>
      <c r="AP418" s="64"/>
      <c r="AQ418" s="45"/>
      <c r="AR418" s="45"/>
      <c r="AS418" s="64"/>
      <c r="AT418" s="232"/>
      <c r="AU418" s="232"/>
      <c r="AV418" s="45"/>
      <c r="AW418" s="243"/>
      <c r="AX418" s="45"/>
      <c r="AY418" s="64"/>
      <c r="AZ418" s="24"/>
      <c r="BA418" s="45"/>
      <c r="BB418" s="45"/>
      <c r="BC418" s="45"/>
      <c r="BD418" s="45"/>
      <c r="BE418" s="45"/>
      <c r="BF418" s="45"/>
      <c r="BG418" s="45"/>
      <c r="BH418" s="45"/>
      <c r="BI418" s="45"/>
      <c r="BJ418" s="45"/>
      <c r="BK418" s="45"/>
      <c r="BL418" s="45"/>
      <c r="BM418" s="45"/>
      <c r="BN418" s="45"/>
      <c r="BO418" s="45"/>
      <c r="BP418" s="45"/>
      <c r="BQ418" s="45"/>
      <c r="BR418" s="45"/>
      <c r="BS418" s="45"/>
      <c r="BT418" s="45"/>
      <c r="BU418" s="45"/>
      <c r="BV418" s="45"/>
      <c r="BW418" s="45"/>
      <c r="BX418" s="45"/>
      <c r="BY418" s="45"/>
    </row>
    <row r="419" spans="1:77" ht="15.75" customHeight="1" x14ac:dyDescent="0.3">
      <c r="A419" s="45"/>
      <c r="B419" s="232"/>
      <c r="C419" s="232"/>
      <c r="D419" s="232"/>
      <c r="E419" s="232"/>
      <c r="F419" s="64"/>
      <c r="G419" s="64"/>
      <c r="H419" s="233"/>
      <c r="I419" s="233"/>
      <c r="J419" s="232"/>
      <c r="K419" s="201"/>
      <c r="L419" s="45"/>
      <c r="M419" s="45"/>
      <c r="N419" s="45"/>
      <c r="O419" s="45"/>
      <c r="P419" s="45"/>
      <c r="Q419" s="233"/>
      <c r="R419" s="233"/>
      <c r="S419" s="233"/>
      <c r="T419" s="233"/>
      <c r="U419" s="243"/>
      <c r="V419" s="45"/>
      <c r="W419" s="233"/>
      <c r="X419" s="244"/>
      <c r="Y419" s="244"/>
      <c r="Z419" s="244"/>
      <c r="AA419" s="244"/>
      <c r="AB419" s="244"/>
      <c r="AC419" s="251"/>
      <c r="AD419" s="251"/>
      <c r="AE419" s="251"/>
      <c r="AF419" s="250"/>
      <c r="AG419" s="45"/>
      <c r="AH419" s="45"/>
      <c r="AI419" s="45"/>
      <c r="AJ419" s="45"/>
      <c r="AK419" s="247"/>
      <c r="AL419" s="236"/>
      <c r="AM419" s="244"/>
      <c r="AN419" s="45"/>
      <c r="AO419" s="45"/>
      <c r="AP419" s="64"/>
      <c r="AQ419" s="45"/>
      <c r="AR419" s="45"/>
      <c r="AS419" s="64"/>
      <c r="AT419" s="232"/>
      <c r="AU419" s="232"/>
      <c r="AV419" s="45"/>
      <c r="AW419" s="243"/>
      <c r="AX419" s="45"/>
      <c r="AY419" s="64"/>
      <c r="AZ419" s="24"/>
      <c r="BA419" s="45"/>
      <c r="BB419" s="45"/>
      <c r="BC419" s="45"/>
      <c r="BD419" s="45"/>
      <c r="BE419" s="45"/>
      <c r="BF419" s="45"/>
      <c r="BG419" s="45"/>
      <c r="BH419" s="45"/>
      <c r="BI419" s="45"/>
      <c r="BJ419" s="45"/>
      <c r="BK419" s="45"/>
      <c r="BL419" s="45"/>
      <c r="BM419" s="45"/>
      <c r="BN419" s="45"/>
      <c r="BO419" s="45"/>
      <c r="BP419" s="45"/>
      <c r="BQ419" s="45"/>
      <c r="BR419" s="45"/>
      <c r="BS419" s="45"/>
      <c r="BT419" s="45"/>
      <c r="BU419" s="45"/>
      <c r="BV419" s="45"/>
      <c r="BW419" s="45"/>
      <c r="BX419" s="45"/>
      <c r="BY419" s="45"/>
    </row>
    <row r="420" spans="1:77" ht="15.75" customHeight="1" x14ac:dyDescent="0.3">
      <c r="A420" s="45"/>
      <c r="B420" s="232"/>
      <c r="C420" s="232"/>
      <c r="D420" s="232"/>
      <c r="E420" s="232"/>
      <c r="F420" s="64"/>
      <c r="G420" s="64"/>
      <c r="H420" s="233"/>
      <c r="I420" s="233"/>
      <c r="J420" s="232"/>
      <c r="K420" s="201"/>
      <c r="L420" s="45"/>
      <c r="M420" s="45"/>
      <c r="N420" s="45"/>
      <c r="O420" s="45"/>
      <c r="P420" s="45"/>
      <c r="Q420" s="233"/>
      <c r="R420" s="233"/>
      <c r="S420" s="233"/>
      <c r="T420" s="233"/>
      <c r="U420" s="243"/>
      <c r="V420" s="45"/>
      <c r="W420" s="233"/>
      <c r="X420" s="244"/>
      <c r="Y420" s="244"/>
      <c r="Z420" s="244"/>
      <c r="AA420" s="244"/>
      <c r="AB420" s="244"/>
      <c r="AC420" s="251"/>
      <c r="AD420" s="251"/>
      <c r="AE420" s="251"/>
      <c r="AF420" s="250"/>
      <c r="AG420" s="45"/>
      <c r="AH420" s="45"/>
      <c r="AI420" s="45"/>
      <c r="AJ420" s="45"/>
      <c r="AK420" s="247"/>
      <c r="AL420" s="236"/>
      <c r="AM420" s="244"/>
      <c r="AN420" s="45"/>
      <c r="AO420" s="45"/>
      <c r="AP420" s="64"/>
      <c r="AQ420" s="45"/>
      <c r="AR420" s="45"/>
      <c r="AS420" s="64"/>
      <c r="AT420" s="232"/>
      <c r="AU420" s="232"/>
      <c r="AV420" s="45"/>
      <c r="AW420" s="243"/>
      <c r="AX420" s="45"/>
      <c r="AY420" s="64"/>
      <c r="AZ420" s="24"/>
      <c r="BA420" s="45"/>
      <c r="BB420" s="45"/>
      <c r="BC420" s="45"/>
      <c r="BD420" s="45"/>
      <c r="BE420" s="45"/>
      <c r="BF420" s="45"/>
      <c r="BG420" s="45"/>
      <c r="BH420" s="45"/>
      <c r="BI420" s="45"/>
      <c r="BJ420" s="45"/>
      <c r="BK420" s="45"/>
      <c r="BL420" s="45"/>
      <c r="BM420" s="45"/>
      <c r="BN420" s="45"/>
      <c r="BO420" s="45"/>
      <c r="BP420" s="45"/>
      <c r="BQ420" s="45"/>
      <c r="BR420" s="45"/>
      <c r="BS420" s="45"/>
      <c r="BT420" s="45"/>
      <c r="BU420" s="45"/>
      <c r="BV420" s="45"/>
      <c r="BW420" s="45"/>
      <c r="BX420" s="45"/>
      <c r="BY420" s="45"/>
    </row>
    <row r="421" spans="1:77" ht="15.75" customHeight="1" x14ac:dyDescent="0.3">
      <c r="A421" s="45"/>
      <c r="B421" s="232"/>
      <c r="C421" s="232"/>
      <c r="D421" s="232"/>
      <c r="E421" s="232"/>
      <c r="F421" s="64"/>
      <c r="G421" s="64"/>
      <c r="H421" s="233"/>
      <c r="I421" s="233"/>
      <c r="J421" s="232"/>
      <c r="K421" s="201"/>
      <c r="L421" s="45"/>
      <c r="M421" s="45"/>
      <c r="N421" s="45"/>
      <c r="O421" s="45"/>
      <c r="P421" s="45"/>
      <c r="Q421" s="233"/>
      <c r="R421" s="233"/>
      <c r="S421" s="233"/>
      <c r="T421" s="233"/>
      <c r="U421" s="243"/>
      <c r="V421" s="45"/>
      <c r="W421" s="233"/>
      <c r="X421" s="244"/>
      <c r="Y421" s="244"/>
      <c r="Z421" s="244"/>
      <c r="AA421" s="244"/>
      <c r="AB421" s="244"/>
      <c r="AC421" s="251"/>
      <c r="AD421" s="251"/>
      <c r="AE421" s="251"/>
      <c r="AF421" s="250"/>
      <c r="AG421" s="45"/>
      <c r="AH421" s="45"/>
      <c r="AI421" s="45"/>
      <c r="AJ421" s="45"/>
      <c r="AK421" s="247"/>
      <c r="AL421" s="236"/>
      <c r="AM421" s="244"/>
      <c r="AN421" s="45"/>
      <c r="AO421" s="45"/>
      <c r="AP421" s="64"/>
      <c r="AQ421" s="45"/>
      <c r="AR421" s="45"/>
      <c r="AS421" s="64"/>
      <c r="AT421" s="232"/>
      <c r="AU421" s="232"/>
      <c r="AV421" s="45"/>
      <c r="AW421" s="243"/>
      <c r="AX421" s="45"/>
      <c r="AY421" s="64"/>
      <c r="AZ421" s="24"/>
      <c r="BA421" s="45"/>
      <c r="BB421" s="45"/>
      <c r="BC421" s="45"/>
      <c r="BD421" s="45"/>
      <c r="BE421" s="45"/>
      <c r="BF421" s="45"/>
      <c r="BG421" s="45"/>
      <c r="BH421" s="45"/>
      <c r="BI421" s="45"/>
      <c r="BJ421" s="45"/>
      <c r="BK421" s="45"/>
      <c r="BL421" s="45"/>
      <c r="BM421" s="45"/>
      <c r="BN421" s="45"/>
      <c r="BO421" s="45"/>
      <c r="BP421" s="45"/>
      <c r="BQ421" s="45"/>
      <c r="BR421" s="45"/>
      <c r="BS421" s="45"/>
      <c r="BT421" s="45"/>
      <c r="BU421" s="45"/>
      <c r="BV421" s="45"/>
      <c r="BW421" s="45"/>
      <c r="BX421" s="45"/>
      <c r="BY421" s="45"/>
    </row>
    <row r="422" spans="1:77" ht="15.75" customHeight="1" x14ac:dyDescent="0.3">
      <c r="A422" s="45"/>
      <c r="B422" s="232"/>
      <c r="C422" s="232"/>
      <c r="D422" s="232"/>
      <c r="E422" s="232"/>
      <c r="F422" s="64"/>
      <c r="G422" s="64"/>
      <c r="H422" s="233"/>
      <c r="I422" s="233"/>
      <c r="J422" s="232"/>
      <c r="K422" s="201"/>
      <c r="L422" s="45"/>
      <c r="M422" s="45"/>
      <c r="N422" s="45"/>
      <c r="O422" s="45"/>
      <c r="P422" s="45"/>
      <c r="Q422" s="233"/>
      <c r="R422" s="233"/>
      <c r="S422" s="233"/>
      <c r="T422" s="233"/>
      <c r="U422" s="243"/>
      <c r="V422" s="45"/>
      <c r="W422" s="233"/>
      <c r="X422" s="244"/>
      <c r="Y422" s="244"/>
      <c r="Z422" s="244"/>
      <c r="AA422" s="244"/>
      <c r="AB422" s="244"/>
      <c r="AC422" s="251"/>
      <c r="AD422" s="251"/>
      <c r="AE422" s="251"/>
      <c r="AF422" s="250"/>
      <c r="AG422" s="45"/>
      <c r="AH422" s="45"/>
      <c r="AI422" s="45"/>
      <c r="AJ422" s="45"/>
      <c r="AK422" s="247"/>
      <c r="AL422" s="236"/>
      <c r="AM422" s="244"/>
      <c r="AN422" s="45"/>
      <c r="AO422" s="45"/>
      <c r="AP422" s="64"/>
      <c r="AQ422" s="45"/>
      <c r="AR422" s="45"/>
      <c r="AS422" s="64"/>
      <c r="AT422" s="232"/>
      <c r="AU422" s="232"/>
      <c r="AV422" s="45"/>
      <c r="AW422" s="243"/>
      <c r="AX422" s="45"/>
      <c r="AY422" s="64"/>
      <c r="AZ422" s="24"/>
      <c r="BA422" s="45"/>
      <c r="BB422" s="45"/>
      <c r="BC422" s="45"/>
      <c r="BD422" s="45"/>
      <c r="BE422" s="45"/>
      <c r="BF422" s="45"/>
      <c r="BG422" s="45"/>
      <c r="BH422" s="45"/>
      <c r="BI422" s="45"/>
      <c r="BJ422" s="45"/>
      <c r="BK422" s="45"/>
      <c r="BL422" s="45"/>
      <c r="BM422" s="45"/>
      <c r="BN422" s="45"/>
      <c r="BO422" s="45"/>
      <c r="BP422" s="45"/>
      <c r="BQ422" s="45"/>
      <c r="BR422" s="45"/>
      <c r="BS422" s="45"/>
      <c r="BT422" s="45"/>
      <c r="BU422" s="45"/>
      <c r="BV422" s="45"/>
      <c r="BW422" s="45"/>
      <c r="BX422" s="45"/>
      <c r="BY422" s="45"/>
    </row>
    <row r="423" spans="1:77" ht="15.75" customHeight="1" x14ac:dyDescent="0.3">
      <c r="A423" s="45"/>
      <c r="B423" s="232"/>
      <c r="C423" s="232"/>
      <c r="D423" s="232"/>
      <c r="E423" s="232"/>
      <c r="F423" s="64"/>
      <c r="G423" s="64"/>
      <c r="H423" s="233"/>
      <c r="I423" s="233"/>
      <c r="J423" s="232"/>
      <c r="K423" s="201"/>
      <c r="L423" s="45"/>
      <c r="M423" s="45"/>
      <c r="N423" s="45"/>
      <c r="O423" s="45"/>
      <c r="P423" s="45"/>
      <c r="Q423" s="233"/>
      <c r="R423" s="233"/>
      <c r="S423" s="233"/>
      <c r="T423" s="233"/>
      <c r="U423" s="243"/>
      <c r="V423" s="45"/>
      <c r="W423" s="233"/>
      <c r="X423" s="244"/>
      <c r="Y423" s="244"/>
      <c r="Z423" s="244"/>
      <c r="AA423" s="244"/>
      <c r="AB423" s="244"/>
      <c r="AC423" s="251"/>
      <c r="AD423" s="251"/>
      <c r="AE423" s="251"/>
      <c r="AF423" s="250"/>
      <c r="AG423" s="45"/>
      <c r="AH423" s="45"/>
      <c r="AI423" s="45"/>
      <c r="AJ423" s="45"/>
      <c r="AK423" s="247"/>
      <c r="AL423" s="236"/>
      <c r="AM423" s="244"/>
      <c r="AN423" s="45"/>
      <c r="AO423" s="45"/>
      <c r="AP423" s="64"/>
      <c r="AQ423" s="45"/>
      <c r="AR423" s="45"/>
      <c r="AS423" s="64"/>
      <c r="AT423" s="232"/>
      <c r="AU423" s="232"/>
      <c r="AV423" s="45"/>
      <c r="AW423" s="243"/>
      <c r="AX423" s="45"/>
      <c r="AY423" s="64"/>
      <c r="AZ423" s="24"/>
      <c r="BA423" s="45"/>
      <c r="BB423" s="45"/>
      <c r="BC423" s="45"/>
      <c r="BD423" s="45"/>
      <c r="BE423" s="45"/>
      <c r="BF423" s="45"/>
      <c r="BG423" s="45"/>
      <c r="BH423" s="45"/>
      <c r="BI423" s="45"/>
      <c r="BJ423" s="45"/>
      <c r="BK423" s="45"/>
      <c r="BL423" s="45"/>
      <c r="BM423" s="45"/>
      <c r="BN423" s="45"/>
      <c r="BO423" s="45"/>
      <c r="BP423" s="45"/>
      <c r="BQ423" s="45"/>
      <c r="BR423" s="45"/>
      <c r="BS423" s="45"/>
      <c r="BT423" s="45"/>
      <c r="BU423" s="45"/>
      <c r="BV423" s="45"/>
      <c r="BW423" s="45"/>
      <c r="BX423" s="45"/>
      <c r="BY423" s="45"/>
    </row>
    <row r="424" spans="1:77" ht="15.75" customHeight="1" x14ac:dyDescent="0.3">
      <c r="A424" s="45"/>
      <c r="B424" s="232"/>
      <c r="C424" s="232"/>
      <c r="D424" s="232"/>
      <c r="E424" s="232"/>
      <c r="F424" s="64"/>
      <c r="G424" s="64"/>
      <c r="H424" s="233"/>
      <c r="I424" s="233"/>
      <c r="J424" s="232"/>
      <c r="K424" s="201"/>
      <c r="L424" s="45"/>
      <c r="M424" s="45"/>
      <c r="N424" s="45"/>
      <c r="O424" s="45"/>
      <c r="P424" s="45"/>
      <c r="Q424" s="233"/>
      <c r="R424" s="233"/>
      <c r="S424" s="233"/>
      <c r="T424" s="233"/>
      <c r="U424" s="243"/>
      <c r="V424" s="45"/>
      <c r="W424" s="233"/>
      <c r="X424" s="244"/>
      <c r="Y424" s="244"/>
      <c r="Z424" s="244"/>
      <c r="AA424" s="244"/>
      <c r="AB424" s="244"/>
      <c r="AC424" s="251"/>
      <c r="AD424" s="251"/>
      <c r="AE424" s="251"/>
      <c r="AF424" s="250"/>
      <c r="AG424" s="45"/>
      <c r="AH424" s="45"/>
      <c r="AI424" s="45"/>
      <c r="AJ424" s="45"/>
      <c r="AK424" s="247"/>
      <c r="AL424" s="236"/>
      <c r="AM424" s="244"/>
      <c r="AN424" s="45"/>
      <c r="AO424" s="45"/>
      <c r="AP424" s="64"/>
      <c r="AQ424" s="45"/>
      <c r="AR424" s="45"/>
      <c r="AS424" s="64"/>
      <c r="AT424" s="232"/>
      <c r="AU424" s="232"/>
      <c r="AV424" s="45"/>
      <c r="AW424" s="243"/>
      <c r="AX424" s="45"/>
      <c r="AY424" s="64"/>
      <c r="AZ424" s="24"/>
      <c r="BA424" s="45"/>
      <c r="BB424" s="45"/>
      <c r="BC424" s="45"/>
      <c r="BD424" s="45"/>
      <c r="BE424" s="45"/>
      <c r="BF424" s="45"/>
      <c r="BG424" s="45"/>
      <c r="BH424" s="45"/>
      <c r="BI424" s="45"/>
      <c r="BJ424" s="45"/>
      <c r="BK424" s="45"/>
      <c r="BL424" s="45"/>
      <c r="BM424" s="45"/>
      <c r="BN424" s="45"/>
      <c r="BO424" s="45"/>
      <c r="BP424" s="45"/>
      <c r="BQ424" s="45"/>
      <c r="BR424" s="45"/>
      <c r="BS424" s="45"/>
      <c r="BT424" s="45"/>
      <c r="BU424" s="45"/>
      <c r="BV424" s="45"/>
      <c r="BW424" s="45"/>
      <c r="BX424" s="45"/>
      <c r="BY424" s="45"/>
    </row>
    <row r="425" spans="1:77" ht="15.75" customHeight="1" x14ac:dyDescent="0.3">
      <c r="A425" s="45"/>
      <c r="B425" s="232"/>
      <c r="C425" s="232"/>
      <c r="D425" s="232"/>
      <c r="E425" s="232"/>
      <c r="F425" s="64"/>
      <c r="G425" s="64"/>
      <c r="H425" s="233"/>
      <c r="I425" s="233"/>
      <c r="J425" s="232"/>
      <c r="K425" s="201"/>
      <c r="L425" s="45"/>
      <c r="M425" s="45"/>
      <c r="N425" s="45"/>
      <c r="O425" s="45"/>
      <c r="P425" s="45"/>
      <c r="Q425" s="233"/>
      <c r="R425" s="233"/>
      <c r="S425" s="233"/>
      <c r="T425" s="233"/>
      <c r="U425" s="243"/>
      <c r="V425" s="45"/>
      <c r="W425" s="233"/>
      <c r="X425" s="244"/>
      <c r="Y425" s="244"/>
      <c r="Z425" s="244"/>
      <c r="AA425" s="244"/>
      <c r="AB425" s="244"/>
      <c r="AC425" s="251"/>
      <c r="AD425" s="251"/>
      <c r="AE425" s="251"/>
      <c r="AF425" s="250"/>
      <c r="AG425" s="45"/>
      <c r="AH425" s="45"/>
      <c r="AI425" s="45"/>
      <c r="AJ425" s="45"/>
      <c r="AK425" s="247"/>
      <c r="AL425" s="236"/>
      <c r="AM425" s="244"/>
      <c r="AN425" s="45"/>
      <c r="AO425" s="45"/>
      <c r="AP425" s="64"/>
      <c r="AQ425" s="45"/>
      <c r="AR425" s="45"/>
      <c r="AS425" s="64"/>
      <c r="AT425" s="232"/>
      <c r="AU425" s="232"/>
      <c r="AV425" s="45"/>
      <c r="AW425" s="243"/>
      <c r="AX425" s="45"/>
      <c r="AY425" s="64"/>
      <c r="AZ425" s="24"/>
      <c r="BA425" s="45"/>
      <c r="BB425" s="45"/>
      <c r="BC425" s="45"/>
      <c r="BD425" s="45"/>
      <c r="BE425" s="45"/>
      <c r="BF425" s="45"/>
      <c r="BG425" s="45"/>
      <c r="BH425" s="45"/>
      <c r="BI425" s="45"/>
      <c r="BJ425" s="45"/>
      <c r="BK425" s="45"/>
      <c r="BL425" s="45"/>
      <c r="BM425" s="45"/>
      <c r="BN425" s="45"/>
      <c r="BO425" s="45"/>
      <c r="BP425" s="45"/>
      <c r="BQ425" s="45"/>
      <c r="BR425" s="45"/>
      <c r="BS425" s="45"/>
      <c r="BT425" s="45"/>
      <c r="BU425" s="45"/>
      <c r="BV425" s="45"/>
      <c r="BW425" s="45"/>
      <c r="BX425" s="45"/>
      <c r="BY425" s="45"/>
    </row>
    <row r="426" spans="1:77" ht="15.75" customHeight="1" x14ac:dyDescent="0.3">
      <c r="A426" s="45"/>
      <c r="B426" s="232"/>
      <c r="C426" s="232"/>
      <c r="D426" s="232"/>
      <c r="E426" s="232"/>
      <c r="F426" s="64"/>
      <c r="G426" s="64"/>
      <c r="H426" s="233"/>
      <c r="I426" s="233"/>
      <c r="J426" s="232"/>
      <c r="K426" s="201"/>
      <c r="L426" s="45"/>
      <c r="M426" s="45"/>
      <c r="N426" s="45"/>
      <c r="O426" s="45"/>
      <c r="P426" s="45"/>
      <c r="Q426" s="233"/>
      <c r="R426" s="233"/>
      <c r="S426" s="233"/>
      <c r="T426" s="233"/>
      <c r="U426" s="243"/>
      <c r="V426" s="45"/>
      <c r="W426" s="233"/>
      <c r="X426" s="244"/>
      <c r="Y426" s="244"/>
      <c r="Z426" s="244"/>
      <c r="AA426" s="244"/>
      <c r="AB426" s="244"/>
      <c r="AC426" s="251"/>
      <c r="AD426" s="251"/>
      <c r="AE426" s="251"/>
      <c r="AF426" s="250"/>
      <c r="AG426" s="45"/>
      <c r="AH426" s="45"/>
      <c r="AI426" s="45"/>
      <c r="AJ426" s="45"/>
      <c r="AK426" s="247"/>
      <c r="AL426" s="236"/>
      <c r="AM426" s="244"/>
      <c r="AN426" s="45"/>
      <c r="AO426" s="45"/>
      <c r="AP426" s="64"/>
      <c r="AQ426" s="45"/>
      <c r="AR426" s="45"/>
      <c r="AS426" s="64"/>
      <c r="AT426" s="232"/>
      <c r="AU426" s="232"/>
      <c r="AV426" s="45"/>
      <c r="AW426" s="243"/>
      <c r="AX426" s="45"/>
      <c r="AY426" s="64"/>
      <c r="AZ426" s="24"/>
      <c r="BA426" s="45"/>
      <c r="BB426" s="45"/>
      <c r="BC426" s="45"/>
      <c r="BD426" s="45"/>
      <c r="BE426" s="45"/>
      <c r="BF426" s="45"/>
      <c r="BG426" s="45"/>
      <c r="BH426" s="45"/>
      <c r="BI426" s="45"/>
      <c r="BJ426" s="45"/>
      <c r="BK426" s="45"/>
      <c r="BL426" s="45"/>
      <c r="BM426" s="45"/>
      <c r="BN426" s="45"/>
      <c r="BO426" s="45"/>
      <c r="BP426" s="45"/>
      <c r="BQ426" s="45"/>
      <c r="BR426" s="45"/>
      <c r="BS426" s="45"/>
      <c r="BT426" s="45"/>
      <c r="BU426" s="45"/>
      <c r="BV426" s="45"/>
      <c r="BW426" s="45"/>
      <c r="BX426" s="45"/>
      <c r="BY426" s="45"/>
    </row>
    <row r="427" spans="1:77" ht="15.75" customHeight="1" x14ac:dyDescent="0.3">
      <c r="A427" s="45"/>
      <c r="B427" s="232"/>
      <c r="C427" s="232"/>
      <c r="D427" s="232"/>
      <c r="E427" s="232"/>
      <c r="F427" s="64"/>
      <c r="G427" s="64"/>
      <c r="H427" s="233"/>
      <c r="I427" s="233"/>
      <c r="J427" s="232"/>
      <c r="K427" s="201"/>
      <c r="L427" s="45"/>
      <c r="M427" s="45"/>
      <c r="N427" s="45"/>
      <c r="O427" s="45"/>
      <c r="P427" s="45"/>
      <c r="Q427" s="233"/>
      <c r="R427" s="233"/>
      <c r="S427" s="233"/>
      <c r="T427" s="233"/>
      <c r="U427" s="243"/>
      <c r="V427" s="45"/>
      <c r="W427" s="233"/>
      <c r="X427" s="244"/>
      <c r="Y427" s="244"/>
      <c r="Z427" s="244"/>
      <c r="AA427" s="244"/>
      <c r="AB427" s="244"/>
      <c r="AC427" s="251"/>
      <c r="AD427" s="251"/>
      <c r="AE427" s="251"/>
      <c r="AF427" s="250"/>
      <c r="AG427" s="45"/>
      <c r="AH427" s="45"/>
      <c r="AI427" s="45"/>
      <c r="AJ427" s="45"/>
      <c r="AK427" s="247"/>
      <c r="AL427" s="236"/>
      <c r="AM427" s="244"/>
      <c r="AN427" s="45"/>
      <c r="AO427" s="45"/>
      <c r="AP427" s="64"/>
      <c r="AQ427" s="45"/>
      <c r="AR427" s="45"/>
      <c r="AS427" s="64"/>
      <c r="AT427" s="232"/>
      <c r="AU427" s="232"/>
      <c r="AV427" s="45"/>
      <c r="AW427" s="243"/>
      <c r="AX427" s="45"/>
      <c r="AY427" s="64"/>
      <c r="AZ427" s="24"/>
      <c r="BA427" s="45"/>
      <c r="BB427" s="45"/>
      <c r="BC427" s="45"/>
      <c r="BD427" s="45"/>
      <c r="BE427" s="45"/>
      <c r="BF427" s="45"/>
      <c r="BG427" s="45"/>
      <c r="BH427" s="45"/>
      <c r="BI427" s="45"/>
      <c r="BJ427" s="45"/>
      <c r="BK427" s="45"/>
      <c r="BL427" s="45"/>
      <c r="BM427" s="45"/>
      <c r="BN427" s="45"/>
      <c r="BO427" s="45"/>
      <c r="BP427" s="45"/>
      <c r="BQ427" s="45"/>
      <c r="BR427" s="45"/>
      <c r="BS427" s="45"/>
      <c r="BT427" s="45"/>
      <c r="BU427" s="45"/>
      <c r="BV427" s="45"/>
      <c r="BW427" s="45"/>
      <c r="BX427" s="45"/>
      <c r="BY427" s="45"/>
    </row>
    <row r="428" spans="1:77" ht="15.75" customHeight="1" x14ac:dyDescent="0.3">
      <c r="A428" s="45"/>
      <c r="B428" s="232"/>
      <c r="C428" s="232"/>
      <c r="D428" s="232"/>
      <c r="E428" s="232"/>
      <c r="F428" s="64"/>
      <c r="G428" s="64"/>
      <c r="H428" s="233"/>
      <c r="I428" s="233"/>
      <c r="J428" s="232"/>
      <c r="K428" s="201"/>
      <c r="L428" s="45"/>
      <c r="M428" s="45"/>
      <c r="N428" s="45"/>
      <c r="O428" s="45"/>
      <c r="P428" s="45"/>
      <c r="Q428" s="233"/>
      <c r="R428" s="233"/>
      <c r="S428" s="233"/>
      <c r="T428" s="233"/>
      <c r="U428" s="243"/>
      <c r="V428" s="45"/>
      <c r="W428" s="233"/>
      <c r="X428" s="244"/>
      <c r="Y428" s="244"/>
      <c r="Z428" s="244"/>
      <c r="AA428" s="244"/>
      <c r="AB428" s="244"/>
      <c r="AC428" s="251"/>
      <c r="AD428" s="251"/>
      <c r="AE428" s="251"/>
      <c r="AF428" s="250"/>
      <c r="AG428" s="45"/>
      <c r="AH428" s="45"/>
      <c r="AI428" s="45"/>
      <c r="AJ428" s="45"/>
      <c r="AK428" s="247"/>
      <c r="AL428" s="236"/>
      <c r="AM428" s="244"/>
      <c r="AN428" s="45"/>
      <c r="AO428" s="45"/>
      <c r="AP428" s="64"/>
      <c r="AQ428" s="45"/>
      <c r="AR428" s="45"/>
      <c r="AS428" s="64"/>
      <c r="AT428" s="232"/>
      <c r="AU428" s="232"/>
      <c r="AV428" s="45"/>
      <c r="AW428" s="243"/>
      <c r="AX428" s="45"/>
      <c r="AY428" s="64"/>
      <c r="AZ428" s="24"/>
      <c r="BA428" s="45"/>
      <c r="BB428" s="45"/>
      <c r="BC428" s="45"/>
      <c r="BD428" s="45"/>
      <c r="BE428" s="45"/>
      <c r="BF428" s="45"/>
      <c r="BG428" s="45"/>
      <c r="BH428" s="45"/>
      <c r="BI428" s="45"/>
      <c r="BJ428" s="45"/>
      <c r="BK428" s="45"/>
      <c r="BL428" s="45"/>
      <c r="BM428" s="45"/>
      <c r="BN428" s="45"/>
      <c r="BO428" s="45"/>
      <c r="BP428" s="45"/>
      <c r="BQ428" s="45"/>
      <c r="BR428" s="45"/>
      <c r="BS428" s="45"/>
      <c r="BT428" s="45"/>
      <c r="BU428" s="45"/>
      <c r="BV428" s="45"/>
      <c r="BW428" s="45"/>
      <c r="BX428" s="45"/>
      <c r="BY428" s="45"/>
    </row>
    <row r="429" spans="1:77" ht="15.75" customHeight="1" x14ac:dyDescent="0.3">
      <c r="A429" s="45"/>
      <c r="B429" s="232"/>
      <c r="C429" s="232"/>
      <c r="D429" s="232"/>
      <c r="E429" s="232"/>
      <c r="F429" s="64"/>
      <c r="G429" s="64"/>
      <c r="H429" s="233"/>
      <c r="I429" s="233"/>
      <c r="J429" s="232"/>
      <c r="K429" s="201"/>
      <c r="L429" s="45"/>
      <c r="M429" s="45"/>
      <c r="N429" s="45"/>
      <c r="O429" s="45"/>
      <c r="P429" s="45"/>
      <c r="Q429" s="233"/>
      <c r="R429" s="233"/>
      <c r="S429" s="233"/>
      <c r="T429" s="233"/>
      <c r="U429" s="243"/>
      <c r="V429" s="45"/>
      <c r="W429" s="233"/>
      <c r="X429" s="244"/>
      <c r="Y429" s="244"/>
      <c r="Z429" s="244"/>
      <c r="AA429" s="244"/>
      <c r="AB429" s="244"/>
      <c r="AC429" s="251"/>
      <c r="AD429" s="251"/>
      <c r="AE429" s="251"/>
      <c r="AF429" s="250"/>
      <c r="AG429" s="45"/>
      <c r="AH429" s="45"/>
      <c r="AI429" s="45"/>
      <c r="AJ429" s="45"/>
      <c r="AK429" s="247"/>
      <c r="AL429" s="236"/>
      <c r="AM429" s="244"/>
      <c r="AN429" s="45"/>
      <c r="AO429" s="45"/>
      <c r="AP429" s="64"/>
      <c r="AQ429" s="45"/>
      <c r="AR429" s="45"/>
      <c r="AS429" s="64"/>
      <c r="AT429" s="232"/>
      <c r="AU429" s="232"/>
      <c r="AV429" s="45"/>
      <c r="AW429" s="243"/>
      <c r="AX429" s="45"/>
      <c r="AY429" s="64"/>
      <c r="AZ429" s="24"/>
      <c r="BA429" s="45"/>
      <c r="BB429" s="45"/>
      <c r="BC429" s="45"/>
      <c r="BD429" s="45"/>
      <c r="BE429" s="45"/>
      <c r="BF429" s="45"/>
      <c r="BG429" s="45"/>
      <c r="BH429" s="45"/>
      <c r="BI429" s="45"/>
      <c r="BJ429" s="45"/>
      <c r="BK429" s="45"/>
      <c r="BL429" s="45"/>
      <c r="BM429" s="45"/>
      <c r="BN429" s="45"/>
      <c r="BO429" s="45"/>
      <c r="BP429" s="45"/>
      <c r="BQ429" s="45"/>
      <c r="BR429" s="45"/>
      <c r="BS429" s="45"/>
      <c r="BT429" s="45"/>
      <c r="BU429" s="45"/>
      <c r="BV429" s="45"/>
      <c r="BW429" s="45"/>
      <c r="BX429" s="45"/>
      <c r="BY429" s="45"/>
    </row>
    <row r="430" spans="1:77" ht="15.75" customHeight="1" x14ac:dyDescent="0.3">
      <c r="A430" s="45"/>
      <c r="B430" s="232"/>
      <c r="C430" s="232"/>
      <c r="D430" s="232"/>
      <c r="E430" s="232"/>
      <c r="F430" s="64"/>
      <c r="G430" s="64"/>
      <c r="H430" s="233"/>
      <c r="I430" s="233"/>
      <c r="J430" s="232"/>
      <c r="K430" s="201"/>
      <c r="L430" s="45"/>
      <c r="M430" s="45"/>
      <c r="N430" s="45"/>
      <c r="O430" s="45"/>
      <c r="P430" s="45"/>
      <c r="Q430" s="233"/>
      <c r="R430" s="233"/>
      <c r="S430" s="233"/>
      <c r="T430" s="233"/>
      <c r="U430" s="243"/>
      <c r="V430" s="45"/>
      <c r="W430" s="233"/>
      <c r="X430" s="244"/>
      <c r="Y430" s="244"/>
      <c r="Z430" s="244"/>
      <c r="AA430" s="244"/>
      <c r="AB430" s="244"/>
      <c r="AC430" s="251"/>
      <c r="AD430" s="251"/>
      <c r="AE430" s="251"/>
      <c r="AF430" s="250"/>
      <c r="AG430" s="45"/>
      <c r="AH430" s="45"/>
      <c r="AI430" s="45"/>
      <c r="AJ430" s="45"/>
      <c r="AK430" s="247"/>
      <c r="AL430" s="236"/>
      <c r="AM430" s="244"/>
      <c r="AN430" s="45"/>
      <c r="AO430" s="45"/>
      <c r="AP430" s="64"/>
      <c r="AQ430" s="45"/>
      <c r="AR430" s="45"/>
      <c r="AS430" s="64"/>
      <c r="AT430" s="232"/>
      <c r="AU430" s="232"/>
      <c r="AV430" s="45"/>
      <c r="AW430" s="243"/>
      <c r="AX430" s="45"/>
      <c r="AY430" s="64"/>
      <c r="AZ430" s="24"/>
      <c r="BA430" s="45"/>
      <c r="BB430" s="45"/>
      <c r="BC430" s="45"/>
      <c r="BD430" s="45"/>
      <c r="BE430" s="45"/>
      <c r="BF430" s="45"/>
      <c r="BG430" s="45"/>
      <c r="BH430" s="45"/>
      <c r="BI430" s="45"/>
      <c r="BJ430" s="45"/>
      <c r="BK430" s="45"/>
      <c r="BL430" s="45"/>
      <c r="BM430" s="45"/>
      <c r="BN430" s="45"/>
      <c r="BO430" s="45"/>
      <c r="BP430" s="45"/>
      <c r="BQ430" s="45"/>
      <c r="BR430" s="45"/>
      <c r="BS430" s="45"/>
      <c r="BT430" s="45"/>
      <c r="BU430" s="45"/>
      <c r="BV430" s="45"/>
      <c r="BW430" s="45"/>
      <c r="BX430" s="45"/>
      <c r="BY430" s="45"/>
    </row>
    <row r="431" spans="1:77" ht="15.75" customHeight="1" x14ac:dyDescent="0.3">
      <c r="A431" s="45"/>
      <c r="B431" s="232"/>
      <c r="C431" s="232"/>
      <c r="D431" s="232"/>
      <c r="E431" s="232"/>
      <c r="F431" s="64"/>
      <c r="G431" s="64"/>
      <c r="H431" s="233"/>
      <c r="I431" s="233"/>
      <c r="J431" s="232"/>
      <c r="K431" s="201"/>
      <c r="L431" s="45"/>
      <c r="M431" s="45"/>
      <c r="N431" s="45"/>
      <c r="O431" s="45"/>
      <c r="P431" s="45"/>
      <c r="Q431" s="233"/>
      <c r="R431" s="233"/>
      <c r="S431" s="233"/>
      <c r="T431" s="233"/>
      <c r="U431" s="243"/>
      <c r="V431" s="45"/>
      <c r="W431" s="233"/>
      <c r="X431" s="244"/>
      <c r="Y431" s="244"/>
      <c r="Z431" s="244"/>
      <c r="AA431" s="244"/>
      <c r="AB431" s="244"/>
      <c r="AC431" s="251"/>
      <c r="AD431" s="251"/>
      <c r="AE431" s="251"/>
      <c r="AF431" s="250"/>
      <c r="AG431" s="45"/>
      <c r="AH431" s="45"/>
      <c r="AI431" s="45"/>
      <c r="AJ431" s="45"/>
      <c r="AK431" s="247"/>
      <c r="AL431" s="236"/>
      <c r="AM431" s="244"/>
      <c r="AN431" s="45"/>
      <c r="AO431" s="45"/>
      <c r="AP431" s="64"/>
      <c r="AQ431" s="45"/>
      <c r="AR431" s="45"/>
      <c r="AS431" s="64"/>
      <c r="AT431" s="232"/>
      <c r="AU431" s="232"/>
      <c r="AV431" s="45"/>
      <c r="AW431" s="243"/>
      <c r="AX431" s="45"/>
      <c r="AY431" s="64"/>
      <c r="AZ431" s="24"/>
      <c r="BA431" s="45"/>
      <c r="BB431" s="45"/>
      <c r="BC431" s="45"/>
      <c r="BD431" s="45"/>
      <c r="BE431" s="45"/>
      <c r="BF431" s="45"/>
      <c r="BG431" s="45"/>
      <c r="BH431" s="45"/>
      <c r="BI431" s="45"/>
      <c r="BJ431" s="45"/>
      <c r="BK431" s="45"/>
      <c r="BL431" s="45"/>
      <c r="BM431" s="45"/>
      <c r="BN431" s="45"/>
      <c r="BO431" s="45"/>
      <c r="BP431" s="45"/>
      <c r="BQ431" s="45"/>
      <c r="BR431" s="45"/>
      <c r="BS431" s="45"/>
      <c r="BT431" s="45"/>
      <c r="BU431" s="45"/>
      <c r="BV431" s="45"/>
      <c r="BW431" s="45"/>
      <c r="BX431" s="45"/>
      <c r="BY431" s="45"/>
    </row>
    <row r="432" spans="1:77" ht="15.75" customHeight="1" x14ac:dyDescent="0.3">
      <c r="A432" s="45"/>
      <c r="B432" s="232"/>
      <c r="C432" s="232"/>
      <c r="D432" s="232"/>
      <c r="E432" s="232"/>
      <c r="F432" s="64"/>
      <c r="G432" s="64"/>
      <c r="H432" s="233"/>
      <c r="I432" s="233"/>
      <c r="J432" s="232"/>
      <c r="K432" s="201"/>
      <c r="L432" s="45"/>
      <c r="M432" s="45"/>
      <c r="N432" s="45"/>
      <c r="O432" s="45"/>
      <c r="P432" s="45"/>
      <c r="Q432" s="233"/>
      <c r="R432" s="233"/>
      <c r="S432" s="233"/>
      <c r="T432" s="233"/>
      <c r="U432" s="243"/>
      <c r="V432" s="45"/>
      <c r="W432" s="233"/>
      <c r="X432" s="244"/>
      <c r="Y432" s="244"/>
      <c r="Z432" s="244"/>
      <c r="AA432" s="244"/>
      <c r="AB432" s="244"/>
      <c r="AC432" s="251"/>
      <c r="AD432" s="251"/>
      <c r="AE432" s="251"/>
      <c r="AF432" s="250"/>
      <c r="AG432" s="45"/>
      <c r="AH432" s="45"/>
      <c r="AI432" s="45"/>
      <c r="AJ432" s="45"/>
      <c r="AK432" s="247"/>
      <c r="AL432" s="236"/>
      <c r="AM432" s="244"/>
      <c r="AN432" s="45"/>
      <c r="AO432" s="45"/>
      <c r="AP432" s="64"/>
      <c r="AQ432" s="45"/>
      <c r="AR432" s="45"/>
      <c r="AS432" s="64"/>
      <c r="AT432" s="232"/>
      <c r="AU432" s="232"/>
      <c r="AV432" s="45"/>
      <c r="AW432" s="243"/>
      <c r="AX432" s="45"/>
      <c r="AY432" s="64"/>
      <c r="AZ432" s="24"/>
      <c r="BA432" s="45"/>
      <c r="BB432" s="45"/>
      <c r="BC432" s="45"/>
      <c r="BD432" s="45"/>
      <c r="BE432" s="45"/>
      <c r="BF432" s="45"/>
      <c r="BG432" s="45"/>
      <c r="BH432" s="45"/>
      <c r="BI432" s="45"/>
      <c r="BJ432" s="45"/>
      <c r="BK432" s="45"/>
      <c r="BL432" s="45"/>
      <c r="BM432" s="45"/>
      <c r="BN432" s="45"/>
      <c r="BO432" s="45"/>
      <c r="BP432" s="45"/>
      <c r="BQ432" s="45"/>
      <c r="BR432" s="45"/>
      <c r="BS432" s="45"/>
      <c r="BT432" s="45"/>
      <c r="BU432" s="45"/>
      <c r="BV432" s="45"/>
      <c r="BW432" s="45"/>
      <c r="BX432" s="45"/>
      <c r="BY432" s="45"/>
    </row>
    <row r="433" spans="1:77" ht="15.75" customHeight="1" x14ac:dyDescent="0.3">
      <c r="A433" s="45"/>
      <c r="B433" s="232"/>
      <c r="C433" s="232"/>
      <c r="D433" s="232"/>
      <c r="E433" s="232"/>
      <c r="F433" s="64"/>
      <c r="G433" s="64"/>
      <c r="H433" s="233"/>
      <c r="I433" s="233"/>
      <c r="J433" s="232"/>
      <c r="K433" s="201"/>
      <c r="L433" s="45"/>
      <c r="M433" s="45"/>
      <c r="N433" s="45"/>
      <c r="O433" s="45"/>
      <c r="P433" s="45"/>
      <c r="Q433" s="233"/>
      <c r="R433" s="233"/>
      <c r="S433" s="233"/>
      <c r="T433" s="233"/>
      <c r="U433" s="243"/>
      <c r="V433" s="45"/>
      <c r="W433" s="233"/>
      <c r="X433" s="244"/>
      <c r="Y433" s="244"/>
      <c r="Z433" s="244"/>
      <c r="AA433" s="244"/>
      <c r="AB433" s="244"/>
      <c r="AC433" s="251"/>
      <c r="AD433" s="251"/>
      <c r="AE433" s="251"/>
      <c r="AF433" s="250"/>
      <c r="AG433" s="45"/>
      <c r="AH433" s="45"/>
      <c r="AI433" s="45"/>
      <c r="AJ433" s="45"/>
      <c r="AK433" s="247"/>
      <c r="AL433" s="236"/>
      <c r="AM433" s="244"/>
      <c r="AN433" s="45"/>
      <c r="AO433" s="45"/>
      <c r="AP433" s="64"/>
      <c r="AQ433" s="45"/>
      <c r="AR433" s="45"/>
      <c r="AS433" s="64"/>
      <c r="AT433" s="232"/>
      <c r="AU433" s="232"/>
      <c r="AV433" s="45"/>
      <c r="AW433" s="243"/>
      <c r="AX433" s="45"/>
      <c r="AY433" s="64"/>
      <c r="AZ433" s="24"/>
      <c r="BA433" s="45"/>
      <c r="BB433" s="45"/>
      <c r="BC433" s="45"/>
      <c r="BD433" s="45"/>
      <c r="BE433" s="45"/>
      <c r="BF433" s="45"/>
      <c r="BG433" s="45"/>
      <c r="BH433" s="45"/>
      <c r="BI433" s="45"/>
      <c r="BJ433" s="45"/>
      <c r="BK433" s="45"/>
      <c r="BL433" s="45"/>
      <c r="BM433" s="45"/>
      <c r="BN433" s="45"/>
      <c r="BO433" s="45"/>
      <c r="BP433" s="45"/>
      <c r="BQ433" s="45"/>
      <c r="BR433" s="45"/>
      <c r="BS433" s="45"/>
      <c r="BT433" s="45"/>
      <c r="BU433" s="45"/>
      <c r="BV433" s="45"/>
      <c r="BW433" s="45"/>
      <c r="BX433" s="45"/>
      <c r="BY433" s="45"/>
    </row>
    <row r="434" spans="1:77" ht="15.75" customHeight="1" x14ac:dyDescent="0.3">
      <c r="A434" s="45"/>
      <c r="B434" s="232"/>
      <c r="C434" s="232"/>
      <c r="D434" s="232"/>
      <c r="E434" s="232"/>
      <c r="F434" s="64"/>
      <c r="G434" s="64"/>
      <c r="H434" s="233"/>
      <c r="I434" s="233"/>
      <c r="J434" s="232"/>
      <c r="K434" s="201"/>
      <c r="L434" s="45"/>
      <c r="M434" s="45"/>
      <c r="N434" s="45"/>
      <c r="O434" s="45"/>
      <c r="P434" s="45"/>
      <c r="Q434" s="233"/>
      <c r="R434" s="233"/>
      <c r="S434" s="233"/>
      <c r="T434" s="233"/>
      <c r="U434" s="243"/>
      <c r="V434" s="45"/>
      <c r="W434" s="233"/>
      <c r="X434" s="244"/>
      <c r="Y434" s="244"/>
      <c r="Z434" s="244"/>
      <c r="AA434" s="244"/>
      <c r="AB434" s="244"/>
      <c r="AC434" s="251"/>
      <c r="AD434" s="251"/>
      <c r="AE434" s="251"/>
      <c r="AF434" s="250"/>
      <c r="AG434" s="45"/>
      <c r="AH434" s="45"/>
      <c r="AI434" s="45"/>
      <c r="AJ434" s="45"/>
      <c r="AK434" s="247"/>
      <c r="AL434" s="236"/>
      <c r="AM434" s="244"/>
      <c r="AN434" s="45"/>
      <c r="AO434" s="45"/>
      <c r="AP434" s="64"/>
      <c r="AQ434" s="45"/>
      <c r="AR434" s="45"/>
      <c r="AS434" s="64"/>
      <c r="AT434" s="232"/>
      <c r="AU434" s="232"/>
      <c r="AV434" s="45"/>
      <c r="AW434" s="243"/>
      <c r="AX434" s="45"/>
      <c r="AY434" s="64"/>
      <c r="AZ434" s="24"/>
      <c r="BA434" s="45"/>
      <c r="BB434" s="45"/>
      <c r="BC434" s="45"/>
      <c r="BD434" s="45"/>
      <c r="BE434" s="45"/>
      <c r="BF434" s="45"/>
      <c r="BG434" s="45"/>
      <c r="BH434" s="45"/>
      <c r="BI434" s="45"/>
      <c r="BJ434" s="45"/>
      <c r="BK434" s="45"/>
      <c r="BL434" s="45"/>
      <c r="BM434" s="45"/>
      <c r="BN434" s="45"/>
      <c r="BO434" s="45"/>
      <c r="BP434" s="45"/>
      <c r="BQ434" s="45"/>
      <c r="BR434" s="45"/>
      <c r="BS434" s="45"/>
      <c r="BT434" s="45"/>
      <c r="BU434" s="45"/>
      <c r="BV434" s="45"/>
      <c r="BW434" s="45"/>
      <c r="BX434" s="45"/>
      <c r="BY434" s="45"/>
    </row>
    <row r="435" spans="1:77" ht="15.75" customHeight="1" x14ac:dyDescent="0.3">
      <c r="A435" s="45"/>
      <c r="B435" s="232"/>
      <c r="C435" s="232"/>
      <c r="D435" s="232"/>
      <c r="E435" s="232"/>
      <c r="F435" s="64"/>
      <c r="G435" s="64"/>
      <c r="H435" s="233"/>
      <c r="I435" s="233"/>
      <c r="J435" s="232"/>
      <c r="K435" s="201"/>
      <c r="L435" s="45"/>
      <c r="M435" s="45"/>
      <c r="N435" s="45"/>
      <c r="O435" s="45"/>
      <c r="P435" s="45"/>
      <c r="Q435" s="233"/>
      <c r="R435" s="233"/>
      <c r="S435" s="233"/>
      <c r="T435" s="233"/>
      <c r="U435" s="243"/>
      <c r="V435" s="45"/>
      <c r="W435" s="233"/>
      <c r="X435" s="244"/>
      <c r="Y435" s="244"/>
      <c r="Z435" s="244"/>
      <c r="AA435" s="244"/>
      <c r="AB435" s="244"/>
      <c r="AC435" s="251"/>
      <c r="AD435" s="251"/>
      <c r="AE435" s="251"/>
      <c r="AF435" s="250"/>
      <c r="AG435" s="45"/>
      <c r="AH435" s="45"/>
      <c r="AI435" s="45"/>
      <c r="AJ435" s="45"/>
      <c r="AK435" s="247"/>
      <c r="AL435" s="236"/>
      <c r="AM435" s="244"/>
      <c r="AN435" s="45"/>
      <c r="AO435" s="45"/>
      <c r="AP435" s="64"/>
      <c r="AQ435" s="45"/>
      <c r="AR435" s="45"/>
      <c r="AS435" s="64"/>
      <c r="AT435" s="232"/>
      <c r="AU435" s="232"/>
      <c r="AV435" s="45"/>
      <c r="AW435" s="243"/>
      <c r="AX435" s="45"/>
      <c r="AY435" s="64"/>
      <c r="AZ435" s="24"/>
      <c r="BA435" s="45"/>
      <c r="BB435" s="45"/>
      <c r="BC435" s="45"/>
      <c r="BD435" s="45"/>
      <c r="BE435" s="45"/>
      <c r="BF435" s="45"/>
      <c r="BG435" s="45"/>
      <c r="BH435" s="45"/>
      <c r="BI435" s="45"/>
      <c r="BJ435" s="45"/>
      <c r="BK435" s="45"/>
      <c r="BL435" s="45"/>
      <c r="BM435" s="45"/>
      <c r="BN435" s="45"/>
      <c r="BO435" s="45"/>
      <c r="BP435" s="45"/>
      <c r="BQ435" s="45"/>
      <c r="BR435" s="45"/>
      <c r="BS435" s="45"/>
      <c r="BT435" s="45"/>
      <c r="BU435" s="45"/>
      <c r="BV435" s="45"/>
      <c r="BW435" s="45"/>
      <c r="BX435" s="45"/>
      <c r="BY435" s="45"/>
    </row>
    <row r="436" spans="1:77" ht="15.75" customHeight="1" x14ac:dyDescent="0.3">
      <c r="A436" s="45"/>
      <c r="B436" s="232"/>
      <c r="C436" s="232"/>
      <c r="D436" s="232"/>
      <c r="E436" s="232"/>
      <c r="F436" s="64"/>
      <c r="G436" s="64"/>
      <c r="H436" s="233"/>
      <c r="I436" s="233"/>
      <c r="J436" s="232"/>
      <c r="K436" s="201"/>
      <c r="L436" s="45"/>
      <c r="M436" s="45"/>
      <c r="N436" s="45"/>
      <c r="O436" s="45"/>
      <c r="P436" s="45"/>
      <c r="Q436" s="233"/>
      <c r="R436" s="233"/>
      <c r="S436" s="233"/>
      <c r="T436" s="233"/>
      <c r="U436" s="243"/>
      <c r="V436" s="45"/>
      <c r="W436" s="233"/>
      <c r="X436" s="244"/>
      <c r="Y436" s="244"/>
      <c r="Z436" s="244"/>
      <c r="AA436" s="244"/>
      <c r="AB436" s="244"/>
      <c r="AC436" s="251"/>
      <c r="AD436" s="251"/>
      <c r="AE436" s="251"/>
      <c r="AF436" s="250"/>
      <c r="AG436" s="45"/>
      <c r="AH436" s="45"/>
      <c r="AI436" s="45"/>
      <c r="AJ436" s="45"/>
      <c r="AK436" s="247"/>
      <c r="AL436" s="236"/>
      <c r="AM436" s="244"/>
      <c r="AN436" s="45"/>
      <c r="AO436" s="45"/>
      <c r="AP436" s="64"/>
      <c r="AQ436" s="45"/>
      <c r="AR436" s="45"/>
      <c r="AS436" s="64"/>
      <c r="AT436" s="232"/>
      <c r="AU436" s="232"/>
      <c r="AV436" s="45"/>
      <c r="AW436" s="243"/>
      <c r="AX436" s="45"/>
      <c r="AY436" s="64"/>
      <c r="AZ436" s="24"/>
      <c r="BA436" s="45"/>
      <c r="BB436" s="45"/>
      <c r="BC436" s="45"/>
      <c r="BD436" s="45"/>
      <c r="BE436" s="45"/>
      <c r="BF436" s="45"/>
      <c r="BG436" s="45"/>
      <c r="BH436" s="45"/>
      <c r="BI436" s="45"/>
      <c r="BJ436" s="45"/>
      <c r="BK436" s="45"/>
      <c r="BL436" s="45"/>
      <c r="BM436" s="45"/>
      <c r="BN436" s="45"/>
      <c r="BO436" s="45"/>
      <c r="BP436" s="45"/>
      <c r="BQ436" s="45"/>
      <c r="BR436" s="45"/>
      <c r="BS436" s="45"/>
      <c r="BT436" s="45"/>
      <c r="BU436" s="45"/>
      <c r="BV436" s="45"/>
      <c r="BW436" s="45"/>
      <c r="BX436" s="45"/>
      <c r="BY436" s="45"/>
    </row>
    <row r="437" spans="1:77" ht="15.75" customHeight="1" x14ac:dyDescent="0.3">
      <c r="A437" s="45"/>
      <c r="B437" s="232"/>
      <c r="C437" s="232"/>
      <c r="D437" s="232"/>
      <c r="E437" s="232"/>
      <c r="F437" s="64"/>
      <c r="G437" s="64"/>
      <c r="H437" s="233"/>
      <c r="I437" s="233"/>
      <c r="J437" s="232"/>
      <c r="K437" s="201"/>
      <c r="L437" s="45"/>
      <c r="M437" s="45"/>
      <c r="N437" s="45"/>
      <c r="O437" s="45"/>
      <c r="P437" s="45"/>
      <c r="Q437" s="233"/>
      <c r="R437" s="233"/>
      <c r="S437" s="233"/>
      <c r="T437" s="233"/>
      <c r="U437" s="243"/>
      <c r="V437" s="45"/>
      <c r="W437" s="233"/>
      <c r="X437" s="244"/>
      <c r="Y437" s="244"/>
      <c r="Z437" s="244"/>
      <c r="AA437" s="244"/>
      <c r="AB437" s="244"/>
      <c r="AC437" s="251"/>
      <c r="AD437" s="251"/>
      <c r="AE437" s="251"/>
      <c r="AF437" s="250"/>
      <c r="AG437" s="45"/>
      <c r="AH437" s="45"/>
      <c r="AI437" s="45"/>
      <c r="AJ437" s="45"/>
      <c r="AK437" s="247"/>
      <c r="AL437" s="236"/>
      <c r="AM437" s="244"/>
      <c r="AN437" s="45"/>
      <c r="AO437" s="45"/>
      <c r="AP437" s="64"/>
      <c r="AQ437" s="45"/>
      <c r="AR437" s="45"/>
      <c r="AS437" s="64"/>
      <c r="AT437" s="232"/>
      <c r="AU437" s="232"/>
      <c r="AV437" s="45"/>
      <c r="AW437" s="243"/>
      <c r="AX437" s="45"/>
      <c r="AY437" s="64"/>
      <c r="AZ437" s="24"/>
      <c r="BA437" s="45"/>
      <c r="BB437" s="45"/>
      <c r="BC437" s="45"/>
      <c r="BD437" s="45"/>
      <c r="BE437" s="45"/>
      <c r="BF437" s="45"/>
      <c r="BG437" s="45"/>
      <c r="BH437" s="45"/>
      <c r="BI437" s="45"/>
      <c r="BJ437" s="45"/>
      <c r="BK437" s="45"/>
      <c r="BL437" s="45"/>
      <c r="BM437" s="45"/>
      <c r="BN437" s="45"/>
      <c r="BO437" s="45"/>
      <c r="BP437" s="45"/>
      <c r="BQ437" s="45"/>
      <c r="BR437" s="45"/>
      <c r="BS437" s="45"/>
      <c r="BT437" s="45"/>
      <c r="BU437" s="45"/>
      <c r="BV437" s="45"/>
      <c r="BW437" s="45"/>
      <c r="BX437" s="45"/>
      <c r="BY437" s="45"/>
    </row>
    <row r="438" spans="1:77" ht="15.75" customHeight="1" x14ac:dyDescent="0.3">
      <c r="A438" s="45"/>
      <c r="B438" s="232"/>
      <c r="C438" s="232"/>
      <c r="D438" s="232"/>
      <c r="E438" s="232"/>
      <c r="F438" s="64"/>
      <c r="G438" s="64"/>
      <c r="H438" s="233"/>
      <c r="I438" s="233"/>
      <c r="J438" s="232"/>
      <c r="K438" s="201"/>
      <c r="L438" s="45"/>
      <c r="M438" s="45"/>
      <c r="N438" s="45"/>
      <c r="O438" s="45"/>
      <c r="P438" s="45"/>
      <c r="Q438" s="233"/>
      <c r="R438" s="233"/>
      <c r="S438" s="233"/>
      <c r="T438" s="233"/>
      <c r="U438" s="243"/>
      <c r="V438" s="45"/>
      <c r="W438" s="233"/>
      <c r="X438" s="244"/>
      <c r="Y438" s="244"/>
      <c r="Z438" s="244"/>
      <c r="AA438" s="244"/>
      <c r="AB438" s="244"/>
      <c r="AC438" s="251"/>
      <c r="AD438" s="251"/>
      <c r="AE438" s="251"/>
      <c r="AF438" s="250"/>
      <c r="AG438" s="45"/>
      <c r="AH438" s="45"/>
      <c r="AI438" s="45"/>
      <c r="AJ438" s="45"/>
      <c r="AK438" s="247"/>
      <c r="AL438" s="236"/>
      <c r="AM438" s="244"/>
      <c r="AN438" s="45"/>
      <c r="AO438" s="45"/>
      <c r="AP438" s="64"/>
      <c r="AQ438" s="45"/>
      <c r="AR438" s="45"/>
      <c r="AS438" s="64"/>
      <c r="AT438" s="232"/>
      <c r="AU438" s="232"/>
      <c r="AV438" s="45"/>
      <c r="AW438" s="243"/>
      <c r="AX438" s="45"/>
      <c r="AY438" s="64"/>
      <c r="AZ438" s="24"/>
      <c r="BA438" s="45"/>
      <c r="BB438" s="45"/>
      <c r="BC438" s="45"/>
      <c r="BD438" s="45"/>
      <c r="BE438" s="45"/>
      <c r="BF438" s="45"/>
      <c r="BG438" s="45"/>
      <c r="BH438" s="45"/>
      <c r="BI438" s="45"/>
      <c r="BJ438" s="45"/>
      <c r="BK438" s="45"/>
      <c r="BL438" s="45"/>
      <c r="BM438" s="45"/>
      <c r="BN438" s="45"/>
      <c r="BO438" s="45"/>
      <c r="BP438" s="45"/>
      <c r="BQ438" s="45"/>
      <c r="BR438" s="45"/>
      <c r="BS438" s="45"/>
      <c r="BT438" s="45"/>
      <c r="BU438" s="45"/>
      <c r="BV438" s="45"/>
      <c r="BW438" s="45"/>
      <c r="BX438" s="45"/>
      <c r="BY438" s="45"/>
    </row>
    <row r="439" spans="1:77" ht="15.75" customHeight="1" x14ac:dyDescent="0.3">
      <c r="A439" s="45"/>
      <c r="B439" s="232"/>
      <c r="C439" s="232"/>
      <c r="D439" s="232"/>
      <c r="E439" s="232"/>
      <c r="F439" s="64"/>
      <c r="G439" s="64"/>
      <c r="H439" s="233"/>
      <c r="I439" s="233"/>
      <c r="J439" s="232"/>
      <c r="K439" s="201"/>
      <c r="L439" s="45"/>
      <c r="M439" s="45"/>
      <c r="N439" s="45"/>
      <c r="O439" s="45"/>
      <c r="P439" s="45"/>
      <c r="Q439" s="233"/>
      <c r="R439" s="233"/>
      <c r="S439" s="233"/>
      <c r="T439" s="233"/>
      <c r="U439" s="243"/>
      <c r="V439" s="45"/>
      <c r="W439" s="233"/>
      <c r="X439" s="244"/>
      <c r="Y439" s="244"/>
      <c r="Z439" s="244"/>
      <c r="AA439" s="244"/>
      <c r="AB439" s="244"/>
      <c r="AC439" s="251"/>
      <c r="AD439" s="251"/>
      <c r="AE439" s="251"/>
      <c r="AF439" s="250"/>
      <c r="AG439" s="45"/>
      <c r="AH439" s="45"/>
      <c r="AI439" s="45"/>
      <c r="AJ439" s="45"/>
      <c r="AK439" s="247"/>
      <c r="AL439" s="236"/>
      <c r="AM439" s="244"/>
      <c r="AN439" s="45"/>
      <c r="AO439" s="45"/>
      <c r="AP439" s="64"/>
      <c r="AQ439" s="45"/>
      <c r="AR439" s="45"/>
      <c r="AS439" s="64"/>
      <c r="AT439" s="232"/>
      <c r="AU439" s="232"/>
      <c r="AV439" s="45"/>
      <c r="AW439" s="243"/>
      <c r="AX439" s="45"/>
      <c r="AY439" s="64"/>
      <c r="AZ439" s="24"/>
      <c r="BA439" s="45"/>
      <c r="BB439" s="45"/>
      <c r="BC439" s="45"/>
      <c r="BD439" s="45"/>
      <c r="BE439" s="45"/>
      <c r="BF439" s="45"/>
      <c r="BG439" s="45"/>
      <c r="BH439" s="45"/>
      <c r="BI439" s="45"/>
      <c r="BJ439" s="45"/>
      <c r="BK439" s="45"/>
      <c r="BL439" s="45"/>
      <c r="BM439" s="45"/>
      <c r="BN439" s="45"/>
      <c r="BO439" s="45"/>
      <c r="BP439" s="45"/>
      <c r="BQ439" s="45"/>
      <c r="BR439" s="45"/>
      <c r="BS439" s="45"/>
      <c r="BT439" s="45"/>
      <c r="BU439" s="45"/>
      <c r="BV439" s="45"/>
      <c r="BW439" s="45"/>
      <c r="BX439" s="45"/>
      <c r="BY439" s="45"/>
    </row>
    <row r="440" spans="1:77" ht="15.75" customHeight="1" x14ac:dyDescent="0.3">
      <c r="A440" s="45"/>
      <c r="B440" s="232"/>
      <c r="C440" s="232"/>
      <c r="D440" s="232"/>
      <c r="E440" s="232"/>
      <c r="F440" s="64"/>
      <c r="G440" s="64"/>
      <c r="H440" s="233"/>
      <c r="I440" s="233"/>
      <c r="J440" s="232"/>
      <c r="K440" s="201"/>
      <c r="L440" s="45"/>
      <c r="M440" s="45"/>
      <c r="N440" s="45"/>
      <c r="O440" s="45"/>
      <c r="P440" s="45"/>
      <c r="Q440" s="233"/>
      <c r="R440" s="233"/>
      <c r="S440" s="233"/>
      <c r="T440" s="233"/>
      <c r="U440" s="243"/>
      <c r="V440" s="45"/>
      <c r="W440" s="233"/>
      <c r="X440" s="244"/>
      <c r="Y440" s="244"/>
      <c r="Z440" s="244"/>
      <c r="AA440" s="244"/>
      <c r="AB440" s="244"/>
      <c r="AC440" s="251"/>
      <c r="AD440" s="251"/>
      <c r="AE440" s="251"/>
      <c r="AF440" s="250"/>
      <c r="AG440" s="45"/>
      <c r="AH440" s="45"/>
      <c r="AI440" s="45"/>
      <c r="AJ440" s="45"/>
      <c r="AK440" s="247"/>
      <c r="AL440" s="236"/>
      <c r="AM440" s="244"/>
      <c r="AN440" s="45"/>
      <c r="AO440" s="45"/>
      <c r="AP440" s="64"/>
      <c r="AQ440" s="45"/>
      <c r="AR440" s="45"/>
      <c r="AS440" s="64"/>
      <c r="AT440" s="232"/>
      <c r="AU440" s="232"/>
      <c r="AV440" s="45"/>
      <c r="AW440" s="243"/>
      <c r="AX440" s="45"/>
      <c r="AY440" s="64"/>
      <c r="AZ440" s="24"/>
      <c r="BA440" s="45"/>
      <c r="BB440" s="45"/>
      <c r="BC440" s="45"/>
      <c r="BD440" s="45"/>
      <c r="BE440" s="45"/>
      <c r="BF440" s="45"/>
      <c r="BG440" s="45"/>
      <c r="BH440" s="45"/>
      <c r="BI440" s="45"/>
      <c r="BJ440" s="45"/>
      <c r="BK440" s="45"/>
      <c r="BL440" s="45"/>
      <c r="BM440" s="45"/>
      <c r="BN440" s="45"/>
      <c r="BO440" s="45"/>
      <c r="BP440" s="45"/>
      <c r="BQ440" s="45"/>
      <c r="BR440" s="45"/>
      <c r="BS440" s="45"/>
      <c r="BT440" s="45"/>
      <c r="BU440" s="45"/>
      <c r="BV440" s="45"/>
      <c r="BW440" s="45"/>
      <c r="BX440" s="45"/>
      <c r="BY440" s="45"/>
    </row>
    <row r="441" spans="1:77" ht="15.75" customHeight="1" x14ac:dyDescent="0.3">
      <c r="A441" s="45"/>
      <c r="B441" s="232"/>
      <c r="C441" s="232"/>
      <c r="D441" s="232"/>
      <c r="E441" s="232"/>
      <c r="F441" s="64"/>
      <c r="G441" s="64"/>
      <c r="H441" s="233"/>
      <c r="I441" s="233"/>
      <c r="J441" s="232"/>
      <c r="K441" s="201"/>
      <c r="L441" s="45"/>
      <c r="M441" s="45"/>
      <c r="N441" s="45"/>
      <c r="O441" s="45"/>
      <c r="P441" s="45"/>
      <c r="Q441" s="233"/>
      <c r="R441" s="233"/>
      <c r="S441" s="233"/>
      <c r="T441" s="233"/>
      <c r="U441" s="243"/>
      <c r="V441" s="45"/>
      <c r="W441" s="233"/>
      <c r="X441" s="244"/>
      <c r="Y441" s="244"/>
      <c r="Z441" s="244"/>
      <c r="AA441" s="244"/>
      <c r="AB441" s="244"/>
      <c r="AC441" s="251"/>
      <c r="AD441" s="251"/>
      <c r="AE441" s="251"/>
      <c r="AF441" s="250"/>
      <c r="AG441" s="45"/>
      <c r="AH441" s="45"/>
      <c r="AI441" s="45"/>
      <c r="AJ441" s="45"/>
      <c r="AK441" s="247"/>
      <c r="AL441" s="236"/>
      <c r="AM441" s="244"/>
      <c r="AN441" s="45"/>
      <c r="AO441" s="45"/>
      <c r="AP441" s="64"/>
      <c r="AQ441" s="45"/>
      <c r="AR441" s="45"/>
      <c r="AS441" s="64"/>
      <c r="AT441" s="232"/>
      <c r="AU441" s="232"/>
      <c r="AV441" s="45"/>
      <c r="AW441" s="243"/>
      <c r="AX441" s="45"/>
      <c r="AY441" s="64"/>
      <c r="AZ441" s="24"/>
      <c r="BA441" s="45"/>
      <c r="BB441" s="45"/>
      <c r="BC441" s="45"/>
      <c r="BD441" s="45"/>
      <c r="BE441" s="45"/>
      <c r="BF441" s="45"/>
      <c r="BG441" s="45"/>
      <c r="BH441" s="45"/>
      <c r="BI441" s="45"/>
      <c r="BJ441" s="45"/>
      <c r="BK441" s="45"/>
      <c r="BL441" s="45"/>
      <c r="BM441" s="45"/>
      <c r="BN441" s="45"/>
      <c r="BO441" s="45"/>
      <c r="BP441" s="45"/>
      <c r="BQ441" s="45"/>
      <c r="BR441" s="45"/>
      <c r="BS441" s="45"/>
      <c r="BT441" s="45"/>
      <c r="BU441" s="45"/>
      <c r="BV441" s="45"/>
      <c r="BW441" s="45"/>
      <c r="BX441" s="45"/>
      <c r="BY441" s="45"/>
    </row>
    <row r="442" spans="1:77" ht="15.75" customHeight="1" x14ac:dyDescent="0.3">
      <c r="A442" s="45"/>
      <c r="B442" s="232"/>
      <c r="C442" s="232"/>
      <c r="D442" s="232"/>
      <c r="E442" s="232"/>
      <c r="F442" s="64"/>
      <c r="G442" s="64"/>
      <c r="H442" s="233"/>
      <c r="I442" s="233"/>
      <c r="J442" s="232"/>
      <c r="K442" s="201"/>
      <c r="L442" s="45"/>
      <c r="M442" s="45"/>
      <c r="N442" s="45"/>
      <c r="O442" s="45"/>
      <c r="P442" s="45"/>
      <c r="Q442" s="233"/>
      <c r="R442" s="233"/>
      <c r="S442" s="233"/>
      <c r="T442" s="233"/>
      <c r="U442" s="243"/>
      <c r="V442" s="45"/>
      <c r="W442" s="233"/>
      <c r="X442" s="244"/>
      <c r="Y442" s="244"/>
      <c r="Z442" s="244"/>
      <c r="AA442" s="244"/>
      <c r="AB442" s="244"/>
      <c r="AC442" s="251"/>
      <c r="AD442" s="251"/>
      <c r="AE442" s="251"/>
      <c r="AF442" s="250"/>
      <c r="AG442" s="45"/>
      <c r="AH442" s="45"/>
      <c r="AI442" s="45"/>
      <c r="AJ442" s="45"/>
      <c r="AK442" s="247"/>
      <c r="AL442" s="236"/>
      <c r="AM442" s="244"/>
      <c r="AN442" s="45"/>
      <c r="AO442" s="45"/>
      <c r="AP442" s="64"/>
      <c r="AQ442" s="45"/>
      <c r="AR442" s="45"/>
      <c r="AS442" s="64"/>
      <c r="AT442" s="232"/>
      <c r="AU442" s="232"/>
      <c r="AV442" s="45"/>
      <c r="AW442" s="243"/>
      <c r="AX442" s="45"/>
      <c r="AY442" s="64"/>
      <c r="AZ442" s="24"/>
      <c r="BA442" s="45"/>
      <c r="BB442" s="45"/>
      <c r="BC442" s="45"/>
      <c r="BD442" s="45"/>
      <c r="BE442" s="45"/>
      <c r="BF442" s="45"/>
      <c r="BG442" s="45"/>
      <c r="BH442" s="45"/>
      <c r="BI442" s="45"/>
      <c r="BJ442" s="45"/>
      <c r="BK442" s="45"/>
      <c r="BL442" s="45"/>
      <c r="BM442" s="45"/>
      <c r="BN442" s="45"/>
      <c r="BO442" s="45"/>
      <c r="BP442" s="45"/>
      <c r="BQ442" s="45"/>
      <c r="BR442" s="45"/>
      <c r="BS442" s="45"/>
      <c r="BT442" s="45"/>
      <c r="BU442" s="45"/>
      <c r="BV442" s="45"/>
      <c r="BW442" s="45"/>
      <c r="BX442" s="45"/>
      <c r="BY442" s="45"/>
    </row>
    <row r="443" spans="1:77" ht="15.75" customHeight="1" x14ac:dyDescent="0.3">
      <c r="A443" s="45"/>
      <c r="B443" s="232"/>
      <c r="C443" s="232"/>
      <c r="D443" s="232"/>
      <c r="E443" s="232"/>
      <c r="F443" s="64"/>
      <c r="G443" s="64"/>
      <c r="H443" s="233"/>
      <c r="I443" s="233"/>
      <c r="J443" s="232"/>
      <c r="K443" s="201"/>
      <c r="L443" s="45"/>
      <c r="M443" s="45"/>
      <c r="N443" s="45"/>
      <c r="O443" s="45"/>
      <c r="P443" s="45"/>
      <c r="Q443" s="233"/>
      <c r="R443" s="233"/>
      <c r="S443" s="233"/>
      <c r="T443" s="233"/>
      <c r="U443" s="243"/>
      <c r="V443" s="45"/>
      <c r="W443" s="233"/>
      <c r="X443" s="244"/>
      <c r="Y443" s="244"/>
      <c r="Z443" s="244"/>
      <c r="AA443" s="244"/>
      <c r="AB443" s="244"/>
      <c r="AC443" s="251"/>
      <c r="AD443" s="251"/>
      <c r="AE443" s="251"/>
      <c r="AF443" s="250"/>
      <c r="AG443" s="45"/>
      <c r="AH443" s="45"/>
      <c r="AI443" s="45"/>
      <c r="AJ443" s="45"/>
      <c r="AK443" s="247"/>
      <c r="AL443" s="236"/>
      <c r="AM443" s="244"/>
      <c r="AN443" s="45"/>
      <c r="AO443" s="45"/>
      <c r="AP443" s="64"/>
      <c r="AQ443" s="45"/>
      <c r="AR443" s="45"/>
      <c r="AS443" s="64"/>
      <c r="AT443" s="232"/>
      <c r="AU443" s="232"/>
      <c r="AV443" s="45"/>
      <c r="AW443" s="243"/>
      <c r="AX443" s="45"/>
      <c r="AY443" s="64"/>
      <c r="AZ443" s="24"/>
      <c r="BA443" s="45"/>
      <c r="BB443" s="45"/>
      <c r="BC443" s="45"/>
      <c r="BD443" s="45"/>
      <c r="BE443" s="45"/>
      <c r="BF443" s="45"/>
      <c r="BG443" s="45"/>
      <c r="BH443" s="45"/>
      <c r="BI443" s="45"/>
      <c r="BJ443" s="45"/>
      <c r="BK443" s="45"/>
      <c r="BL443" s="45"/>
      <c r="BM443" s="45"/>
      <c r="BN443" s="45"/>
      <c r="BO443" s="45"/>
      <c r="BP443" s="45"/>
      <c r="BQ443" s="45"/>
      <c r="BR443" s="45"/>
      <c r="BS443" s="45"/>
      <c r="BT443" s="45"/>
      <c r="BU443" s="45"/>
      <c r="BV443" s="45"/>
      <c r="BW443" s="45"/>
      <c r="BX443" s="45"/>
      <c r="BY443" s="45"/>
    </row>
    <row r="444" spans="1:77" ht="15.75" customHeight="1" x14ac:dyDescent="0.3">
      <c r="A444" s="45"/>
      <c r="B444" s="232"/>
      <c r="C444" s="232"/>
      <c r="D444" s="232"/>
      <c r="E444" s="232"/>
      <c r="F444" s="64"/>
      <c r="G444" s="64"/>
      <c r="H444" s="233"/>
      <c r="I444" s="233"/>
      <c r="J444" s="232"/>
      <c r="K444" s="201"/>
      <c r="L444" s="45"/>
      <c r="M444" s="45"/>
      <c r="N444" s="45"/>
      <c r="O444" s="45"/>
      <c r="P444" s="45"/>
      <c r="Q444" s="233"/>
      <c r="R444" s="233"/>
      <c r="S444" s="233"/>
      <c r="T444" s="233"/>
      <c r="U444" s="243"/>
      <c r="V444" s="45"/>
      <c r="W444" s="233"/>
      <c r="X444" s="244"/>
      <c r="Y444" s="244"/>
      <c r="Z444" s="244"/>
      <c r="AA444" s="244"/>
      <c r="AB444" s="244"/>
      <c r="AC444" s="251"/>
      <c r="AD444" s="251"/>
      <c r="AE444" s="251"/>
      <c r="AF444" s="250"/>
      <c r="AG444" s="45"/>
      <c r="AH444" s="45"/>
      <c r="AI444" s="45"/>
      <c r="AJ444" s="45"/>
      <c r="AK444" s="247"/>
      <c r="AL444" s="236"/>
      <c r="AM444" s="244"/>
      <c r="AN444" s="45"/>
      <c r="AO444" s="45"/>
      <c r="AP444" s="64"/>
      <c r="AQ444" s="45"/>
      <c r="AR444" s="45"/>
      <c r="AS444" s="64"/>
      <c r="AT444" s="232"/>
      <c r="AU444" s="232"/>
      <c r="AV444" s="45"/>
      <c r="AW444" s="243"/>
      <c r="AX444" s="45"/>
      <c r="AY444" s="64"/>
      <c r="AZ444" s="24"/>
      <c r="BA444" s="45"/>
      <c r="BB444" s="45"/>
      <c r="BC444" s="45"/>
      <c r="BD444" s="45"/>
      <c r="BE444" s="45"/>
      <c r="BF444" s="45"/>
      <c r="BG444" s="45"/>
      <c r="BH444" s="45"/>
      <c r="BI444" s="45"/>
      <c r="BJ444" s="45"/>
      <c r="BK444" s="45"/>
      <c r="BL444" s="45"/>
      <c r="BM444" s="45"/>
      <c r="BN444" s="45"/>
      <c r="BO444" s="45"/>
      <c r="BP444" s="45"/>
      <c r="BQ444" s="45"/>
      <c r="BR444" s="45"/>
      <c r="BS444" s="45"/>
      <c r="BT444" s="45"/>
      <c r="BU444" s="45"/>
      <c r="BV444" s="45"/>
      <c r="BW444" s="45"/>
      <c r="BX444" s="45"/>
      <c r="BY444" s="45"/>
    </row>
    <row r="445" spans="1:77" ht="15.75" customHeight="1" x14ac:dyDescent="0.3">
      <c r="A445" s="45"/>
      <c r="B445" s="232"/>
      <c r="C445" s="232"/>
      <c r="D445" s="232"/>
      <c r="E445" s="232"/>
      <c r="F445" s="64"/>
      <c r="G445" s="64"/>
      <c r="H445" s="233"/>
      <c r="I445" s="233"/>
      <c r="J445" s="232"/>
      <c r="K445" s="201"/>
      <c r="L445" s="45"/>
      <c r="M445" s="45"/>
      <c r="N445" s="45"/>
      <c r="O445" s="45"/>
      <c r="P445" s="45"/>
      <c r="Q445" s="233"/>
      <c r="R445" s="233"/>
      <c r="S445" s="233"/>
      <c r="T445" s="233"/>
      <c r="U445" s="243"/>
      <c r="V445" s="45"/>
      <c r="W445" s="233"/>
      <c r="X445" s="244"/>
      <c r="Y445" s="244"/>
      <c r="Z445" s="244"/>
      <c r="AA445" s="244"/>
      <c r="AB445" s="244"/>
      <c r="AC445" s="251"/>
      <c r="AD445" s="251"/>
      <c r="AE445" s="251"/>
      <c r="AF445" s="250"/>
      <c r="AG445" s="45"/>
      <c r="AH445" s="45"/>
      <c r="AI445" s="45"/>
      <c r="AJ445" s="45"/>
      <c r="AK445" s="247"/>
      <c r="AL445" s="236"/>
      <c r="AM445" s="244"/>
      <c r="AN445" s="45"/>
      <c r="AO445" s="45"/>
      <c r="AP445" s="64"/>
      <c r="AQ445" s="45"/>
      <c r="AR445" s="45"/>
      <c r="AS445" s="64"/>
      <c r="AT445" s="232"/>
      <c r="AU445" s="232"/>
      <c r="AV445" s="45"/>
      <c r="AW445" s="243"/>
      <c r="AX445" s="45"/>
      <c r="AY445" s="64"/>
      <c r="AZ445" s="24"/>
      <c r="BA445" s="45"/>
      <c r="BB445" s="45"/>
      <c r="BC445" s="45"/>
      <c r="BD445" s="45"/>
      <c r="BE445" s="45"/>
      <c r="BF445" s="45"/>
      <c r="BG445" s="45"/>
      <c r="BH445" s="45"/>
      <c r="BI445" s="45"/>
      <c r="BJ445" s="45"/>
      <c r="BK445" s="45"/>
      <c r="BL445" s="45"/>
      <c r="BM445" s="45"/>
      <c r="BN445" s="45"/>
      <c r="BO445" s="45"/>
      <c r="BP445" s="45"/>
      <c r="BQ445" s="45"/>
      <c r="BR445" s="45"/>
      <c r="BS445" s="45"/>
      <c r="BT445" s="45"/>
      <c r="BU445" s="45"/>
      <c r="BV445" s="45"/>
      <c r="BW445" s="45"/>
      <c r="BX445" s="45"/>
      <c r="BY445" s="45"/>
    </row>
    <row r="446" spans="1:77" ht="15.75" customHeight="1" x14ac:dyDescent="0.3">
      <c r="A446" s="45"/>
      <c r="B446" s="232"/>
      <c r="C446" s="232"/>
      <c r="D446" s="232"/>
      <c r="E446" s="232"/>
      <c r="F446" s="64"/>
      <c r="G446" s="64"/>
      <c r="H446" s="233"/>
      <c r="I446" s="233"/>
      <c r="J446" s="232"/>
      <c r="K446" s="201"/>
      <c r="L446" s="45"/>
      <c r="M446" s="45"/>
      <c r="N446" s="45"/>
      <c r="O446" s="45"/>
      <c r="P446" s="45"/>
      <c r="Q446" s="233"/>
      <c r="R446" s="233"/>
      <c r="S446" s="233"/>
      <c r="T446" s="233"/>
      <c r="U446" s="243"/>
      <c r="V446" s="45"/>
      <c r="W446" s="233"/>
      <c r="X446" s="244"/>
      <c r="Y446" s="244"/>
      <c r="Z446" s="244"/>
      <c r="AA446" s="244"/>
      <c r="AB446" s="244"/>
      <c r="AC446" s="251"/>
      <c r="AD446" s="251"/>
      <c r="AE446" s="251"/>
      <c r="AF446" s="250"/>
      <c r="AG446" s="45"/>
      <c r="AH446" s="45"/>
      <c r="AI446" s="45"/>
      <c r="AJ446" s="45"/>
      <c r="AK446" s="247"/>
      <c r="AL446" s="236"/>
      <c r="AM446" s="244"/>
      <c r="AN446" s="45"/>
      <c r="AO446" s="45"/>
      <c r="AP446" s="64"/>
      <c r="AQ446" s="45"/>
      <c r="AR446" s="45"/>
      <c r="AS446" s="64"/>
      <c r="AT446" s="232"/>
      <c r="AU446" s="232"/>
      <c r="AV446" s="45"/>
      <c r="AW446" s="243"/>
      <c r="AX446" s="45"/>
      <c r="AY446" s="64"/>
      <c r="AZ446" s="24"/>
      <c r="BA446" s="45"/>
      <c r="BB446" s="45"/>
      <c r="BC446" s="45"/>
      <c r="BD446" s="45"/>
      <c r="BE446" s="45"/>
      <c r="BF446" s="45"/>
      <c r="BG446" s="45"/>
      <c r="BH446" s="45"/>
      <c r="BI446" s="45"/>
      <c r="BJ446" s="45"/>
      <c r="BK446" s="45"/>
      <c r="BL446" s="45"/>
      <c r="BM446" s="45"/>
      <c r="BN446" s="45"/>
      <c r="BO446" s="45"/>
      <c r="BP446" s="45"/>
      <c r="BQ446" s="45"/>
      <c r="BR446" s="45"/>
      <c r="BS446" s="45"/>
      <c r="BT446" s="45"/>
      <c r="BU446" s="45"/>
      <c r="BV446" s="45"/>
      <c r="BW446" s="45"/>
      <c r="BX446" s="45"/>
      <c r="BY446" s="45"/>
    </row>
    <row r="447" spans="1:77" ht="15.75" customHeight="1" x14ac:dyDescent="0.3">
      <c r="A447" s="45"/>
      <c r="B447" s="232"/>
      <c r="C447" s="232"/>
      <c r="D447" s="232"/>
      <c r="E447" s="232"/>
      <c r="F447" s="64"/>
      <c r="G447" s="64"/>
      <c r="H447" s="233"/>
      <c r="I447" s="233"/>
      <c r="J447" s="232"/>
      <c r="K447" s="201"/>
      <c r="L447" s="45"/>
      <c r="M447" s="45"/>
      <c r="N447" s="45"/>
      <c r="O447" s="45"/>
      <c r="P447" s="45"/>
      <c r="Q447" s="233"/>
      <c r="R447" s="233"/>
      <c r="S447" s="233"/>
      <c r="T447" s="233"/>
      <c r="U447" s="243"/>
      <c r="V447" s="45"/>
      <c r="W447" s="233"/>
      <c r="X447" s="244"/>
      <c r="Y447" s="244"/>
      <c r="Z447" s="244"/>
      <c r="AA447" s="244"/>
      <c r="AB447" s="244"/>
      <c r="AC447" s="251"/>
      <c r="AD447" s="251"/>
      <c r="AE447" s="251"/>
      <c r="AF447" s="250"/>
      <c r="AG447" s="45"/>
      <c r="AH447" s="45"/>
      <c r="AI447" s="45"/>
      <c r="AJ447" s="45"/>
      <c r="AK447" s="247"/>
      <c r="AL447" s="236"/>
      <c r="AM447" s="244"/>
      <c r="AN447" s="45"/>
      <c r="AO447" s="45"/>
      <c r="AP447" s="64"/>
      <c r="AQ447" s="45"/>
      <c r="AR447" s="45"/>
      <c r="AS447" s="64"/>
      <c r="AT447" s="232"/>
      <c r="AU447" s="232"/>
      <c r="AV447" s="45"/>
      <c r="AW447" s="243"/>
      <c r="AX447" s="45"/>
      <c r="AY447" s="64"/>
      <c r="AZ447" s="24"/>
      <c r="BA447" s="45"/>
      <c r="BB447" s="45"/>
      <c r="BC447" s="45"/>
      <c r="BD447" s="45"/>
      <c r="BE447" s="45"/>
      <c r="BF447" s="45"/>
      <c r="BG447" s="45"/>
      <c r="BH447" s="45"/>
      <c r="BI447" s="45"/>
      <c r="BJ447" s="45"/>
      <c r="BK447" s="45"/>
      <c r="BL447" s="45"/>
      <c r="BM447" s="45"/>
      <c r="BN447" s="45"/>
      <c r="BO447" s="45"/>
      <c r="BP447" s="45"/>
      <c r="BQ447" s="45"/>
      <c r="BR447" s="45"/>
      <c r="BS447" s="45"/>
      <c r="BT447" s="45"/>
      <c r="BU447" s="45"/>
      <c r="BV447" s="45"/>
      <c r="BW447" s="45"/>
      <c r="BX447" s="45"/>
      <c r="BY447" s="45"/>
    </row>
    <row r="448" spans="1:77" ht="15.75" customHeight="1" x14ac:dyDescent="0.3">
      <c r="A448" s="45"/>
      <c r="B448" s="232"/>
      <c r="C448" s="232"/>
      <c r="D448" s="232"/>
      <c r="E448" s="232"/>
      <c r="F448" s="64"/>
      <c r="G448" s="64"/>
      <c r="H448" s="233"/>
      <c r="I448" s="233"/>
      <c r="J448" s="232"/>
      <c r="K448" s="201"/>
      <c r="L448" s="45"/>
      <c r="M448" s="45"/>
      <c r="N448" s="45"/>
      <c r="O448" s="45"/>
      <c r="P448" s="45"/>
      <c r="Q448" s="233"/>
      <c r="R448" s="233"/>
      <c r="S448" s="233"/>
      <c r="T448" s="233"/>
      <c r="U448" s="243"/>
      <c r="V448" s="45"/>
      <c r="W448" s="233"/>
      <c r="X448" s="244"/>
      <c r="Y448" s="244"/>
      <c r="Z448" s="244"/>
      <c r="AA448" s="244"/>
      <c r="AB448" s="244"/>
      <c r="AC448" s="251"/>
      <c r="AD448" s="251"/>
      <c r="AE448" s="251"/>
      <c r="AF448" s="250"/>
      <c r="AG448" s="45"/>
      <c r="AH448" s="45"/>
      <c r="AI448" s="45"/>
      <c r="AJ448" s="45"/>
      <c r="AK448" s="247"/>
      <c r="AL448" s="236"/>
      <c r="AM448" s="244"/>
      <c r="AN448" s="45"/>
      <c r="AO448" s="45"/>
      <c r="AP448" s="64"/>
      <c r="AQ448" s="45"/>
      <c r="AR448" s="45"/>
      <c r="AS448" s="64"/>
      <c r="AT448" s="232"/>
      <c r="AU448" s="232"/>
      <c r="AV448" s="45"/>
      <c r="AW448" s="243"/>
      <c r="AX448" s="45"/>
      <c r="AY448" s="64"/>
      <c r="AZ448" s="24"/>
      <c r="BA448" s="45"/>
      <c r="BB448" s="45"/>
      <c r="BC448" s="45"/>
      <c r="BD448" s="45"/>
      <c r="BE448" s="45"/>
      <c r="BF448" s="45"/>
      <c r="BG448" s="45"/>
      <c r="BH448" s="45"/>
      <c r="BI448" s="45"/>
      <c r="BJ448" s="45"/>
      <c r="BK448" s="45"/>
      <c r="BL448" s="45"/>
      <c r="BM448" s="45"/>
      <c r="BN448" s="45"/>
      <c r="BO448" s="45"/>
      <c r="BP448" s="45"/>
      <c r="BQ448" s="45"/>
      <c r="BR448" s="45"/>
      <c r="BS448" s="45"/>
      <c r="BT448" s="45"/>
      <c r="BU448" s="45"/>
      <c r="BV448" s="45"/>
      <c r="BW448" s="45"/>
      <c r="BX448" s="45"/>
      <c r="BY448" s="45"/>
    </row>
    <row r="449" spans="1:77" ht="15.75" customHeight="1" x14ac:dyDescent="0.3">
      <c r="A449" s="45"/>
      <c r="B449" s="232"/>
      <c r="C449" s="232"/>
      <c r="D449" s="232"/>
      <c r="E449" s="232"/>
      <c r="F449" s="64"/>
      <c r="G449" s="64"/>
      <c r="H449" s="233"/>
      <c r="I449" s="233"/>
      <c r="J449" s="232"/>
      <c r="K449" s="201"/>
      <c r="L449" s="45"/>
      <c r="M449" s="45"/>
      <c r="N449" s="45"/>
      <c r="O449" s="45"/>
      <c r="P449" s="45"/>
      <c r="Q449" s="233"/>
      <c r="R449" s="233"/>
      <c r="S449" s="233"/>
      <c r="T449" s="233"/>
      <c r="U449" s="243"/>
      <c r="V449" s="45"/>
      <c r="W449" s="233"/>
      <c r="X449" s="244"/>
      <c r="Y449" s="244"/>
      <c r="Z449" s="244"/>
      <c r="AA449" s="244"/>
      <c r="AB449" s="244"/>
      <c r="AC449" s="251"/>
      <c r="AD449" s="251"/>
      <c r="AE449" s="251"/>
      <c r="AF449" s="250"/>
      <c r="AG449" s="45"/>
      <c r="AH449" s="45"/>
      <c r="AI449" s="45"/>
      <c r="AJ449" s="45"/>
      <c r="AK449" s="247"/>
      <c r="AL449" s="236"/>
      <c r="AM449" s="244"/>
      <c r="AN449" s="45"/>
      <c r="AO449" s="45"/>
      <c r="AP449" s="64"/>
      <c r="AQ449" s="45"/>
      <c r="AR449" s="45"/>
      <c r="AS449" s="64"/>
      <c r="AT449" s="232"/>
      <c r="AU449" s="232"/>
      <c r="AV449" s="45"/>
      <c r="AW449" s="243"/>
      <c r="AX449" s="45"/>
      <c r="AY449" s="64"/>
      <c r="AZ449" s="24"/>
      <c r="BA449" s="45"/>
      <c r="BB449" s="45"/>
      <c r="BC449" s="45"/>
      <c r="BD449" s="45"/>
      <c r="BE449" s="45"/>
      <c r="BF449" s="45"/>
      <c r="BG449" s="45"/>
      <c r="BH449" s="45"/>
      <c r="BI449" s="45"/>
      <c r="BJ449" s="45"/>
      <c r="BK449" s="45"/>
      <c r="BL449" s="45"/>
      <c r="BM449" s="45"/>
      <c r="BN449" s="45"/>
      <c r="BO449" s="45"/>
      <c r="BP449" s="45"/>
      <c r="BQ449" s="45"/>
      <c r="BR449" s="45"/>
      <c r="BS449" s="45"/>
      <c r="BT449" s="45"/>
      <c r="BU449" s="45"/>
      <c r="BV449" s="45"/>
      <c r="BW449" s="45"/>
      <c r="BX449" s="45"/>
      <c r="BY449" s="45"/>
    </row>
    <row r="450" spans="1:77" ht="15.75" customHeight="1" x14ac:dyDescent="0.3">
      <c r="A450" s="45"/>
      <c r="B450" s="232"/>
      <c r="C450" s="232"/>
      <c r="D450" s="232"/>
      <c r="E450" s="232"/>
      <c r="F450" s="64"/>
      <c r="G450" s="64"/>
      <c r="H450" s="233"/>
      <c r="I450" s="233"/>
      <c r="J450" s="232"/>
      <c r="K450" s="201"/>
      <c r="L450" s="45"/>
      <c r="M450" s="45"/>
      <c r="N450" s="45"/>
      <c r="O450" s="45"/>
      <c r="P450" s="45"/>
      <c r="Q450" s="233"/>
      <c r="R450" s="233"/>
      <c r="S450" s="233"/>
      <c r="T450" s="233"/>
      <c r="U450" s="243"/>
      <c r="V450" s="45"/>
      <c r="W450" s="233"/>
      <c r="X450" s="244"/>
      <c r="Y450" s="244"/>
      <c r="Z450" s="244"/>
      <c r="AA450" s="244"/>
      <c r="AB450" s="244"/>
      <c r="AC450" s="251"/>
      <c r="AD450" s="251"/>
      <c r="AE450" s="251"/>
      <c r="AF450" s="250"/>
      <c r="AG450" s="45"/>
      <c r="AH450" s="45"/>
      <c r="AI450" s="45"/>
      <c r="AJ450" s="45"/>
      <c r="AK450" s="247"/>
      <c r="AL450" s="236"/>
      <c r="AM450" s="244"/>
      <c r="AN450" s="45"/>
      <c r="AO450" s="45"/>
      <c r="AP450" s="64"/>
      <c r="AQ450" s="45"/>
      <c r="AR450" s="45"/>
      <c r="AS450" s="64"/>
      <c r="AT450" s="232"/>
      <c r="AU450" s="232"/>
      <c r="AV450" s="45"/>
      <c r="AW450" s="243"/>
      <c r="AX450" s="45"/>
      <c r="AY450" s="64"/>
      <c r="AZ450" s="24"/>
      <c r="BA450" s="45"/>
      <c r="BB450" s="45"/>
      <c r="BC450" s="45"/>
      <c r="BD450" s="45"/>
      <c r="BE450" s="45"/>
      <c r="BF450" s="45"/>
      <c r="BG450" s="45"/>
      <c r="BH450" s="45"/>
      <c r="BI450" s="45"/>
      <c r="BJ450" s="45"/>
      <c r="BK450" s="45"/>
      <c r="BL450" s="45"/>
      <c r="BM450" s="45"/>
      <c r="BN450" s="45"/>
      <c r="BO450" s="45"/>
      <c r="BP450" s="45"/>
      <c r="BQ450" s="45"/>
      <c r="BR450" s="45"/>
      <c r="BS450" s="45"/>
      <c r="BT450" s="45"/>
      <c r="BU450" s="45"/>
      <c r="BV450" s="45"/>
      <c r="BW450" s="45"/>
      <c r="BX450" s="45"/>
      <c r="BY450" s="45"/>
    </row>
    <row r="451" spans="1:77" ht="15.75" customHeight="1" x14ac:dyDescent="0.3">
      <c r="A451" s="45"/>
      <c r="B451" s="232"/>
      <c r="C451" s="232"/>
      <c r="D451" s="232"/>
      <c r="E451" s="232"/>
      <c r="F451" s="64"/>
      <c r="G451" s="64"/>
      <c r="H451" s="233"/>
      <c r="I451" s="233"/>
      <c r="J451" s="232"/>
      <c r="K451" s="201"/>
      <c r="L451" s="45"/>
      <c r="M451" s="45"/>
      <c r="N451" s="45"/>
      <c r="O451" s="45"/>
      <c r="P451" s="45"/>
      <c r="Q451" s="233"/>
      <c r="R451" s="233"/>
      <c r="S451" s="233"/>
      <c r="T451" s="233"/>
      <c r="U451" s="243"/>
      <c r="V451" s="45"/>
      <c r="W451" s="233"/>
      <c r="X451" s="244"/>
      <c r="Y451" s="244"/>
      <c r="Z451" s="244"/>
      <c r="AA451" s="244"/>
      <c r="AB451" s="244"/>
      <c r="AC451" s="251"/>
      <c r="AD451" s="251"/>
      <c r="AE451" s="251"/>
      <c r="AF451" s="250"/>
      <c r="AG451" s="45"/>
      <c r="AH451" s="45"/>
      <c r="AI451" s="45"/>
      <c r="AJ451" s="45"/>
      <c r="AK451" s="247"/>
      <c r="AL451" s="236"/>
      <c r="AM451" s="244"/>
      <c r="AN451" s="45"/>
      <c r="AO451" s="45"/>
      <c r="AP451" s="64"/>
      <c r="AQ451" s="45"/>
      <c r="AR451" s="45"/>
      <c r="AS451" s="64"/>
      <c r="AT451" s="232"/>
      <c r="AU451" s="232"/>
      <c r="AV451" s="45"/>
      <c r="AW451" s="243"/>
      <c r="AX451" s="45"/>
      <c r="AY451" s="64"/>
      <c r="AZ451" s="24"/>
      <c r="BA451" s="45"/>
      <c r="BB451" s="45"/>
      <c r="BC451" s="45"/>
      <c r="BD451" s="45"/>
      <c r="BE451" s="45"/>
      <c r="BF451" s="45"/>
      <c r="BG451" s="45"/>
      <c r="BH451" s="45"/>
      <c r="BI451" s="45"/>
      <c r="BJ451" s="45"/>
      <c r="BK451" s="45"/>
      <c r="BL451" s="45"/>
      <c r="BM451" s="45"/>
      <c r="BN451" s="45"/>
      <c r="BO451" s="45"/>
      <c r="BP451" s="45"/>
      <c r="BQ451" s="45"/>
      <c r="BR451" s="45"/>
      <c r="BS451" s="45"/>
      <c r="BT451" s="45"/>
      <c r="BU451" s="45"/>
      <c r="BV451" s="45"/>
      <c r="BW451" s="45"/>
      <c r="BX451" s="45"/>
      <c r="BY451" s="45"/>
    </row>
    <row r="452" spans="1:77" ht="15.75" customHeight="1" x14ac:dyDescent="0.3">
      <c r="A452" s="45"/>
      <c r="B452" s="232"/>
      <c r="C452" s="232"/>
      <c r="D452" s="232"/>
      <c r="E452" s="232"/>
      <c r="F452" s="64"/>
      <c r="G452" s="64"/>
      <c r="H452" s="233"/>
      <c r="I452" s="233"/>
      <c r="J452" s="232"/>
      <c r="K452" s="201"/>
      <c r="L452" s="45"/>
      <c r="M452" s="45"/>
      <c r="N452" s="45"/>
      <c r="O452" s="45"/>
      <c r="P452" s="45"/>
      <c r="Q452" s="233"/>
      <c r="R452" s="233"/>
      <c r="S452" s="233"/>
      <c r="T452" s="233"/>
      <c r="U452" s="243"/>
      <c r="V452" s="45"/>
      <c r="W452" s="233"/>
      <c r="X452" s="244"/>
      <c r="Y452" s="244"/>
      <c r="Z452" s="244"/>
      <c r="AA452" s="244"/>
      <c r="AB452" s="244"/>
      <c r="AC452" s="251"/>
      <c r="AD452" s="251"/>
      <c r="AE452" s="251"/>
      <c r="AF452" s="250"/>
      <c r="AG452" s="45"/>
      <c r="AH452" s="45"/>
      <c r="AI452" s="45"/>
      <c r="AJ452" s="45"/>
      <c r="AK452" s="247"/>
      <c r="AL452" s="236"/>
      <c r="AM452" s="244"/>
      <c r="AN452" s="45"/>
      <c r="AO452" s="45"/>
      <c r="AP452" s="64"/>
      <c r="AQ452" s="45"/>
      <c r="AR452" s="45"/>
      <c r="AS452" s="64"/>
      <c r="AT452" s="232"/>
      <c r="AU452" s="232"/>
      <c r="AV452" s="45"/>
      <c r="AW452" s="243"/>
      <c r="AX452" s="45"/>
      <c r="AY452" s="64"/>
      <c r="AZ452" s="24"/>
      <c r="BA452" s="45"/>
      <c r="BB452" s="45"/>
      <c r="BC452" s="45"/>
      <c r="BD452" s="45"/>
      <c r="BE452" s="45"/>
      <c r="BF452" s="45"/>
      <c r="BG452" s="45"/>
      <c r="BH452" s="45"/>
      <c r="BI452" s="45"/>
      <c r="BJ452" s="45"/>
      <c r="BK452" s="45"/>
      <c r="BL452" s="45"/>
      <c r="BM452" s="45"/>
      <c r="BN452" s="45"/>
      <c r="BO452" s="45"/>
      <c r="BP452" s="45"/>
      <c r="BQ452" s="45"/>
      <c r="BR452" s="45"/>
      <c r="BS452" s="45"/>
      <c r="BT452" s="45"/>
      <c r="BU452" s="45"/>
      <c r="BV452" s="45"/>
      <c r="BW452" s="45"/>
      <c r="BX452" s="45"/>
      <c r="BY452" s="45"/>
    </row>
    <row r="453" spans="1:77" ht="15.75" customHeight="1" x14ac:dyDescent="0.3">
      <c r="A453" s="45"/>
      <c r="B453" s="232"/>
      <c r="C453" s="232"/>
      <c r="D453" s="232"/>
      <c r="E453" s="232"/>
      <c r="F453" s="64"/>
      <c r="G453" s="64"/>
      <c r="H453" s="233"/>
      <c r="I453" s="233"/>
      <c r="J453" s="232"/>
      <c r="K453" s="201"/>
      <c r="L453" s="45"/>
      <c r="M453" s="45"/>
      <c r="N453" s="45"/>
      <c r="O453" s="45"/>
      <c r="P453" s="45"/>
      <c r="Q453" s="233"/>
      <c r="R453" s="233"/>
      <c r="S453" s="233"/>
      <c r="T453" s="233"/>
      <c r="U453" s="243"/>
      <c r="V453" s="45"/>
      <c r="W453" s="233"/>
      <c r="X453" s="244"/>
      <c r="Y453" s="244"/>
      <c r="Z453" s="244"/>
      <c r="AA453" s="244"/>
      <c r="AB453" s="244"/>
      <c r="AC453" s="251"/>
      <c r="AD453" s="251"/>
      <c r="AE453" s="251"/>
      <c r="AF453" s="250"/>
      <c r="AG453" s="45"/>
      <c r="AH453" s="45"/>
      <c r="AI453" s="45"/>
      <c r="AJ453" s="45"/>
      <c r="AK453" s="247"/>
      <c r="AL453" s="236"/>
      <c r="AM453" s="244"/>
      <c r="AN453" s="45"/>
      <c r="AO453" s="45"/>
      <c r="AP453" s="64"/>
      <c r="AQ453" s="45"/>
      <c r="AR453" s="45"/>
      <c r="AS453" s="64"/>
      <c r="AT453" s="232"/>
      <c r="AU453" s="232"/>
      <c r="AV453" s="45"/>
      <c r="AW453" s="243"/>
      <c r="AX453" s="45"/>
      <c r="AY453" s="64"/>
      <c r="AZ453" s="24"/>
      <c r="BA453" s="45"/>
      <c r="BB453" s="45"/>
      <c r="BC453" s="45"/>
      <c r="BD453" s="45"/>
      <c r="BE453" s="45"/>
      <c r="BF453" s="45"/>
      <c r="BG453" s="45"/>
      <c r="BH453" s="45"/>
      <c r="BI453" s="45"/>
      <c r="BJ453" s="45"/>
      <c r="BK453" s="45"/>
      <c r="BL453" s="45"/>
      <c r="BM453" s="45"/>
      <c r="BN453" s="45"/>
      <c r="BO453" s="45"/>
      <c r="BP453" s="45"/>
      <c r="BQ453" s="45"/>
      <c r="BR453" s="45"/>
      <c r="BS453" s="45"/>
      <c r="BT453" s="45"/>
      <c r="BU453" s="45"/>
      <c r="BV453" s="45"/>
      <c r="BW453" s="45"/>
      <c r="BX453" s="45"/>
      <c r="BY453" s="45"/>
    </row>
    <row r="454" spans="1:77" ht="15.75" customHeight="1" x14ac:dyDescent="0.3">
      <c r="A454" s="45"/>
      <c r="B454" s="232"/>
      <c r="C454" s="232"/>
      <c r="D454" s="232"/>
      <c r="E454" s="232"/>
      <c r="F454" s="64"/>
      <c r="G454" s="64"/>
      <c r="H454" s="233"/>
      <c r="I454" s="233"/>
      <c r="J454" s="232"/>
      <c r="K454" s="201"/>
      <c r="L454" s="45"/>
      <c r="M454" s="45"/>
      <c r="N454" s="45"/>
      <c r="O454" s="45"/>
      <c r="P454" s="45"/>
      <c r="Q454" s="233"/>
      <c r="R454" s="233"/>
      <c r="S454" s="233"/>
      <c r="T454" s="233"/>
      <c r="U454" s="243"/>
      <c r="V454" s="45"/>
      <c r="W454" s="233"/>
      <c r="X454" s="244"/>
      <c r="Y454" s="244"/>
      <c r="Z454" s="244"/>
      <c r="AA454" s="244"/>
      <c r="AB454" s="244"/>
      <c r="AC454" s="251"/>
      <c r="AD454" s="251"/>
      <c r="AE454" s="251"/>
      <c r="AF454" s="250"/>
      <c r="AG454" s="45"/>
      <c r="AH454" s="45"/>
      <c r="AI454" s="45"/>
      <c r="AJ454" s="45"/>
      <c r="AK454" s="247"/>
      <c r="AL454" s="236"/>
      <c r="AM454" s="244"/>
      <c r="AN454" s="45"/>
      <c r="AO454" s="45"/>
      <c r="AP454" s="64"/>
      <c r="AQ454" s="45"/>
      <c r="AR454" s="45"/>
      <c r="AS454" s="64"/>
      <c r="AT454" s="232"/>
      <c r="AU454" s="232"/>
      <c r="AV454" s="45"/>
      <c r="AW454" s="243"/>
      <c r="AX454" s="45"/>
      <c r="AY454" s="64"/>
      <c r="AZ454" s="24"/>
      <c r="BA454" s="45"/>
      <c r="BB454" s="45"/>
      <c r="BC454" s="45"/>
      <c r="BD454" s="45"/>
      <c r="BE454" s="45"/>
      <c r="BF454" s="45"/>
      <c r="BG454" s="45"/>
      <c r="BH454" s="45"/>
      <c r="BI454" s="45"/>
      <c r="BJ454" s="45"/>
      <c r="BK454" s="45"/>
      <c r="BL454" s="45"/>
      <c r="BM454" s="45"/>
      <c r="BN454" s="45"/>
      <c r="BO454" s="45"/>
      <c r="BP454" s="45"/>
      <c r="BQ454" s="45"/>
      <c r="BR454" s="45"/>
      <c r="BS454" s="45"/>
      <c r="BT454" s="45"/>
      <c r="BU454" s="45"/>
      <c r="BV454" s="45"/>
      <c r="BW454" s="45"/>
      <c r="BX454" s="45"/>
      <c r="BY454" s="45"/>
    </row>
    <row r="455" spans="1:77" ht="15.75" customHeight="1" x14ac:dyDescent="0.3">
      <c r="A455" s="45"/>
      <c r="B455" s="232"/>
      <c r="C455" s="232"/>
      <c r="D455" s="232"/>
      <c r="E455" s="232"/>
      <c r="F455" s="64"/>
      <c r="G455" s="64"/>
      <c r="H455" s="233"/>
      <c r="I455" s="233"/>
      <c r="J455" s="232"/>
      <c r="K455" s="201"/>
      <c r="L455" s="45"/>
      <c r="M455" s="45"/>
      <c r="N455" s="45"/>
      <c r="O455" s="45"/>
      <c r="P455" s="45"/>
      <c r="Q455" s="233"/>
      <c r="R455" s="233"/>
      <c r="S455" s="233"/>
      <c r="T455" s="233"/>
      <c r="U455" s="243"/>
      <c r="V455" s="45"/>
      <c r="W455" s="233"/>
      <c r="X455" s="244"/>
      <c r="Y455" s="244"/>
      <c r="Z455" s="244"/>
      <c r="AA455" s="244"/>
      <c r="AB455" s="244"/>
      <c r="AC455" s="251"/>
      <c r="AD455" s="251"/>
      <c r="AE455" s="251"/>
      <c r="AF455" s="250"/>
      <c r="AG455" s="45"/>
      <c r="AH455" s="45"/>
      <c r="AI455" s="45"/>
      <c r="AJ455" s="45"/>
      <c r="AK455" s="247"/>
      <c r="AL455" s="236"/>
      <c r="AM455" s="244"/>
      <c r="AN455" s="45"/>
      <c r="AO455" s="45"/>
      <c r="AP455" s="64"/>
      <c r="AQ455" s="45"/>
      <c r="AR455" s="45"/>
      <c r="AS455" s="64"/>
      <c r="AT455" s="232"/>
      <c r="AU455" s="232"/>
      <c r="AV455" s="45"/>
      <c r="AW455" s="243"/>
      <c r="AX455" s="45"/>
      <c r="AY455" s="64"/>
      <c r="AZ455" s="24"/>
      <c r="BA455" s="45"/>
      <c r="BB455" s="45"/>
      <c r="BC455" s="45"/>
      <c r="BD455" s="45"/>
      <c r="BE455" s="45"/>
      <c r="BF455" s="45"/>
      <c r="BG455" s="45"/>
      <c r="BH455" s="45"/>
      <c r="BI455" s="45"/>
      <c r="BJ455" s="45"/>
      <c r="BK455" s="45"/>
      <c r="BL455" s="45"/>
      <c r="BM455" s="45"/>
      <c r="BN455" s="45"/>
      <c r="BO455" s="45"/>
      <c r="BP455" s="45"/>
      <c r="BQ455" s="45"/>
      <c r="BR455" s="45"/>
      <c r="BS455" s="45"/>
      <c r="BT455" s="45"/>
      <c r="BU455" s="45"/>
      <c r="BV455" s="45"/>
      <c r="BW455" s="45"/>
      <c r="BX455" s="45"/>
      <c r="BY455" s="45"/>
    </row>
    <row r="456" spans="1:77" ht="15.75" customHeight="1" x14ac:dyDescent="0.3">
      <c r="A456" s="45"/>
      <c r="B456" s="232"/>
      <c r="C456" s="232"/>
      <c r="D456" s="232"/>
      <c r="E456" s="232"/>
      <c r="F456" s="64"/>
      <c r="G456" s="64"/>
      <c r="H456" s="233"/>
      <c r="I456" s="233"/>
      <c r="J456" s="232"/>
      <c r="K456" s="201"/>
      <c r="L456" s="45"/>
      <c r="M456" s="45"/>
      <c r="N456" s="45"/>
      <c r="O456" s="45"/>
      <c r="P456" s="45"/>
      <c r="Q456" s="233"/>
      <c r="R456" s="233"/>
      <c r="S456" s="233"/>
      <c r="T456" s="233"/>
      <c r="U456" s="243"/>
      <c r="V456" s="45"/>
      <c r="W456" s="233"/>
      <c r="X456" s="244"/>
      <c r="Y456" s="244"/>
      <c r="Z456" s="244"/>
      <c r="AA456" s="244"/>
      <c r="AB456" s="244"/>
      <c r="AC456" s="251"/>
      <c r="AD456" s="251"/>
      <c r="AE456" s="251"/>
      <c r="AF456" s="250"/>
      <c r="AG456" s="45"/>
      <c r="AH456" s="45"/>
      <c r="AI456" s="45"/>
      <c r="AJ456" s="45"/>
      <c r="AK456" s="247"/>
      <c r="AL456" s="236"/>
      <c r="AM456" s="244"/>
      <c r="AN456" s="45"/>
      <c r="AO456" s="45"/>
      <c r="AP456" s="64"/>
      <c r="AQ456" s="45"/>
      <c r="AR456" s="45"/>
      <c r="AS456" s="64"/>
      <c r="AT456" s="232"/>
      <c r="AU456" s="232"/>
      <c r="AV456" s="45"/>
      <c r="AW456" s="243"/>
      <c r="AX456" s="45"/>
      <c r="AY456" s="64"/>
      <c r="AZ456" s="24"/>
      <c r="BA456" s="45"/>
      <c r="BB456" s="45"/>
      <c r="BC456" s="45"/>
      <c r="BD456" s="45"/>
      <c r="BE456" s="45"/>
      <c r="BF456" s="45"/>
      <c r="BG456" s="45"/>
      <c r="BH456" s="45"/>
      <c r="BI456" s="45"/>
      <c r="BJ456" s="45"/>
      <c r="BK456" s="45"/>
      <c r="BL456" s="45"/>
      <c r="BM456" s="45"/>
      <c r="BN456" s="45"/>
      <c r="BO456" s="45"/>
      <c r="BP456" s="45"/>
      <c r="BQ456" s="45"/>
      <c r="BR456" s="45"/>
      <c r="BS456" s="45"/>
      <c r="BT456" s="45"/>
      <c r="BU456" s="45"/>
      <c r="BV456" s="45"/>
      <c r="BW456" s="45"/>
      <c r="BX456" s="45"/>
      <c r="BY456" s="45"/>
    </row>
    <row r="457" spans="1:77" ht="15.75" customHeight="1" x14ac:dyDescent="0.3">
      <c r="A457" s="45"/>
      <c r="B457" s="232"/>
      <c r="C457" s="232"/>
      <c r="D457" s="232"/>
      <c r="E457" s="232"/>
      <c r="F457" s="64"/>
      <c r="G457" s="64"/>
      <c r="H457" s="233"/>
      <c r="I457" s="233"/>
      <c r="J457" s="232"/>
      <c r="K457" s="201"/>
      <c r="L457" s="45"/>
      <c r="M457" s="45"/>
      <c r="N457" s="45"/>
      <c r="O457" s="45"/>
      <c r="P457" s="45"/>
      <c r="Q457" s="233"/>
      <c r="R457" s="233"/>
      <c r="S457" s="233"/>
      <c r="T457" s="233"/>
      <c r="U457" s="243"/>
      <c r="V457" s="45"/>
      <c r="W457" s="233"/>
      <c r="X457" s="244"/>
      <c r="Y457" s="244"/>
      <c r="Z457" s="244"/>
      <c r="AA457" s="244"/>
      <c r="AB457" s="244"/>
      <c r="AC457" s="251"/>
      <c r="AD457" s="251"/>
      <c r="AE457" s="251"/>
      <c r="AF457" s="250"/>
      <c r="AG457" s="45"/>
      <c r="AH457" s="45"/>
      <c r="AI457" s="45"/>
      <c r="AJ457" s="45"/>
      <c r="AK457" s="247"/>
      <c r="AL457" s="236"/>
      <c r="AM457" s="244"/>
      <c r="AN457" s="45"/>
      <c r="AO457" s="45"/>
      <c r="AP457" s="64"/>
      <c r="AQ457" s="45"/>
      <c r="AR457" s="45"/>
      <c r="AS457" s="64"/>
      <c r="AT457" s="232"/>
      <c r="AU457" s="232"/>
      <c r="AV457" s="45"/>
      <c r="AW457" s="243"/>
      <c r="AX457" s="45"/>
      <c r="AY457" s="64"/>
      <c r="AZ457" s="24"/>
      <c r="BA457" s="45"/>
      <c r="BB457" s="45"/>
      <c r="BC457" s="45"/>
      <c r="BD457" s="45"/>
      <c r="BE457" s="45"/>
      <c r="BF457" s="45"/>
      <c r="BG457" s="45"/>
      <c r="BH457" s="45"/>
      <c r="BI457" s="45"/>
      <c r="BJ457" s="45"/>
      <c r="BK457" s="45"/>
      <c r="BL457" s="45"/>
      <c r="BM457" s="45"/>
      <c r="BN457" s="45"/>
      <c r="BO457" s="45"/>
      <c r="BP457" s="45"/>
      <c r="BQ457" s="45"/>
      <c r="BR457" s="45"/>
      <c r="BS457" s="45"/>
      <c r="BT457" s="45"/>
      <c r="BU457" s="45"/>
      <c r="BV457" s="45"/>
      <c r="BW457" s="45"/>
      <c r="BX457" s="45"/>
      <c r="BY457" s="45"/>
    </row>
    <row r="458" spans="1:77" ht="15.75" customHeight="1" x14ac:dyDescent="0.3">
      <c r="A458" s="45"/>
      <c r="B458" s="232"/>
      <c r="C458" s="232"/>
      <c r="D458" s="232"/>
      <c r="E458" s="232"/>
      <c r="F458" s="64"/>
      <c r="G458" s="64"/>
      <c r="H458" s="233"/>
      <c r="I458" s="233"/>
      <c r="J458" s="232"/>
      <c r="K458" s="201"/>
      <c r="L458" s="45"/>
      <c r="M458" s="45"/>
      <c r="N458" s="45"/>
      <c r="O458" s="45"/>
      <c r="P458" s="45"/>
      <c r="Q458" s="233"/>
      <c r="R458" s="233"/>
      <c r="S458" s="233"/>
      <c r="T458" s="233"/>
      <c r="U458" s="243"/>
      <c r="V458" s="45"/>
      <c r="W458" s="233"/>
      <c r="X458" s="244"/>
      <c r="Y458" s="244"/>
      <c r="Z458" s="244"/>
      <c r="AA458" s="244"/>
      <c r="AB458" s="244"/>
      <c r="AC458" s="251"/>
      <c r="AD458" s="251"/>
      <c r="AE458" s="251"/>
      <c r="AF458" s="250"/>
      <c r="AG458" s="45"/>
      <c r="AH458" s="45"/>
      <c r="AI458" s="45"/>
      <c r="AJ458" s="45"/>
      <c r="AK458" s="247"/>
      <c r="AL458" s="236"/>
      <c r="AM458" s="244"/>
      <c r="AN458" s="45"/>
      <c r="AO458" s="45"/>
      <c r="AP458" s="64"/>
      <c r="AQ458" s="45"/>
      <c r="AR458" s="45"/>
      <c r="AS458" s="64"/>
      <c r="AT458" s="232"/>
      <c r="AU458" s="232"/>
      <c r="AV458" s="45"/>
      <c r="AW458" s="243"/>
      <c r="AX458" s="45"/>
      <c r="AY458" s="64"/>
      <c r="AZ458" s="24"/>
      <c r="BA458" s="45"/>
      <c r="BB458" s="45"/>
      <c r="BC458" s="45"/>
      <c r="BD458" s="45"/>
      <c r="BE458" s="45"/>
      <c r="BF458" s="45"/>
      <c r="BG458" s="45"/>
      <c r="BH458" s="45"/>
      <c r="BI458" s="45"/>
      <c r="BJ458" s="45"/>
      <c r="BK458" s="45"/>
      <c r="BL458" s="45"/>
      <c r="BM458" s="45"/>
      <c r="BN458" s="45"/>
      <c r="BO458" s="45"/>
      <c r="BP458" s="45"/>
      <c r="BQ458" s="45"/>
      <c r="BR458" s="45"/>
      <c r="BS458" s="45"/>
      <c r="BT458" s="45"/>
      <c r="BU458" s="45"/>
      <c r="BV458" s="45"/>
      <c r="BW458" s="45"/>
      <c r="BX458" s="45"/>
      <c r="BY458" s="45"/>
    </row>
    <row r="459" spans="1:77" ht="15.75" customHeight="1" x14ac:dyDescent="0.3">
      <c r="A459" s="45"/>
      <c r="B459" s="232"/>
      <c r="C459" s="232"/>
      <c r="D459" s="232"/>
      <c r="E459" s="232"/>
      <c r="F459" s="64"/>
      <c r="G459" s="64"/>
      <c r="H459" s="233"/>
      <c r="I459" s="233"/>
      <c r="J459" s="232"/>
      <c r="K459" s="201"/>
      <c r="L459" s="45"/>
      <c r="M459" s="45"/>
      <c r="N459" s="45"/>
      <c r="O459" s="45"/>
      <c r="P459" s="45"/>
      <c r="Q459" s="233"/>
      <c r="R459" s="233"/>
      <c r="S459" s="233"/>
      <c r="T459" s="233"/>
      <c r="U459" s="243"/>
      <c r="V459" s="45"/>
      <c r="W459" s="233"/>
      <c r="X459" s="244"/>
      <c r="Y459" s="244"/>
      <c r="Z459" s="244"/>
      <c r="AA459" s="244"/>
      <c r="AB459" s="244"/>
      <c r="AC459" s="251"/>
      <c r="AD459" s="251"/>
      <c r="AE459" s="251"/>
      <c r="AF459" s="250"/>
      <c r="AG459" s="45"/>
      <c r="AH459" s="45"/>
      <c r="AI459" s="45"/>
      <c r="AJ459" s="45"/>
      <c r="AK459" s="247"/>
      <c r="AL459" s="236"/>
      <c r="AM459" s="244"/>
      <c r="AN459" s="45"/>
      <c r="AO459" s="45"/>
      <c r="AP459" s="64"/>
      <c r="AQ459" s="45"/>
      <c r="AR459" s="45"/>
      <c r="AS459" s="64"/>
      <c r="AT459" s="232"/>
      <c r="AU459" s="232"/>
      <c r="AV459" s="45"/>
      <c r="AW459" s="243"/>
      <c r="AX459" s="45"/>
      <c r="AY459" s="64"/>
      <c r="AZ459" s="24"/>
      <c r="BA459" s="45"/>
      <c r="BB459" s="45"/>
      <c r="BC459" s="45"/>
      <c r="BD459" s="45"/>
      <c r="BE459" s="45"/>
      <c r="BF459" s="45"/>
      <c r="BG459" s="45"/>
      <c r="BH459" s="45"/>
      <c r="BI459" s="45"/>
      <c r="BJ459" s="45"/>
      <c r="BK459" s="45"/>
      <c r="BL459" s="45"/>
      <c r="BM459" s="45"/>
      <c r="BN459" s="45"/>
      <c r="BO459" s="45"/>
      <c r="BP459" s="45"/>
      <c r="BQ459" s="45"/>
      <c r="BR459" s="45"/>
      <c r="BS459" s="45"/>
      <c r="BT459" s="45"/>
      <c r="BU459" s="45"/>
      <c r="BV459" s="45"/>
      <c r="BW459" s="45"/>
      <c r="BX459" s="45"/>
      <c r="BY459" s="45"/>
    </row>
    <row r="460" spans="1:77" ht="15.75" customHeight="1" x14ac:dyDescent="0.3">
      <c r="A460" s="45"/>
      <c r="B460" s="232"/>
      <c r="C460" s="232"/>
      <c r="D460" s="232"/>
      <c r="E460" s="232"/>
      <c r="F460" s="64"/>
      <c r="G460" s="64"/>
      <c r="H460" s="233"/>
      <c r="I460" s="233"/>
      <c r="J460" s="232"/>
      <c r="K460" s="201"/>
      <c r="L460" s="45"/>
      <c r="M460" s="45"/>
      <c r="N460" s="45"/>
      <c r="O460" s="45"/>
      <c r="P460" s="45"/>
      <c r="Q460" s="233"/>
      <c r="R460" s="233"/>
      <c r="S460" s="233"/>
      <c r="T460" s="233"/>
      <c r="U460" s="243"/>
      <c r="V460" s="45"/>
      <c r="W460" s="233"/>
      <c r="X460" s="244"/>
      <c r="Y460" s="244"/>
      <c r="Z460" s="244"/>
      <c r="AA460" s="244"/>
      <c r="AB460" s="244"/>
      <c r="AC460" s="251"/>
      <c r="AD460" s="251"/>
      <c r="AE460" s="251"/>
      <c r="AF460" s="250"/>
      <c r="AG460" s="45"/>
      <c r="AH460" s="45"/>
      <c r="AI460" s="45"/>
      <c r="AJ460" s="45"/>
      <c r="AK460" s="247"/>
      <c r="AL460" s="236"/>
      <c r="AM460" s="244"/>
      <c r="AN460" s="45"/>
      <c r="AO460" s="45"/>
      <c r="AP460" s="64"/>
      <c r="AQ460" s="45"/>
      <c r="AR460" s="45"/>
      <c r="AS460" s="64"/>
      <c r="AT460" s="232"/>
      <c r="AU460" s="232"/>
      <c r="AV460" s="45"/>
      <c r="AW460" s="243"/>
      <c r="AX460" s="45"/>
      <c r="AY460" s="64"/>
      <c r="AZ460" s="24"/>
      <c r="BA460" s="45"/>
      <c r="BB460" s="45"/>
      <c r="BC460" s="45"/>
      <c r="BD460" s="45"/>
      <c r="BE460" s="45"/>
      <c r="BF460" s="45"/>
      <c r="BG460" s="45"/>
      <c r="BH460" s="45"/>
      <c r="BI460" s="45"/>
      <c r="BJ460" s="45"/>
      <c r="BK460" s="45"/>
      <c r="BL460" s="45"/>
      <c r="BM460" s="45"/>
      <c r="BN460" s="45"/>
      <c r="BO460" s="45"/>
      <c r="BP460" s="45"/>
      <c r="BQ460" s="45"/>
      <c r="BR460" s="45"/>
      <c r="BS460" s="45"/>
      <c r="BT460" s="45"/>
      <c r="BU460" s="45"/>
      <c r="BV460" s="45"/>
      <c r="BW460" s="45"/>
      <c r="BX460" s="45"/>
      <c r="BY460" s="45"/>
    </row>
    <row r="461" spans="1:77" ht="15.75" customHeight="1" x14ac:dyDescent="0.3">
      <c r="A461" s="45"/>
      <c r="B461" s="232"/>
      <c r="C461" s="232"/>
      <c r="D461" s="232"/>
      <c r="E461" s="232"/>
      <c r="F461" s="64"/>
      <c r="G461" s="64"/>
      <c r="H461" s="233"/>
      <c r="I461" s="233"/>
      <c r="J461" s="232"/>
      <c r="K461" s="201"/>
      <c r="L461" s="45"/>
      <c r="M461" s="45"/>
      <c r="N461" s="45"/>
      <c r="O461" s="45"/>
      <c r="P461" s="45"/>
      <c r="Q461" s="233"/>
      <c r="R461" s="233"/>
      <c r="S461" s="233"/>
      <c r="T461" s="233"/>
      <c r="U461" s="243"/>
      <c r="V461" s="45"/>
      <c r="W461" s="233"/>
      <c r="X461" s="244"/>
      <c r="Y461" s="244"/>
      <c r="Z461" s="244"/>
      <c r="AA461" s="244"/>
      <c r="AB461" s="244"/>
      <c r="AC461" s="251"/>
      <c r="AD461" s="251"/>
      <c r="AE461" s="251"/>
      <c r="AF461" s="250"/>
      <c r="AG461" s="45"/>
      <c r="AH461" s="45"/>
      <c r="AI461" s="45"/>
      <c r="AJ461" s="45"/>
      <c r="AK461" s="247"/>
      <c r="AL461" s="236"/>
      <c r="AM461" s="244"/>
      <c r="AN461" s="45"/>
      <c r="AO461" s="45"/>
      <c r="AP461" s="64"/>
      <c r="AQ461" s="45"/>
      <c r="AR461" s="45"/>
      <c r="AS461" s="64"/>
      <c r="AT461" s="232"/>
      <c r="AU461" s="232"/>
      <c r="AV461" s="45"/>
      <c r="AW461" s="243"/>
      <c r="AX461" s="45"/>
      <c r="AY461" s="64"/>
      <c r="AZ461" s="24"/>
      <c r="BA461" s="45"/>
      <c r="BB461" s="45"/>
      <c r="BC461" s="45"/>
      <c r="BD461" s="45"/>
      <c r="BE461" s="45"/>
      <c r="BF461" s="45"/>
      <c r="BG461" s="45"/>
      <c r="BH461" s="45"/>
      <c r="BI461" s="45"/>
      <c r="BJ461" s="45"/>
      <c r="BK461" s="45"/>
      <c r="BL461" s="45"/>
      <c r="BM461" s="45"/>
      <c r="BN461" s="45"/>
      <c r="BO461" s="45"/>
      <c r="BP461" s="45"/>
      <c r="BQ461" s="45"/>
      <c r="BR461" s="45"/>
      <c r="BS461" s="45"/>
      <c r="BT461" s="45"/>
      <c r="BU461" s="45"/>
      <c r="BV461" s="45"/>
      <c r="BW461" s="45"/>
      <c r="BX461" s="45"/>
      <c r="BY461" s="45"/>
    </row>
    <row r="462" spans="1:77" ht="15.75" customHeight="1" x14ac:dyDescent="0.3">
      <c r="A462" s="45"/>
      <c r="B462" s="232"/>
      <c r="C462" s="232"/>
      <c r="D462" s="232"/>
      <c r="E462" s="232"/>
      <c r="F462" s="64"/>
      <c r="G462" s="64"/>
      <c r="H462" s="233"/>
      <c r="I462" s="233"/>
      <c r="J462" s="232"/>
      <c r="K462" s="201"/>
      <c r="L462" s="45"/>
      <c r="M462" s="45"/>
      <c r="N462" s="45"/>
      <c r="O462" s="45"/>
      <c r="P462" s="45"/>
      <c r="Q462" s="233"/>
      <c r="R462" s="233"/>
      <c r="S462" s="233"/>
      <c r="T462" s="233"/>
      <c r="U462" s="243"/>
      <c r="V462" s="45"/>
      <c r="W462" s="233"/>
      <c r="X462" s="244"/>
      <c r="Y462" s="244"/>
      <c r="Z462" s="244"/>
      <c r="AA462" s="244"/>
      <c r="AB462" s="244"/>
      <c r="AC462" s="251"/>
      <c r="AD462" s="251"/>
      <c r="AE462" s="251"/>
      <c r="AF462" s="250"/>
      <c r="AG462" s="45"/>
      <c r="AH462" s="45"/>
      <c r="AI462" s="45"/>
      <c r="AJ462" s="45"/>
      <c r="AK462" s="247"/>
      <c r="AL462" s="236"/>
      <c r="AM462" s="244"/>
      <c r="AN462" s="45"/>
      <c r="AO462" s="45"/>
      <c r="AP462" s="64"/>
      <c r="AQ462" s="45"/>
      <c r="AR462" s="45"/>
      <c r="AS462" s="64"/>
      <c r="AT462" s="232"/>
      <c r="AU462" s="232"/>
      <c r="AV462" s="45"/>
      <c r="AW462" s="243"/>
      <c r="AX462" s="45"/>
      <c r="AY462" s="64"/>
      <c r="AZ462" s="24"/>
      <c r="BA462" s="45"/>
      <c r="BB462" s="45"/>
      <c r="BC462" s="45"/>
      <c r="BD462" s="45"/>
      <c r="BE462" s="45"/>
      <c r="BF462" s="45"/>
      <c r="BG462" s="45"/>
      <c r="BH462" s="45"/>
      <c r="BI462" s="45"/>
      <c r="BJ462" s="45"/>
      <c r="BK462" s="45"/>
      <c r="BL462" s="45"/>
      <c r="BM462" s="45"/>
      <c r="BN462" s="45"/>
      <c r="BO462" s="45"/>
      <c r="BP462" s="45"/>
      <c r="BQ462" s="45"/>
      <c r="BR462" s="45"/>
      <c r="BS462" s="45"/>
      <c r="BT462" s="45"/>
      <c r="BU462" s="45"/>
      <c r="BV462" s="45"/>
      <c r="BW462" s="45"/>
      <c r="BX462" s="45"/>
      <c r="BY462" s="45"/>
    </row>
    <row r="463" spans="1:77" ht="15.75" customHeight="1" x14ac:dyDescent="0.3">
      <c r="A463" s="45"/>
      <c r="B463" s="232"/>
      <c r="C463" s="232"/>
      <c r="D463" s="232"/>
      <c r="E463" s="232"/>
      <c r="F463" s="64"/>
      <c r="G463" s="64"/>
      <c r="H463" s="233"/>
      <c r="I463" s="233"/>
      <c r="J463" s="232"/>
      <c r="K463" s="201"/>
      <c r="L463" s="45"/>
      <c r="M463" s="45"/>
      <c r="N463" s="45"/>
      <c r="O463" s="45"/>
      <c r="P463" s="45"/>
      <c r="Q463" s="233"/>
      <c r="R463" s="233"/>
      <c r="S463" s="233"/>
      <c r="T463" s="233"/>
      <c r="U463" s="243"/>
      <c r="V463" s="45"/>
      <c r="W463" s="233"/>
      <c r="X463" s="244"/>
      <c r="Y463" s="244"/>
      <c r="Z463" s="244"/>
      <c r="AA463" s="244"/>
      <c r="AB463" s="244"/>
      <c r="AC463" s="251"/>
      <c r="AD463" s="251"/>
      <c r="AE463" s="251"/>
      <c r="AF463" s="250"/>
      <c r="AG463" s="45"/>
      <c r="AH463" s="45"/>
      <c r="AI463" s="45"/>
      <c r="AJ463" s="45"/>
      <c r="AK463" s="247"/>
      <c r="AL463" s="236"/>
      <c r="AM463" s="244"/>
      <c r="AN463" s="45"/>
      <c r="AO463" s="45"/>
      <c r="AP463" s="64"/>
      <c r="AQ463" s="45"/>
      <c r="AR463" s="45"/>
      <c r="AS463" s="64"/>
      <c r="AT463" s="232"/>
      <c r="AU463" s="232"/>
      <c r="AV463" s="45"/>
      <c r="AW463" s="243"/>
      <c r="AX463" s="45"/>
      <c r="AY463" s="64"/>
      <c r="AZ463" s="24"/>
      <c r="BA463" s="45"/>
      <c r="BB463" s="45"/>
      <c r="BC463" s="45"/>
      <c r="BD463" s="45"/>
      <c r="BE463" s="45"/>
      <c r="BF463" s="45"/>
      <c r="BG463" s="45"/>
      <c r="BH463" s="45"/>
      <c r="BI463" s="45"/>
      <c r="BJ463" s="45"/>
      <c r="BK463" s="45"/>
      <c r="BL463" s="45"/>
      <c r="BM463" s="45"/>
      <c r="BN463" s="45"/>
      <c r="BO463" s="45"/>
      <c r="BP463" s="45"/>
      <c r="BQ463" s="45"/>
      <c r="BR463" s="45"/>
      <c r="BS463" s="45"/>
      <c r="BT463" s="45"/>
      <c r="BU463" s="45"/>
      <c r="BV463" s="45"/>
      <c r="BW463" s="45"/>
      <c r="BX463" s="45"/>
      <c r="BY463" s="45"/>
    </row>
    <row r="464" spans="1:77" ht="15.75" customHeight="1" x14ac:dyDescent="0.3">
      <c r="A464" s="45"/>
      <c r="B464" s="232"/>
      <c r="C464" s="232"/>
      <c r="D464" s="232"/>
      <c r="E464" s="232"/>
      <c r="F464" s="64"/>
      <c r="G464" s="64"/>
      <c r="H464" s="233"/>
      <c r="I464" s="233"/>
      <c r="J464" s="232"/>
      <c r="K464" s="201"/>
      <c r="L464" s="45"/>
      <c r="M464" s="45"/>
      <c r="N464" s="45"/>
      <c r="O464" s="45"/>
      <c r="P464" s="45"/>
      <c r="Q464" s="233"/>
      <c r="R464" s="233"/>
      <c r="S464" s="233"/>
      <c r="T464" s="233"/>
      <c r="U464" s="243"/>
      <c r="V464" s="45"/>
      <c r="W464" s="233"/>
      <c r="X464" s="244"/>
      <c r="Y464" s="244"/>
      <c r="Z464" s="244"/>
      <c r="AA464" s="244"/>
      <c r="AB464" s="244"/>
      <c r="AC464" s="251"/>
      <c r="AD464" s="251"/>
      <c r="AE464" s="251"/>
      <c r="AF464" s="250"/>
      <c r="AG464" s="45"/>
      <c r="AH464" s="45"/>
      <c r="AI464" s="45"/>
      <c r="AJ464" s="45"/>
      <c r="AK464" s="247"/>
      <c r="AL464" s="236"/>
      <c r="AM464" s="244"/>
      <c r="AN464" s="45"/>
      <c r="AO464" s="45"/>
      <c r="AP464" s="64"/>
      <c r="AQ464" s="45"/>
      <c r="AR464" s="45"/>
      <c r="AS464" s="64"/>
      <c r="AT464" s="232"/>
      <c r="AU464" s="232"/>
      <c r="AV464" s="45"/>
      <c r="AW464" s="243"/>
      <c r="AX464" s="45"/>
      <c r="AY464" s="64"/>
      <c r="AZ464" s="24"/>
      <c r="BA464" s="45"/>
      <c r="BB464" s="45"/>
      <c r="BC464" s="45"/>
      <c r="BD464" s="45"/>
      <c r="BE464" s="45"/>
      <c r="BF464" s="45"/>
      <c r="BG464" s="45"/>
      <c r="BH464" s="45"/>
      <c r="BI464" s="45"/>
      <c r="BJ464" s="45"/>
      <c r="BK464" s="45"/>
      <c r="BL464" s="45"/>
      <c r="BM464" s="45"/>
      <c r="BN464" s="45"/>
      <c r="BO464" s="45"/>
      <c r="BP464" s="45"/>
      <c r="BQ464" s="45"/>
      <c r="BR464" s="45"/>
      <c r="BS464" s="45"/>
      <c r="BT464" s="45"/>
      <c r="BU464" s="45"/>
      <c r="BV464" s="45"/>
      <c r="BW464" s="45"/>
      <c r="BX464" s="45"/>
      <c r="BY464" s="45"/>
    </row>
    <row r="465" spans="1:77" ht="15.75" customHeight="1" x14ac:dyDescent="0.3">
      <c r="A465" s="45"/>
      <c r="B465" s="232"/>
      <c r="C465" s="232"/>
      <c r="D465" s="232"/>
      <c r="E465" s="232"/>
      <c r="F465" s="64"/>
      <c r="G465" s="64"/>
      <c r="H465" s="233"/>
      <c r="I465" s="233"/>
      <c r="J465" s="232"/>
      <c r="K465" s="201"/>
      <c r="L465" s="45"/>
      <c r="M465" s="45"/>
      <c r="N465" s="45"/>
      <c r="O465" s="45"/>
      <c r="P465" s="45"/>
      <c r="Q465" s="233"/>
      <c r="R465" s="233"/>
      <c r="S465" s="233"/>
      <c r="T465" s="233"/>
      <c r="U465" s="243"/>
      <c r="V465" s="45"/>
      <c r="W465" s="233"/>
      <c r="X465" s="244"/>
      <c r="Y465" s="244"/>
      <c r="Z465" s="244"/>
      <c r="AA465" s="244"/>
      <c r="AB465" s="244"/>
      <c r="AC465" s="251"/>
      <c r="AD465" s="251"/>
      <c r="AE465" s="251"/>
      <c r="AF465" s="250"/>
      <c r="AG465" s="45"/>
      <c r="AH465" s="45"/>
      <c r="AI465" s="45"/>
      <c r="AJ465" s="45"/>
      <c r="AK465" s="247"/>
      <c r="AL465" s="236"/>
      <c r="AM465" s="244"/>
      <c r="AN465" s="45"/>
      <c r="AO465" s="45"/>
      <c r="AP465" s="64"/>
      <c r="AQ465" s="45"/>
      <c r="AR465" s="45"/>
      <c r="AS465" s="64"/>
      <c r="AT465" s="232"/>
      <c r="AU465" s="232"/>
      <c r="AV465" s="45"/>
      <c r="AW465" s="243"/>
      <c r="AX465" s="45"/>
      <c r="AY465" s="64"/>
      <c r="AZ465" s="24"/>
      <c r="BA465" s="45"/>
      <c r="BB465" s="45"/>
      <c r="BC465" s="45"/>
      <c r="BD465" s="45"/>
      <c r="BE465" s="45"/>
      <c r="BF465" s="45"/>
      <c r="BG465" s="45"/>
      <c r="BH465" s="45"/>
      <c r="BI465" s="45"/>
      <c r="BJ465" s="45"/>
      <c r="BK465" s="45"/>
      <c r="BL465" s="45"/>
      <c r="BM465" s="45"/>
      <c r="BN465" s="45"/>
      <c r="BO465" s="45"/>
      <c r="BP465" s="45"/>
      <c r="BQ465" s="45"/>
      <c r="BR465" s="45"/>
      <c r="BS465" s="45"/>
      <c r="BT465" s="45"/>
      <c r="BU465" s="45"/>
      <c r="BV465" s="45"/>
      <c r="BW465" s="45"/>
      <c r="BX465" s="45"/>
      <c r="BY465" s="45"/>
    </row>
    <row r="466" spans="1:77" ht="15.75" customHeight="1" x14ac:dyDescent="0.3">
      <c r="A466" s="45"/>
      <c r="B466" s="232"/>
      <c r="C466" s="232"/>
      <c r="D466" s="232"/>
      <c r="E466" s="232"/>
      <c r="F466" s="64"/>
      <c r="G466" s="64"/>
      <c r="H466" s="233"/>
      <c r="I466" s="233"/>
      <c r="J466" s="232"/>
      <c r="K466" s="201"/>
      <c r="L466" s="45"/>
      <c r="M466" s="45"/>
      <c r="N466" s="45"/>
      <c r="O466" s="45"/>
      <c r="P466" s="45"/>
      <c r="Q466" s="233"/>
      <c r="R466" s="233"/>
      <c r="S466" s="233"/>
      <c r="T466" s="233"/>
      <c r="U466" s="243"/>
      <c r="V466" s="45"/>
      <c r="W466" s="233"/>
      <c r="X466" s="244"/>
      <c r="Y466" s="244"/>
      <c r="Z466" s="244"/>
      <c r="AA466" s="244"/>
      <c r="AB466" s="244"/>
      <c r="AC466" s="251"/>
      <c r="AD466" s="251"/>
      <c r="AE466" s="251"/>
      <c r="AF466" s="250"/>
      <c r="AG466" s="45"/>
      <c r="AH466" s="45"/>
      <c r="AI466" s="45"/>
      <c r="AJ466" s="45"/>
      <c r="AK466" s="247"/>
      <c r="AL466" s="236"/>
      <c r="AM466" s="244"/>
      <c r="AN466" s="45"/>
      <c r="AO466" s="45"/>
      <c r="AP466" s="64"/>
      <c r="AQ466" s="45"/>
      <c r="AR466" s="45"/>
      <c r="AS466" s="64"/>
      <c r="AT466" s="232"/>
      <c r="AU466" s="232"/>
      <c r="AV466" s="45"/>
      <c r="AW466" s="243"/>
      <c r="AX466" s="45"/>
      <c r="AY466" s="64"/>
      <c r="AZ466" s="24"/>
      <c r="BA466" s="45"/>
      <c r="BB466" s="45"/>
      <c r="BC466" s="45"/>
      <c r="BD466" s="45"/>
      <c r="BE466" s="45"/>
      <c r="BF466" s="45"/>
      <c r="BG466" s="45"/>
      <c r="BH466" s="45"/>
      <c r="BI466" s="45"/>
      <c r="BJ466" s="45"/>
      <c r="BK466" s="45"/>
      <c r="BL466" s="45"/>
      <c r="BM466" s="45"/>
      <c r="BN466" s="45"/>
      <c r="BO466" s="45"/>
      <c r="BP466" s="45"/>
      <c r="BQ466" s="45"/>
      <c r="BR466" s="45"/>
      <c r="BS466" s="45"/>
      <c r="BT466" s="45"/>
      <c r="BU466" s="45"/>
      <c r="BV466" s="45"/>
      <c r="BW466" s="45"/>
      <c r="BX466" s="45"/>
      <c r="BY466" s="45"/>
    </row>
    <row r="467" spans="1:77" ht="15.75" customHeight="1" x14ac:dyDescent="0.3">
      <c r="A467" s="45"/>
      <c r="B467" s="232"/>
      <c r="C467" s="232"/>
      <c r="D467" s="232"/>
      <c r="E467" s="232"/>
      <c r="F467" s="64"/>
      <c r="G467" s="64"/>
      <c r="H467" s="233"/>
      <c r="I467" s="233"/>
      <c r="J467" s="232"/>
      <c r="K467" s="201"/>
      <c r="L467" s="45"/>
      <c r="M467" s="45"/>
      <c r="N467" s="45"/>
      <c r="O467" s="45"/>
      <c r="P467" s="45"/>
      <c r="Q467" s="233"/>
      <c r="R467" s="233"/>
      <c r="S467" s="233"/>
      <c r="T467" s="233"/>
      <c r="U467" s="243"/>
      <c r="V467" s="45"/>
      <c r="W467" s="233"/>
      <c r="X467" s="244"/>
      <c r="Y467" s="244"/>
      <c r="Z467" s="244"/>
      <c r="AA467" s="244"/>
      <c r="AB467" s="244"/>
      <c r="AC467" s="251"/>
      <c r="AD467" s="251"/>
      <c r="AE467" s="251"/>
      <c r="AF467" s="250"/>
      <c r="AG467" s="45"/>
      <c r="AH467" s="45"/>
      <c r="AI467" s="45"/>
      <c r="AJ467" s="45"/>
      <c r="AK467" s="247"/>
      <c r="AL467" s="236"/>
      <c r="AM467" s="244"/>
      <c r="AN467" s="45"/>
      <c r="AO467" s="45"/>
      <c r="AP467" s="64"/>
      <c r="AQ467" s="45"/>
      <c r="AR467" s="45"/>
      <c r="AS467" s="64"/>
      <c r="AT467" s="232"/>
      <c r="AU467" s="232"/>
      <c r="AV467" s="45"/>
      <c r="AW467" s="243"/>
      <c r="AX467" s="45"/>
      <c r="AY467" s="64"/>
      <c r="AZ467" s="24"/>
      <c r="BA467" s="45"/>
      <c r="BB467" s="45"/>
      <c r="BC467" s="45"/>
      <c r="BD467" s="45"/>
      <c r="BE467" s="45"/>
      <c r="BF467" s="45"/>
      <c r="BG467" s="45"/>
      <c r="BH467" s="45"/>
      <c r="BI467" s="45"/>
      <c r="BJ467" s="45"/>
      <c r="BK467" s="45"/>
      <c r="BL467" s="45"/>
      <c r="BM467" s="45"/>
      <c r="BN467" s="45"/>
      <c r="BO467" s="45"/>
      <c r="BP467" s="45"/>
      <c r="BQ467" s="45"/>
      <c r="BR467" s="45"/>
      <c r="BS467" s="45"/>
      <c r="BT467" s="45"/>
      <c r="BU467" s="45"/>
      <c r="BV467" s="45"/>
      <c r="BW467" s="45"/>
      <c r="BX467" s="45"/>
      <c r="BY467" s="45"/>
    </row>
    <row r="468" spans="1:77" ht="15.75" customHeight="1" x14ac:dyDescent="0.3">
      <c r="A468" s="45"/>
      <c r="B468" s="232"/>
      <c r="C468" s="232"/>
      <c r="D468" s="232"/>
      <c r="E468" s="232"/>
      <c r="F468" s="64"/>
      <c r="G468" s="64"/>
      <c r="H468" s="233"/>
      <c r="I468" s="233"/>
      <c r="J468" s="232"/>
      <c r="K468" s="201"/>
      <c r="L468" s="45"/>
      <c r="M468" s="45"/>
      <c r="N468" s="45"/>
      <c r="O468" s="45"/>
      <c r="P468" s="45"/>
      <c r="Q468" s="233"/>
      <c r="R468" s="233"/>
      <c r="S468" s="233"/>
      <c r="T468" s="233"/>
      <c r="U468" s="243"/>
      <c r="V468" s="45"/>
      <c r="W468" s="233"/>
      <c r="X468" s="244"/>
      <c r="Y468" s="244"/>
      <c r="Z468" s="244"/>
      <c r="AA468" s="244"/>
      <c r="AB468" s="244"/>
      <c r="AC468" s="251"/>
      <c r="AD468" s="251"/>
      <c r="AE468" s="251"/>
      <c r="AF468" s="250"/>
      <c r="AG468" s="45"/>
      <c r="AH468" s="45"/>
      <c r="AI468" s="45"/>
      <c r="AJ468" s="45"/>
      <c r="AK468" s="247"/>
      <c r="AL468" s="236"/>
      <c r="AM468" s="244"/>
      <c r="AN468" s="45"/>
      <c r="AO468" s="45"/>
      <c r="AP468" s="64"/>
      <c r="AQ468" s="45"/>
      <c r="AR468" s="45"/>
      <c r="AS468" s="64"/>
      <c r="AT468" s="232"/>
      <c r="AU468" s="232"/>
      <c r="AV468" s="45"/>
      <c r="AW468" s="243"/>
      <c r="AX468" s="45"/>
      <c r="AY468" s="64"/>
      <c r="AZ468" s="24"/>
      <c r="BA468" s="45"/>
      <c r="BB468" s="45"/>
      <c r="BC468" s="45"/>
      <c r="BD468" s="45"/>
      <c r="BE468" s="45"/>
      <c r="BF468" s="45"/>
      <c r="BG468" s="45"/>
      <c r="BH468" s="45"/>
      <c r="BI468" s="45"/>
      <c r="BJ468" s="45"/>
      <c r="BK468" s="45"/>
      <c r="BL468" s="45"/>
      <c r="BM468" s="45"/>
      <c r="BN468" s="45"/>
      <c r="BO468" s="45"/>
      <c r="BP468" s="45"/>
      <c r="BQ468" s="45"/>
      <c r="BR468" s="45"/>
      <c r="BS468" s="45"/>
      <c r="BT468" s="45"/>
      <c r="BU468" s="45"/>
      <c r="BV468" s="45"/>
      <c r="BW468" s="45"/>
      <c r="BX468" s="45"/>
      <c r="BY468" s="45"/>
    </row>
    <row r="469" spans="1:77" ht="15.75" customHeight="1" x14ac:dyDescent="0.3">
      <c r="A469" s="45"/>
      <c r="B469" s="232"/>
      <c r="C469" s="232"/>
      <c r="D469" s="232"/>
      <c r="E469" s="232"/>
      <c r="F469" s="64"/>
      <c r="G469" s="64"/>
      <c r="H469" s="233"/>
      <c r="I469" s="233"/>
      <c r="J469" s="232"/>
      <c r="K469" s="201"/>
      <c r="L469" s="45"/>
      <c r="M469" s="45"/>
      <c r="N469" s="45"/>
      <c r="O469" s="45"/>
      <c r="P469" s="45"/>
      <c r="Q469" s="233"/>
      <c r="R469" s="233"/>
      <c r="S469" s="233"/>
      <c r="T469" s="233"/>
      <c r="U469" s="243"/>
      <c r="V469" s="45"/>
      <c r="W469" s="233"/>
      <c r="X469" s="244"/>
      <c r="Y469" s="244"/>
      <c r="Z469" s="244"/>
      <c r="AA469" s="244"/>
      <c r="AB469" s="244"/>
      <c r="AC469" s="251"/>
      <c r="AD469" s="251"/>
      <c r="AE469" s="251"/>
      <c r="AF469" s="250"/>
      <c r="AG469" s="45"/>
      <c r="AH469" s="45"/>
      <c r="AI469" s="45"/>
      <c r="AJ469" s="45"/>
      <c r="AK469" s="247"/>
      <c r="AL469" s="236"/>
      <c r="AM469" s="244"/>
      <c r="AN469" s="45"/>
      <c r="AO469" s="45"/>
      <c r="AP469" s="64"/>
      <c r="AQ469" s="45"/>
      <c r="AR469" s="45"/>
      <c r="AS469" s="64"/>
      <c r="AT469" s="232"/>
      <c r="AU469" s="232"/>
      <c r="AV469" s="45"/>
      <c r="AW469" s="243"/>
      <c r="AX469" s="45"/>
      <c r="AY469" s="64"/>
      <c r="AZ469" s="24"/>
      <c r="BA469" s="45"/>
      <c r="BB469" s="45"/>
      <c r="BC469" s="45"/>
      <c r="BD469" s="45"/>
      <c r="BE469" s="45"/>
      <c r="BF469" s="45"/>
      <c r="BG469" s="45"/>
      <c r="BH469" s="45"/>
      <c r="BI469" s="45"/>
      <c r="BJ469" s="45"/>
      <c r="BK469" s="45"/>
      <c r="BL469" s="45"/>
      <c r="BM469" s="45"/>
      <c r="BN469" s="45"/>
      <c r="BO469" s="45"/>
      <c r="BP469" s="45"/>
      <c r="BQ469" s="45"/>
      <c r="BR469" s="45"/>
      <c r="BS469" s="45"/>
      <c r="BT469" s="45"/>
      <c r="BU469" s="45"/>
      <c r="BV469" s="45"/>
      <c r="BW469" s="45"/>
      <c r="BX469" s="45"/>
      <c r="BY469" s="45"/>
    </row>
    <row r="470" spans="1:77" ht="15.75" customHeight="1" x14ac:dyDescent="0.3">
      <c r="A470" s="45"/>
      <c r="B470" s="232"/>
      <c r="C470" s="232"/>
      <c r="D470" s="232"/>
      <c r="E470" s="232"/>
      <c r="F470" s="64"/>
      <c r="G470" s="64"/>
      <c r="H470" s="233"/>
      <c r="I470" s="233"/>
      <c r="J470" s="232"/>
      <c r="K470" s="201"/>
      <c r="L470" s="45"/>
      <c r="M470" s="45"/>
      <c r="N470" s="45"/>
      <c r="O470" s="45"/>
      <c r="P470" s="45"/>
      <c r="Q470" s="233"/>
      <c r="R470" s="233"/>
      <c r="S470" s="233"/>
      <c r="T470" s="233"/>
      <c r="U470" s="243"/>
      <c r="V470" s="45"/>
      <c r="W470" s="233"/>
      <c r="X470" s="244"/>
      <c r="Y470" s="244"/>
      <c r="Z470" s="244"/>
      <c r="AA470" s="244"/>
      <c r="AB470" s="244"/>
      <c r="AC470" s="251"/>
      <c r="AD470" s="251"/>
      <c r="AE470" s="251"/>
      <c r="AF470" s="250"/>
      <c r="AG470" s="45"/>
      <c r="AH470" s="45"/>
      <c r="AI470" s="45"/>
      <c r="AJ470" s="45"/>
      <c r="AK470" s="247"/>
      <c r="AL470" s="236"/>
      <c r="AM470" s="244"/>
      <c r="AN470" s="45"/>
      <c r="AO470" s="45"/>
      <c r="AP470" s="64"/>
      <c r="AQ470" s="45"/>
      <c r="AR470" s="45"/>
      <c r="AS470" s="64"/>
      <c r="AT470" s="232"/>
      <c r="AU470" s="232"/>
      <c r="AV470" s="45"/>
      <c r="AW470" s="243"/>
      <c r="AX470" s="45"/>
      <c r="AY470" s="64"/>
      <c r="AZ470" s="24"/>
      <c r="BA470" s="45"/>
      <c r="BB470" s="45"/>
      <c r="BC470" s="45"/>
      <c r="BD470" s="45"/>
      <c r="BE470" s="45"/>
      <c r="BF470" s="45"/>
      <c r="BG470" s="45"/>
      <c r="BH470" s="45"/>
      <c r="BI470" s="45"/>
      <c r="BJ470" s="45"/>
      <c r="BK470" s="45"/>
      <c r="BL470" s="45"/>
      <c r="BM470" s="45"/>
      <c r="BN470" s="45"/>
      <c r="BO470" s="45"/>
      <c r="BP470" s="45"/>
      <c r="BQ470" s="45"/>
      <c r="BR470" s="45"/>
      <c r="BS470" s="45"/>
      <c r="BT470" s="45"/>
      <c r="BU470" s="45"/>
      <c r="BV470" s="45"/>
      <c r="BW470" s="45"/>
      <c r="BX470" s="45"/>
      <c r="BY470" s="45"/>
    </row>
    <row r="471" spans="1:77" ht="15.75" customHeight="1" x14ac:dyDescent="0.3">
      <c r="A471" s="45"/>
      <c r="B471" s="232"/>
      <c r="C471" s="232"/>
      <c r="D471" s="232"/>
      <c r="E471" s="232"/>
      <c r="F471" s="64"/>
      <c r="G471" s="64"/>
      <c r="H471" s="233"/>
      <c r="I471" s="233"/>
      <c r="J471" s="232"/>
      <c r="K471" s="201"/>
      <c r="L471" s="45"/>
      <c r="M471" s="45"/>
      <c r="N471" s="45"/>
      <c r="O471" s="45"/>
      <c r="P471" s="45"/>
      <c r="Q471" s="233"/>
      <c r="R471" s="233"/>
      <c r="S471" s="233"/>
      <c r="T471" s="233"/>
      <c r="U471" s="243"/>
      <c r="V471" s="45"/>
      <c r="W471" s="233"/>
      <c r="X471" s="244"/>
      <c r="Y471" s="244"/>
      <c r="Z471" s="244"/>
      <c r="AA471" s="244"/>
      <c r="AB471" s="244"/>
      <c r="AC471" s="251"/>
      <c r="AD471" s="251"/>
      <c r="AE471" s="251"/>
      <c r="AF471" s="250"/>
      <c r="AG471" s="45"/>
      <c r="AH471" s="45"/>
      <c r="AI471" s="45"/>
      <c r="AJ471" s="45"/>
      <c r="AK471" s="247"/>
      <c r="AL471" s="236"/>
      <c r="AM471" s="244"/>
      <c r="AN471" s="45"/>
      <c r="AO471" s="45"/>
      <c r="AP471" s="64"/>
      <c r="AQ471" s="45"/>
      <c r="AR471" s="45"/>
      <c r="AS471" s="64"/>
      <c r="AT471" s="232"/>
      <c r="AU471" s="232"/>
      <c r="AV471" s="45"/>
      <c r="AW471" s="243"/>
      <c r="AX471" s="45"/>
      <c r="AY471" s="64"/>
      <c r="AZ471" s="24"/>
      <c r="BA471" s="45"/>
      <c r="BB471" s="45"/>
      <c r="BC471" s="45"/>
      <c r="BD471" s="45"/>
      <c r="BE471" s="45"/>
      <c r="BF471" s="45"/>
      <c r="BG471" s="45"/>
      <c r="BH471" s="45"/>
      <c r="BI471" s="45"/>
      <c r="BJ471" s="45"/>
      <c r="BK471" s="45"/>
      <c r="BL471" s="45"/>
      <c r="BM471" s="45"/>
      <c r="BN471" s="45"/>
      <c r="BO471" s="45"/>
      <c r="BP471" s="45"/>
      <c r="BQ471" s="45"/>
      <c r="BR471" s="45"/>
      <c r="BS471" s="45"/>
      <c r="BT471" s="45"/>
      <c r="BU471" s="45"/>
      <c r="BV471" s="45"/>
      <c r="BW471" s="45"/>
      <c r="BX471" s="45"/>
      <c r="BY471" s="45"/>
    </row>
    <row r="472" spans="1:77" ht="15.75" customHeight="1" x14ac:dyDescent="0.3">
      <c r="A472" s="45"/>
      <c r="B472" s="232"/>
      <c r="C472" s="232"/>
      <c r="D472" s="232"/>
      <c r="E472" s="232"/>
      <c r="F472" s="64"/>
      <c r="G472" s="64"/>
      <c r="H472" s="233"/>
      <c r="I472" s="233"/>
      <c r="J472" s="232"/>
      <c r="K472" s="201"/>
      <c r="L472" s="45"/>
      <c r="M472" s="45"/>
      <c r="N472" s="45"/>
      <c r="O472" s="45"/>
      <c r="P472" s="45"/>
      <c r="Q472" s="233"/>
      <c r="R472" s="233"/>
      <c r="S472" s="233"/>
      <c r="T472" s="233"/>
      <c r="U472" s="243"/>
      <c r="V472" s="45"/>
      <c r="W472" s="233"/>
      <c r="X472" s="244"/>
      <c r="Y472" s="244"/>
      <c r="Z472" s="244"/>
      <c r="AA472" s="244"/>
      <c r="AB472" s="244"/>
      <c r="AC472" s="251"/>
      <c r="AD472" s="251"/>
      <c r="AE472" s="251"/>
      <c r="AF472" s="250"/>
      <c r="AG472" s="45"/>
      <c r="AH472" s="45"/>
      <c r="AI472" s="45"/>
      <c r="AJ472" s="45"/>
      <c r="AK472" s="247"/>
      <c r="AL472" s="236"/>
      <c r="AM472" s="244"/>
      <c r="AN472" s="45"/>
      <c r="AO472" s="45"/>
      <c r="AP472" s="64"/>
      <c r="AQ472" s="45"/>
      <c r="AR472" s="45"/>
      <c r="AS472" s="64"/>
      <c r="AT472" s="232"/>
      <c r="AU472" s="232"/>
      <c r="AV472" s="45"/>
      <c r="AW472" s="243"/>
      <c r="AX472" s="45"/>
      <c r="AY472" s="64"/>
      <c r="AZ472" s="24"/>
      <c r="BA472" s="45"/>
      <c r="BB472" s="45"/>
      <c r="BC472" s="45"/>
      <c r="BD472" s="45"/>
      <c r="BE472" s="45"/>
      <c r="BF472" s="45"/>
      <c r="BG472" s="45"/>
      <c r="BH472" s="45"/>
      <c r="BI472" s="45"/>
      <c r="BJ472" s="45"/>
      <c r="BK472" s="45"/>
      <c r="BL472" s="45"/>
      <c r="BM472" s="45"/>
      <c r="BN472" s="45"/>
      <c r="BO472" s="45"/>
      <c r="BP472" s="45"/>
      <c r="BQ472" s="45"/>
      <c r="BR472" s="45"/>
      <c r="BS472" s="45"/>
      <c r="BT472" s="45"/>
      <c r="BU472" s="45"/>
      <c r="BV472" s="45"/>
      <c r="BW472" s="45"/>
      <c r="BX472" s="45"/>
      <c r="BY472" s="45"/>
    </row>
    <row r="473" spans="1:77" ht="15.75" customHeight="1" x14ac:dyDescent="0.3">
      <c r="A473" s="45"/>
      <c r="B473" s="232"/>
      <c r="C473" s="232"/>
      <c r="D473" s="232"/>
      <c r="E473" s="232"/>
      <c r="F473" s="64"/>
      <c r="G473" s="64"/>
      <c r="H473" s="233"/>
      <c r="I473" s="233"/>
      <c r="J473" s="232"/>
      <c r="K473" s="201"/>
      <c r="L473" s="45"/>
      <c r="M473" s="45"/>
      <c r="N473" s="45"/>
      <c r="O473" s="45"/>
      <c r="P473" s="45"/>
      <c r="Q473" s="233"/>
      <c r="R473" s="233"/>
      <c r="S473" s="233"/>
      <c r="T473" s="233"/>
      <c r="U473" s="243"/>
      <c r="V473" s="45"/>
      <c r="W473" s="233"/>
      <c r="X473" s="244"/>
      <c r="Y473" s="244"/>
      <c r="Z473" s="244"/>
      <c r="AA473" s="244"/>
      <c r="AB473" s="244"/>
      <c r="AC473" s="251"/>
      <c r="AD473" s="251"/>
      <c r="AE473" s="251"/>
      <c r="AF473" s="250"/>
      <c r="AG473" s="45"/>
      <c r="AH473" s="45"/>
      <c r="AI473" s="45"/>
      <c r="AJ473" s="45"/>
      <c r="AK473" s="247"/>
      <c r="AL473" s="236"/>
      <c r="AM473" s="244"/>
      <c r="AN473" s="45"/>
      <c r="AO473" s="45"/>
      <c r="AP473" s="64"/>
      <c r="AQ473" s="45"/>
      <c r="AR473" s="45"/>
      <c r="AS473" s="64"/>
      <c r="AT473" s="232"/>
      <c r="AU473" s="232"/>
      <c r="AV473" s="45"/>
      <c r="AW473" s="243"/>
      <c r="AX473" s="45"/>
      <c r="AY473" s="64"/>
      <c r="AZ473" s="24"/>
      <c r="BA473" s="45"/>
      <c r="BB473" s="45"/>
      <c r="BC473" s="45"/>
      <c r="BD473" s="45"/>
      <c r="BE473" s="45"/>
      <c r="BF473" s="45"/>
      <c r="BG473" s="45"/>
      <c r="BH473" s="45"/>
      <c r="BI473" s="45"/>
      <c r="BJ473" s="45"/>
      <c r="BK473" s="45"/>
      <c r="BL473" s="45"/>
      <c r="BM473" s="45"/>
      <c r="BN473" s="45"/>
      <c r="BO473" s="45"/>
      <c r="BP473" s="45"/>
      <c r="BQ473" s="45"/>
      <c r="BR473" s="45"/>
      <c r="BS473" s="45"/>
      <c r="BT473" s="45"/>
      <c r="BU473" s="45"/>
      <c r="BV473" s="45"/>
      <c r="BW473" s="45"/>
      <c r="BX473" s="45"/>
      <c r="BY473" s="45"/>
    </row>
    <row r="474" spans="1:77" ht="15.75" customHeight="1" x14ac:dyDescent="0.3">
      <c r="A474" s="45"/>
      <c r="B474" s="232"/>
      <c r="C474" s="232"/>
      <c r="D474" s="232"/>
      <c r="E474" s="232"/>
      <c r="F474" s="64"/>
      <c r="G474" s="64"/>
      <c r="H474" s="233"/>
      <c r="I474" s="233"/>
      <c r="J474" s="232"/>
      <c r="K474" s="201"/>
      <c r="L474" s="45"/>
      <c r="M474" s="45"/>
      <c r="N474" s="45"/>
      <c r="O474" s="45"/>
      <c r="P474" s="45"/>
      <c r="Q474" s="233"/>
      <c r="R474" s="233"/>
      <c r="S474" s="233"/>
      <c r="T474" s="233"/>
      <c r="U474" s="243"/>
      <c r="V474" s="45"/>
      <c r="W474" s="233"/>
      <c r="X474" s="244"/>
      <c r="Y474" s="244"/>
      <c r="Z474" s="244"/>
      <c r="AA474" s="244"/>
      <c r="AB474" s="244"/>
      <c r="AC474" s="251"/>
      <c r="AD474" s="251"/>
      <c r="AE474" s="251"/>
      <c r="AF474" s="250"/>
      <c r="AG474" s="45"/>
      <c r="AH474" s="45"/>
      <c r="AI474" s="45"/>
      <c r="AJ474" s="45"/>
      <c r="AK474" s="247"/>
      <c r="AL474" s="236"/>
      <c r="AM474" s="244"/>
      <c r="AN474" s="45"/>
      <c r="AO474" s="45"/>
      <c r="AP474" s="64"/>
      <c r="AQ474" s="45"/>
      <c r="AR474" s="45"/>
      <c r="AS474" s="64"/>
      <c r="AT474" s="232"/>
      <c r="AU474" s="232"/>
      <c r="AV474" s="45"/>
      <c r="AW474" s="243"/>
      <c r="AX474" s="45"/>
      <c r="AY474" s="64"/>
      <c r="AZ474" s="24"/>
      <c r="BA474" s="45"/>
      <c r="BB474" s="45"/>
      <c r="BC474" s="45"/>
      <c r="BD474" s="45"/>
      <c r="BE474" s="45"/>
      <c r="BF474" s="45"/>
      <c r="BG474" s="45"/>
      <c r="BH474" s="45"/>
      <c r="BI474" s="45"/>
      <c r="BJ474" s="45"/>
      <c r="BK474" s="45"/>
      <c r="BL474" s="45"/>
      <c r="BM474" s="45"/>
      <c r="BN474" s="45"/>
      <c r="BO474" s="45"/>
      <c r="BP474" s="45"/>
      <c r="BQ474" s="45"/>
      <c r="BR474" s="45"/>
      <c r="BS474" s="45"/>
      <c r="BT474" s="45"/>
      <c r="BU474" s="45"/>
      <c r="BV474" s="45"/>
      <c r="BW474" s="45"/>
      <c r="BX474" s="45"/>
      <c r="BY474" s="45"/>
    </row>
    <row r="475" spans="1:77" ht="15.75" customHeight="1" x14ac:dyDescent="0.3">
      <c r="A475" s="45"/>
      <c r="B475" s="232"/>
      <c r="C475" s="232"/>
      <c r="D475" s="232"/>
      <c r="E475" s="232"/>
      <c r="F475" s="64"/>
      <c r="G475" s="64"/>
      <c r="H475" s="233"/>
      <c r="I475" s="233"/>
      <c r="J475" s="232"/>
      <c r="K475" s="201"/>
      <c r="L475" s="45"/>
      <c r="M475" s="45"/>
      <c r="N475" s="45"/>
      <c r="O475" s="45"/>
      <c r="P475" s="45"/>
      <c r="Q475" s="233"/>
      <c r="R475" s="233"/>
      <c r="S475" s="233"/>
      <c r="T475" s="233"/>
      <c r="U475" s="243"/>
      <c r="V475" s="45"/>
      <c r="W475" s="233"/>
      <c r="X475" s="244"/>
      <c r="Y475" s="244"/>
      <c r="Z475" s="244"/>
      <c r="AA475" s="244"/>
      <c r="AB475" s="244"/>
      <c r="AC475" s="251"/>
      <c r="AD475" s="251"/>
      <c r="AE475" s="251"/>
      <c r="AF475" s="250"/>
      <c r="AG475" s="45"/>
      <c r="AH475" s="45"/>
      <c r="AI475" s="45"/>
      <c r="AJ475" s="45"/>
      <c r="AK475" s="247"/>
      <c r="AL475" s="236"/>
      <c r="AM475" s="244"/>
      <c r="AN475" s="45"/>
      <c r="AO475" s="45"/>
      <c r="AP475" s="64"/>
      <c r="AQ475" s="45"/>
      <c r="AR475" s="45"/>
      <c r="AS475" s="64"/>
      <c r="AT475" s="232"/>
      <c r="AU475" s="232"/>
      <c r="AV475" s="45"/>
      <c r="AW475" s="243"/>
      <c r="AX475" s="45"/>
      <c r="AY475" s="64"/>
      <c r="AZ475" s="24"/>
      <c r="BA475" s="45"/>
      <c r="BB475" s="45"/>
      <c r="BC475" s="45"/>
      <c r="BD475" s="45"/>
      <c r="BE475" s="45"/>
      <c r="BF475" s="45"/>
      <c r="BG475" s="45"/>
      <c r="BH475" s="45"/>
      <c r="BI475" s="45"/>
      <c r="BJ475" s="45"/>
      <c r="BK475" s="45"/>
      <c r="BL475" s="45"/>
      <c r="BM475" s="45"/>
      <c r="BN475" s="45"/>
      <c r="BO475" s="45"/>
      <c r="BP475" s="45"/>
      <c r="BQ475" s="45"/>
      <c r="BR475" s="45"/>
      <c r="BS475" s="45"/>
      <c r="BT475" s="45"/>
      <c r="BU475" s="45"/>
      <c r="BV475" s="45"/>
      <c r="BW475" s="45"/>
      <c r="BX475" s="45"/>
      <c r="BY475" s="45"/>
    </row>
    <row r="476" spans="1:77" ht="15.75" customHeight="1" x14ac:dyDescent="0.3">
      <c r="A476" s="45"/>
      <c r="B476" s="232"/>
      <c r="C476" s="232"/>
      <c r="D476" s="232"/>
      <c r="E476" s="232"/>
      <c r="F476" s="64"/>
      <c r="G476" s="64"/>
      <c r="H476" s="233"/>
      <c r="I476" s="233"/>
      <c r="J476" s="232"/>
      <c r="K476" s="201"/>
      <c r="L476" s="45"/>
      <c r="M476" s="45"/>
      <c r="N476" s="45"/>
      <c r="O476" s="45"/>
      <c r="P476" s="45"/>
      <c r="Q476" s="233"/>
      <c r="R476" s="233"/>
      <c r="S476" s="233"/>
      <c r="T476" s="233"/>
      <c r="U476" s="243"/>
      <c r="V476" s="45"/>
      <c r="W476" s="233"/>
      <c r="X476" s="244"/>
      <c r="Y476" s="244"/>
      <c r="Z476" s="244"/>
      <c r="AA476" s="244"/>
      <c r="AB476" s="244"/>
      <c r="AC476" s="251"/>
      <c r="AD476" s="251"/>
      <c r="AE476" s="251"/>
      <c r="AF476" s="250"/>
      <c r="AG476" s="45"/>
      <c r="AH476" s="45"/>
      <c r="AI476" s="45"/>
      <c r="AJ476" s="45"/>
      <c r="AK476" s="247"/>
      <c r="AL476" s="236"/>
      <c r="AM476" s="244"/>
      <c r="AN476" s="45"/>
      <c r="AO476" s="45"/>
      <c r="AP476" s="64"/>
      <c r="AQ476" s="45"/>
      <c r="AR476" s="45"/>
      <c r="AS476" s="64"/>
      <c r="AT476" s="232"/>
      <c r="AU476" s="232"/>
      <c r="AV476" s="45"/>
      <c r="AW476" s="243"/>
      <c r="AX476" s="45"/>
      <c r="AY476" s="64"/>
      <c r="AZ476" s="24"/>
      <c r="BA476" s="45"/>
      <c r="BB476" s="45"/>
      <c r="BC476" s="45"/>
      <c r="BD476" s="45"/>
      <c r="BE476" s="45"/>
      <c r="BF476" s="45"/>
      <c r="BG476" s="45"/>
      <c r="BH476" s="45"/>
      <c r="BI476" s="45"/>
      <c r="BJ476" s="45"/>
      <c r="BK476" s="45"/>
      <c r="BL476" s="45"/>
      <c r="BM476" s="45"/>
      <c r="BN476" s="45"/>
      <c r="BO476" s="45"/>
      <c r="BP476" s="45"/>
      <c r="BQ476" s="45"/>
      <c r="BR476" s="45"/>
      <c r="BS476" s="45"/>
      <c r="BT476" s="45"/>
      <c r="BU476" s="45"/>
      <c r="BV476" s="45"/>
      <c r="BW476" s="45"/>
      <c r="BX476" s="45"/>
      <c r="BY476" s="45"/>
    </row>
    <row r="477" spans="1:77" ht="15.75" customHeight="1" x14ac:dyDescent="0.3">
      <c r="A477" s="45"/>
      <c r="B477" s="232"/>
      <c r="C477" s="232"/>
      <c r="D477" s="232"/>
      <c r="E477" s="232"/>
      <c r="F477" s="64"/>
      <c r="G477" s="64"/>
      <c r="H477" s="233"/>
      <c r="I477" s="233"/>
      <c r="J477" s="232"/>
      <c r="K477" s="201"/>
      <c r="L477" s="45"/>
      <c r="M477" s="45"/>
      <c r="N477" s="45"/>
      <c r="O477" s="45"/>
      <c r="P477" s="45"/>
      <c r="Q477" s="233"/>
      <c r="R477" s="233"/>
      <c r="S477" s="233"/>
      <c r="T477" s="233"/>
      <c r="U477" s="243"/>
      <c r="V477" s="45"/>
      <c r="W477" s="233"/>
      <c r="X477" s="244"/>
      <c r="Y477" s="244"/>
      <c r="Z477" s="244"/>
      <c r="AA477" s="244"/>
      <c r="AB477" s="244"/>
      <c r="AC477" s="251"/>
      <c r="AD477" s="251"/>
      <c r="AE477" s="251"/>
      <c r="AF477" s="250"/>
      <c r="AG477" s="45"/>
      <c r="AH477" s="45"/>
      <c r="AI477" s="45"/>
      <c r="AJ477" s="45"/>
      <c r="AK477" s="247"/>
      <c r="AL477" s="236"/>
      <c r="AM477" s="244"/>
      <c r="AN477" s="45"/>
      <c r="AO477" s="45"/>
      <c r="AP477" s="64"/>
      <c r="AQ477" s="45"/>
      <c r="AR477" s="45"/>
      <c r="AS477" s="64"/>
      <c r="AT477" s="232"/>
      <c r="AU477" s="232"/>
      <c r="AV477" s="45"/>
      <c r="AW477" s="243"/>
      <c r="AX477" s="45"/>
      <c r="AY477" s="64"/>
      <c r="AZ477" s="24"/>
      <c r="BA477" s="45"/>
      <c r="BB477" s="45"/>
      <c r="BC477" s="45"/>
      <c r="BD477" s="45"/>
      <c r="BE477" s="45"/>
      <c r="BF477" s="45"/>
      <c r="BG477" s="45"/>
      <c r="BH477" s="45"/>
      <c r="BI477" s="45"/>
      <c r="BJ477" s="45"/>
      <c r="BK477" s="45"/>
      <c r="BL477" s="45"/>
      <c r="BM477" s="45"/>
      <c r="BN477" s="45"/>
      <c r="BO477" s="45"/>
      <c r="BP477" s="45"/>
      <c r="BQ477" s="45"/>
      <c r="BR477" s="45"/>
      <c r="BS477" s="45"/>
      <c r="BT477" s="45"/>
      <c r="BU477" s="45"/>
      <c r="BV477" s="45"/>
      <c r="BW477" s="45"/>
      <c r="BX477" s="45"/>
      <c r="BY477" s="45"/>
    </row>
    <row r="478" spans="1:77" ht="15.75" customHeight="1" x14ac:dyDescent="0.3">
      <c r="A478" s="45"/>
      <c r="B478" s="232"/>
      <c r="C478" s="232"/>
      <c r="D478" s="232"/>
      <c r="E478" s="232"/>
      <c r="F478" s="64"/>
      <c r="G478" s="64"/>
      <c r="H478" s="233"/>
      <c r="I478" s="233"/>
      <c r="J478" s="232"/>
      <c r="K478" s="201"/>
      <c r="L478" s="45"/>
      <c r="M478" s="45"/>
      <c r="N478" s="45"/>
      <c r="O478" s="45"/>
      <c r="P478" s="45"/>
      <c r="Q478" s="233"/>
      <c r="R478" s="233"/>
      <c r="S478" s="233"/>
      <c r="T478" s="233"/>
      <c r="U478" s="243"/>
      <c r="V478" s="45"/>
      <c r="W478" s="233"/>
      <c r="X478" s="244"/>
      <c r="Y478" s="244"/>
      <c r="Z478" s="244"/>
      <c r="AA478" s="244"/>
      <c r="AB478" s="244"/>
      <c r="AC478" s="251"/>
      <c r="AD478" s="251"/>
      <c r="AE478" s="251"/>
      <c r="AF478" s="250"/>
      <c r="AG478" s="45"/>
      <c r="AH478" s="45"/>
      <c r="AI478" s="45"/>
      <c r="AJ478" s="45"/>
      <c r="AK478" s="247"/>
      <c r="AL478" s="236"/>
      <c r="AM478" s="244"/>
      <c r="AN478" s="45"/>
      <c r="AO478" s="45"/>
      <c r="AP478" s="64"/>
      <c r="AQ478" s="45"/>
      <c r="AR478" s="45"/>
      <c r="AS478" s="64"/>
      <c r="AT478" s="232"/>
      <c r="AU478" s="232"/>
      <c r="AV478" s="45"/>
      <c r="AW478" s="243"/>
      <c r="AX478" s="45"/>
      <c r="AY478" s="64"/>
      <c r="AZ478" s="24"/>
      <c r="BA478" s="45"/>
      <c r="BB478" s="45"/>
      <c r="BC478" s="45"/>
      <c r="BD478" s="45"/>
      <c r="BE478" s="45"/>
      <c r="BF478" s="45"/>
      <c r="BG478" s="45"/>
      <c r="BH478" s="45"/>
      <c r="BI478" s="45"/>
      <c r="BJ478" s="45"/>
      <c r="BK478" s="45"/>
      <c r="BL478" s="45"/>
      <c r="BM478" s="45"/>
      <c r="BN478" s="45"/>
      <c r="BO478" s="45"/>
      <c r="BP478" s="45"/>
      <c r="BQ478" s="45"/>
      <c r="BR478" s="45"/>
      <c r="BS478" s="45"/>
      <c r="BT478" s="45"/>
      <c r="BU478" s="45"/>
      <c r="BV478" s="45"/>
      <c r="BW478" s="45"/>
      <c r="BX478" s="45"/>
      <c r="BY478" s="45"/>
    </row>
    <row r="479" spans="1:77" ht="15.75" customHeight="1" x14ac:dyDescent="0.3">
      <c r="A479" s="45"/>
      <c r="B479" s="232"/>
      <c r="C479" s="232"/>
      <c r="D479" s="232"/>
      <c r="E479" s="232"/>
      <c r="F479" s="64"/>
      <c r="G479" s="64"/>
      <c r="H479" s="233"/>
      <c r="I479" s="233"/>
      <c r="J479" s="232"/>
      <c r="K479" s="201"/>
      <c r="L479" s="45"/>
      <c r="M479" s="45"/>
      <c r="N479" s="45"/>
      <c r="O479" s="45"/>
      <c r="P479" s="45"/>
      <c r="Q479" s="233"/>
      <c r="R479" s="233"/>
      <c r="S479" s="233"/>
      <c r="T479" s="233"/>
      <c r="U479" s="243"/>
      <c r="V479" s="45"/>
      <c r="W479" s="233"/>
      <c r="X479" s="244"/>
      <c r="Y479" s="244"/>
      <c r="Z479" s="244"/>
      <c r="AA479" s="244"/>
      <c r="AB479" s="244"/>
      <c r="AC479" s="251"/>
      <c r="AD479" s="251"/>
      <c r="AE479" s="251"/>
      <c r="AF479" s="250"/>
      <c r="AG479" s="45"/>
      <c r="AH479" s="45"/>
      <c r="AI479" s="45"/>
      <c r="AJ479" s="45"/>
      <c r="AK479" s="247"/>
      <c r="AL479" s="236"/>
      <c r="AM479" s="244"/>
      <c r="AN479" s="45"/>
      <c r="AO479" s="45"/>
      <c r="AP479" s="64"/>
      <c r="AQ479" s="45"/>
      <c r="AR479" s="45"/>
      <c r="AS479" s="64"/>
      <c r="AT479" s="232"/>
      <c r="AU479" s="232"/>
      <c r="AV479" s="45"/>
      <c r="AW479" s="243"/>
      <c r="AX479" s="45"/>
      <c r="AY479" s="64"/>
      <c r="AZ479" s="24"/>
      <c r="BA479" s="45"/>
      <c r="BB479" s="45"/>
      <c r="BC479" s="45"/>
      <c r="BD479" s="45"/>
      <c r="BE479" s="45"/>
      <c r="BF479" s="45"/>
      <c r="BG479" s="45"/>
      <c r="BH479" s="45"/>
      <c r="BI479" s="45"/>
      <c r="BJ479" s="45"/>
      <c r="BK479" s="45"/>
      <c r="BL479" s="45"/>
      <c r="BM479" s="45"/>
      <c r="BN479" s="45"/>
      <c r="BO479" s="45"/>
      <c r="BP479" s="45"/>
      <c r="BQ479" s="45"/>
      <c r="BR479" s="45"/>
      <c r="BS479" s="45"/>
      <c r="BT479" s="45"/>
      <c r="BU479" s="45"/>
      <c r="BV479" s="45"/>
      <c r="BW479" s="45"/>
      <c r="BX479" s="45"/>
      <c r="BY479" s="45"/>
    </row>
    <row r="480" spans="1:77" ht="15.75" customHeight="1" x14ac:dyDescent="0.3">
      <c r="A480" s="45"/>
      <c r="B480" s="232"/>
      <c r="C480" s="232"/>
      <c r="D480" s="232"/>
      <c r="E480" s="232"/>
      <c r="F480" s="64"/>
      <c r="G480" s="64"/>
      <c r="H480" s="233"/>
      <c r="I480" s="233"/>
      <c r="J480" s="232"/>
      <c r="K480" s="201"/>
      <c r="L480" s="45"/>
      <c r="M480" s="45"/>
      <c r="N480" s="45"/>
      <c r="O480" s="45"/>
      <c r="P480" s="45"/>
      <c r="Q480" s="233"/>
      <c r="R480" s="233"/>
      <c r="S480" s="233"/>
      <c r="T480" s="233"/>
      <c r="U480" s="243"/>
      <c r="V480" s="45"/>
      <c r="W480" s="233"/>
      <c r="X480" s="244"/>
      <c r="Y480" s="244"/>
      <c r="Z480" s="244"/>
      <c r="AA480" s="244"/>
      <c r="AB480" s="244"/>
      <c r="AC480" s="251"/>
      <c r="AD480" s="251"/>
      <c r="AE480" s="251"/>
      <c r="AF480" s="250"/>
      <c r="AG480" s="45"/>
      <c r="AH480" s="45"/>
      <c r="AI480" s="45"/>
      <c r="AJ480" s="45"/>
      <c r="AK480" s="247"/>
      <c r="AL480" s="236"/>
      <c r="AM480" s="244"/>
      <c r="AN480" s="45"/>
      <c r="AO480" s="45"/>
      <c r="AP480" s="64"/>
      <c r="AQ480" s="45"/>
      <c r="AR480" s="45"/>
      <c r="AS480" s="64"/>
      <c r="AT480" s="232"/>
      <c r="AU480" s="232"/>
      <c r="AV480" s="45"/>
      <c r="AW480" s="243"/>
      <c r="AX480" s="45"/>
      <c r="AY480" s="64"/>
      <c r="AZ480" s="24"/>
      <c r="BA480" s="45"/>
      <c r="BB480" s="45"/>
      <c r="BC480" s="45"/>
      <c r="BD480" s="45"/>
      <c r="BE480" s="45"/>
      <c r="BF480" s="45"/>
      <c r="BG480" s="45"/>
      <c r="BH480" s="45"/>
      <c r="BI480" s="45"/>
      <c r="BJ480" s="45"/>
      <c r="BK480" s="45"/>
      <c r="BL480" s="45"/>
      <c r="BM480" s="45"/>
      <c r="BN480" s="45"/>
      <c r="BO480" s="45"/>
      <c r="BP480" s="45"/>
      <c r="BQ480" s="45"/>
      <c r="BR480" s="45"/>
      <c r="BS480" s="45"/>
      <c r="BT480" s="45"/>
      <c r="BU480" s="45"/>
      <c r="BV480" s="45"/>
      <c r="BW480" s="45"/>
      <c r="BX480" s="45"/>
      <c r="BY480" s="45"/>
    </row>
    <row r="481" spans="1:77" ht="15.75" customHeight="1" x14ac:dyDescent="0.3">
      <c r="A481" s="45"/>
      <c r="B481" s="232"/>
      <c r="C481" s="232"/>
      <c r="D481" s="232"/>
      <c r="E481" s="232"/>
      <c r="F481" s="64"/>
      <c r="G481" s="64"/>
      <c r="H481" s="233"/>
      <c r="I481" s="233"/>
      <c r="J481" s="232"/>
      <c r="K481" s="201"/>
      <c r="L481" s="45"/>
      <c r="M481" s="45"/>
      <c r="N481" s="45"/>
      <c r="O481" s="45"/>
      <c r="P481" s="45"/>
      <c r="Q481" s="233"/>
      <c r="R481" s="233"/>
      <c r="S481" s="233"/>
      <c r="T481" s="233"/>
      <c r="U481" s="243"/>
      <c r="V481" s="45"/>
      <c r="W481" s="233"/>
      <c r="X481" s="244"/>
      <c r="Y481" s="244"/>
      <c r="Z481" s="244"/>
      <c r="AA481" s="244"/>
      <c r="AB481" s="244"/>
      <c r="AC481" s="251"/>
      <c r="AD481" s="251"/>
      <c r="AE481" s="251"/>
      <c r="AF481" s="250"/>
      <c r="AG481" s="45"/>
      <c r="AH481" s="45"/>
      <c r="AI481" s="45"/>
      <c r="AJ481" s="45"/>
      <c r="AK481" s="247"/>
      <c r="AL481" s="236"/>
      <c r="AM481" s="244"/>
      <c r="AN481" s="45"/>
      <c r="AO481" s="45"/>
      <c r="AP481" s="64"/>
      <c r="AQ481" s="45"/>
      <c r="AR481" s="45"/>
      <c r="AS481" s="64"/>
      <c r="AT481" s="232"/>
      <c r="AU481" s="232"/>
      <c r="AV481" s="45"/>
      <c r="AW481" s="243"/>
      <c r="AX481" s="45"/>
      <c r="AY481" s="64"/>
      <c r="AZ481" s="24"/>
      <c r="BA481" s="45"/>
      <c r="BB481" s="45"/>
      <c r="BC481" s="45"/>
      <c r="BD481" s="45"/>
      <c r="BE481" s="45"/>
      <c r="BF481" s="45"/>
      <c r="BG481" s="45"/>
      <c r="BH481" s="45"/>
      <c r="BI481" s="45"/>
      <c r="BJ481" s="45"/>
      <c r="BK481" s="45"/>
      <c r="BL481" s="45"/>
      <c r="BM481" s="45"/>
      <c r="BN481" s="45"/>
      <c r="BO481" s="45"/>
      <c r="BP481" s="45"/>
      <c r="BQ481" s="45"/>
      <c r="BR481" s="45"/>
      <c r="BS481" s="45"/>
      <c r="BT481" s="45"/>
      <c r="BU481" s="45"/>
      <c r="BV481" s="45"/>
      <c r="BW481" s="45"/>
      <c r="BX481" s="45"/>
      <c r="BY481" s="45"/>
    </row>
    <row r="482" spans="1:77" ht="15.75" customHeight="1" x14ac:dyDescent="0.3">
      <c r="A482" s="45"/>
      <c r="B482" s="232"/>
      <c r="C482" s="232"/>
      <c r="D482" s="232"/>
      <c r="E482" s="232"/>
      <c r="F482" s="64"/>
      <c r="G482" s="64"/>
      <c r="H482" s="233"/>
      <c r="I482" s="233"/>
      <c r="J482" s="232"/>
      <c r="K482" s="201"/>
      <c r="L482" s="45"/>
      <c r="M482" s="45"/>
      <c r="N482" s="45"/>
      <c r="O482" s="45"/>
      <c r="P482" s="45"/>
      <c r="Q482" s="233"/>
      <c r="R482" s="233"/>
      <c r="S482" s="233"/>
      <c r="T482" s="233"/>
      <c r="U482" s="243"/>
      <c r="V482" s="45"/>
      <c r="W482" s="233"/>
      <c r="X482" s="244"/>
      <c r="Y482" s="244"/>
      <c r="Z482" s="244"/>
      <c r="AA482" s="244"/>
      <c r="AB482" s="244"/>
      <c r="AC482" s="251"/>
      <c r="AD482" s="251"/>
      <c r="AE482" s="251"/>
      <c r="AF482" s="250"/>
      <c r="AG482" s="45"/>
      <c r="AH482" s="45"/>
      <c r="AI482" s="45"/>
      <c r="AJ482" s="45"/>
      <c r="AK482" s="247"/>
      <c r="AL482" s="236"/>
      <c r="AM482" s="244"/>
      <c r="AN482" s="45"/>
      <c r="AO482" s="45"/>
      <c r="AP482" s="64"/>
      <c r="AQ482" s="45"/>
      <c r="AR482" s="45"/>
      <c r="AS482" s="64"/>
      <c r="AT482" s="232"/>
      <c r="AU482" s="232"/>
      <c r="AV482" s="45"/>
      <c r="AW482" s="243"/>
      <c r="AX482" s="45"/>
      <c r="AY482" s="64"/>
      <c r="AZ482" s="24"/>
      <c r="BA482" s="45"/>
      <c r="BB482" s="45"/>
      <c r="BC482" s="45"/>
      <c r="BD482" s="45"/>
      <c r="BE482" s="45"/>
      <c r="BF482" s="45"/>
      <c r="BG482" s="45"/>
      <c r="BH482" s="45"/>
      <c r="BI482" s="45"/>
      <c r="BJ482" s="45"/>
      <c r="BK482" s="45"/>
      <c r="BL482" s="45"/>
      <c r="BM482" s="45"/>
      <c r="BN482" s="45"/>
      <c r="BO482" s="45"/>
      <c r="BP482" s="45"/>
      <c r="BQ482" s="45"/>
      <c r="BR482" s="45"/>
      <c r="BS482" s="45"/>
      <c r="BT482" s="45"/>
      <c r="BU482" s="45"/>
      <c r="BV482" s="45"/>
      <c r="BW482" s="45"/>
      <c r="BX482" s="45"/>
      <c r="BY482" s="45"/>
    </row>
    <row r="483" spans="1:77" ht="15.75" customHeight="1" x14ac:dyDescent="0.3">
      <c r="A483" s="45"/>
      <c r="B483" s="232"/>
      <c r="C483" s="232"/>
      <c r="D483" s="232"/>
      <c r="E483" s="232"/>
      <c r="F483" s="64"/>
      <c r="G483" s="64"/>
      <c r="H483" s="233"/>
      <c r="I483" s="233"/>
      <c r="J483" s="232"/>
      <c r="K483" s="201"/>
      <c r="L483" s="45"/>
      <c r="M483" s="45"/>
      <c r="N483" s="45"/>
      <c r="O483" s="45"/>
      <c r="P483" s="45"/>
      <c r="Q483" s="233"/>
      <c r="R483" s="233"/>
      <c r="S483" s="233"/>
      <c r="T483" s="233"/>
      <c r="U483" s="243"/>
      <c r="V483" s="45"/>
      <c r="W483" s="233"/>
      <c r="X483" s="244"/>
      <c r="Y483" s="244"/>
      <c r="Z483" s="244"/>
      <c r="AA483" s="244"/>
      <c r="AB483" s="244"/>
      <c r="AC483" s="251"/>
      <c r="AD483" s="251"/>
      <c r="AE483" s="251"/>
      <c r="AF483" s="250"/>
      <c r="AG483" s="45"/>
      <c r="AH483" s="45"/>
      <c r="AI483" s="45"/>
      <c r="AJ483" s="45"/>
      <c r="AK483" s="247"/>
      <c r="AL483" s="236"/>
      <c r="AM483" s="244"/>
      <c r="AN483" s="45"/>
      <c r="AO483" s="45"/>
      <c r="AP483" s="64"/>
      <c r="AQ483" s="45"/>
      <c r="AR483" s="45"/>
      <c r="AS483" s="64"/>
      <c r="AT483" s="232"/>
      <c r="AU483" s="232"/>
      <c r="AV483" s="45"/>
      <c r="AW483" s="243"/>
      <c r="AX483" s="45"/>
      <c r="AY483" s="64"/>
      <c r="AZ483" s="24"/>
      <c r="BA483" s="45"/>
      <c r="BB483" s="45"/>
      <c r="BC483" s="45"/>
      <c r="BD483" s="45"/>
      <c r="BE483" s="45"/>
      <c r="BF483" s="45"/>
      <c r="BG483" s="45"/>
      <c r="BH483" s="45"/>
      <c r="BI483" s="45"/>
      <c r="BJ483" s="45"/>
      <c r="BK483" s="45"/>
      <c r="BL483" s="45"/>
      <c r="BM483" s="45"/>
      <c r="BN483" s="45"/>
      <c r="BO483" s="45"/>
      <c r="BP483" s="45"/>
      <c r="BQ483" s="45"/>
      <c r="BR483" s="45"/>
      <c r="BS483" s="45"/>
      <c r="BT483" s="45"/>
      <c r="BU483" s="45"/>
      <c r="BV483" s="45"/>
      <c r="BW483" s="45"/>
      <c r="BX483" s="45"/>
      <c r="BY483" s="45"/>
    </row>
    <row r="484" spans="1:77" ht="15.75" customHeight="1" x14ac:dyDescent="0.3">
      <c r="A484" s="45"/>
      <c r="B484" s="232"/>
      <c r="C484" s="232"/>
      <c r="D484" s="232"/>
      <c r="E484" s="232"/>
      <c r="F484" s="64"/>
      <c r="G484" s="64"/>
      <c r="H484" s="233"/>
      <c r="I484" s="233"/>
      <c r="J484" s="232"/>
      <c r="K484" s="201"/>
      <c r="L484" s="45"/>
      <c r="M484" s="45"/>
      <c r="N484" s="45"/>
      <c r="O484" s="45"/>
      <c r="P484" s="45"/>
      <c r="Q484" s="233"/>
      <c r="R484" s="233"/>
      <c r="S484" s="233"/>
      <c r="T484" s="233"/>
      <c r="U484" s="243"/>
      <c r="V484" s="45"/>
      <c r="W484" s="233"/>
      <c r="X484" s="244"/>
      <c r="Y484" s="244"/>
      <c r="Z484" s="244"/>
      <c r="AA484" s="244"/>
      <c r="AB484" s="244"/>
      <c r="AC484" s="251"/>
      <c r="AD484" s="251"/>
      <c r="AE484" s="251"/>
      <c r="AF484" s="250"/>
      <c r="AG484" s="45"/>
      <c r="AH484" s="45"/>
      <c r="AI484" s="45"/>
      <c r="AJ484" s="45"/>
      <c r="AK484" s="247"/>
      <c r="AL484" s="236"/>
      <c r="AM484" s="244"/>
      <c r="AN484" s="45"/>
      <c r="AO484" s="45"/>
      <c r="AP484" s="64"/>
      <c r="AQ484" s="45"/>
      <c r="AR484" s="45"/>
      <c r="AS484" s="64"/>
      <c r="AT484" s="232"/>
      <c r="AU484" s="232"/>
      <c r="AV484" s="45"/>
      <c r="AW484" s="243"/>
      <c r="AX484" s="45"/>
      <c r="AY484" s="64"/>
      <c r="AZ484" s="24"/>
      <c r="BA484" s="45"/>
      <c r="BB484" s="45"/>
      <c r="BC484" s="45"/>
      <c r="BD484" s="45"/>
      <c r="BE484" s="45"/>
      <c r="BF484" s="45"/>
      <c r="BG484" s="45"/>
      <c r="BH484" s="45"/>
      <c r="BI484" s="45"/>
      <c r="BJ484" s="45"/>
      <c r="BK484" s="45"/>
      <c r="BL484" s="45"/>
      <c r="BM484" s="45"/>
      <c r="BN484" s="45"/>
      <c r="BO484" s="45"/>
      <c r="BP484" s="45"/>
      <c r="BQ484" s="45"/>
      <c r="BR484" s="45"/>
      <c r="BS484" s="45"/>
      <c r="BT484" s="45"/>
      <c r="BU484" s="45"/>
      <c r="BV484" s="45"/>
      <c r="BW484" s="45"/>
      <c r="BX484" s="45"/>
      <c r="BY484" s="45"/>
    </row>
    <row r="485" spans="1:77" ht="15.75" customHeight="1" x14ac:dyDescent="0.3">
      <c r="A485" s="45"/>
      <c r="B485" s="232"/>
      <c r="C485" s="232"/>
      <c r="D485" s="232"/>
      <c r="E485" s="232"/>
      <c r="F485" s="64"/>
      <c r="G485" s="64"/>
      <c r="H485" s="233"/>
      <c r="I485" s="233"/>
      <c r="J485" s="232"/>
      <c r="K485" s="201"/>
      <c r="L485" s="45"/>
      <c r="M485" s="45"/>
      <c r="N485" s="45"/>
      <c r="O485" s="45"/>
      <c r="P485" s="45"/>
      <c r="Q485" s="233"/>
      <c r="R485" s="233"/>
      <c r="S485" s="233"/>
      <c r="T485" s="233"/>
      <c r="U485" s="243"/>
      <c r="V485" s="45"/>
      <c r="W485" s="233"/>
      <c r="X485" s="244"/>
      <c r="Y485" s="244"/>
      <c r="Z485" s="244"/>
      <c r="AA485" s="244"/>
      <c r="AB485" s="244"/>
      <c r="AC485" s="251"/>
      <c r="AD485" s="251"/>
      <c r="AE485" s="251"/>
      <c r="AF485" s="250"/>
      <c r="AG485" s="45"/>
      <c r="AH485" s="45"/>
      <c r="AI485" s="45"/>
      <c r="AJ485" s="45"/>
      <c r="AK485" s="247"/>
      <c r="AL485" s="236"/>
      <c r="AM485" s="244"/>
      <c r="AN485" s="45"/>
      <c r="AO485" s="45"/>
      <c r="AP485" s="64"/>
      <c r="AQ485" s="45"/>
      <c r="AR485" s="45"/>
      <c r="AS485" s="64"/>
      <c r="AT485" s="232"/>
      <c r="AU485" s="232"/>
      <c r="AV485" s="45"/>
      <c r="AW485" s="243"/>
      <c r="AX485" s="45"/>
      <c r="AY485" s="64"/>
      <c r="AZ485" s="24"/>
      <c r="BA485" s="45"/>
      <c r="BB485" s="45"/>
      <c r="BC485" s="45"/>
      <c r="BD485" s="45"/>
      <c r="BE485" s="45"/>
      <c r="BF485" s="45"/>
      <c r="BG485" s="45"/>
      <c r="BH485" s="45"/>
      <c r="BI485" s="45"/>
      <c r="BJ485" s="45"/>
      <c r="BK485" s="45"/>
      <c r="BL485" s="45"/>
      <c r="BM485" s="45"/>
      <c r="BN485" s="45"/>
      <c r="BO485" s="45"/>
      <c r="BP485" s="45"/>
      <c r="BQ485" s="45"/>
      <c r="BR485" s="45"/>
      <c r="BS485" s="45"/>
      <c r="BT485" s="45"/>
      <c r="BU485" s="45"/>
      <c r="BV485" s="45"/>
      <c r="BW485" s="45"/>
      <c r="BX485" s="45"/>
      <c r="BY485" s="45"/>
    </row>
    <row r="486" spans="1:77" ht="15.75" customHeight="1" x14ac:dyDescent="0.3">
      <c r="A486" s="45"/>
      <c r="B486" s="232"/>
      <c r="C486" s="232"/>
      <c r="D486" s="232"/>
      <c r="E486" s="232"/>
      <c r="F486" s="64"/>
      <c r="G486" s="64"/>
      <c r="H486" s="233"/>
      <c r="I486" s="233"/>
      <c r="J486" s="232"/>
      <c r="K486" s="201"/>
      <c r="L486" s="45"/>
      <c r="M486" s="45"/>
      <c r="N486" s="45"/>
      <c r="O486" s="45"/>
      <c r="P486" s="45"/>
      <c r="Q486" s="233"/>
      <c r="R486" s="233"/>
      <c r="S486" s="233"/>
      <c r="T486" s="233"/>
      <c r="U486" s="243"/>
      <c r="V486" s="45"/>
      <c r="W486" s="233"/>
      <c r="X486" s="244"/>
      <c r="Y486" s="244"/>
      <c r="Z486" s="244"/>
      <c r="AA486" s="244"/>
      <c r="AB486" s="244"/>
      <c r="AC486" s="251"/>
      <c r="AD486" s="251"/>
      <c r="AE486" s="251"/>
      <c r="AF486" s="250"/>
      <c r="AG486" s="45"/>
      <c r="AH486" s="45"/>
      <c r="AI486" s="45"/>
      <c r="AJ486" s="45"/>
      <c r="AK486" s="247"/>
      <c r="AL486" s="236"/>
      <c r="AM486" s="244"/>
      <c r="AN486" s="45"/>
      <c r="AO486" s="45"/>
      <c r="AP486" s="64"/>
      <c r="AQ486" s="45"/>
      <c r="AR486" s="45"/>
      <c r="AS486" s="64"/>
      <c r="AT486" s="232"/>
      <c r="AU486" s="232"/>
      <c r="AV486" s="45"/>
      <c r="AW486" s="243"/>
      <c r="AX486" s="45"/>
      <c r="AY486" s="64"/>
      <c r="AZ486" s="24"/>
      <c r="BA486" s="45"/>
      <c r="BB486" s="45"/>
      <c r="BC486" s="45"/>
      <c r="BD486" s="45"/>
      <c r="BE486" s="45"/>
      <c r="BF486" s="45"/>
      <c r="BG486" s="45"/>
      <c r="BH486" s="45"/>
      <c r="BI486" s="45"/>
      <c r="BJ486" s="45"/>
      <c r="BK486" s="45"/>
      <c r="BL486" s="45"/>
      <c r="BM486" s="45"/>
      <c r="BN486" s="45"/>
      <c r="BO486" s="45"/>
      <c r="BP486" s="45"/>
      <c r="BQ486" s="45"/>
      <c r="BR486" s="45"/>
      <c r="BS486" s="45"/>
      <c r="BT486" s="45"/>
      <c r="BU486" s="45"/>
      <c r="BV486" s="45"/>
      <c r="BW486" s="45"/>
      <c r="BX486" s="45"/>
      <c r="BY486" s="45"/>
    </row>
    <row r="487" spans="1:77" ht="15.75" customHeight="1" x14ac:dyDescent="0.3">
      <c r="A487" s="45"/>
      <c r="B487" s="232"/>
      <c r="C487" s="232"/>
      <c r="D487" s="232"/>
      <c r="E487" s="232"/>
      <c r="F487" s="64"/>
      <c r="G487" s="64"/>
      <c r="H487" s="233"/>
      <c r="I487" s="233"/>
      <c r="J487" s="232"/>
      <c r="K487" s="201"/>
      <c r="L487" s="45"/>
      <c r="M487" s="45"/>
      <c r="N487" s="45"/>
      <c r="O487" s="45"/>
      <c r="P487" s="45"/>
      <c r="Q487" s="233"/>
      <c r="R487" s="233"/>
      <c r="S487" s="233"/>
      <c r="T487" s="233"/>
      <c r="U487" s="243"/>
      <c r="V487" s="45"/>
      <c r="W487" s="233"/>
      <c r="X487" s="244"/>
      <c r="Y487" s="244"/>
      <c r="Z487" s="244"/>
      <c r="AA487" s="244"/>
      <c r="AB487" s="244"/>
      <c r="AC487" s="251"/>
      <c r="AD487" s="251"/>
      <c r="AE487" s="251"/>
      <c r="AF487" s="250"/>
      <c r="AG487" s="45"/>
      <c r="AH487" s="45"/>
      <c r="AI487" s="45"/>
      <c r="AJ487" s="45"/>
      <c r="AK487" s="247"/>
      <c r="AL487" s="236"/>
      <c r="AM487" s="244"/>
      <c r="AN487" s="45"/>
      <c r="AO487" s="45"/>
      <c r="AP487" s="64"/>
      <c r="AQ487" s="45"/>
      <c r="AR487" s="45"/>
      <c r="AS487" s="64"/>
      <c r="AT487" s="232"/>
      <c r="AU487" s="232"/>
      <c r="AV487" s="45"/>
      <c r="AW487" s="243"/>
      <c r="AX487" s="45"/>
      <c r="AY487" s="64"/>
      <c r="AZ487" s="24"/>
      <c r="BA487" s="45"/>
      <c r="BB487" s="45"/>
      <c r="BC487" s="45"/>
      <c r="BD487" s="45"/>
      <c r="BE487" s="45"/>
      <c r="BF487" s="45"/>
      <c r="BG487" s="45"/>
      <c r="BH487" s="45"/>
      <c r="BI487" s="45"/>
      <c r="BJ487" s="45"/>
      <c r="BK487" s="45"/>
      <c r="BL487" s="45"/>
      <c r="BM487" s="45"/>
      <c r="BN487" s="45"/>
      <c r="BO487" s="45"/>
      <c r="BP487" s="45"/>
      <c r="BQ487" s="45"/>
      <c r="BR487" s="45"/>
      <c r="BS487" s="45"/>
      <c r="BT487" s="45"/>
      <c r="BU487" s="45"/>
      <c r="BV487" s="45"/>
      <c r="BW487" s="45"/>
      <c r="BX487" s="45"/>
      <c r="BY487" s="45"/>
    </row>
    <row r="488" spans="1:77" ht="15.75" customHeight="1" x14ac:dyDescent="0.3">
      <c r="A488" s="45"/>
      <c r="B488" s="232"/>
      <c r="C488" s="232"/>
      <c r="D488" s="232"/>
      <c r="E488" s="232"/>
      <c r="F488" s="64"/>
      <c r="G488" s="64"/>
      <c r="H488" s="233"/>
      <c r="I488" s="233"/>
      <c r="J488" s="232"/>
      <c r="K488" s="201"/>
      <c r="L488" s="45"/>
      <c r="M488" s="45"/>
      <c r="N488" s="45"/>
      <c r="O488" s="45"/>
      <c r="P488" s="45"/>
      <c r="Q488" s="233"/>
      <c r="R488" s="233"/>
      <c r="S488" s="233"/>
      <c r="T488" s="233"/>
      <c r="U488" s="243"/>
      <c r="V488" s="45"/>
      <c r="W488" s="233"/>
      <c r="X488" s="244"/>
      <c r="Y488" s="244"/>
      <c r="Z488" s="244"/>
      <c r="AA488" s="244"/>
      <c r="AB488" s="244"/>
      <c r="AC488" s="251"/>
      <c r="AD488" s="251"/>
      <c r="AE488" s="251"/>
      <c r="AF488" s="250"/>
      <c r="AG488" s="45"/>
      <c r="AH488" s="45"/>
      <c r="AI488" s="45"/>
      <c r="AJ488" s="45"/>
      <c r="AK488" s="247"/>
      <c r="AL488" s="236"/>
      <c r="AM488" s="244"/>
      <c r="AN488" s="45"/>
      <c r="AO488" s="45"/>
      <c r="AP488" s="64"/>
      <c r="AQ488" s="45"/>
      <c r="AR488" s="45"/>
      <c r="AS488" s="64"/>
      <c r="AT488" s="232"/>
      <c r="AU488" s="232"/>
      <c r="AV488" s="45"/>
      <c r="AW488" s="243"/>
      <c r="AX488" s="45"/>
      <c r="AY488" s="64"/>
      <c r="AZ488" s="24"/>
      <c r="BA488" s="45"/>
      <c r="BB488" s="45"/>
      <c r="BC488" s="45"/>
      <c r="BD488" s="45"/>
      <c r="BE488" s="45"/>
      <c r="BF488" s="45"/>
      <c r="BG488" s="45"/>
      <c r="BH488" s="45"/>
      <c r="BI488" s="45"/>
      <c r="BJ488" s="45"/>
      <c r="BK488" s="45"/>
      <c r="BL488" s="45"/>
      <c r="BM488" s="45"/>
      <c r="BN488" s="45"/>
      <c r="BO488" s="45"/>
      <c r="BP488" s="45"/>
      <c r="BQ488" s="45"/>
      <c r="BR488" s="45"/>
      <c r="BS488" s="45"/>
      <c r="BT488" s="45"/>
      <c r="BU488" s="45"/>
      <c r="BV488" s="45"/>
      <c r="BW488" s="45"/>
      <c r="BX488" s="45"/>
      <c r="BY488" s="45"/>
    </row>
    <row r="489" spans="1:77" ht="15.75" customHeight="1" x14ac:dyDescent="0.3">
      <c r="A489" s="45"/>
      <c r="B489" s="232"/>
      <c r="C489" s="232"/>
      <c r="D489" s="232"/>
      <c r="E489" s="232"/>
      <c r="F489" s="64"/>
      <c r="G489" s="64"/>
      <c r="H489" s="233"/>
      <c r="I489" s="233"/>
      <c r="J489" s="232"/>
      <c r="K489" s="201"/>
      <c r="L489" s="45"/>
      <c r="M489" s="45"/>
      <c r="N489" s="45"/>
      <c r="O489" s="45"/>
      <c r="P489" s="45"/>
      <c r="Q489" s="233"/>
      <c r="R489" s="233"/>
      <c r="S489" s="233"/>
      <c r="T489" s="233"/>
      <c r="U489" s="243"/>
      <c r="V489" s="45"/>
      <c r="W489" s="233"/>
      <c r="X489" s="244"/>
      <c r="Y489" s="244"/>
      <c r="Z489" s="244"/>
      <c r="AA489" s="244"/>
      <c r="AB489" s="244"/>
      <c r="AC489" s="251"/>
      <c r="AD489" s="251"/>
      <c r="AE489" s="251"/>
      <c r="AF489" s="250"/>
      <c r="AG489" s="45"/>
      <c r="AH489" s="45"/>
      <c r="AI489" s="45"/>
      <c r="AJ489" s="45"/>
      <c r="AK489" s="247"/>
      <c r="AL489" s="236"/>
      <c r="AM489" s="244"/>
      <c r="AN489" s="45"/>
      <c r="AO489" s="45"/>
      <c r="AP489" s="64"/>
      <c r="AQ489" s="45"/>
      <c r="AR489" s="45"/>
      <c r="AS489" s="64"/>
      <c r="AT489" s="232"/>
      <c r="AU489" s="232"/>
      <c r="AV489" s="45"/>
      <c r="AW489" s="243"/>
      <c r="AX489" s="45"/>
      <c r="AY489" s="64"/>
      <c r="AZ489" s="24"/>
      <c r="BA489" s="45"/>
      <c r="BB489" s="45"/>
      <c r="BC489" s="45"/>
      <c r="BD489" s="45"/>
      <c r="BE489" s="45"/>
      <c r="BF489" s="45"/>
      <c r="BG489" s="45"/>
      <c r="BH489" s="45"/>
      <c r="BI489" s="45"/>
      <c r="BJ489" s="45"/>
      <c r="BK489" s="45"/>
      <c r="BL489" s="45"/>
      <c r="BM489" s="45"/>
      <c r="BN489" s="45"/>
      <c r="BO489" s="45"/>
      <c r="BP489" s="45"/>
      <c r="BQ489" s="45"/>
      <c r="BR489" s="45"/>
      <c r="BS489" s="45"/>
      <c r="BT489" s="45"/>
      <c r="BU489" s="45"/>
      <c r="BV489" s="45"/>
      <c r="BW489" s="45"/>
      <c r="BX489" s="45"/>
      <c r="BY489" s="45"/>
    </row>
    <row r="490" spans="1:77" ht="15.75" customHeight="1" x14ac:dyDescent="0.3">
      <c r="A490" s="45"/>
      <c r="B490" s="232"/>
      <c r="C490" s="232"/>
      <c r="D490" s="232"/>
      <c r="E490" s="232"/>
      <c r="F490" s="64"/>
      <c r="G490" s="64"/>
      <c r="H490" s="233"/>
      <c r="I490" s="233"/>
      <c r="J490" s="232"/>
      <c r="K490" s="201"/>
      <c r="L490" s="45"/>
      <c r="M490" s="45"/>
      <c r="N490" s="45"/>
      <c r="O490" s="45"/>
      <c r="P490" s="45"/>
      <c r="Q490" s="233"/>
      <c r="R490" s="233"/>
      <c r="S490" s="233"/>
      <c r="T490" s="233"/>
      <c r="U490" s="243"/>
      <c r="V490" s="45"/>
      <c r="W490" s="233"/>
      <c r="X490" s="244"/>
      <c r="Y490" s="244"/>
      <c r="Z490" s="244"/>
      <c r="AA490" s="244"/>
      <c r="AB490" s="244"/>
      <c r="AC490" s="251"/>
      <c r="AD490" s="251"/>
      <c r="AE490" s="251"/>
      <c r="AF490" s="250"/>
      <c r="AG490" s="45"/>
      <c r="AH490" s="45"/>
      <c r="AI490" s="45"/>
      <c r="AJ490" s="45"/>
      <c r="AK490" s="247"/>
      <c r="AL490" s="236"/>
      <c r="AM490" s="244"/>
      <c r="AN490" s="45"/>
      <c r="AO490" s="45"/>
      <c r="AP490" s="64"/>
      <c r="AQ490" s="45"/>
      <c r="AR490" s="45"/>
      <c r="AS490" s="64"/>
      <c r="AT490" s="232"/>
      <c r="AU490" s="232"/>
      <c r="AV490" s="45"/>
      <c r="AW490" s="243"/>
      <c r="AX490" s="45"/>
      <c r="AY490" s="64"/>
      <c r="AZ490" s="24"/>
      <c r="BA490" s="45"/>
      <c r="BB490" s="45"/>
      <c r="BC490" s="45"/>
      <c r="BD490" s="45"/>
      <c r="BE490" s="45"/>
      <c r="BF490" s="45"/>
      <c r="BG490" s="45"/>
      <c r="BH490" s="45"/>
      <c r="BI490" s="45"/>
      <c r="BJ490" s="45"/>
      <c r="BK490" s="45"/>
      <c r="BL490" s="45"/>
      <c r="BM490" s="45"/>
      <c r="BN490" s="45"/>
      <c r="BO490" s="45"/>
      <c r="BP490" s="45"/>
      <c r="BQ490" s="45"/>
      <c r="BR490" s="45"/>
      <c r="BS490" s="45"/>
      <c r="BT490" s="45"/>
      <c r="BU490" s="45"/>
      <c r="BV490" s="45"/>
      <c r="BW490" s="45"/>
      <c r="BX490" s="45"/>
      <c r="BY490" s="45"/>
    </row>
    <row r="491" spans="1:77" ht="15.75" customHeight="1" x14ac:dyDescent="0.3">
      <c r="A491" s="45"/>
      <c r="B491" s="232"/>
      <c r="C491" s="232"/>
      <c r="D491" s="232"/>
      <c r="E491" s="232"/>
      <c r="F491" s="64"/>
      <c r="G491" s="64"/>
      <c r="H491" s="233"/>
      <c r="I491" s="233"/>
      <c r="J491" s="232"/>
      <c r="K491" s="201"/>
      <c r="L491" s="45"/>
      <c r="M491" s="45"/>
      <c r="N491" s="45"/>
      <c r="O491" s="45"/>
      <c r="P491" s="45"/>
      <c r="Q491" s="233"/>
      <c r="R491" s="233"/>
      <c r="S491" s="233"/>
      <c r="T491" s="233"/>
      <c r="U491" s="243"/>
      <c r="V491" s="45"/>
      <c r="W491" s="233"/>
      <c r="X491" s="244"/>
      <c r="Y491" s="244"/>
      <c r="Z491" s="244"/>
      <c r="AA491" s="244"/>
      <c r="AB491" s="244"/>
      <c r="AC491" s="251"/>
      <c r="AD491" s="251"/>
      <c r="AE491" s="251"/>
      <c r="AF491" s="250"/>
      <c r="AG491" s="45"/>
      <c r="AH491" s="45"/>
      <c r="AI491" s="45"/>
      <c r="AJ491" s="45"/>
      <c r="AK491" s="247"/>
      <c r="AL491" s="236"/>
      <c r="AM491" s="244"/>
      <c r="AN491" s="45"/>
      <c r="AO491" s="45"/>
      <c r="AP491" s="64"/>
      <c r="AQ491" s="45"/>
      <c r="AR491" s="45"/>
      <c r="AS491" s="64"/>
      <c r="AT491" s="232"/>
      <c r="AU491" s="232"/>
      <c r="AV491" s="45"/>
      <c r="AW491" s="243"/>
      <c r="AX491" s="45"/>
      <c r="AY491" s="64"/>
      <c r="AZ491" s="24"/>
      <c r="BA491" s="45"/>
      <c r="BB491" s="45"/>
      <c r="BC491" s="45"/>
      <c r="BD491" s="45"/>
      <c r="BE491" s="45"/>
      <c r="BF491" s="45"/>
      <c r="BG491" s="45"/>
      <c r="BH491" s="45"/>
      <c r="BI491" s="45"/>
      <c r="BJ491" s="45"/>
      <c r="BK491" s="45"/>
      <c r="BL491" s="45"/>
      <c r="BM491" s="45"/>
      <c r="BN491" s="45"/>
      <c r="BO491" s="45"/>
      <c r="BP491" s="45"/>
      <c r="BQ491" s="45"/>
      <c r="BR491" s="45"/>
      <c r="BS491" s="45"/>
      <c r="BT491" s="45"/>
      <c r="BU491" s="45"/>
      <c r="BV491" s="45"/>
      <c r="BW491" s="45"/>
      <c r="BX491" s="45"/>
      <c r="BY491" s="45"/>
    </row>
    <row r="492" spans="1:77" ht="15.75" customHeight="1" x14ac:dyDescent="0.3">
      <c r="A492" s="45"/>
      <c r="B492" s="232"/>
      <c r="C492" s="232"/>
      <c r="D492" s="232"/>
      <c r="E492" s="232"/>
      <c r="F492" s="64"/>
      <c r="G492" s="64"/>
      <c r="H492" s="233"/>
      <c r="I492" s="233"/>
      <c r="J492" s="232"/>
      <c r="K492" s="201"/>
      <c r="L492" s="45"/>
      <c r="M492" s="45"/>
      <c r="N492" s="45"/>
      <c r="O492" s="45"/>
      <c r="P492" s="45"/>
      <c r="Q492" s="233"/>
      <c r="R492" s="233"/>
      <c r="S492" s="233"/>
      <c r="T492" s="233"/>
      <c r="U492" s="243"/>
      <c r="V492" s="45"/>
      <c r="W492" s="233"/>
      <c r="X492" s="244"/>
      <c r="Y492" s="244"/>
      <c r="Z492" s="244"/>
      <c r="AA492" s="244"/>
      <c r="AB492" s="244"/>
      <c r="AC492" s="251"/>
      <c r="AD492" s="251"/>
      <c r="AE492" s="251"/>
      <c r="AF492" s="250"/>
      <c r="AG492" s="45"/>
      <c r="AH492" s="45"/>
      <c r="AI492" s="45"/>
      <c r="AJ492" s="45"/>
      <c r="AK492" s="247"/>
      <c r="AL492" s="236"/>
      <c r="AM492" s="244"/>
      <c r="AN492" s="45"/>
      <c r="AO492" s="45"/>
      <c r="AP492" s="64"/>
      <c r="AQ492" s="45"/>
      <c r="AR492" s="45"/>
      <c r="AS492" s="64"/>
      <c r="AT492" s="232"/>
      <c r="AU492" s="232"/>
      <c r="AV492" s="45"/>
      <c r="AW492" s="243"/>
      <c r="AX492" s="45"/>
      <c r="AY492" s="64"/>
      <c r="AZ492" s="24"/>
      <c r="BA492" s="45"/>
      <c r="BB492" s="45"/>
      <c r="BC492" s="45"/>
      <c r="BD492" s="45"/>
      <c r="BE492" s="45"/>
      <c r="BF492" s="45"/>
      <c r="BG492" s="45"/>
      <c r="BH492" s="45"/>
      <c r="BI492" s="45"/>
      <c r="BJ492" s="45"/>
      <c r="BK492" s="45"/>
      <c r="BL492" s="45"/>
      <c r="BM492" s="45"/>
      <c r="BN492" s="45"/>
      <c r="BO492" s="45"/>
      <c r="BP492" s="45"/>
      <c r="BQ492" s="45"/>
      <c r="BR492" s="45"/>
      <c r="BS492" s="45"/>
      <c r="BT492" s="45"/>
      <c r="BU492" s="45"/>
      <c r="BV492" s="45"/>
      <c r="BW492" s="45"/>
      <c r="BX492" s="45"/>
      <c r="BY492" s="45"/>
    </row>
    <row r="493" spans="1:77" ht="15.75" customHeight="1" x14ac:dyDescent="0.3">
      <c r="A493" s="45"/>
      <c r="B493" s="232"/>
      <c r="C493" s="232"/>
      <c r="D493" s="232"/>
      <c r="E493" s="232"/>
      <c r="F493" s="64"/>
      <c r="G493" s="64"/>
      <c r="H493" s="233"/>
      <c r="I493" s="233"/>
      <c r="J493" s="232"/>
      <c r="K493" s="201"/>
      <c r="L493" s="45"/>
      <c r="M493" s="45"/>
      <c r="N493" s="45"/>
      <c r="O493" s="45"/>
      <c r="P493" s="45"/>
      <c r="Q493" s="233"/>
      <c r="R493" s="233"/>
      <c r="S493" s="233"/>
      <c r="T493" s="233"/>
      <c r="U493" s="243"/>
      <c r="V493" s="45"/>
      <c r="W493" s="233"/>
      <c r="X493" s="244"/>
      <c r="Y493" s="244"/>
      <c r="Z493" s="244"/>
      <c r="AA493" s="244"/>
      <c r="AB493" s="244"/>
      <c r="AC493" s="251"/>
      <c r="AD493" s="251"/>
      <c r="AE493" s="251"/>
      <c r="AF493" s="250"/>
      <c r="AG493" s="45"/>
      <c r="AH493" s="45"/>
      <c r="AI493" s="45"/>
      <c r="AJ493" s="45"/>
      <c r="AK493" s="247"/>
      <c r="AL493" s="236"/>
      <c r="AM493" s="244"/>
      <c r="AN493" s="45"/>
      <c r="AO493" s="45"/>
      <c r="AP493" s="64"/>
      <c r="AQ493" s="45"/>
      <c r="AR493" s="45"/>
      <c r="AS493" s="64"/>
      <c r="AT493" s="232"/>
      <c r="AU493" s="232"/>
      <c r="AV493" s="45"/>
      <c r="AW493" s="243"/>
      <c r="AX493" s="45"/>
      <c r="AY493" s="64"/>
      <c r="AZ493" s="24"/>
      <c r="BA493" s="45"/>
      <c r="BB493" s="45"/>
      <c r="BC493" s="45"/>
      <c r="BD493" s="45"/>
      <c r="BE493" s="45"/>
      <c r="BF493" s="45"/>
      <c r="BG493" s="45"/>
      <c r="BH493" s="45"/>
      <c r="BI493" s="45"/>
      <c r="BJ493" s="45"/>
      <c r="BK493" s="45"/>
      <c r="BL493" s="45"/>
      <c r="BM493" s="45"/>
      <c r="BN493" s="45"/>
      <c r="BO493" s="45"/>
      <c r="BP493" s="45"/>
      <c r="BQ493" s="45"/>
      <c r="BR493" s="45"/>
      <c r="BS493" s="45"/>
      <c r="BT493" s="45"/>
      <c r="BU493" s="45"/>
      <c r="BV493" s="45"/>
      <c r="BW493" s="45"/>
      <c r="BX493" s="45"/>
      <c r="BY493" s="45"/>
    </row>
    <row r="494" spans="1:77" ht="15.75" customHeight="1" x14ac:dyDescent="0.3">
      <c r="A494" s="45"/>
      <c r="B494" s="232"/>
      <c r="C494" s="232"/>
      <c r="D494" s="232"/>
      <c r="E494" s="232"/>
      <c r="F494" s="64"/>
      <c r="G494" s="64"/>
      <c r="H494" s="233"/>
      <c r="I494" s="233"/>
      <c r="J494" s="232"/>
      <c r="K494" s="201"/>
      <c r="L494" s="45"/>
      <c r="M494" s="45"/>
      <c r="N494" s="45"/>
      <c r="O494" s="45"/>
      <c r="P494" s="45"/>
      <c r="Q494" s="233"/>
      <c r="R494" s="233"/>
      <c r="S494" s="233"/>
      <c r="T494" s="233"/>
      <c r="U494" s="243"/>
      <c r="V494" s="45"/>
      <c r="W494" s="233"/>
      <c r="X494" s="244"/>
      <c r="Y494" s="244"/>
      <c r="Z494" s="244"/>
      <c r="AA494" s="244"/>
      <c r="AB494" s="244"/>
      <c r="AC494" s="251"/>
      <c r="AD494" s="251"/>
      <c r="AE494" s="251"/>
      <c r="AF494" s="250"/>
      <c r="AG494" s="45"/>
      <c r="AH494" s="45"/>
      <c r="AI494" s="45"/>
      <c r="AJ494" s="45"/>
      <c r="AK494" s="247"/>
      <c r="AL494" s="236"/>
      <c r="AM494" s="244"/>
      <c r="AN494" s="45"/>
      <c r="AO494" s="45"/>
      <c r="AP494" s="64"/>
      <c r="AQ494" s="45"/>
      <c r="AR494" s="45"/>
      <c r="AS494" s="64"/>
      <c r="AT494" s="232"/>
      <c r="AU494" s="232"/>
      <c r="AV494" s="45"/>
      <c r="AW494" s="243"/>
      <c r="AX494" s="45"/>
      <c r="AY494" s="64"/>
      <c r="AZ494" s="24"/>
      <c r="BA494" s="45"/>
      <c r="BB494" s="45"/>
      <c r="BC494" s="45"/>
      <c r="BD494" s="45"/>
      <c r="BE494" s="45"/>
      <c r="BF494" s="45"/>
      <c r="BG494" s="45"/>
      <c r="BH494" s="45"/>
      <c r="BI494" s="45"/>
      <c r="BJ494" s="45"/>
      <c r="BK494" s="45"/>
      <c r="BL494" s="45"/>
      <c r="BM494" s="45"/>
      <c r="BN494" s="45"/>
      <c r="BO494" s="45"/>
      <c r="BP494" s="45"/>
      <c r="BQ494" s="45"/>
      <c r="BR494" s="45"/>
      <c r="BS494" s="45"/>
      <c r="BT494" s="45"/>
      <c r="BU494" s="45"/>
      <c r="BV494" s="45"/>
      <c r="BW494" s="45"/>
      <c r="BX494" s="45"/>
      <c r="BY494" s="45"/>
    </row>
    <row r="495" spans="1:77" ht="15.75" customHeight="1" x14ac:dyDescent="0.3">
      <c r="A495" s="45"/>
      <c r="B495" s="232"/>
      <c r="C495" s="232"/>
      <c r="D495" s="232"/>
      <c r="E495" s="232"/>
      <c r="F495" s="64"/>
      <c r="G495" s="64"/>
      <c r="H495" s="233"/>
      <c r="I495" s="233"/>
      <c r="J495" s="232"/>
      <c r="K495" s="201"/>
      <c r="L495" s="45"/>
      <c r="M495" s="45"/>
      <c r="N495" s="45"/>
      <c r="O495" s="45"/>
      <c r="P495" s="45"/>
      <c r="Q495" s="233"/>
      <c r="R495" s="233"/>
      <c r="S495" s="233"/>
      <c r="T495" s="233"/>
      <c r="U495" s="243"/>
      <c r="V495" s="45"/>
      <c r="W495" s="233"/>
      <c r="X495" s="244"/>
      <c r="Y495" s="244"/>
      <c r="Z495" s="244"/>
      <c r="AA495" s="244"/>
      <c r="AB495" s="244"/>
      <c r="AC495" s="251"/>
      <c r="AD495" s="251"/>
      <c r="AE495" s="251"/>
      <c r="AF495" s="250"/>
      <c r="AG495" s="45"/>
      <c r="AH495" s="45"/>
      <c r="AI495" s="45"/>
      <c r="AJ495" s="45"/>
      <c r="AK495" s="247"/>
      <c r="AL495" s="236"/>
      <c r="AM495" s="244"/>
      <c r="AN495" s="45"/>
      <c r="AO495" s="45"/>
      <c r="AP495" s="64"/>
      <c r="AQ495" s="45"/>
      <c r="AR495" s="45"/>
      <c r="AS495" s="64"/>
      <c r="AT495" s="232"/>
      <c r="AU495" s="232"/>
      <c r="AV495" s="45"/>
      <c r="AW495" s="243"/>
      <c r="AX495" s="45"/>
      <c r="AY495" s="64"/>
      <c r="AZ495" s="24"/>
      <c r="BA495" s="45"/>
      <c r="BB495" s="45"/>
      <c r="BC495" s="45"/>
      <c r="BD495" s="45"/>
      <c r="BE495" s="45"/>
      <c r="BF495" s="45"/>
      <c r="BG495" s="45"/>
      <c r="BH495" s="45"/>
      <c r="BI495" s="45"/>
      <c r="BJ495" s="45"/>
      <c r="BK495" s="45"/>
      <c r="BL495" s="45"/>
      <c r="BM495" s="45"/>
      <c r="BN495" s="45"/>
      <c r="BO495" s="45"/>
      <c r="BP495" s="45"/>
      <c r="BQ495" s="45"/>
      <c r="BR495" s="45"/>
      <c r="BS495" s="45"/>
      <c r="BT495" s="45"/>
      <c r="BU495" s="45"/>
      <c r="BV495" s="45"/>
      <c r="BW495" s="45"/>
      <c r="BX495" s="45"/>
      <c r="BY495" s="45"/>
    </row>
    <row r="496" spans="1:77" ht="15.75" customHeight="1" x14ac:dyDescent="0.3">
      <c r="A496" s="45"/>
      <c r="B496" s="232"/>
      <c r="C496" s="232"/>
      <c r="D496" s="232"/>
      <c r="E496" s="232"/>
      <c r="F496" s="64"/>
      <c r="G496" s="64"/>
      <c r="H496" s="233"/>
      <c r="I496" s="233"/>
      <c r="J496" s="232"/>
      <c r="K496" s="201"/>
      <c r="L496" s="45"/>
      <c r="M496" s="45"/>
      <c r="N496" s="45"/>
      <c r="O496" s="45"/>
      <c r="P496" s="45"/>
      <c r="Q496" s="233"/>
      <c r="R496" s="233"/>
      <c r="S496" s="233"/>
      <c r="T496" s="233"/>
      <c r="U496" s="243"/>
      <c r="V496" s="45"/>
      <c r="W496" s="233"/>
      <c r="X496" s="244"/>
      <c r="Y496" s="244"/>
      <c r="Z496" s="244"/>
      <c r="AA496" s="244"/>
      <c r="AB496" s="244"/>
      <c r="AC496" s="251"/>
      <c r="AD496" s="251"/>
      <c r="AE496" s="251"/>
      <c r="AF496" s="250"/>
      <c r="AG496" s="45"/>
      <c r="AH496" s="45"/>
      <c r="AI496" s="45"/>
      <c r="AJ496" s="45"/>
      <c r="AK496" s="247"/>
      <c r="AL496" s="236"/>
      <c r="AM496" s="244"/>
      <c r="AN496" s="45"/>
      <c r="AO496" s="45"/>
      <c r="AP496" s="64"/>
      <c r="AQ496" s="45"/>
      <c r="AR496" s="45"/>
      <c r="AS496" s="64"/>
      <c r="AT496" s="232"/>
      <c r="AU496" s="232"/>
      <c r="AV496" s="45"/>
      <c r="AW496" s="243"/>
      <c r="AX496" s="45"/>
      <c r="AY496" s="64"/>
      <c r="AZ496" s="24"/>
      <c r="BA496" s="45"/>
      <c r="BB496" s="45"/>
      <c r="BC496" s="45"/>
      <c r="BD496" s="45"/>
      <c r="BE496" s="45"/>
      <c r="BF496" s="45"/>
      <c r="BG496" s="45"/>
      <c r="BH496" s="45"/>
      <c r="BI496" s="45"/>
      <c r="BJ496" s="45"/>
      <c r="BK496" s="45"/>
      <c r="BL496" s="45"/>
      <c r="BM496" s="45"/>
      <c r="BN496" s="45"/>
      <c r="BO496" s="45"/>
      <c r="BP496" s="45"/>
      <c r="BQ496" s="45"/>
      <c r="BR496" s="45"/>
      <c r="BS496" s="45"/>
      <c r="BT496" s="45"/>
      <c r="BU496" s="45"/>
      <c r="BV496" s="45"/>
      <c r="BW496" s="45"/>
      <c r="BX496" s="45"/>
      <c r="BY496" s="45"/>
    </row>
    <row r="497" spans="1:77" ht="15.75" customHeight="1" x14ac:dyDescent="0.3">
      <c r="A497" s="45"/>
      <c r="B497" s="232"/>
      <c r="C497" s="232"/>
      <c r="D497" s="232"/>
      <c r="E497" s="232"/>
      <c r="F497" s="64"/>
      <c r="G497" s="64"/>
      <c r="H497" s="233"/>
      <c r="I497" s="233"/>
      <c r="J497" s="232"/>
      <c r="K497" s="201"/>
      <c r="L497" s="45"/>
      <c r="M497" s="45"/>
      <c r="N497" s="45"/>
      <c r="O497" s="45"/>
      <c r="P497" s="45"/>
      <c r="Q497" s="233"/>
      <c r="R497" s="233"/>
      <c r="S497" s="233"/>
      <c r="T497" s="233"/>
      <c r="U497" s="243"/>
      <c r="V497" s="45"/>
      <c r="W497" s="233"/>
      <c r="X497" s="244"/>
      <c r="Y497" s="244"/>
      <c r="Z497" s="244"/>
      <c r="AA497" s="244"/>
      <c r="AB497" s="244"/>
      <c r="AC497" s="251"/>
      <c r="AD497" s="251"/>
      <c r="AE497" s="251"/>
      <c r="AF497" s="250"/>
      <c r="AG497" s="45"/>
      <c r="AH497" s="45"/>
      <c r="AI497" s="45"/>
      <c r="AJ497" s="45"/>
      <c r="AK497" s="247"/>
      <c r="AL497" s="236"/>
      <c r="AM497" s="244"/>
      <c r="AN497" s="45"/>
      <c r="AO497" s="45"/>
      <c r="AP497" s="64"/>
      <c r="AQ497" s="45"/>
      <c r="AR497" s="45"/>
      <c r="AS497" s="64"/>
      <c r="AT497" s="232"/>
      <c r="AU497" s="232"/>
      <c r="AV497" s="45"/>
      <c r="AW497" s="243"/>
      <c r="AX497" s="45"/>
      <c r="AY497" s="64"/>
      <c r="AZ497" s="24"/>
      <c r="BA497" s="45"/>
      <c r="BB497" s="45"/>
      <c r="BC497" s="45"/>
      <c r="BD497" s="45"/>
      <c r="BE497" s="45"/>
      <c r="BF497" s="45"/>
      <c r="BG497" s="45"/>
      <c r="BH497" s="45"/>
      <c r="BI497" s="45"/>
      <c r="BJ497" s="45"/>
      <c r="BK497" s="45"/>
      <c r="BL497" s="45"/>
      <c r="BM497" s="45"/>
      <c r="BN497" s="45"/>
      <c r="BO497" s="45"/>
      <c r="BP497" s="45"/>
      <c r="BQ497" s="45"/>
      <c r="BR497" s="45"/>
      <c r="BS497" s="45"/>
      <c r="BT497" s="45"/>
      <c r="BU497" s="45"/>
      <c r="BV497" s="45"/>
      <c r="BW497" s="45"/>
      <c r="BX497" s="45"/>
      <c r="BY497" s="45"/>
    </row>
    <row r="498" spans="1:77" ht="15.75" customHeight="1" x14ac:dyDescent="0.3">
      <c r="A498" s="45"/>
      <c r="B498" s="232"/>
      <c r="C498" s="232"/>
      <c r="D498" s="232"/>
      <c r="E498" s="232"/>
      <c r="F498" s="64"/>
      <c r="G498" s="64"/>
      <c r="H498" s="233"/>
      <c r="I498" s="233"/>
      <c r="J498" s="232"/>
      <c r="K498" s="201"/>
      <c r="L498" s="45"/>
      <c r="M498" s="45"/>
      <c r="N498" s="45"/>
      <c r="O498" s="45"/>
      <c r="P498" s="45"/>
      <c r="Q498" s="233"/>
      <c r="R498" s="233"/>
      <c r="S498" s="233"/>
      <c r="T498" s="233"/>
      <c r="U498" s="243"/>
      <c r="V498" s="45"/>
      <c r="W498" s="233"/>
      <c r="X498" s="244"/>
      <c r="Y498" s="244"/>
      <c r="Z498" s="244"/>
      <c r="AA498" s="244"/>
      <c r="AB498" s="244"/>
      <c r="AC498" s="251"/>
      <c r="AD498" s="251"/>
      <c r="AE498" s="251"/>
      <c r="AF498" s="250"/>
      <c r="AG498" s="45"/>
      <c r="AH498" s="45"/>
      <c r="AI498" s="45"/>
      <c r="AJ498" s="45"/>
      <c r="AK498" s="247"/>
      <c r="AL498" s="236"/>
      <c r="AM498" s="244"/>
      <c r="AN498" s="45"/>
      <c r="AO498" s="45"/>
      <c r="AP498" s="64"/>
      <c r="AQ498" s="45"/>
      <c r="AR498" s="45"/>
      <c r="AS498" s="64"/>
      <c r="AT498" s="232"/>
      <c r="AU498" s="232"/>
      <c r="AV498" s="45"/>
      <c r="AW498" s="243"/>
      <c r="AX498" s="45"/>
      <c r="AY498" s="64"/>
      <c r="AZ498" s="24"/>
      <c r="BA498" s="45"/>
      <c r="BB498" s="45"/>
      <c r="BC498" s="45"/>
      <c r="BD498" s="45"/>
      <c r="BE498" s="45"/>
      <c r="BF498" s="45"/>
      <c r="BG498" s="45"/>
      <c r="BH498" s="45"/>
      <c r="BI498" s="45"/>
      <c r="BJ498" s="45"/>
      <c r="BK498" s="45"/>
      <c r="BL498" s="45"/>
      <c r="BM498" s="45"/>
      <c r="BN498" s="45"/>
      <c r="BO498" s="45"/>
      <c r="BP498" s="45"/>
      <c r="BQ498" s="45"/>
      <c r="BR498" s="45"/>
      <c r="BS498" s="45"/>
      <c r="BT498" s="45"/>
      <c r="BU498" s="45"/>
      <c r="BV498" s="45"/>
      <c r="BW498" s="45"/>
      <c r="BX498" s="45"/>
      <c r="BY498" s="45"/>
    </row>
    <row r="499" spans="1:77" ht="15.75" customHeight="1" x14ac:dyDescent="0.3">
      <c r="A499" s="45"/>
      <c r="B499" s="232"/>
      <c r="C499" s="232"/>
      <c r="D499" s="232"/>
      <c r="E499" s="232"/>
      <c r="F499" s="64"/>
      <c r="G499" s="64"/>
      <c r="H499" s="233"/>
      <c r="I499" s="233"/>
      <c r="J499" s="232"/>
      <c r="K499" s="201"/>
      <c r="L499" s="45"/>
      <c r="M499" s="45"/>
      <c r="N499" s="45"/>
      <c r="O499" s="45"/>
      <c r="P499" s="45"/>
      <c r="Q499" s="233"/>
      <c r="R499" s="233"/>
      <c r="S499" s="233"/>
      <c r="T499" s="233"/>
      <c r="U499" s="243"/>
      <c r="V499" s="45"/>
      <c r="W499" s="233"/>
      <c r="X499" s="244"/>
      <c r="Y499" s="244"/>
      <c r="Z499" s="244"/>
      <c r="AA499" s="244"/>
      <c r="AB499" s="244"/>
      <c r="AC499" s="251"/>
      <c r="AD499" s="251"/>
      <c r="AE499" s="251"/>
      <c r="AF499" s="250"/>
      <c r="AG499" s="45"/>
      <c r="AH499" s="45"/>
      <c r="AI499" s="45"/>
      <c r="AJ499" s="45"/>
      <c r="AK499" s="247"/>
      <c r="AL499" s="236"/>
      <c r="AM499" s="244"/>
      <c r="AN499" s="45"/>
      <c r="AO499" s="45"/>
      <c r="AP499" s="64"/>
      <c r="AQ499" s="45"/>
      <c r="AR499" s="45"/>
      <c r="AS499" s="64"/>
      <c r="AT499" s="232"/>
      <c r="AU499" s="232"/>
      <c r="AV499" s="45"/>
      <c r="AW499" s="243"/>
      <c r="AX499" s="45"/>
      <c r="AY499" s="64"/>
      <c r="AZ499" s="24"/>
      <c r="BA499" s="45"/>
      <c r="BB499" s="45"/>
      <c r="BC499" s="45"/>
      <c r="BD499" s="45"/>
      <c r="BE499" s="45"/>
      <c r="BF499" s="45"/>
      <c r="BG499" s="45"/>
      <c r="BH499" s="45"/>
      <c r="BI499" s="45"/>
      <c r="BJ499" s="45"/>
      <c r="BK499" s="45"/>
      <c r="BL499" s="45"/>
      <c r="BM499" s="45"/>
      <c r="BN499" s="45"/>
      <c r="BO499" s="45"/>
      <c r="BP499" s="45"/>
      <c r="BQ499" s="45"/>
      <c r="BR499" s="45"/>
      <c r="BS499" s="45"/>
      <c r="BT499" s="45"/>
      <c r="BU499" s="45"/>
      <c r="BV499" s="45"/>
      <c r="BW499" s="45"/>
      <c r="BX499" s="45"/>
      <c r="BY499" s="45"/>
    </row>
    <row r="500" spans="1:77" ht="15.75" customHeight="1" x14ac:dyDescent="0.3">
      <c r="A500" s="45"/>
      <c r="B500" s="232"/>
      <c r="C500" s="232"/>
      <c r="D500" s="232"/>
      <c r="E500" s="232"/>
      <c r="F500" s="64"/>
      <c r="G500" s="64"/>
      <c r="H500" s="233"/>
      <c r="I500" s="233"/>
      <c r="J500" s="232"/>
      <c r="K500" s="201"/>
      <c r="L500" s="45"/>
      <c r="M500" s="45"/>
      <c r="N500" s="45"/>
      <c r="O500" s="45"/>
      <c r="P500" s="45"/>
      <c r="Q500" s="233"/>
      <c r="R500" s="233"/>
      <c r="S500" s="233"/>
      <c r="T500" s="233"/>
      <c r="U500" s="243"/>
      <c r="V500" s="45"/>
      <c r="W500" s="233"/>
      <c r="X500" s="244"/>
      <c r="Y500" s="244"/>
      <c r="Z500" s="244"/>
      <c r="AA500" s="244"/>
      <c r="AB500" s="244"/>
      <c r="AC500" s="251"/>
      <c r="AD500" s="251"/>
      <c r="AE500" s="251"/>
      <c r="AF500" s="250"/>
      <c r="AG500" s="45"/>
      <c r="AH500" s="45"/>
      <c r="AI500" s="45"/>
      <c r="AJ500" s="45"/>
      <c r="AK500" s="247"/>
      <c r="AL500" s="236"/>
      <c r="AM500" s="244"/>
      <c r="AN500" s="45"/>
      <c r="AO500" s="45"/>
      <c r="AP500" s="64"/>
      <c r="AQ500" s="45"/>
      <c r="AR500" s="45"/>
      <c r="AS500" s="64"/>
      <c r="AT500" s="232"/>
      <c r="AU500" s="232"/>
      <c r="AV500" s="45"/>
      <c r="AW500" s="243"/>
      <c r="AX500" s="45"/>
      <c r="AY500" s="64"/>
      <c r="AZ500" s="24"/>
      <c r="BA500" s="45"/>
      <c r="BB500" s="45"/>
      <c r="BC500" s="45"/>
      <c r="BD500" s="45"/>
      <c r="BE500" s="45"/>
      <c r="BF500" s="45"/>
      <c r="BG500" s="45"/>
      <c r="BH500" s="45"/>
      <c r="BI500" s="45"/>
      <c r="BJ500" s="45"/>
      <c r="BK500" s="45"/>
      <c r="BL500" s="45"/>
      <c r="BM500" s="45"/>
      <c r="BN500" s="45"/>
      <c r="BO500" s="45"/>
      <c r="BP500" s="45"/>
      <c r="BQ500" s="45"/>
      <c r="BR500" s="45"/>
      <c r="BS500" s="45"/>
      <c r="BT500" s="45"/>
      <c r="BU500" s="45"/>
      <c r="BV500" s="45"/>
      <c r="BW500" s="45"/>
      <c r="BX500" s="45"/>
      <c r="BY500" s="45"/>
    </row>
    <row r="501" spans="1:77" ht="15.75" customHeight="1" x14ac:dyDescent="0.3">
      <c r="A501" s="45"/>
      <c r="B501" s="232"/>
      <c r="C501" s="232"/>
      <c r="D501" s="232"/>
      <c r="E501" s="232"/>
      <c r="F501" s="64"/>
      <c r="G501" s="64"/>
      <c r="H501" s="233"/>
      <c r="I501" s="233"/>
      <c r="J501" s="232"/>
      <c r="K501" s="201"/>
      <c r="L501" s="45"/>
      <c r="M501" s="45"/>
      <c r="N501" s="45"/>
      <c r="O501" s="45"/>
      <c r="P501" s="45"/>
      <c r="Q501" s="233"/>
      <c r="R501" s="233"/>
      <c r="S501" s="233"/>
      <c r="T501" s="233"/>
      <c r="U501" s="243"/>
      <c r="V501" s="45"/>
      <c r="W501" s="233"/>
      <c r="X501" s="244"/>
      <c r="Y501" s="244"/>
      <c r="Z501" s="244"/>
      <c r="AA501" s="244"/>
      <c r="AB501" s="244"/>
      <c r="AC501" s="251"/>
      <c r="AD501" s="251"/>
      <c r="AE501" s="251"/>
      <c r="AF501" s="250"/>
      <c r="AG501" s="45"/>
      <c r="AH501" s="45"/>
      <c r="AI501" s="45"/>
      <c r="AJ501" s="45"/>
      <c r="AK501" s="247"/>
      <c r="AL501" s="236"/>
      <c r="AM501" s="244"/>
      <c r="AN501" s="45"/>
      <c r="AO501" s="45"/>
      <c r="AP501" s="64"/>
      <c r="AQ501" s="45"/>
      <c r="AR501" s="45"/>
      <c r="AS501" s="64"/>
      <c r="AT501" s="232"/>
      <c r="AU501" s="232"/>
      <c r="AV501" s="45"/>
      <c r="AW501" s="243"/>
      <c r="AX501" s="45"/>
      <c r="AY501" s="64"/>
      <c r="AZ501" s="24"/>
      <c r="BA501" s="45"/>
      <c r="BB501" s="45"/>
      <c r="BC501" s="45"/>
      <c r="BD501" s="45"/>
      <c r="BE501" s="45"/>
      <c r="BF501" s="45"/>
      <c r="BG501" s="45"/>
      <c r="BH501" s="45"/>
      <c r="BI501" s="45"/>
      <c r="BJ501" s="45"/>
      <c r="BK501" s="45"/>
      <c r="BL501" s="45"/>
      <c r="BM501" s="45"/>
      <c r="BN501" s="45"/>
      <c r="BO501" s="45"/>
      <c r="BP501" s="45"/>
      <c r="BQ501" s="45"/>
      <c r="BR501" s="45"/>
      <c r="BS501" s="45"/>
      <c r="BT501" s="45"/>
      <c r="BU501" s="45"/>
      <c r="BV501" s="45"/>
      <c r="BW501" s="45"/>
      <c r="BX501" s="45"/>
      <c r="BY501" s="45"/>
    </row>
    <row r="502" spans="1:77" ht="15.75" customHeight="1" x14ac:dyDescent="0.3">
      <c r="A502" s="45"/>
      <c r="B502" s="232"/>
      <c r="C502" s="232"/>
      <c r="D502" s="232"/>
      <c r="E502" s="232"/>
      <c r="F502" s="64"/>
      <c r="G502" s="64"/>
      <c r="H502" s="233"/>
      <c r="I502" s="233"/>
      <c r="J502" s="232"/>
      <c r="K502" s="201"/>
      <c r="L502" s="45"/>
      <c r="M502" s="45"/>
      <c r="N502" s="45"/>
      <c r="O502" s="45"/>
      <c r="P502" s="45"/>
      <c r="Q502" s="233"/>
      <c r="R502" s="233"/>
      <c r="S502" s="233"/>
      <c r="T502" s="233"/>
      <c r="U502" s="243"/>
      <c r="V502" s="45"/>
      <c r="W502" s="233"/>
      <c r="X502" s="244"/>
      <c r="Y502" s="244"/>
      <c r="Z502" s="244"/>
      <c r="AA502" s="244"/>
      <c r="AB502" s="244"/>
      <c r="AC502" s="251"/>
      <c r="AD502" s="251"/>
      <c r="AE502" s="251"/>
      <c r="AF502" s="250"/>
      <c r="AG502" s="45"/>
      <c r="AH502" s="45"/>
      <c r="AI502" s="45"/>
      <c r="AJ502" s="45"/>
      <c r="AK502" s="247"/>
      <c r="AL502" s="236"/>
      <c r="AM502" s="244"/>
      <c r="AN502" s="45"/>
      <c r="AO502" s="45"/>
      <c r="AP502" s="64"/>
      <c r="AQ502" s="45"/>
      <c r="AR502" s="45"/>
      <c r="AS502" s="64"/>
      <c r="AT502" s="232"/>
      <c r="AU502" s="232"/>
      <c r="AV502" s="45"/>
      <c r="AW502" s="243"/>
      <c r="AX502" s="45"/>
      <c r="AY502" s="64"/>
      <c r="AZ502" s="24"/>
      <c r="BA502" s="45"/>
      <c r="BB502" s="45"/>
      <c r="BC502" s="45"/>
      <c r="BD502" s="45"/>
      <c r="BE502" s="45"/>
      <c r="BF502" s="45"/>
      <c r="BG502" s="45"/>
      <c r="BH502" s="45"/>
      <c r="BI502" s="45"/>
      <c r="BJ502" s="45"/>
      <c r="BK502" s="45"/>
      <c r="BL502" s="45"/>
      <c r="BM502" s="45"/>
      <c r="BN502" s="45"/>
      <c r="BO502" s="45"/>
      <c r="BP502" s="45"/>
      <c r="BQ502" s="45"/>
      <c r="BR502" s="45"/>
      <c r="BS502" s="45"/>
      <c r="BT502" s="45"/>
      <c r="BU502" s="45"/>
      <c r="BV502" s="45"/>
      <c r="BW502" s="45"/>
      <c r="BX502" s="45"/>
      <c r="BY502" s="45"/>
    </row>
    <row r="503" spans="1:77" ht="15.75" customHeight="1" x14ac:dyDescent="0.3">
      <c r="A503" s="45"/>
      <c r="B503" s="232"/>
      <c r="C503" s="232"/>
      <c r="D503" s="232"/>
      <c r="E503" s="232"/>
      <c r="F503" s="64"/>
      <c r="G503" s="64"/>
      <c r="H503" s="233"/>
      <c r="I503" s="233"/>
      <c r="J503" s="232"/>
      <c r="K503" s="201"/>
      <c r="L503" s="45"/>
      <c r="M503" s="45"/>
      <c r="N503" s="45"/>
      <c r="O503" s="45"/>
      <c r="P503" s="45"/>
      <c r="Q503" s="233"/>
      <c r="R503" s="233"/>
      <c r="S503" s="233"/>
      <c r="T503" s="233"/>
      <c r="U503" s="243"/>
      <c r="V503" s="45"/>
      <c r="W503" s="233"/>
      <c r="X503" s="244"/>
      <c r="Y503" s="244"/>
      <c r="Z503" s="244"/>
      <c r="AA503" s="244"/>
      <c r="AB503" s="244"/>
      <c r="AC503" s="251"/>
      <c r="AD503" s="251"/>
      <c r="AE503" s="251"/>
      <c r="AF503" s="250"/>
      <c r="AG503" s="45"/>
      <c r="AH503" s="45"/>
      <c r="AI503" s="45"/>
      <c r="AJ503" s="45"/>
      <c r="AK503" s="247"/>
      <c r="AL503" s="236"/>
      <c r="AM503" s="244"/>
      <c r="AN503" s="45"/>
      <c r="AO503" s="45"/>
      <c r="AP503" s="64"/>
      <c r="AQ503" s="45"/>
      <c r="AR503" s="45"/>
      <c r="AS503" s="64"/>
      <c r="AT503" s="232"/>
      <c r="AU503" s="232"/>
      <c r="AV503" s="45"/>
      <c r="AW503" s="243"/>
      <c r="AX503" s="45"/>
      <c r="AY503" s="64"/>
      <c r="AZ503" s="24"/>
      <c r="BA503" s="45"/>
      <c r="BB503" s="45"/>
      <c r="BC503" s="45"/>
      <c r="BD503" s="45"/>
      <c r="BE503" s="45"/>
      <c r="BF503" s="45"/>
      <c r="BG503" s="45"/>
      <c r="BH503" s="45"/>
      <c r="BI503" s="45"/>
      <c r="BJ503" s="45"/>
      <c r="BK503" s="45"/>
      <c r="BL503" s="45"/>
      <c r="BM503" s="45"/>
      <c r="BN503" s="45"/>
      <c r="BO503" s="45"/>
      <c r="BP503" s="45"/>
      <c r="BQ503" s="45"/>
      <c r="BR503" s="45"/>
      <c r="BS503" s="45"/>
      <c r="BT503" s="45"/>
      <c r="BU503" s="45"/>
      <c r="BV503" s="45"/>
      <c r="BW503" s="45"/>
      <c r="BX503" s="45"/>
      <c r="BY503" s="45"/>
    </row>
    <row r="504" spans="1:77" ht="15.75" customHeight="1" x14ac:dyDescent="0.3">
      <c r="A504" s="45"/>
      <c r="B504" s="232"/>
      <c r="C504" s="232"/>
      <c r="D504" s="232"/>
      <c r="E504" s="232"/>
      <c r="F504" s="64"/>
      <c r="G504" s="64"/>
      <c r="H504" s="233"/>
      <c r="I504" s="233"/>
      <c r="J504" s="232"/>
      <c r="K504" s="201"/>
      <c r="L504" s="45"/>
      <c r="M504" s="45"/>
      <c r="N504" s="45"/>
      <c r="O504" s="45"/>
      <c r="P504" s="45"/>
      <c r="Q504" s="233"/>
      <c r="R504" s="233"/>
      <c r="S504" s="233"/>
      <c r="T504" s="233"/>
      <c r="U504" s="243"/>
      <c r="V504" s="45"/>
      <c r="W504" s="233"/>
      <c r="X504" s="244"/>
      <c r="Y504" s="244"/>
      <c r="Z504" s="244"/>
      <c r="AA504" s="244"/>
      <c r="AB504" s="244"/>
      <c r="AC504" s="251"/>
      <c r="AD504" s="251"/>
      <c r="AE504" s="251"/>
      <c r="AF504" s="250"/>
      <c r="AG504" s="45"/>
      <c r="AH504" s="45"/>
      <c r="AI504" s="45"/>
      <c r="AJ504" s="45"/>
      <c r="AK504" s="247"/>
      <c r="AL504" s="236"/>
      <c r="AM504" s="244"/>
      <c r="AN504" s="45"/>
      <c r="AO504" s="45"/>
      <c r="AP504" s="64"/>
      <c r="AQ504" s="45"/>
      <c r="AR504" s="45"/>
      <c r="AS504" s="64"/>
      <c r="AT504" s="232"/>
      <c r="AU504" s="232"/>
      <c r="AV504" s="45"/>
      <c r="AW504" s="243"/>
      <c r="AX504" s="45"/>
      <c r="AY504" s="64"/>
      <c r="AZ504" s="24"/>
      <c r="BA504" s="45"/>
      <c r="BB504" s="45"/>
      <c r="BC504" s="45"/>
      <c r="BD504" s="45"/>
      <c r="BE504" s="45"/>
      <c r="BF504" s="45"/>
      <c r="BG504" s="45"/>
      <c r="BH504" s="45"/>
      <c r="BI504" s="45"/>
      <c r="BJ504" s="45"/>
      <c r="BK504" s="45"/>
      <c r="BL504" s="45"/>
      <c r="BM504" s="45"/>
      <c r="BN504" s="45"/>
      <c r="BO504" s="45"/>
      <c r="BP504" s="45"/>
      <c r="BQ504" s="45"/>
      <c r="BR504" s="45"/>
      <c r="BS504" s="45"/>
      <c r="BT504" s="45"/>
      <c r="BU504" s="45"/>
      <c r="BV504" s="45"/>
      <c r="BW504" s="45"/>
      <c r="BX504" s="45"/>
      <c r="BY504" s="45"/>
    </row>
    <row r="505" spans="1:77" ht="15.75" customHeight="1" x14ac:dyDescent="0.3">
      <c r="A505" s="45"/>
      <c r="B505" s="232"/>
      <c r="C505" s="232"/>
      <c r="D505" s="232"/>
      <c r="E505" s="232"/>
      <c r="F505" s="64"/>
      <c r="G505" s="64"/>
      <c r="H505" s="233"/>
      <c r="I505" s="233"/>
      <c r="J505" s="232"/>
      <c r="K505" s="201"/>
      <c r="L505" s="45"/>
      <c r="M505" s="45"/>
      <c r="N505" s="45"/>
      <c r="O505" s="45"/>
      <c r="P505" s="45"/>
      <c r="Q505" s="233"/>
      <c r="R505" s="233"/>
      <c r="S505" s="233"/>
      <c r="T505" s="233"/>
      <c r="U505" s="243"/>
      <c r="V505" s="45"/>
      <c r="W505" s="233"/>
      <c r="X505" s="244"/>
      <c r="Y505" s="244"/>
      <c r="Z505" s="244"/>
      <c r="AA505" s="244"/>
      <c r="AB505" s="244"/>
      <c r="AC505" s="251"/>
      <c r="AD505" s="251"/>
      <c r="AE505" s="251"/>
      <c r="AF505" s="250"/>
      <c r="AG505" s="45"/>
      <c r="AH505" s="45"/>
      <c r="AI505" s="45"/>
      <c r="AJ505" s="45"/>
      <c r="AK505" s="247"/>
      <c r="AL505" s="236"/>
      <c r="AM505" s="244"/>
      <c r="AN505" s="45"/>
      <c r="AO505" s="45"/>
      <c r="AP505" s="64"/>
      <c r="AQ505" s="45"/>
      <c r="AR505" s="45"/>
      <c r="AS505" s="64"/>
      <c r="AT505" s="232"/>
      <c r="AU505" s="232"/>
      <c r="AV505" s="45"/>
      <c r="AW505" s="243"/>
      <c r="AX505" s="45"/>
      <c r="AY505" s="64"/>
      <c r="AZ505" s="24"/>
      <c r="BA505" s="45"/>
      <c r="BB505" s="45"/>
      <c r="BC505" s="45"/>
      <c r="BD505" s="45"/>
      <c r="BE505" s="45"/>
      <c r="BF505" s="45"/>
      <c r="BG505" s="45"/>
      <c r="BH505" s="45"/>
      <c r="BI505" s="45"/>
      <c r="BJ505" s="45"/>
      <c r="BK505" s="45"/>
      <c r="BL505" s="45"/>
      <c r="BM505" s="45"/>
      <c r="BN505" s="45"/>
      <c r="BO505" s="45"/>
      <c r="BP505" s="45"/>
      <c r="BQ505" s="45"/>
      <c r="BR505" s="45"/>
      <c r="BS505" s="45"/>
      <c r="BT505" s="45"/>
      <c r="BU505" s="45"/>
      <c r="BV505" s="45"/>
      <c r="BW505" s="45"/>
      <c r="BX505" s="45"/>
      <c r="BY505" s="45"/>
    </row>
    <row r="506" spans="1:77" ht="15.75" customHeight="1" x14ac:dyDescent="0.3">
      <c r="A506" s="45"/>
      <c r="B506" s="232"/>
      <c r="C506" s="232"/>
      <c r="D506" s="232"/>
      <c r="E506" s="232"/>
      <c r="F506" s="64"/>
      <c r="G506" s="64"/>
      <c r="H506" s="233"/>
      <c r="I506" s="233"/>
      <c r="J506" s="232"/>
      <c r="K506" s="201"/>
      <c r="L506" s="45"/>
      <c r="M506" s="45"/>
      <c r="N506" s="45"/>
      <c r="O506" s="45"/>
      <c r="P506" s="45"/>
      <c r="Q506" s="233"/>
      <c r="R506" s="233"/>
      <c r="S506" s="233"/>
      <c r="T506" s="233"/>
      <c r="U506" s="243"/>
      <c r="V506" s="45"/>
      <c r="W506" s="233"/>
      <c r="X506" s="244"/>
      <c r="Y506" s="244"/>
      <c r="Z506" s="244"/>
      <c r="AA506" s="244"/>
      <c r="AB506" s="244"/>
      <c r="AC506" s="251"/>
      <c r="AD506" s="251"/>
      <c r="AE506" s="251"/>
      <c r="AF506" s="250"/>
      <c r="AG506" s="45"/>
      <c r="AH506" s="45"/>
      <c r="AI506" s="45"/>
      <c r="AJ506" s="45"/>
      <c r="AK506" s="247"/>
      <c r="AL506" s="236"/>
      <c r="AM506" s="244"/>
      <c r="AN506" s="45"/>
      <c r="AO506" s="45"/>
      <c r="AP506" s="64"/>
      <c r="AQ506" s="45"/>
      <c r="AR506" s="45"/>
      <c r="AS506" s="64"/>
      <c r="AT506" s="232"/>
      <c r="AU506" s="232"/>
      <c r="AV506" s="45"/>
      <c r="AW506" s="243"/>
      <c r="AX506" s="45"/>
      <c r="AY506" s="64"/>
      <c r="AZ506" s="24"/>
      <c r="BA506" s="45"/>
      <c r="BB506" s="45"/>
      <c r="BC506" s="45"/>
      <c r="BD506" s="45"/>
      <c r="BE506" s="45"/>
      <c r="BF506" s="45"/>
      <c r="BG506" s="45"/>
      <c r="BH506" s="45"/>
      <c r="BI506" s="45"/>
      <c r="BJ506" s="45"/>
      <c r="BK506" s="45"/>
      <c r="BL506" s="45"/>
      <c r="BM506" s="45"/>
      <c r="BN506" s="45"/>
      <c r="BO506" s="45"/>
      <c r="BP506" s="45"/>
      <c r="BQ506" s="45"/>
      <c r="BR506" s="45"/>
      <c r="BS506" s="45"/>
      <c r="BT506" s="45"/>
      <c r="BU506" s="45"/>
      <c r="BV506" s="45"/>
      <c r="BW506" s="45"/>
      <c r="BX506" s="45"/>
      <c r="BY506" s="45"/>
    </row>
    <row r="507" spans="1:77" ht="15.75" customHeight="1" x14ac:dyDescent="0.3">
      <c r="A507" s="45"/>
      <c r="B507" s="232"/>
      <c r="C507" s="232"/>
      <c r="D507" s="232"/>
      <c r="E507" s="232"/>
      <c r="F507" s="64"/>
      <c r="G507" s="64"/>
      <c r="H507" s="233"/>
      <c r="I507" s="233"/>
      <c r="J507" s="232"/>
      <c r="K507" s="201"/>
      <c r="L507" s="45"/>
      <c r="M507" s="45"/>
      <c r="N507" s="45"/>
      <c r="O507" s="45"/>
      <c r="P507" s="45"/>
      <c r="Q507" s="233"/>
      <c r="R507" s="233"/>
      <c r="S507" s="233"/>
      <c r="T507" s="233"/>
      <c r="U507" s="243"/>
      <c r="V507" s="45"/>
      <c r="W507" s="233"/>
      <c r="X507" s="244"/>
      <c r="Y507" s="244"/>
      <c r="Z507" s="244"/>
      <c r="AA507" s="244"/>
      <c r="AB507" s="244"/>
      <c r="AC507" s="251"/>
      <c r="AD507" s="251"/>
      <c r="AE507" s="251"/>
      <c r="AF507" s="250"/>
      <c r="AG507" s="45"/>
      <c r="AH507" s="45"/>
      <c r="AI507" s="45"/>
      <c r="AJ507" s="45"/>
      <c r="AK507" s="247"/>
      <c r="AL507" s="236"/>
      <c r="AM507" s="244"/>
      <c r="AN507" s="45"/>
      <c r="AO507" s="45"/>
      <c r="AP507" s="64"/>
      <c r="AQ507" s="45"/>
      <c r="AR507" s="45"/>
      <c r="AS507" s="64"/>
      <c r="AT507" s="232"/>
      <c r="AU507" s="232"/>
      <c r="AV507" s="45"/>
      <c r="AW507" s="243"/>
      <c r="AX507" s="45"/>
      <c r="AY507" s="64"/>
      <c r="AZ507" s="24"/>
      <c r="BA507" s="45"/>
      <c r="BB507" s="45"/>
      <c r="BC507" s="45"/>
      <c r="BD507" s="45"/>
      <c r="BE507" s="45"/>
      <c r="BF507" s="45"/>
      <c r="BG507" s="45"/>
      <c r="BH507" s="45"/>
      <c r="BI507" s="45"/>
      <c r="BJ507" s="45"/>
      <c r="BK507" s="45"/>
      <c r="BL507" s="45"/>
      <c r="BM507" s="45"/>
      <c r="BN507" s="45"/>
      <c r="BO507" s="45"/>
      <c r="BP507" s="45"/>
      <c r="BQ507" s="45"/>
      <c r="BR507" s="45"/>
      <c r="BS507" s="45"/>
      <c r="BT507" s="45"/>
      <c r="BU507" s="45"/>
      <c r="BV507" s="45"/>
      <c r="BW507" s="45"/>
      <c r="BX507" s="45"/>
      <c r="BY507" s="45"/>
    </row>
    <row r="508" spans="1:77" ht="15.75" customHeight="1" x14ac:dyDescent="0.3">
      <c r="A508" s="45"/>
      <c r="B508" s="232"/>
      <c r="C508" s="232"/>
      <c r="D508" s="232"/>
      <c r="E508" s="232"/>
      <c r="F508" s="64"/>
      <c r="G508" s="64"/>
      <c r="H508" s="233"/>
      <c r="I508" s="233"/>
      <c r="J508" s="232"/>
      <c r="K508" s="201"/>
      <c r="L508" s="45"/>
      <c r="M508" s="45"/>
      <c r="N508" s="45"/>
      <c r="O508" s="45"/>
      <c r="P508" s="45"/>
      <c r="Q508" s="233"/>
      <c r="R508" s="233"/>
      <c r="S508" s="233"/>
      <c r="T508" s="233"/>
      <c r="U508" s="243"/>
      <c r="V508" s="45"/>
      <c r="W508" s="233"/>
      <c r="X508" s="244"/>
      <c r="Y508" s="244"/>
      <c r="Z508" s="244"/>
      <c r="AA508" s="244"/>
      <c r="AB508" s="244"/>
      <c r="AC508" s="251"/>
      <c r="AD508" s="251"/>
      <c r="AE508" s="251"/>
      <c r="AF508" s="250"/>
      <c r="AG508" s="45"/>
      <c r="AH508" s="45"/>
      <c r="AI508" s="45"/>
      <c r="AJ508" s="45"/>
      <c r="AK508" s="247"/>
      <c r="AL508" s="236"/>
      <c r="AM508" s="244"/>
      <c r="AN508" s="45"/>
      <c r="AO508" s="45"/>
      <c r="AP508" s="64"/>
      <c r="AQ508" s="45"/>
      <c r="AR508" s="45"/>
      <c r="AS508" s="64"/>
      <c r="AT508" s="232"/>
      <c r="AU508" s="232"/>
      <c r="AV508" s="45"/>
      <c r="AW508" s="243"/>
      <c r="AX508" s="45"/>
      <c r="AY508" s="64"/>
      <c r="AZ508" s="24"/>
      <c r="BA508" s="45"/>
      <c r="BB508" s="45"/>
      <c r="BC508" s="45"/>
      <c r="BD508" s="45"/>
      <c r="BE508" s="45"/>
      <c r="BF508" s="45"/>
      <c r="BG508" s="45"/>
      <c r="BH508" s="45"/>
      <c r="BI508" s="45"/>
      <c r="BJ508" s="45"/>
      <c r="BK508" s="45"/>
      <c r="BL508" s="45"/>
      <c r="BM508" s="45"/>
      <c r="BN508" s="45"/>
      <c r="BO508" s="45"/>
      <c r="BP508" s="45"/>
      <c r="BQ508" s="45"/>
      <c r="BR508" s="45"/>
      <c r="BS508" s="45"/>
      <c r="BT508" s="45"/>
      <c r="BU508" s="45"/>
      <c r="BV508" s="45"/>
      <c r="BW508" s="45"/>
      <c r="BX508" s="45"/>
      <c r="BY508" s="45"/>
    </row>
    <row r="509" spans="1:77" ht="15.75" customHeight="1" x14ac:dyDescent="0.3">
      <c r="A509" s="45"/>
      <c r="B509" s="232"/>
      <c r="C509" s="232"/>
      <c r="D509" s="232"/>
      <c r="E509" s="232"/>
      <c r="F509" s="64"/>
      <c r="G509" s="64"/>
      <c r="H509" s="233"/>
      <c r="I509" s="233"/>
      <c r="J509" s="232"/>
      <c r="K509" s="201"/>
      <c r="L509" s="45"/>
      <c r="M509" s="45"/>
      <c r="N509" s="45"/>
      <c r="O509" s="45"/>
      <c r="P509" s="45"/>
      <c r="Q509" s="233"/>
      <c r="R509" s="233"/>
      <c r="S509" s="233"/>
      <c r="T509" s="233"/>
      <c r="U509" s="243"/>
      <c r="V509" s="45"/>
      <c r="W509" s="233"/>
      <c r="X509" s="244"/>
      <c r="Y509" s="244"/>
      <c r="Z509" s="244"/>
      <c r="AA509" s="244"/>
      <c r="AB509" s="244"/>
      <c r="AC509" s="251"/>
      <c r="AD509" s="251"/>
      <c r="AE509" s="251"/>
      <c r="AF509" s="250"/>
      <c r="AG509" s="45"/>
      <c r="AH509" s="45"/>
      <c r="AI509" s="45"/>
      <c r="AJ509" s="45"/>
      <c r="AK509" s="247"/>
      <c r="AL509" s="236"/>
      <c r="AM509" s="244"/>
      <c r="AN509" s="45"/>
      <c r="AO509" s="45"/>
      <c r="AP509" s="64"/>
      <c r="AQ509" s="45"/>
      <c r="AR509" s="45"/>
      <c r="AS509" s="64"/>
      <c r="AT509" s="232"/>
      <c r="AU509" s="232"/>
      <c r="AV509" s="45"/>
      <c r="AW509" s="243"/>
      <c r="AX509" s="45"/>
      <c r="AY509" s="64"/>
      <c r="AZ509" s="24"/>
      <c r="BA509" s="45"/>
      <c r="BB509" s="45"/>
      <c r="BC509" s="45"/>
      <c r="BD509" s="45"/>
      <c r="BE509" s="45"/>
      <c r="BF509" s="45"/>
      <c r="BG509" s="45"/>
      <c r="BH509" s="45"/>
      <c r="BI509" s="45"/>
      <c r="BJ509" s="45"/>
      <c r="BK509" s="45"/>
      <c r="BL509" s="45"/>
      <c r="BM509" s="45"/>
      <c r="BN509" s="45"/>
      <c r="BO509" s="45"/>
      <c r="BP509" s="45"/>
      <c r="BQ509" s="45"/>
      <c r="BR509" s="45"/>
      <c r="BS509" s="45"/>
      <c r="BT509" s="45"/>
      <c r="BU509" s="45"/>
      <c r="BV509" s="45"/>
      <c r="BW509" s="45"/>
      <c r="BX509" s="45"/>
      <c r="BY509" s="45"/>
    </row>
    <row r="510" spans="1:77" ht="15.75" customHeight="1" x14ac:dyDescent="0.3">
      <c r="A510" s="45"/>
      <c r="B510" s="232"/>
      <c r="C510" s="232"/>
      <c r="D510" s="232"/>
      <c r="E510" s="232"/>
      <c r="F510" s="64"/>
      <c r="G510" s="64"/>
      <c r="H510" s="233"/>
      <c r="I510" s="233"/>
      <c r="J510" s="232"/>
      <c r="K510" s="201"/>
      <c r="L510" s="45"/>
      <c r="M510" s="45"/>
      <c r="N510" s="45"/>
      <c r="O510" s="45"/>
      <c r="P510" s="45"/>
      <c r="Q510" s="233"/>
      <c r="R510" s="233"/>
      <c r="S510" s="233"/>
      <c r="T510" s="233"/>
      <c r="U510" s="243"/>
      <c r="V510" s="45"/>
      <c r="W510" s="233"/>
      <c r="X510" s="244"/>
      <c r="Y510" s="244"/>
      <c r="Z510" s="244"/>
      <c r="AA510" s="244"/>
      <c r="AB510" s="244"/>
      <c r="AC510" s="251"/>
      <c r="AD510" s="251"/>
      <c r="AE510" s="251"/>
      <c r="AF510" s="250"/>
      <c r="AG510" s="45"/>
      <c r="AH510" s="45"/>
      <c r="AI510" s="45"/>
      <c r="AJ510" s="45"/>
      <c r="AK510" s="247"/>
      <c r="AL510" s="236"/>
      <c r="AM510" s="244"/>
      <c r="AN510" s="45"/>
      <c r="AO510" s="45"/>
      <c r="AP510" s="64"/>
      <c r="AQ510" s="45"/>
      <c r="AR510" s="45"/>
      <c r="AS510" s="64"/>
      <c r="AT510" s="232"/>
      <c r="AU510" s="232"/>
      <c r="AV510" s="45"/>
      <c r="AW510" s="243"/>
      <c r="AX510" s="45"/>
      <c r="AY510" s="64"/>
      <c r="AZ510" s="24"/>
      <c r="BA510" s="45"/>
      <c r="BB510" s="45"/>
      <c r="BC510" s="45"/>
      <c r="BD510" s="45"/>
      <c r="BE510" s="45"/>
      <c r="BF510" s="45"/>
      <c r="BG510" s="45"/>
      <c r="BH510" s="45"/>
      <c r="BI510" s="45"/>
      <c r="BJ510" s="45"/>
      <c r="BK510" s="45"/>
      <c r="BL510" s="45"/>
      <c r="BM510" s="45"/>
      <c r="BN510" s="45"/>
      <c r="BO510" s="45"/>
      <c r="BP510" s="45"/>
      <c r="BQ510" s="45"/>
      <c r="BR510" s="45"/>
      <c r="BS510" s="45"/>
      <c r="BT510" s="45"/>
      <c r="BU510" s="45"/>
      <c r="BV510" s="45"/>
      <c r="BW510" s="45"/>
      <c r="BX510" s="45"/>
      <c r="BY510" s="45"/>
    </row>
    <row r="511" spans="1:77" ht="15.75" customHeight="1" x14ac:dyDescent="0.3">
      <c r="A511" s="45"/>
      <c r="B511" s="232"/>
      <c r="C511" s="232"/>
      <c r="D511" s="232"/>
      <c r="E511" s="232"/>
      <c r="F511" s="64"/>
      <c r="G511" s="64"/>
      <c r="H511" s="233"/>
      <c r="I511" s="233"/>
      <c r="J511" s="232"/>
      <c r="K511" s="201"/>
      <c r="L511" s="45"/>
      <c r="M511" s="45"/>
      <c r="N511" s="45"/>
      <c r="O511" s="45"/>
      <c r="P511" s="45"/>
      <c r="Q511" s="233"/>
      <c r="R511" s="233"/>
      <c r="S511" s="233"/>
      <c r="T511" s="233"/>
      <c r="U511" s="243"/>
      <c r="V511" s="45"/>
      <c r="W511" s="233"/>
      <c r="X511" s="244"/>
      <c r="Y511" s="244"/>
      <c r="Z511" s="244"/>
      <c r="AA511" s="244"/>
      <c r="AB511" s="244"/>
      <c r="AC511" s="251"/>
      <c r="AD511" s="251"/>
      <c r="AE511" s="251"/>
      <c r="AF511" s="250"/>
      <c r="AG511" s="45"/>
      <c r="AH511" s="45"/>
      <c r="AI511" s="45"/>
      <c r="AJ511" s="45"/>
      <c r="AK511" s="247"/>
      <c r="AL511" s="236"/>
      <c r="AM511" s="244"/>
      <c r="AN511" s="45"/>
      <c r="AO511" s="45"/>
      <c r="AP511" s="64"/>
      <c r="AQ511" s="45"/>
      <c r="AR511" s="45"/>
      <c r="AS511" s="64"/>
      <c r="AT511" s="232"/>
      <c r="AU511" s="232"/>
      <c r="AV511" s="45"/>
      <c r="AW511" s="243"/>
      <c r="AX511" s="45"/>
      <c r="AY511" s="64"/>
      <c r="AZ511" s="24"/>
      <c r="BA511" s="45"/>
      <c r="BB511" s="45"/>
      <c r="BC511" s="45"/>
      <c r="BD511" s="45"/>
      <c r="BE511" s="45"/>
      <c r="BF511" s="45"/>
      <c r="BG511" s="45"/>
      <c r="BH511" s="45"/>
      <c r="BI511" s="45"/>
      <c r="BJ511" s="45"/>
      <c r="BK511" s="45"/>
      <c r="BL511" s="45"/>
      <c r="BM511" s="45"/>
      <c r="BN511" s="45"/>
      <c r="BO511" s="45"/>
      <c r="BP511" s="45"/>
      <c r="BQ511" s="45"/>
      <c r="BR511" s="45"/>
      <c r="BS511" s="45"/>
      <c r="BT511" s="45"/>
      <c r="BU511" s="45"/>
      <c r="BV511" s="45"/>
      <c r="BW511" s="45"/>
      <c r="BX511" s="45"/>
      <c r="BY511" s="45"/>
    </row>
    <row r="512" spans="1:77" ht="15.75" customHeight="1" x14ac:dyDescent="0.3">
      <c r="A512" s="45"/>
      <c r="B512" s="232"/>
      <c r="C512" s="232"/>
      <c r="D512" s="232"/>
      <c r="E512" s="232"/>
      <c r="F512" s="64"/>
      <c r="G512" s="64"/>
      <c r="H512" s="233"/>
      <c r="I512" s="233"/>
      <c r="J512" s="232"/>
      <c r="K512" s="201"/>
      <c r="L512" s="45"/>
      <c r="M512" s="45"/>
      <c r="N512" s="45"/>
      <c r="O512" s="45"/>
      <c r="P512" s="45"/>
      <c r="Q512" s="233"/>
      <c r="R512" s="233"/>
      <c r="S512" s="233"/>
      <c r="T512" s="233"/>
      <c r="U512" s="243"/>
      <c r="V512" s="45"/>
      <c r="W512" s="233"/>
      <c r="X512" s="244"/>
      <c r="Y512" s="244"/>
      <c r="Z512" s="244"/>
      <c r="AA512" s="244"/>
      <c r="AB512" s="244"/>
      <c r="AC512" s="251"/>
      <c r="AD512" s="251"/>
      <c r="AE512" s="251"/>
      <c r="AF512" s="250"/>
      <c r="AG512" s="45"/>
      <c r="AH512" s="45"/>
      <c r="AI512" s="45"/>
      <c r="AJ512" s="45"/>
      <c r="AK512" s="247"/>
      <c r="AL512" s="236"/>
      <c r="AM512" s="244"/>
      <c r="AN512" s="45"/>
      <c r="AO512" s="45"/>
      <c r="AP512" s="64"/>
      <c r="AQ512" s="45"/>
      <c r="AR512" s="45"/>
      <c r="AS512" s="64"/>
      <c r="AT512" s="232"/>
      <c r="AU512" s="232"/>
      <c r="AV512" s="45"/>
      <c r="AW512" s="243"/>
      <c r="AX512" s="45"/>
      <c r="AY512" s="64"/>
      <c r="AZ512" s="24"/>
      <c r="BA512" s="45"/>
      <c r="BB512" s="45"/>
      <c r="BC512" s="45"/>
      <c r="BD512" s="45"/>
      <c r="BE512" s="45"/>
      <c r="BF512" s="45"/>
      <c r="BG512" s="45"/>
      <c r="BH512" s="45"/>
      <c r="BI512" s="45"/>
      <c r="BJ512" s="45"/>
      <c r="BK512" s="45"/>
      <c r="BL512" s="45"/>
      <c r="BM512" s="45"/>
      <c r="BN512" s="45"/>
      <c r="BO512" s="45"/>
      <c r="BP512" s="45"/>
      <c r="BQ512" s="45"/>
      <c r="BR512" s="45"/>
      <c r="BS512" s="45"/>
      <c r="BT512" s="45"/>
      <c r="BU512" s="45"/>
      <c r="BV512" s="45"/>
      <c r="BW512" s="45"/>
      <c r="BX512" s="45"/>
      <c r="BY512" s="45"/>
    </row>
    <row r="513" spans="1:77" ht="15.75" customHeight="1" x14ac:dyDescent="0.3">
      <c r="A513" s="45"/>
      <c r="B513" s="232"/>
      <c r="C513" s="232"/>
      <c r="D513" s="232"/>
      <c r="E513" s="232"/>
      <c r="F513" s="64"/>
      <c r="G513" s="64"/>
      <c r="H513" s="233"/>
      <c r="I513" s="233"/>
      <c r="J513" s="232"/>
      <c r="K513" s="201"/>
      <c r="L513" s="45"/>
      <c r="M513" s="45"/>
      <c r="N513" s="45"/>
      <c r="O513" s="45"/>
      <c r="P513" s="45"/>
      <c r="Q513" s="233"/>
      <c r="R513" s="233"/>
      <c r="S513" s="233"/>
      <c r="T513" s="233"/>
      <c r="U513" s="243"/>
      <c r="V513" s="45"/>
      <c r="W513" s="233"/>
      <c r="X513" s="244"/>
      <c r="Y513" s="244"/>
      <c r="Z513" s="244"/>
      <c r="AA513" s="244"/>
      <c r="AB513" s="244"/>
      <c r="AC513" s="251"/>
      <c r="AD513" s="251"/>
      <c r="AE513" s="251"/>
      <c r="AF513" s="250"/>
      <c r="AG513" s="45"/>
      <c r="AH513" s="45"/>
      <c r="AI513" s="45"/>
      <c r="AJ513" s="45"/>
      <c r="AK513" s="247"/>
      <c r="AL513" s="236"/>
      <c r="AM513" s="244"/>
      <c r="AN513" s="45"/>
      <c r="AO513" s="45"/>
      <c r="AP513" s="64"/>
      <c r="AQ513" s="45"/>
      <c r="AR513" s="45"/>
      <c r="AS513" s="64"/>
      <c r="AT513" s="232"/>
      <c r="AU513" s="232"/>
      <c r="AV513" s="45"/>
      <c r="AW513" s="243"/>
      <c r="AX513" s="45"/>
      <c r="AY513" s="64"/>
      <c r="AZ513" s="24"/>
      <c r="BA513" s="45"/>
      <c r="BB513" s="45"/>
      <c r="BC513" s="45"/>
      <c r="BD513" s="45"/>
      <c r="BE513" s="45"/>
      <c r="BF513" s="45"/>
      <c r="BG513" s="45"/>
      <c r="BH513" s="45"/>
      <c r="BI513" s="45"/>
      <c r="BJ513" s="45"/>
      <c r="BK513" s="45"/>
      <c r="BL513" s="45"/>
      <c r="BM513" s="45"/>
      <c r="BN513" s="45"/>
      <c r="BO513" s="45"/>
      <c r="BP513" s="45"/>
      <c r="BQ513" s="45"/>
      <c r="BR513" s="45"/>
      <c r="BS513" s="45"/>
      <c r="BT513" s="45"/>
      <c r="BU513" s="45"/>
      <c r="BV513" s="45"/>
      <c r="BW513" s="45"/>
      <c r="BX513" s="45"/>
      <c r="BY513" s="45"/>
    </row>
    <row r="514" spans="1:77" ht="15.75" customHeight="1" x14ac:dyDescent="0.3">
      <c r="A514" s="45"/>
      <c r="B514" s="232"/>
      <c r="C514" s="232"/>
      <c r="D514" s="232"/>
      <c r="E514" s="232"/>
      <c r="F514" s="64"/>
      <c r="G514" s="64"/>
      <c r="H514" s="233"/>
      <c r="I514" s="233"/>
      <c r="J514" s="232"/>
      <c r="K514" s="201"/>
      <c r="L514" s="45"/>
      <c r="M514" s="45"/>
      <c r="N514" s="45"/>
      <c r="O514" s="45"/>
      <c r="P514" s="45"/>
      <c r="Q514" s="233"/>
      <c r="R514" s="233"/>
      <c r="S514" s="233"/>
      <c r="T514" s="233"/>
      <c r="U514" s="243"/>
      <c r="V514" s="45"/>
      <c r="W514" s="233"/>
      <c r="X514" s="244"/>
      <c r="Y514" s="244"/>
      <c r="Z514" s="244"/>
      <c r="AA514" s="244"/>
      <c r="AB514" s="244"/>
      <c r="AC514" s="251"/>
      <c r="AD514" s="251"/>
      <c r="AE514" s="251"/>
      <c r="AF514" s="250"/>
      <c r="AG514" s="45"/>
      <c r="AH514" s="45"/>
      <c r="AI514" s="45"/>
      <c r="AJ514" s="45"/>
      <c r="AK514" s="247"/>
      <c r="AL514" s="236"/>
      <c r="AM514" s="244"/>
      <c r="AN514" s="45"/>
      <c r="AO514" s="45"/>
      <c r="AP514" s="64"/>
      <c r="AQ514" s="45"/>
      <c r="AR514" s="45"/>
      <c r="AS514" s="64"/>
      <c r="AT514" s="232"/>
      <c r="AU514" s="232"/>
      <c r="AV514" s="45"/>
      <c r="AW514" s="243"/>
      <c r="AX514" s="45"/>
      <c r="AY514" s="64"/>
      <c r="AZ514" s="24"/>
      <c r="BA514" s="45"/>
      <c r="BB514" s="45"/>
      <c r="BC514" s="45"/>
      <c r="BD514" s="45"/>
      <c r="BE514" s="45"/>
      <c r="BF514" s="45"/>
      <c r="BG514" s="45"/>
      <c r="BH514" s="45"/>
      <c r="BI514" s="45"/>
      <c r="BJ514" s="45"/>
      <c r="BK514" s="45"/>
      <c r="BL514" s="45"/>
      <c r="BM514" s="45"/>
      <c r="BN514" s="45"/>
      <c r="BO514" s="45"/>
      <c r="BP514" s="45"/>
      <c r="BQ514" s="45"/>
      <c r="BR514" s="45"/>
      <c r="BS514" s="45"/>
      <c r="BT514" s="45"/>
      <c r="BU514" s="45"/>
      <c r="BV514" s="45"/>
      <c r="BW514" s="45"/>
      <c r="BX514" s="45"/>
      <c r="BY514" s="45"/>
    </row>
    <row r="515" spans="1:77" ht="15.75" customHeight="1" x14ac:dyDescent="0.3">
      <c r="A515" s="45"/>
      <c r="B515" s="232"/>
      <c r="C515" s="232"/>
      <c r="D515" s="232"/>
      <c r="E515" s="232"/>
      <c r="F515" s="64"/>
      <c r="G515" s="64"/>
      <c r="H515" s="233"/>
      <c r="I515" s="233"/>
      <c r="J515" s="232"/>
      <c r="K515" s="201"/>
      <c r="L515" s="45"/>
      <c r="M515" s="45"/>
      <c r="N515" s="45"/>
      <c r="O515" s="45"/>
      <c r="P515" s="45"/>
      <c r="Q515" s="233"/>
      <c r="R515" s="233"/>
      <c r="S515" s="233"/>
      <c r="T515" s="233"/>
      <c r="U515" s="243"/>
      <c r="V515" s="45"/>
      <c r="W515" s="233"/>
      <c r="X515" s="244"/>
      <c r="Y515" s="244"/>
      <c r="Z515" s="244"/>
      <c r="AA515" s="244"/>
      <c r="AB515" s="244"/>
      <c r="AC515" s="251"/>
      <c r="AD515" s="251"/>
      <c r="AE515" s="251"/>
      <c r="AF515" s="250"/>
      <c r="AG515" s="45"/>
      <c r="AH515" s="45"/>
      <c r="AI515" s="45"/>
      <c r="AJ515" s="45"/>
      <c r="AK515" s="247"/>
      <c r="AL515" s="236"/>
      <c r="AM515" s="244"/>
      <c r="AN515" s="45"/>
      <c r="AO515" s="45"/>
      <c r="AP515" s="64"/>
      <c r="AQ515" s="45"/>
      <c r="AR515" s="45"/>
      <c r="AS515" s="64"/>
      <c r="AT515" s="232"/>
      <c r="AU515" s="232"/>
      <c r="AV515" s="45"/>
      <c r="AW515" s="243"/>
      <c r="AX515" s="45"/>
      <c r="AY515" s="64"/>
      <c r="AZ515" s="24"/>
      <c r="BA515" s="45"/>
      <c r="BB515" s="45"/>
      <c r="BC515" s="45"/>
      <c r="BD515" s="45"/>
      <c r="BE515" s="45"/>
      <c r="BF515" s="45"/>
      <c r="BG515" s="45"/>
      <c r="BH515" s="45"/>
      <c r="BI515" s="45"/>
      <c r="BJ515" s="45"/>
      <c r="BK515" s="45"/>
      <c r="BL515" s="45"/>
      <c r="BM515" s="45"/>
      <c r="BN515" s="45"/>
      <c r="BO515" s="45"/>
      <c r="BP515" s="45"/>
      <c r="BQ515" s="45"/>
      <c r="BR515" s="45"/>
      <c r="BS515" s="45"/>
      <c r="BT515" s="45"/>
      <c r="BU515" s="45"/>
      <c r="BV515" s="45"/>
      <c r="BW515" s="45"/>
      <c r="BX515" s="45"/>
      <c r="BY515" s="45"/>
    </row>
    <row r="516" spans="1:77" ht="15.75" customHeight="1" x14ac:dyDescent="0.3">
      <c r="A516" s="45"/>
      <c r="B516" s="232"/>
      <c r="C516" s="232"/>
      <c r="D516" s="232"/>
      <c r="E516" s="232"/>
      <c r="F516" s="64"/>
      <c r="G516" s="64"/>
      <c r="H516" s="233"/>
      <c r="I516" s="233"/>
      <c r="J516" s="232"/>
      <c r="K516" s="201"/>
      <c r="L516" s="45"/>
      <c r="M516" s="45"/>
      <c r="N516" s="45"/>
      <c r="O516" s="45"/>
      <c r="P516" s="45"/>
      <c r="Q516" s="233"/>
      <c r="R516" s="233"/>
      <c r="S516" s="233"/>
      <c r="T516" s="233"/>
      <c r="U516" s="243"/>
      <c r="V516" s="45"/>
      <c r="W516" s="233"/>
      <c r="X516" s="244"/>
      <c r="Y516" s="244"/>
      <c r="Z516" s="244"/>
      <c r="AA516" s="244"/>
      <c r="AB516" s="244"/>
      <c r="AC516" s="251"/>
      <c r="AD516" s="251"/>
      <c r="AE516" s="251"/>
      <c r="AF516" s="250"/>
      <c r="AG516" s="45"/>
      <c r="AH516" s="45"/>
      <c r="AI516" s="45"/>
      <c r="AJ516" s="45"/>
      <c r="AK516" s="247"/>
      <c r="AL516" s="236"/>
      <c r="AM516" s="244"/>
      <c r="AN516" s="45"/>
      <c r="AO516" s="45"/>
      <c r="AP516" s="64"/>
      <c r="AQ516" s="45"/>
      <c r="AR516" s="45"/>
      <c r="AS516" s="64"/>
      <c r="AT516" s="232"/>
      <c r="AU516" s="232"/>
      <c r="AV516" s="45"/>
      <c r="AW516" s="243"/>
      <c r="AX516" s="45"/>
      <c r="AY516" s="64"/>
      <c r="AZ516" s="24"/>
      <c r="BA516" s="45"/>
      <c r="BB516" s="45"/>
      <c r="BC516" s="45"/>
      <c r="BD516" s="45"/>
      <c r="BE516" s="45"/>
      <c r="BF516" s="45"/>
      <c r="BG516" s="45"/>
      <c r="BH516" s="45"/>
      <c r="BI516" s="45"/>
      <c r="BJ516" s="45"/>
      <c r="BK516" s="45"/>
      <c r="BL516" s="45"/>
      <c r="BM516" s="45"/>
      <c r="BN516" s="45"/>
      <c r="BO516" s="45"/>
      <c r="BP516" s="45"/>
      <c r="BQ516" s="45"/>
      <c r="BR516" s="45"/>
      <c r="BS516" s="45"/>
      <c r="BT516" s="45"/>
      <c r="BU516" s="45"/>
      <c r="BV516" s="45"/>
      <c r="BW516" s="45"/>
      <c r="BX516" s="45"/>
      <c r="BY516" s="45"/>
    </row>
    <row r="517" spans="1:77" ht="15.75" customHeight="1" x14ac:dyDescent="0.3">
      <c r="A517" s="45"/>
      <c r="B517" s="232"/>
      <c r="C517" s="232"/>
      <c r="D517" s="232"/>
      <c r="E517" s="232"/>
      <c r="F517" s="64"/>
      <c r="G517" s="64"/>
      <c r="H517" s="233"/>
      <c r="I517" s="233"/>
      <c r="J517" s="232"/>
      <c r="K517" s="201"/>
      <c r="L517" s="45"/>
      <c r="M517" s="45"/>
      <c r="N517" s="45"/>
      <c r="O517" s="45"/>
      <c r="P517" s="45"/>
      <c r="Q517" s="233"/>
      <c r="R517" s="233"/>
      <c r="S517" s="233"/>
      <c r="T517" s="233"/>
      <c r="U517" s="243"/>
      <c r="V517" s="45"/>
      <c r="W517" s="233"/>
      <c r="X517" s="244"/>
      <c r="Y517" s="244"/>
      <c r="Z517" s="244"/>
      <c r="AA517" s="244"/>
      <c r="AB517" s="244"/>
      <c r="AC517" s="251"/>
      <c r="AD517" s="251"/>
      <c r="AE517" s="251"/>
      <c r="AF517" s="250"/>
      <c r="AG517" s="45"/>
      <c r="AH517" s="45"/>
      <c r="AI517" s="45"/>
      <c r="AJ517" s="45"/>
      <c r="AK517" s="247"/>
      <c r="AL517" s="236"/>
      <c r="AM517" s="244"/>
      <c r="AN517" s="45"/>
      <c r="AO517" s="45"/>
      <c r="AP517" s="64"/>
      <c r="AQ517" s="45"/>
      <c r="AR517" s="45"/>
      <c r="AS517" s="64"/>
      <c r="AT517" s="232"/>
      <c r="AU517" s="232"/>
      <c r="AV517" s="45"/>
      <c r="AW517" s="243"/>
      <c r="AX517" s="45"/>
      <c r="AY517" s="64"/>
      <c r="AZ517" s="24"/>
      <c r="BA517" s="45"/>
      <c r="BB517" s="45"/>
      <c r="BC517" s="45"/>
      <c r="BD517" s="45"/>
      <c r="BE517" s="45"/>
      <c r="BF517" s="45"/>
      <c r="BG517" s="45"/>
      <c r="BH517" s="45"/>
      <c r="BI517" s="45"/>
      <c r="BJ517" s="45"/>
      <c r="BK517" s="45"/>
      <c r="BL517" s="45"/>
      <c r="BM517" s="45"/>
      <c r="BN517" s="45"/>
      <c r="BO517" s="45"/>
      <c r="BP517" s="45"/>
      <c r="BQ517" s="45"/>
      <c r="BR517" s="45"/>
      <c r="BS517" s="45"/>
      <c r="BT517" s="45"/>
      <c r="BU517" s="45"/>
      <c r="BV517" s="45"/>
      <c r="BW517" s="45"/>
      <c r="BX517" s="45"/>
      <c r="BY517" s="45"/>
    </row>
    <row r="518" spans="1:77" ht="15.75" customHeight="1" x14ac:dyDescent="0.3">
      <c r="A518" s="45"/>
      <c r="B518" s="232"/>
      <c r="C518" s="232"/>
      <c r="D518" s="232"/>
      <c r="E518" s="232"/>
      <c r="F518" s="64"/>
      <c r="G518" s="64"/>
      <c r="H518" s="233"/>
      <c r="I518" s="233"/>
      <c r="J518" s="232"/>
      <c r="K518" s="201"/>
      <c r="L518" s="45"/>
      <c r="M518" s="45"/>
      <c r="N518" s="45"/>
      <c r="O518" s="45"/>
      <c r="P518" s="45"/>
      <c r="Q518" s="233"/>
      <c r="R518" s="233"/>
      <c r="S518" s="233"/>
      <c r="T518" s="233"/>
      <c r="U518" s="243"/>
      <c r="V518" s="45"/>
      <c r="W518" s="233"/>
      <c r="X518" s="244"/>
      <c r="Y518" s="244"/>
      <c r="Z518" s="244"/>
      <c r="AA518" s="244"/>
      <c r="AB518" s="244"/>
      <c r="AC518" s="251"/>
      <c r="AD518" s="251"/>
      <c r="AE518" s="251"/>
      <c r="AF518" s="250"/>
      <c r="AG518" s="45"/>
      <c r="AH518" s="45"/>
      <c r="AI518" s="45"/>
      <c r="AJ518" s="45"/>
      <c r="AK518" s="247"/>
      <c r="AL518" s="236"/>
      <c r="AM518" s="244"/>
      <c r="AN518" s="45"/>
      <c r="AO518" s="45"/>
      <c r="AP518" s="64"/>
      <c r="AQ518" s="45"/>
      <c r="AR518" s="45"/>
      <c r="AS518" s="64"/>
      <c r="AT518" s="232"/>
      <c r="AU518" s="232"/>
      <c r="AV518" s="45"/>
      <c r="AW518" s="243"/>
      <c r="AX518" s="45"/>
      <c r="AY518" s="64"/>
      <c r="AZ518" s="24"/>
      <c r="BA518" s="45"/>
      <c r="BB518" s="45"/>
      <c r="BC518" s="45"/>
      <c r="BD518" s="45"/>
      <c r="BE518" s="45"/>
      <c r="BF518" s="45"/>
      <c r="BG518" s="45"/>
      <c r="BH518" s="45"/>
      <c r="BI518" s="45"/>
      <c r="BJ518" s="45"/>
      <c r="BK518" s="45"/>
      <c r="BL518" s="45"/>
      <c r="BM518" s="45"/>
      <c r="BN518" s="45"/>
      <c r="BO518" s="45"/>
      <c r="BP518" s="45"/>
      <c r="BQ518" s="45"/>
      <c r="BR518" s="45"/>
      <c r="BS518" s="45"/>
      <c r="BT518" s="45"/>
      <c r="BU518" s="45"/>
      <c r="BV518" s="45"/>
      <c r="BW518" s="45"/>
      <c r="BX518" s="45"/>
      <c r="BY518" s="45"/>
    </row>
    <row r="519" spans="1:77" ht="15.75" customHeight="1" x14ac:dyDescent="0.3">
      <c r="A519" s="45"/>
      <c r="B519" s="232"/>
      <c r="C519" s="232"/>
      <c r="D519" s="232"/>
      <c r="E519" s="232"/>
      <c r="F519" s="64"/>
      <c r="G519" s="64"/>
      <c r="H519" s="233"/>
      <c r="I519" s="233"/>
      <c r="J519" s="232"/>
      <c r="K519" s="201"/>
      <c r="L519" s="45"/>
      <c r="M519" s="45"/>
      <c r="N519" s="45"/>
      <c r="O519" s="45"/>
      <c r="P519" s="45"/>
      <c r="Q519" s="233"/>
      <c r="R519" s="233"/>
      <c r="S519" s="233"/>
      <c r="T519" s="233"/>
      <c r="U519" s="243"/>
      <c r="V519" s="45"/>
      <c r="W519" s="233"/>
      <c r="X519" s="244"/>
      <c r="Y519" s="244"/>
      <c r="Z519" s="244"/>
      <c r="AA519" s="244"/>
      <c r="AB519" s="244"/>
      <c r="AC519" s="251"/>
      <c r="AD519" s="251"/>
      <c r="AE519" s="251"/>
      <c r="AF519" s="250"/>
      <c r="AG519" s="45"/>
      <c r="AH519" s="45"/>
      <c r="AI519" s="45"/>
      <c r="AJ519" s="45"/>
      <c r="AK519" s="247"/>
      <c r="AL519" s="236"/>
      <c r="AM519" s="244"/>
      <c r="AN519" s="45"/>
      <c r="AO519" s="45"/>
      <c r="AP519" s="64"/>
      <c r="AQ519" s="45"/>
      <c r="AR519" s="45"/>
      <c r="AS519" s="64"/>
      <c r="AT519" s="232"/>
      <c r="AU519" s="232"/>
      <c r="AV519" s="45"/>
      <c r="AW519" s="243"/>
      <c r="AX519" s="45"/>
      <c r="AY519" s="64"/>
      <c r="AZ519" s="24"/>
      <c r="BA519" s="45"/>
      <c r="BB519" s="45"/>
      <c r="BC519" s="45"/>
      <c r="BD519" s="45"/>
      <c r="BE519" s="45"/>
      <c r="BF519" s="45"/>
      <c r="BG519" s="45"/>
      <c r="BH519" s="45"/>
      <c r="BI519" s="45"/>
      <c r="BJ519" s="45"/>
      <c r="BK519" s="45"/>
      <c r="BL519" s="45"/>
      <c r="BM519" s="45"/>
      <c r="BN519" s="45"/>
      <c r="BO519" s="45"/>
      <c r="BP519" s="45"/>
      <c r="BQ519" s="45"/>
      <c r="BR519" s="45"/>
      <c r="BS519" s="45"/>
      <c r="BT519" s="45"/>
      <c r="BU519" s="45"/>
      <c r="BV519" s="45"/>
      <c r="BW519" s="45"/>
      <c r="BX519" s="45"/>
      <c r="BY519" s="45"/>
    </row>
    <row r="520" spans="1:77" ht="15.75" customHeight="1" x14ac:dyDescent="0.3">
      <c r="A520" s="45"/>
      <c r="B520" s="232"/>
      <c r="C520" s="232"/>
      <c r="D520" s="232"/>
      <c r="E520" s="232"/>
      <c r="F520" s="64"/>
      <c r="G520" s="64"/>
      <c r="H520" s="233"/>
      <c r="I520" s="233"/>
      <c r="J520" s="232"/>
      <c r="K520" s="201"/>
      <c r="L520" s="45"/>
      <c r="M520" s="45"/>
      <c r="N520" s="45"/>
      <c r="O520" s="45"/>
      <c r="P520" s="45"/>
      <c r="Q520" s="233"/>
      <c r="R520" s="233"/>
      <c r="S520" s="233"/>
      <c r="T520" s="233"/>
      <c r="U520" s="243"/>
      <c r="V520" s="45"/>
      <c r="W520" s="233"/>
      <c r="X520" s="244"/>
      <c r="Y520" s="244"/>
      <c r="Z520" s="244"/>
      <c r="AA520" s="244"/>
      <c r="AB520" s="244"/>
      <c r="AC520" s="251"/>
      <c r="AD520" s="251"/>
      <c r="AE520" s="251"/>
      <c r="AF520" s="250"/>
      <c r="AG520" s="45"/>
      <c r="AH520" s="45"/>
      <c r="AI520" s="45"/>
      <c r="AJ520" s="45"/>
      <c r="AK520" s="247"/>
      <c r="AL520" s="236"/>
      <c r="AM520" s="244"/>
      <c r="AN520" s="45"/>
      <c r="AO520" s="45"/>
      <c r="AP520" s="64"/>
      <c r="AQ520" s="45"/>
      <c r="AR520" s="45"/>
      <c r="AS520" s="64"/>
      <c r="AT520" s="232"/>
      <c r="AU520" s="232"/>
      <c r="AV520" s="45"/>
      <c r="AW520" s="243"/>
      <c r="AX520" s="45"/>
      <c r="AY520" s="64"/>
      <c r="AZ520" s="24"/>
      <c r="BA520" s="45"/>
      <c r="BB520" s="45"/>
      <c r="BC520" s="45"/>
      <c r="BD520" s="45"/>
      <c r="BE520" s="45"/>
      <c r="BF520" s="45"/>
      <c r="BG520" s="45"/>
      <c r="BH520" s="45"/>
      <c r="BI520" s="45"/>
      <c r="BJ520" s="45"/>
      <c r="BK520" s="45"/>
      <c r="BL520" s="45"/>
      <c r="BM520" s="45"/>
      <c r="BN520" s="45"/>
      <c r="BO520" s="45"/>
      <c r="BP520" s="45"/>
      <c r="BQ520" s="45"/>
      <c r="BR520" s="45"/>
      <c r="BS520" s="45"/>
      <c r="BT520" s="45"/>
      <c r="BU520" s="45"/>
      <c r="BV520" s="45"/>
      <c r="BW520" s="45"/>
      <c r="BX520" s="45"/>
      <c r="BY520" s="45"/>
    </row>
    <row r="521" spans="1:77" ht="15.75" customHeight="1" x14ac:dyDescent="0.3">
      <c r="A521" s="45"/>
      <c r="B521" s="232"/>
      <c r="C521" s="232"/>
      <c r="D521" s="232"/>
      <c r="E521" s="232"/>
      <c r="F521" s="64"/>
      <c r="G521" s="64"/>
      <c r="H521" s="233"/>
      <c r="I521" s="233"/>
      <c r="J521" s="232"/>
      <c r="K521" s="201"/>
      <c r="L521" s="45"/>
      <c r="M521" s="45"/>
      <c r="N521" s="45"/>
      <c r="O521" s="45"/>
      <c r="P521" s="45"/>
      <c r="Q521" s="233"/>
      <c r="R521" s="233"/>
      <c r="S521" s="233"/>
      <c r="T521" s="233"/>
      <c r="U521" s="243"/>
      <c r="V521" s="45"/>
      <c r="W521" s="233"/>
      <c r="X521" s="244"/>
      <c r="Y521" s="244"/>
      <c r="Z521" s="244"/>
      <c r="AA521" s="244"/>
      <c r="AB521" s="244"/>
      <c r="AC521" s="251"/>
      <c r="AD521" s="251"/>
      <c r="AE521" s="251"/>
      <c r="AF521" s="250"/>
      <c r="AG521" s="45"/>
      <c r="AH521" s="45"/>
      <c r="AI521" s="45"/>
      <c r="AJ521" s="45"/>
      <c r="AK521" s="247"/>
      <c r="AL521" s="236"/>
      <c r="AM521" s="244"/>
      <c r="AN521" s="45"/>
      <c r="AO521" s="45"/>
      <c r="AP521" s="64"/>
      <c r="AQ521" s="45"/>
      <c r="AR521" s="45"/>
      <c r="AS521" s="64"/>
      <c r="AT521" s="232"/>
      <c r="AU521" s="232"/>
      <c r="AV521" s="45"/>
      <c r="AW521" s="243"/>
      <c r="AX521" s="45"/>
      <c r="AY521" s="64"/>
      <c r="AZ521" s="24"/>
      <c r="BA521" s="45"/>
      <c r="BB521" s="45"/>
      <c r="BC521" s="45"/>
      <c r="BD521" s="45"/>
      <c r="BE521" s="45"/>
      <c r="BF521" s="45"/>
      <c r="BG521" s="45"/>
      <c r="BH521" s="45"/>
      <c r="BI521" s="45"/>
      <c r="BJ521" s="45"/>
      <c r="BK521" s="45"/>
      <c r="BL521" s="45"/>
      <c r="BM521" s="45"/>
      <c r="BN521" s="45"/>
      <c r="BO521" s="45"/>
      <c r="BP521" s="45"/>
      <c r="BQ521" s="45"/>
      <c r="BR521" s="45"/>
      <c r="BS521" s="45"/>
      <c r="BT521" s="45"/>
      <c r="BU521" s="45"/>
      <c r="BV521" s="45"/>
      <c r="BW521" s="45"/>
      <c r="BX521" s="45"/>
      <c r="BY521" s="45"/>
    </row>
    <row r="522" spans="1:77" ht="15.75" customHeight="1" x14ac:dyDescent="0.3">
      <c r="A522" s="45"/>
      <c r="B522" s="232"/>
      <c r="C522" s="232"/>
      <c r="D522" s="232"/>
      <c r="E522" s="232"/>
      <c r="F522" s="64"/>
      <c r="G522" s="64"/>
      <c r="H522" s="233"/>
      <c r="I522" s="233"/>
      <c r="J522" s="232"/>
      <c r="K522" s="201"/>
      <c r="L522" s="45"/>
      <c r="M522" s="45"/>
      <c r="N522" s="45"/>
      <c r="O522" s="45"/>
      <c r="P522" s="45"/>
      <c r="Q522" s="233"/>
      <c r="R522" s="233"/>
      <c r="S522" s="233"/>
      <c r="T522" s="233"/>
      <c r="U522" s="243"/>
      <c r="V522" s="45"/>
      <c r="W522" s="233"/>
      <c r="X522" s="244"/>
      <c r="Y522" s="244"/>
      <c r="Z522" s="244"/>
      <c r="AA522" s="244"/>
      <c r="AB522" s="244"/>
      <c r="AC522" s="251"/>
      <c r="AD522" s="251"/>
      <c r="AE522" s="251"/>
      <c r="AF522" s="250"/>
      <c r="AG522" s="45"/>
      <c r="AH522" s="45"/>
      <c r="AI522" s="45"/>
      <c r="AJ522" s="45"/>
      <c r="AK522" s="247"/>
      <c r="AL522" s="236"/>
      <c r="AM522" s="244"/>
      <c r="AN522" s="45"/>
      <c r="AO522" s="45"/>
      <c r="AP522" s="64"/>
      <c r="AQ522" s="45"/>
      <c r="AR522" s="45"/>
      <c r="AS522" s="64"/>
      <c r="AT522" s="232"/>
      <c r="AU522" s="232"/>
      <c r="AV522" s="45"/>
      <c r="AW522" s="243"/>
      <c r="AX522" s="45"/>
      <c r="AY522" s="64"/>
      <c r="AZ522" s="24"/>
      <c r="BA522" s="45"/>
      <c r="BB522" s="45"/>
      <c r="BC522" s="45"/>
      <c r="BD522" s="45"/>
      <c r="BE522" s="45"/>
      <c r="BF522" s="45"/>
      <c r="BG522" s="45"/>
      <c r="BH522" s="45"/>
      <c r="BI522" s="45"/>
      <c r="BJ522" s="45"/>
      <c r="BK522" s="45"/>
      <c r="BL522" s="45"/>
      <c r="BM522" s="45"/>
      <c r="BN522" s="45"/>
      <c r="BO522" s="45"/>
      <c r="BP522" s="45"/>
      <c r="BQ522" s="45"/>
      <c r="BR522" s="45"/>
      <c r="BS522" s="45"/>
      <c r="BT522" s="45"/>
      <c r="BU522" s="45"/>
      <c r="BV522" s="45"/>
      <c r="BW522" s="45"/>
      <c r="BX522" s="45"/>
      <c r="BY522" s="45"/>
    </row>
    <row r="523" spans="1:77" ht="15.75" customHeight="1" x14ac:dyDescent="0.3">
      <c r="A523" s="45"/>
      <c r="B523" s="232"/>
      <c r="C523" s="232"/>
      <c r="D523" s="232"/>
      <c r="E523" s="232"/>
      <c r="F523" s="64"/>
      <c r="G523" s="64"/>
      <c r="H523" s="233"/>
      <c r="I523" s="233"/>
      <c r="J523" s="232"/>
      <c r="K523" s="201"/>
      <c r="L523" s="45"/>
      <c r="M523" s="45"/>
      <c r="N523" s="45"/>
      <c r="O523" s="45"/>
      <c r="P523" s="45"/>
      <c r="Q523" s="233"/>
      <c r="R523" s="233"/>
      <c r="S523" s="233"/>
      <c r="T523" s="233"/>
      <c r="U523" s="243"/>
      <c r="V523" s="45"/>
      <c r="W523" s="233"/>
      <c r="X523" s="244"/>
      <c r="Y523" s="244"/>
      <c r="Z523" s="244"/>
      <c r="AA523" s="244"/>
      <c r="AB523" s="244"/>
      <c r="AC523" s="251"/>
      <c r="AD523" s="251"/>
      <c r="AE523" s="251"/>
      <c r="AF523" s="250"/>
      <c r="AG523" s="45"/>
      <c r="AH523" s="45"/>
      <c r="AI523" s="45"/>
      <c r="AJ523" s="45"/>
      <c r="AK523" s="247"/>
      <c r="AL523" s="236"/>
      <c r="AM523" s="244"/>
      <c r="AN523" s="45"/>
      <c r="AO523" s="45"/>
      <c r="AP523" s="64"/>
      <c r="AQ523" s="45"/>
      <c r="AR523" s="45"/>
      <c r="AS523" s="64"/>
      <c r="AT523" s="232"/>
      <c r="AU523" s="232"/>
      <c r="AV523" s="45"/>
      <c r="AW523" s="243"/>
      <c r="AX523" s="45"/>
      <c r="AY523" s="64"/>
      <c r="AZ523" s="24"/>
      <c r="BA523" s="45"/>
      <c r="BB523" s="45"/>
      <c r="BC523" s="45"/>
      <c r="BD523" s="45"/>
      <c r="BE523" s="45"/>
      <c r="BF523" s="45"/>
      <c r="BG523" s="45"/>
      <c r="BH523" s="45"/>
      <c r="BI523" s="45"/>
      <c r="BJ523" s="45"/>
      <c r="BK523" s="45"/>
      <c r="BL523" s="45"/>
      <c r="BM523" s="45"/>
      <c r="BN523" s="45"/>
      <c r="BO523" s="45"/>
      <c r="BP523" s="45"/>
      <c r="BQ523" s="45"/>
      <c r="BR523" s="45"/>
      <c r="BS523" s="45"/>
      <c r="BT523" s="45"/>
      <c r="BU523" s="45"/>
      <c r="BV523" s="45"/>
      <c r="BW523" s="45"/>
      <c r="BX523" s="45"/>
      <c r="BY523" s="45"/>
    </row>
    <row r="524" spans="1:77" ht="15.75" customHeight="1" x14ac:dyDescent="0.3">
      <c r="A524" s="45"/>
      <c r="B524" s="232"/>
      <c r="C524" s="232"/>
      <c r="D524" s="232"/>
      <c r="E524" s="232"/>
      <c r="F524" s="64"/>
      <c r="G524" s="64"/>
      <c r="H524" s="233"/>
      <c r="I524" s="233"/>
      <c r="J524" s="232"/>
      <c r="K524" s="201"/>
      <c r="L524" s="45"/>
      <c r="M524" s="45"/>
      <c r="N524" s="45"/>
      <c r="O524" s="45"/>
      <c r="P524" s="45"/>
      <c r="Q524" s="233"/>
      <c r="R524" s="233"/>
      <c r="S524" s="233"/>
      <c r="T524" s="233"/>
      <c r="U524" s="243"/>
      <c r="V524" s="45"/>
      <c r="W524" s="233"/>
      <c r="X524" s="244"/>
      <c r="Y524" s="244"/>
      <c r="Z524" s="244"/>
      <c r="AA524" s="244"/>
      <c r="AB524" s="244"/>
      <c r="AC524" s="251"/>
      <c r="AD524" s="251"/>
      <c r="AE524" s="251"/>
      <c r="AF524" s="250"/>
      <c r="AG524" s="45"/>
      <c r="AH524" s="45"/>
      <c r="AI524" s="45"/>
      <c r="AJ524" s="45"/>
      <c r="AK524" s="247"/>
      <c r="AL524" s="236"/>
      <c r="AM524" s="244"/>
      <c r="AN524" s="45"/>
      <c r="AO524" s="45"/>
      <c r="AP524" s="64"/>
      <c r="AQ524" s="45"/>
      <c r="AR524" s="45"/>
      <c r="AS524" s="64"/>
      <c r="AT524" s="232"/>
      <c r="AU524" s="232"/>
      <c r="AV524" s="45"/>
      <c r="AW524" s="243"/>
      <c r="AX524" s="45"/>
      <c r="AY524" s="64"/>
      <c r="AZ524" s="24"/>
      <c r="BA524" s="45"/>
      <c r="BB524" s="45"/>
      <c r="BC524" s="45"/>
      <c r="BD524" s="45"/>
      <c r="BE524" s="45"/>
      <c r="BF524" s="45"/>
      <c r="BG524" s="45"/>
      <c r="BH524" s="45"/>
      <c r="BI524" s="45"/>
      <c r="BJ524" s="45"/>
      <c r="BK524" s="45"/>
      <c r="BL524" s="45"/>
      <c r="BM524" s="45"/>
      <c r="BN524" s="45"/>
      <c r="BO524" s="45"/>
      <c r="BP524" s="45"/>
      <c r="BQ524" s="45"/>
      <c r="BR524" s="45"/>
      <c r="BS524" s="45"/>
      <c r="BT524" s="45"/>
      <c r="BU524" s="45"/>
      <c r="BV524" s="45"/>
      <c r="BW524" s="45"/>
      <c r="BX524" s="45"/>
      <c r="BY524" s="45"/>
    </row>
    <row r="525" spans="1:77" ht="15.75" customHeight="1" x14ac:dyDescent="0.3">
      <c r="A525" s="45"/>
      <c r="B525" s="232"/>
      <c r="C525" s="232"/>
      <c r="D525" s="232"/>
      <c r="E525" s="232"/>
      <c r="F525" s="64"/>
      <c r="G525" s="64"/>
      <c r="H525" s="233"/>
      <c r="I525" s="233"/>
      <c r="J525" s="232"/>
      <c r="K525" s="201"/>
      <c r="L525" s="45"/>
      <c r="M525" s="45"/>
      <c r="N525" s="45"/>
      <c r="O525" s="45"/>
      <c r="P525" s="45"/>
      <c r="Q525" s="233"/>
      <c r="R525" s="233"/>
      <c r="S525" s="233"/>
      <c r="T525" s="233"/>
      <c r="U525" s="243"/>
      <c r="V525" s="45"/>
      <c r="W525" s="233"/>
      <c r="X525" s="244"/>
      <c r="Y525" s="244"/>
      <c r="Z525" s="244"/>
      <c r="AA525" s="244"/>
      <c r="AB525" s="244"/>
      <c r="AC525" s="251"/>
      <c r="AD525" s="251"/>
      <c r="AE525" s="251"/>
      <c r="AF525" s="250"/>
      <c r="AG525" s="45"/>
      <c r="AH525" s="45"/>
      <c r="AI525" s="45"/>
      <c r="AJ525" s="45"/>
      <c r="AK525" s="247"/>
      <c r="AL525" s="236"/>
      <c r="AM525" s="244"/>
      <c r="AN525" s="45"/>
      <c r="AO525" s="45"/>
      <c r="AP525" s="64"/>
      <c r="AQ525" s="45"/>
      <c r="AR525" s="45"/>
      <c r="AS525" s="64"/>
      <c r="AT525" s="232"/>
      <c r="AU525" s="232"/>
      <c r="AV525" s="45"/>
      <c r="AW525" s="243"/>
      <c r="AX525" s="45"/>
      <c r="AY525" s="64"/>
      <c r="AZ525" s="24"/>
      <c r="BA525" s="45"/>
      <c r="BB525" s="45"/>
      <c r="BC525" s="45"/>
      <c r="BD525" s="45"/>
      <c r="BE525" s="45"/>
      <c r="BF525" s="45"/>
      <c r="BG525" s="45"/>
      <c r="BH525" s="45"/>
      <c r="BI525" s="45"/>
      <c r="BJ525" s="45"/>
      <c r="BK525" s="45"/>
      <c r="BL525" s="45"/>
      <c r="BM525" s="45"/>
      <c r="BN525" s="45"/>
      <c r="BO525" s="45"/>
      <c r="BP525" s="45"/>
      <c r="BQ525" s="45"/>
      <c r="BR525" s="45"/>
      <c r="BS525" s="45"/>
      <c r="BT525" s="45"/>
      <c r="BU525" s="45"/>
      <c r="BV525" s="45"/>
      <c r="BW525" s="45"/>
      <c r="BX525" s="45"/>
      <c r="BY525" s="45"/>
    </row>
    <row r="526" spans="1:77" ht="15.75" customHeight="1" x14ac:dyDescent="0.3">
      <c r="A526" s="45"/>
      <c r="B526" s="232"/>
      <c r="C526" s="232"/>
      <c r="D526" s="232"/>
      <c r="E526" s="232"/>
      <c r="F526" s="64"/>
      <c r="G526" s="64"/>
      <c r="H526" s="233"/>
      <c r="I526" s="233"/>
      <c r="J526" s="232"/>
      <c r="K526" s="201"/>
      <c r="L526" s="45"/>
      <c r="M526" s="45"/>
      <c r="N526" s="45"/>
      <c r="O526" s="45"/>
      <c r="P526" s="45"/>
      <c r="Q526" s="233"/>
      <c r="R526" s="233"/>
      <c r="S526" s="233"/>
      <c r="T526" s="233"/>
      <c r="U526" s="243"/>
      <c r="V526" s="45"/>
      <c r="W526" s="233"/>
      <c r="X526" s="244"/>
      <c r="Y526" s="244"/>
      <c r="Z526" s="244"/>
      <c r="AA526" s="244"/>
      <c r="AB526" s="244"/>
      <c r="AC526" s="251"/>
      <c r="AD526" s="251"/>
      <c r="AE526" s="251"/>
      <c r="AF526" s="250"/>
      <c r="AG526" s="45"/>
      <c r="AH526" s="45"/>
      <c r="AI526" s="45"/>
      <c r="AJ526" s="45"/>
      <c r="AK526" s="247"/>
      <c r="AL526" s="236"/>
      <c r="AM526" s="244"/>
      <c r="AN526" s="45"/>
      <c r="AO526" s="45"/>
      <c r="AP526" s="64"/>
      <c r="AQ526" s="45"/>
      <c r="AR526" s="45"/>
      <c r="AS526" s="64"/>
      <c r="AT526" s="232"/>
      <c r="AU526" s="232"/>
      <c r="AV526" s="45"/>
      <c r="AW526" s="243"/>
      <c r="AX526" s="45"/>
      <c r="AY526" s="64"/>
      <c r="AZ526" s="24"/>
      <c r="BA526" s="45"/>
      <c r="BB526" s="45"/>
      <c r="BC526" s="45"/>
      <c r="BD526" s="45"/>
      <c r="BE526" s="45"/>
      <c r="BF526" s="45"/>
      <c r="BG526" s="45"/>
      <c r="BH526" s="45"/>
      <c r="BI526" s="45"/>
      <c r="BJ526" s="45"/>
      <c r="BK526" s="45"/>
      <c r="BL526" s="45"/>
      <c r="BM526" s="45"/>
      <c r="BN526" s="45"/>
      <c r="BO526" s="45"/>
      <c r="BP526" s="45"/>
      <c r="BQ526" s="45"/>
      <c r="BR526" s="45"/>
      <c r="BS526" s="45"/>
      <c r="BT526" s="45"/>
      <c r="BU526" s="45"/>
      <c r="BV526" s="45"/>
      <c r="BW526" s="45"/>
      <c r="BX526" s="45"/>
      <c r="BY526" s="45"/>
    </row>
    <row r="527" spans="1:77" ht="15.75" customHeight="1" x14ac:dyDescent="0.3">
      <c r="A527" s="45"/>
      <c r="B527" s="232"/>
      <c r="C527" s="232"/>
      <c r="D527" s="232"/>
      <c r="E527" s="232"/>
      <c r="F527" s="64"/>
      <c r="G527" s="64"/>
      <c r="H527" s="233"/>
      <c r="I527" s="233"/>
      <c r="J527" s="232"/>
      <c r="K527" s="201"/>
      <c r="L527" s="45"/>
      <c r="M527" s="45"/>
      <c r="N527" s="45"/>
      <c r="O527" s="45"/>
      <c r="P527" s="45"/>
      <c r="Q527" s="233"/>
      <c r="R527" s="233"/>
      <c r="S527" s="233"/>
      <c r="T527" s="233"/>
      <c r="U527" s="243"/>
      <c r="V527" s="45"/>
      <c r="W527" s="233"/>
      <c r="X527" s="244"/>
      <c r="Y527" s="244"/>
      <c r="Z527" s="244"/>
      <c r="AA527" s="244"/>
      <c r="AB527" s="244"/>
      <c r="AC527" s="251"/>
      <c r="AD527" s="251"/>
      <c r="AE527" s="251"/>
      <c r="AF527" s="250"/>
      <c r="AG527" s="45"/>
      <c r="AH527" s="45"/>
      <c r="AI527" s="45"/>
      <c r="AJ527" s="45"/>
      <c r="AK527" s="247"/>
      <c r="AL527" s="236"/>
      <c r="AM527" s="244"/>
      <c r="AN527" s="45"/>
      <c r="AO527" s="45"/>
      <c r="AP527" s="64"/>
      <c r="AQ527" s="45"/>
      <c r="AR527" s="45"/>
      <c r="AS527" s="64"/>
      <c r="AT527" s="232"/>
      <c r="AU527" s="232"/>
      <c r="AV527" s="45"/>
      <c r="AW527" s="243"/>
      <c r="AX527" s="45"/>
      <c r="AY527" s="64"/>
      <c r="AZ527" s="24"/>
      <c r="BA527" s="45"/>
      <c r="BB527" s="45"/>
      <c r="BC527" s="45"/>
      <c r="BD527" s="45"/>
      <c r="BE527" s="45"/>
      <c r="BF527" s="45"/>
      <c r="BG527" s="45"/>
      <c r="BH527" s="45"/>
      <c r="BI527" s="45"/>
      <c r="BJ527" s="45"/>
      <c r="BK527" s="45"/>
      <c r="BL527" s="45"/>
      <c r="BM527" s="45"/>
      <c r="BN527" s="45"/>
      <c r="BO527" s="45"/>
      <c r="BP527" s="45"/>
      <c r="BQ527" s="45"/>
      <c r="BR527" s="45"/>
      <c r="BS527" s="45"/>
      <c r="BT527" s="45"/>
      <c r="BU527" s="45"/>
      <c r="BV527" s="45"/>
      <c r="BW527" s="45"/>
      <c r="BX527" s="45"/>
      <c r="BY527" s="45"/>
    </row>
    <row r="528" spans="1:77" ht="15.75" customHeight="1" x14ac:dyDescent="0.3">
      <c r="A528" s="45"/>
      <c r="B528" s="232"/>
      <c r="C528" s="232"/>
      <c r="D528" s="232"/>
      <c r="E528" s="232"/>
      <c r="F528" s="64"/>
      <c r="G528" s="64"/>
      <c r="H528" s="233"/>
      <c r="I528" s="233"/>
      <c r="J528" s="232"/>
      <c r="K528" s="201"/>
      <c r="L528" s="45"/>
      <c r="M528" s="45"/>
      <c r="N528" s="45"/>
      <c r="O528" s="45"/>
      <c r="P528" s="45"/>
      <c r="Q528" s="233"/>
      <c r="R528" s="233"/>
      <c r="S528" s="233"/>
      <c r="T528" s="233"/>
      <c r="U528" s="243"/>
      <c r="V528" s="45"/>
      <c r="W528" s="233"/>
      <c r="X528" s="244"/>
      <c r="Y528" s="244"/>
      <c r="Z528" s="244"/>
      <c r="AA528" s="244"/>
      <c r="AB528" s="244"/>
      <c r="AC528" s="251"/>
      <c r="AD528" s="251"/>
      <c r="AE528" s="251"/>
      <c r="AF528" s="250"/>
      <c r="AG528" s="45"/>
      <c r="AH528" s="45"/>
      <c r="AI528" s="45"/>
      <c r="AJ528" s="45"/>
      <c r="AK528" s="247"/>
      <c r="AL528" s="236"/>
      <c r="AM528" s="244"/>
      <c r="AN528" s="45"/>
      <c r="AO528" s="45"/>
      <c r="AP528" s="64"/>
      <c r="AQ528" s="45"/>
      <c r="AR528" s="45"/>
      <c r="AS528" s="64"/>
      <c r="AT528" s="232"/>
      <c r="AU528" s="232"/>
      <c r="AV528" s="45"/>
      <c r="AW528" s="243"/>
      <c r="AX528" s="45"/>
      <c r="AY528" s="64"/>
      <c r="AZ528" s="24"/>
      <c r="BA528" s="45"/>
      <c r="BB528" s="45"/>
      <c r="BC528" s="45"/>
      <c r="BD528" s="45"/>
      <c r="BE528" s="45"/>
      <c r="BF528" s="45"/>
      <c r="BG528" s="45"/>
      <c r="BH528" s="45"/>
      <c r="BI528" s="45"/>
      <c r="BJ528" s="45"/>
      <c r="BK528" s="45"/>
      <c r="BL528" s="45"/>
      <c r="BM528" s="45"/>
      <c r="BN528" s="45"/>
      <c r="BO528" s="45"/>
      <c r="BP528" s="45"/>
      <c r="BQ528" s="45"/>
      <c r="BR528" s="45"/>
      <c r="BS528" s="45"/>
      <c r="BT528" s="45"/>
      <c r="BU528" s="45"/>
      <c r="BV528" s="45"/>
      <c r="BW528" s="45"/>
      <c r="BX528" s="45"/>
      <c r="BY528" s="45"/>
    </row>
    <row r="529" spans="1:77" ht="15.75" customHeight="1" x14ac:dyDescent="0.3">
      <c r="A529" s="45"/>
      <c r="B529" s="232"/>
      <c r="C529" s="232"/>
      <c r="D529" s="232"/>
      <c r="E529" s="232"/>
      <c r="F529" s="64"/>
      <c r="G529" s="64"/>
      <c r="H529" s="233"/>
      <c r="I529" s="233"/>
      <c r="J529" s="232"/>
      <c r="K529" s="201"/>
      <c r="L529" s="45"/>
      <c r="M529" s="45"/>
      <c r="N529" s="45"/>
      <c r="O529" s="45"/>
      <c r="P529" s="45"/>
      <c r="Q529" s="233"/>
      <c r="R529" s="233"/>
      <c r="S529" s="233"/>
      <c r="T529" s="233"/>
      <c r="U529" s="243"/>
      <c r="V529" s="45"/>
      <c r="W529" s="233"/>
      <c r="X529" s="244"/>
      <c r="Y529" s="244"/>
      <c r="Z529" s="244"/>
      <c r="AA529" s="244"/>
      <c r="AB529" s="244"/>
      <c r="AC529" s="251"/>
      <c r="AD529" s="251"/>
      <c r="AE529" s="251"/>
      <c r="AF529" s="250"/>
      <c r="AG529" s="45"/>
      <c r="AH529" s="45"/>
      <c r="AI529" s="45"/>
      <c r="AJ529" s="45"/>
      <c r="AK529" s="247"/>
      <c r="AL529" s="236"/>
      <c r="AM529" s="244"/>
      <c r="AN529" s="45"/>
      <c r="AO529" s="45"/>
      <c r="AP529" s="64"/>
      <c r="AQ529" s="45"/>
      <c r="AR529" s="45"/>
      <c r="AS529" s="64"/>
      <c r="AT529" s="232"/>
      <c r="AU529" s="232"/>
      <c r="AV529" s="45"/>
      <c r="AW529" s="243"/>
      <c r="AX529" s="45"/>
      <c r="AY529" s="64"/>
      <c r="AZ529" s="24"/>
      <c r="BA529" s="45"/>
      <c r="BB529" s="45"/>
      <c r="BC529" s="45"/>
      <c r="BD529" s="45"/>
      <c r="BE529" s="45"/>
      <c r="BF529" s="45"/>
      <c r="BG529" s="45"/>
      <c r="BH529" s="45"/>
      <c r="BI529" s="45"/>
      <c r="BJ529" s="45"/>
      <c r="BK529" s="45"/>
      <c r="BL529" s="45"/>
      <c r="BM529" s="45"/>
      <c r="BN529" s="45"/>
      <c r="BO529" s="45"/>
      <c r="BP529" s="45"/>
      <c r="BQ529" s="45"/>
      <c r="BR529" s="45"/>
      <c r="BS529" s="45"/>
      <c r="BT529" s="45"/>
      <c r="BU529" s="45"/>
      <c r="BV529" s="45"/>
      <c r="BW529" s="45"/>
      <c r="BX529" s="45"/>
      <c r="BY529" s="45"/>
    </row>
    <row r="530" spans="1:77" ht="15.75" customHeight="1" x14ac:dyDescent="0.3">
      <c r="A530" s="45"/>
      <c r="B530" s="232"/>
      <c r="C530" s="232"/>
      <c r="D530" s="232"/>
      <c r="E530" s="232"/>
      <c r="F530" s="64"/>
      <c r="G530" s="64"/>
      <c r="H530" s="233"/>
      <c r="I530" s="233"/>
      <c r="J530" s="232"/>
      <c r="K530" s="201"/>
      <c r="L530" s="45"/>
      <c r="M530" s="45"/>
      <c r="N530" s="45"/>
      <c r="O530" s="45"/>
      <c r="P530" s="45"/>
      <c r="Q530" s="233"/>
      <c r="R530" s="233"/>
      <c r="S530" s="233"/>
      <c r="T530" s="233"/>
      <c r="U530" s="243"/>
      <c r="V530" s="45"/>
      <c r="W530" s="233"/>
      <c r="X530" s="244"/>
      <c r="Y530" s="244"/>
      <c r="Z530" s="244"/>
      <c r="AA530" s="244"/>
      <c r="AB530" s="244"/>
      <c r="AC530" s="251"/>
      <c r="AD530" s="251"/>
      <c r="AE530" s="251"/>
      <c r="AF530" s="250"/>
      <c r="AG530" s="45"/>
      <c r="AH530" s="45"/>
      <c r="AI530" s="45"/>
      <c r="AJ530" s="45"/>
      <c r="AK530" s="247"/>
      <c r="AL530" s="236"/>
      <c r="AM530" s="244"/>
      <c r="AN530" s="45"/>
      <c r="AO530" s="45"/>
      <c r="AP530" s="64"/>
      <c r="AQ530" s="45"/>
      <c r="AR530" s="45"/>
      <c r="AS530" s="64"/>
      <c r="AT530" s="232"/>
      <c r="AU530" s="232"/>
      <c r="AV530" s="45"/>
      <c r="AW530" s="243"/>
      <c r="AX530" s="45"/>
      <c r="AY530" s="64"/>
      <c r="AZ530" s="24"/>
      <c r="BA530" s="45"/>
      <c r="BB530" s="45"/>
      <c r="BC530" s="45"/>
      <c r="BD530" s="45"/>
      <c r="BE530" s="45"/>
      <c r="BF530" s="45"/>
      <c r="BG530" s="45"/>
      <c r="BH530" s="45"/>
      <c r="BI530" s="45"/>
      <c r="BJ530" s="45"/>
      <c r="BK530" s="45"/>
      <c r="BL530" s="45"/>
      <c r="BM530" s="45"/>
      <c r="BN530" s="45"/>
      <c r="BO530" s="45"/>
      <c r="BP530" s="45"/>
      <c r="BQ530" s="45"/>
      <c r="BR530" s="45"/>
      <c r="BS530" s="45"/>
      <c r="BT530" s="45"/>
      <c r="BU530" s="45"/>
      <c r="BV530" s="45"/>
      <c r="BW530" s="45"/>
      <c r="BX530" s="45"/>
      <c r="BY530" s="45"/>
    </row>
    <row r="531" spans="1:77" ht="15.75" customHeight="1" x14ac:dyDescent="0.3">
      <c r="A531" s="45"/>
      <c r="B531" s="232"/>
      <c r="C531" s="232"/>
      <c r="D531" s="232"/>
      <c r="E531" s="232"/>
      <c r="F531" s="64"/>
      <c r="G531" s="64"/>
      <c r="H531" s="233"/>
      <c r="I531" s="233"/>
      <c r="J531" s="232"/>
      <c r="K531" s="201"/>
      <c r="L531" s="45"/>
      <c r="M531" s="45"/>
      <c r="N531" s="45"/>
      <c r="O531" s="45"/>
      <c r="P531" s="45"/>
      <c r="Q531" s="233"/>
      <c r="R531" s="233"/>
      <c r="S531" s="233"/>
      <c r="T531" s="233"/>
      <c r="U531" s="243"/>
      <c r="V531" s="45"/>
      <c r="W531" s="233"/>
      <c r="X531" s="244"/>
      <c r="Y531" s="244"/>
      <c r="Z531" s="244"/>
      <c r="AA531" s="244"/>
      <c r="AB531" s="244"/>
      <c r="AC531" s="251"/>
      <c r="AD531" s="251"/>
      <c r="AE531" s="251"/>
      <c r="AF531" s="250"/>
      <c r="AG531" s="45"/>
      <c r="AH531" s="45"/>
      <c r="AI531" s="45"/>
      <c r="AJ531" s="45"/>
      <c r="AK531" s="247"/>
      <c r="AL531" s="236"/>
      <c r="AM531" s="244"/>
      <c r="AN531" s="45"/>
      <c r="AO531" s="45"/>
      <c r="AP531" s="64"/>
      <c r="AQ531" s="45"/>
      <c r="AR531" s="45"/>
      <c r="AS531" s="64"/>
      <c r="AT531" s="232"/>
      <c r="AU531" s="232"/>
      <c r="AV531" s="45"/>
      <c r="AW531" s="243"/>
      <c r="AX531" s="45"/>
      <c r="AY531" s="64"/>
      <c r="AZ531" s="24"/>
      <c r="BA531" s="45"/>
      <c r="BB531" s="45"/>
      <c r="BC531" s="45"/>
      <c r="BD531" s="45"/>
      <c r="BE531" s="45"/>
      <c r="BF531" s="45"/>
      <c r="BG531" s="45"/>
      <c r="BH531" s="45"/>
      <c r="BI531" s="45"/>
      <c r="BJ531" s="45"/>
      <c r="BK531" s="45"/>
      <c r="BL531" s="45"/>
      <c r="BM531" s="45"/>
      <c r="BN531" s="45"/>
      <c r="BO531" s="45"/>
      <c r="BP531" s="45"/>
      <c r="BQ531" s="45"/>
      <c r="BR531" s="45"/>
      <c r="BS531" s="45"/>
      <c r="BT531" s="45"/>
      <c r="BU531" s="45"/>
      <c r="BV531" s="45"/>
      <c r="BW531" s="45"/>
      <c r="BX531" s="45"/>
      <c r="BY531" s="45"/>
    </row>
    <row r="532" spans="1:77" ht="15.75" customHeight="1" x14ac:dyDescent="0.3">
      <c r="A532" s="45"/>
      <c r="B532" s="232"/>
      <c r="C532" s="232"/>
      <c r="D532" s="232"/>
      <c r="E532" s="232"/>
      <c r="F532" s="64"/>
      <c r="G532" s="64"/>
      <c r="H532" s="233"/>
      <c r="I532" s="233"/>
      <c r="J532" s="232"/>
      <c r="K532" s="201"/>
      <c r="L532" s="45"/>
      <c r="M532" s="45"/>
      <c r="N532" s="45"/>
      <c r="O532" s="45"/>
      <c r="P532" s="45"/>
      <c r="Q532" s="233"/>
      <c r="R532" s="233"/>
      <c r="S532" s="233"/>
      <c r="T532" s="233"/>
      <c r="U532" s="243"/>
      <c r="V532" s="45"/>
      <c r="W532" s="233"/>
      <c r="X532" s="244"/>
      <c r="Y532" s="244"/>
      <c r="Z532" s="244"/>
      <c r="AA532" s="244"/>
      <c r="AB532" s="244"/>
      <c r="AC532" s="251"/>
      <c r="AD532" s="251"/>
      <c r="AE532" s="251"/>
      <c r="AF532" s="250"/>
      <c r="AG532" s="45"/>
      <c r="AH532" s="45"/>
      <c r="AI532" s="45"/>
      <c r="AJ532" s="45"/>
      <c r="AK532" s="247"/>
      <c r="AL532" s="236"/>
      <c r="AM532" s="244"/>
      <c r="AN532" s="45"/>
      <c r="AO532" s="45"/>
      <c r="AP532" s="64"/>
      <c r="AQ532" s="45"/>
      <c r="AR532" s="45"/>
      <c r="AS532" s="64"/>
      <c r="AT532" s="232"/>
      <c r="AU532" s="232"/>
      <c r="AV532" s="45"/>
      <c r="AW532" s="243"/>
      <c r="AX532" s="45"/>
      <c r="AY532" s="64"/>
      <c r="AZ532" s="24"/>
      <c r="BA532" s="45"/>
      <c r="BB532" s="45"/>
      <c r="BC532" s="45"/>
      <c r="BD532" s="45"/>
      <c r="BE532" s="45"/>
      <c r="BF532" s="45"/>
      <c r="BG532" s="45"/>
      <c r="BH532" s="45"/>
      <c r="BI532" s="45"/>
      <c r="BJ532" s="45"/>
      <c r="BK532" s="45"/>
      <c r="BL532" s="45"/>
      <c r="BM532" s="45"/>
      <c r="BN532" s="45"/>
      <c r="BO532" s="45"/>
      <c r="BP532" s="45"/>
      <c r="BQ532" s="45"/>
      <c r="BR532" s="45"/>
      <c r="BS532" s="45"/>
      <c r="BT532" s="45"/>
      <c r="BU532" s="45"/>
      <c r="BV532" s="45"/>
      <c r="BW532" s="45"/>
      <c r="BX532" s="45"/>
      <c r="BY532" s="45"/>
    </row>
    <row r="533" spans="1:77" ht="15.75" customHeight="1" x14ac:dyDescent="0.3">
      <c r="A533" s="45"/>
      <c r="B533" s="232"/>
      <c r="C533" s="232"/>
      <c r="D533" s="232"/>
      <c r="E533" s="232"/>
      <c r="F533" s="64"/>
      <c r="G533" s="64"/>
      <c r="H533" s="233"/>
      <c r="I533" s="233"/>
      <c r="J533" s="232"/>
      <c r="K533" s="201"/>
      <c r="L533" s="45"/>
      <c r="M533" s="45"/>
      <c r="N533" s="45"/>
      <c r="O533" s="45"/>
      <c r="P533" s="45"/>
      <c r="Q533" s="233"/>
      <c r="R533" s="233"/>
      <c r="S533" s="233"/>
      <c r="T533" s="233"/>
      <c r="U533" s="243"/>
      <c r="V533" s="45"/>
      <c r="W533" s="233"/>
      <c r="X533" s="244"/>
      <c r="Y533" s="244"/>
      <c r="Z533" s="244"/>
      <c r="AA533" s="244"/>
      <c r="AB533" s="244"/>
      <c r="AC533" s="251"/>
      <c r="AD533" s="251"/>
      <c r="AE533" s="251"/>
      <c r="AF533" s="250"/>
      <c r="AG533" s="45"/>
      <c r="AH533" s="45"/>
      <c r="AI533" s="45"/>
      <c r="AJ533" s="45"/>
      <c r="AK533" s="247"/>
      <c r="AL533" s="236"/>
      <c r="AM533" s="244"/>
      <c r="AN533" s="45"/>
      <c r="AO533" s="45"/>
      <c r="AP533" s="64"/>
      <c r="AQ533" s="45"/>
      <c r="AR533" s="45"/>
      <c r="AS533" s="64"/>
      <c r="AT533" s="232"/>
      <c r="AU533" s="232"/>
      <c r="AV533" s="45"/>
      <c r="AW533" s="243"/>
      <c r="AX533" s="45"/>
      <c r="AY533" s="64"/>
      <c r="AZ533" s="24"/>
      <c r="BA533" s="45"/>
      <c r="BB533" s="45"/>
      <c r="BC533" s="45"/>
      <c r="BD533" s="45"/>
      <c r="BE533" s="45"/>
      <c r="BF533" s="45"/>
      <c r="BG533" s="45"/>
      <c r="BH533" s="45"/>
      <c r="BI533" s="45"/>
      <c r="BJ533" s="45"/>
      <c r="BK533" s="45"/>
      <c r="BL533" s="45"/>
      <c r="BM533" s="45"/>
      <c r="BN533" s="45"/>
      <c r="BO533" s="45"/>
      <c r="BP533" s="45"/>
      <c r="BQ533" s="45"/>
      <c r="BR533" s="45"/>
      <c r="BS533" s="45"/>
      <c r="BT533" s="45"/>
      <c r="BU533" s="45"/>
      <c r="BV533" s="45"/>
      <c r="BW533" s="45"/>
      <c r="BX533" s="45"/>
      <c r="BY533" s="45"/>
    </row>
    <row r="534" spans="1:77" ht="15.75" customHeight="1" x14ac:dyDescent="0.3">
      <c r="A534" s="45"/>
      <c r="B534" s="232"/>
      <c r="C534" s="232"/>
      <c r="D534" s="232"/>
      <c r="E534" s="232"/>
      <c r="F534" s="64"/>
      <c r="G534" s="64"/>
      <c r="H534" s="233"/>
      <c r="I534" s="233"/>
      <c r="J534" s="232"/>
      <c r="K534" s="201"/>
      <c r="L534" s="45"/>
      <c r="M534" s="45"/>
      <c r="N534" s="45"/>
      <c r="O534" s="45"/>
      <c r="P534" s="45"/>
      <c r="Q534" s="233"/>
      <c r="R534" s="233"/>
      <c r="S534" s="233"/>
      <c r="T534" s="233"/>
      <c r="U534" s="243"/>
      <c r="V534" s="45"/>
      <c r="W534" s="233"/>
      <c r="X534" s="244"/>
      <c r="Y534" s="244"/>
      <c r="Z534" s="244"/>
      <c r="AA534" s="244"/>
      <c r="AB534" s="244"/>
      <c r="AC534" s="251"/>
      <c r="AD534" s="251"/>
      <c r="AE534" s="251"/>
      <c r="AF534" s="250"/>
      <c r="AG534" s="45"/>
      <c r="AH534" s="45"/>
      <c r="AI534" s="45"/>
      <c r="AJ534" s="45"/>
      <c r="AK534" s="247"/>
      <c r="AL534" s="236"/>
      <c r="AM534" s="244"/>
      <c r="AN534" s="45"/>
      <c r="AO534" s="45"/>
      <c r="AP534" s="64"/>
      <c r="AQ534" s="45"/>
      <c r="AR534" s="45"/>
      <c r="AS534" s="64"/>
      <c r="AT534" s="232"/>
      <c r="AU534" s="232"/>
      <c r="AV534" s="45"/>
      <c r="AW534" s="243"/>
      <c r="AX534" s="45"/>
      <c r="AY534" s="64"/>
      <c r="AZ534" s="24"/>
      <c r="BA534" s="45"/>
      <c r="BB534" s="45"/>
      <c r="BC534" s="45"/>
      <c r="BD534" s="45"/>
      <c r="BE534" s="45"/>
      <c r="BF534" s="45"/>
      <c r="BG534" s="45"/>
      <c r="BH534" s="45"/>
      <c r="BI534" s="45"/>
      <c r="BJ534" s="45"/>
      <c r="BK534" s="45"/>
      <c r="BL534" s="45"/>
      <c r="BM534" s="45"/>
      <c r="BN534" s="45"/>
      <c r="BO534" s="45"/>
      <c r="BP534" s="45"/>
      <c r="BQ534" s="45"/>
      <c r="BR534" s="45"/>
      <c r="BS534" s="45"/>
      <c r="BT534" s="45"/>
      <c r="BU534" s="45"/>
      <c r="BV534" s="45"/>
      <c r="BW534" s="45"/>
      <c r="BX534" s="45"/>
      <c r="BY534" s="45"/>
    </row>
    <row r="535" spans="1:77" ht="15.75" customHeight="1" x14ac:dyDescent="0.3">
      <c r="A535" s="45"/>
      <c r="B535" s="232"/>
      <c r="C535" s="232"/>
      <c r="D535" s="232"/>
      <c r="E535" s="232"/>
      <c r="F535" s="64"/>
      <c r="G535" s="64"/>
      <c r="H535" s="233"/>
      <c r="I535" s="233"/>
      <c r="J535" s="232"/>
      <c r="K535" s="201"/>
      <c r="L535" s="45"/>
      <c r="M535" s="45"/>
      <c r="N535" s="45"/>
      <c r="O535" s="45"/>
      <c r="P535" s="45"/>
      <c r="Q535" s="233"/>
      <c r="R535" s="233"/>
      <c r="S535" s="233"/>
      <c r="T535" s="233"/>
      <c r="U535" s="243"/>
      <c r="V535" s="45"/>
      <c r="W535" s="233"/>
      <c r="X535" s="244"/>
      <c r="Y535" s="244"/>
      <c r="Z535" s="244"/>
      <c r="AA535" s="244"/>
      <c r="AB535" s="244"/>
      <c r="AC535" s="251"/>
      <c r="AD535" s="251"/>
      <c r="AE535" s="251"/>
      <c r="AF535" s="250"/>
      <c r="AG535" s="45"/>
      <c r="AH535" s="45"/>
      <c r="AI535" s="45"/>
      <c r="AJ535" s="45"/>
      <c r="AK535" s="247"/>
      <c r="AL535" s="236"/>
      <c r="AM535" s="244"/>
      <c r="AN535" s="45"/>
      <c r="AO535" s="45"/>
      <c r="AP535" s="64"/>
      <c r="AQ535" s="45"/>
      <c r="AR535" s="45"/>
      <c r="AS535" s="64"/>
      <c r="AT535" s="232"/>
      <c r="AU535" s="232"/>
      <c r="AV535" s="45"/>
      <c r="AW535" s="243"/>
      <c r="AX535" s="45"/>
      <c r="AY535" s="64"/>
      <c r="AZ535" s="24"/>
      <c r="BA535" s="45"/>
      <c r="BB535" s="45"/>
      <c r="BC535" s="45"/>
      <c r="BD535" s="45"/>
      <c r="BE535" s="45"/>
      <c r="BF535" s="45"/>
      <c r="BG535" s="45"/>
      <c r="BH535" s="45"/>
      <c r="BI535" s="45"/>
      <c r="BJ535" s="45"/>
      <c r="BK535" s="45"/>
      <c r="BL535" s="45"/>
      <c r="BM535" s="45"/>
      <c r="BN535" s="45"/>
      <c r="BO535" s="45"/>
      <c r="BP535" s="45"/>
      <c r="BQ535" s="45"/>
      <c r="BR535" s="45"/>
      <c r="BS535" s="45"/>
      <c r="BT535" s="45"/>
      <c r="BU535" s="45"/>
      <c r="BV535" s="45"/>
      <c r="BW535" s="45"/>
      <c r="BX535" s="45"/>
      <c r="BY535" s="45"/>
    </row>
    <row r="536" spans="1:77" ht="15.75" customHeight="1" x14ac:dyDescent="0.3">
      <c r="A536" s="45"/>
      <c r="B536" s="232"/>
      <c r="C536" s="232"/>
      <c r="D536" s="232"/>
      <c r="E536" s="232"/>
      <c r="F536" s="64"/>
      <c r="G536" s="64"/>
      <c r="H536" s="233"/>
      <c r="I536" s="233"/>
      <c r="J536" s="232"/>
      <c r="K536" s="201"/>
      <c r="L536" s="45"/>
      <c r="M536" s="45"/>
      <c r="N536" s="45"/>
      <c r="O536" s="45"/>
      <c r="P536" s="45"/>
      <c r="Q536" s="233"/>
      <c r="R536" s="233"/>
      <c r="S536" s="233"/>
      <c r="T536" s="233"/>
      <c r="U536" s="243"/>
      <c r="V536" s="45"/>
      <c r="W536" s="233"/>
      <c r="X536" s="244"/>
      <c r="Y536" s="244"/>
      <c r="Z536" s="244"/>
      <c r="AA536" s="244"/>
      <c r="AB536" s="244"/>
      <c r="AC536" s="251"/>
      <c r="AD536" s="251"/>
      <c r="AE536" s="251"/>
      <c r="AF536" s="250"/>
      <c r="AG536" s="45"/>
      <c r="AH536" s="45"/>
      <c r="AI536" s="45"/>
      <c r="AJ536" s="45"/>
      <c r="AK536" s="247"/>
      <c r="AL536" s="236"/>
      <c r="AM536" s="244"/>
      <c r="AN536" s="45"/>
      <c r="AO536" s="45"/>
      <c r="AP536" s="64"/>
      <c r="AQ536" s="45"/>
      <c r="AR536" s="45"/>
      <c r="AS536" s="64"/>
      <c r="AT536" s="232"/>
      <c r="AU536" s="232"/>
      <c r="AV536" s="45"/>
      <c r="AW536" s="243"/>
      <c r="AX536" s="45"/>
      <c r="AY536" s="64"/>
      <c r="AZ536" s="24"/>
      <c r="BA536" s="45"/>
      <c r="BB536" s="45"/>
      <c r="BC536" s="45"/>
      <c r="BD536" s="45"/>
      <c r="BE536" s="45"/>
      <c r="BF536" s="45"/>
      <c r="BG536" s="45"/>
      <c r="BH536" s="45"/>
      <c r="BI536" s="45"/>
      <c r="BJ536" s="45"/>
      <c r="BK536" s="45"/>
      <c r="BL536" s="45"/>
      <c r="BM536" s="45"/>
      <c r="BN536" s="45"/>
      <c r="BO536" s="45"/>
      <c r="BP536" s="45"/>
      <c r="BQ536" s="45"/>
      <c r="BR536" s="45"/>
      <c r="BS536" s="45"/>
      <c r="BT536" s="45"/>
      <c r="BU536" s="45"/>
      <c r="BV536" s="45"/>
      <c r="BW536" s="45"/>
      <c r="BX536" s="45"/>
      <c r="BY536" s="45"/>
    </row>
    <row r="537" spans="1:77" ht="15.75" customHeight="1" x14ac:dyDescent="0.3">
      <c r="A537" s="45"/>
      <c r="B537" s="232"/>
      <c r="C537" s="232"/>
      <c r="D537" s="232"/>
      <c r="E537" s="232"/>
      <c r="F537" s="64"/>
      <c r="G537" s="64"/>
      <c r="H537" s="233"/>
      <c r="I537" s="233"/>
      <c r="J537" s="232"/>
      <c r="K537" s="201"/>
      <c r="L537" s="45"/>
      <c r="M537" s="45"/>
      <c r="N537" s="45"/>
      <c r="O537" s="45"/>
      <c r="P537" s="45"/>
      <c r="Q537" s="233"/>
      <c r="R537" s="233"/>
      <c r="S537" s="233"/>
      <c r="T537" s="233"/>
      <c r="U537" s="243"/>
      <c r="V537" s="45"/>
      <c r="W537" s="233"/>
      <c r="X537" s="244"/>
      <c r="Y537" s="244"/>
      <c r="Z537" s="244"/>
      <c r="AA537" s="244"/>
      <c r="AB537" s="244"/>
      <c r="AC537" s="251"/>
      <c r="AD537" s="251"/>
      <c r="AE537" s="251"/>
      <c r="AF537" s="250"/>
      <c r="AG537" s="45"/>
      <c r="AH537" s="45"/>
      <c r="AI537" s="45"/>
      <c r="AJ537" s="45"/>
      <c r="AK537" s="247"/>
      <c r="AL537" s="236"/>
      <c r="AM537" s="244"/>
      <c r="AN537" s="45"/>
      <c r="AO537" s="45"/>
      <c r="AP537" s="64"/>
      <c r="AQ537" s="45"/>
      <c r="AR537" s="45"/>
      <c r="AS537" s="64"/>
      <c r="AT537" s="232"/>
      <c r="AU537" s="232"/>
      <c r="AV537" s="45"/>
      <c r="AW537" s="243"/>
      <c r="AX537" s="45"/>
      <c r="AY537" s="64"/>
      <c r="AZ537" s="24"/>
      <c r="BA537" s="45"/>
      <c r="BB537" s="45"/>
      <c r="BC537" s="45"/>
      <c r="BD537" s="45"/>
      <c r="BE537" s="45"/>
      <c r="BF537" s="45"/>
      <c r="BG537" s="45"/>
      <c r="BH537" s="45"/>
      <c r="BI537" s="45"/>
      <c r="BJ537" s="45"/>
      <c r="BK537" s="45"/>
      <c r="BL537" s="45"/>
      <c r="BM537" s="45"/>
      <c r="BN537" s="45"/>
      <c r="BO537" s="45"/>
      <c r="BP537" s="45"/>
      <c r="BQ537" s="45"/>
      <c r="BR537" s="45"/>
      <c r="BS537" s="45"/>
      <c r="BT537" s="45"/>
      <c r="BU537" s="45"/>
      <c r="BV537" s="45"/>
      <c r="BW537" s="45"/>
      <c r="BX537" s="45"/>
      <c r="BY537" s="45"/>
    </row>
    <row r="538" spans="1:77" ht="15.75" customHeight="1" x14ac:dyDescent="0.3">
      <c r="A538" s="45"/>
      <c r="B538" s="232"/>
      <c r="C538" s="232"/>
      <c r="D538" s="232"/>
      <c r="E538" s="232"/>
      <c r="F538" s="64"/>
      <c r="G538" s="64"/>
      <c r="H538" s="233"/>
      <c r="I538" s="233"/>
      <c r="J538" s="232"/>
      <c r="K538" s="201"/>
      <c r="L538" s="45"/>
      <c r="M538" s="45"/>
      <c r="N538" s="45"/>
      <c r="O538" s="45"/>
      <c r="P538" s="45"/>
      <c r="Q538" s="233"/>
      <c r="R538" s="233"/>
      <c r="S538" s="233"/>
      <c r="T538" s="233"/>
      <c r="U538" s="243"/>
      <c r="V538" s="45"/>
      <c r="W538" s="233"/>
      <c r="X538" s="244"/>
      <c r="Y538" s="244"/>
      <c r="Z538" s="244"/>
      <c r="AA538" s="244"/>
      <c r="AB538" s="244"/>
      <c r="AC538" s="251"/>
      <c r="AD538" s="251"/>
      <c r="AE538" s="251"/>
      <c r="AF538" s="250"/>
      <c r="AG538" s="45"/>
      <c r="AH538" s="45"/>
      <c r="AI538" s="45"/>
      <c r="AJ538" s="45"/>
      <c r="AK538" s="247"/>
      <c r="AL538" s="236"/>
      <c r="AM538" s="244"/>
      <c r="AN538" s="45"/>
      <c r="AO538" s="45"/>
      <c r="AP538" s="64"/>
      <c r="AQ538" s="45"/>
      <c r="AR538" s="45"/>
      <c r="AS538" s="64"/>
      <c r="AT538" s="232"/>
      <c r="AU538" s="232"/>
      <c r="AV538" s="45"/>
      <c r="AW538" s="243"/>
      <c r="AX538" s="45"/>
      <c r="AY538" s="64"/>
      <c r="AZ538" s="24"/>
      <c r="BA538" s="45"/>
      <c r="BB538" s="45"/>
      <c r="BC538" s="45"/>
      <c r="BD538" s="45"/>
      <c r="BE538" s="45"/>
      <c r="BF538" s="45"/>
      <c r="BG538" s="45"/>
      <c r="BH538" s="45"/>
      <c r="BI538" s="45"/>
      <c r="BJ538" s="45"/>
      <c r="BK538" s="45"/>
      <c r="BL538" s="45"/>
      <c r="BM538" s="45"/>
      <c r="BN538" s="45"/>
      <c r="BO538" s="45"/>
      <c r="BP538" s="45"/>
      <c r="BQ538" s="45"/>
      <c r="BR538" s="45"/>
      <c r="BS538" s="45"/>
      <c r="BT538" s="45"/>
      <c r="BU538" s="45"/>
      <c r="BV538" s="45"/>
      <c r="BW538" s="45"/>
      <c r="BX538" s="45"/>
      <c r="BY538" s="45"/>
    </row>
    <row r="539" spans="1:77" ht="15.75" customHeight="1" x14ac:dyDescent="0.3">
      <c r="A539" s="45"/>
      <c r="B539" s="232"/>
      <c r="C539" s="232"/>
      <c r="D539" s="232"/>
      <c r="E539" s="232"/>
      <c r="F539" s="64"/>
      <c r="G539" s="64"/>
      <c r="H539" s="233"/>
      <c r="I539" s="233"/>
      <c r="J539" s="232"/>
      <c r="K539" s="201"/>
      <c r="L539" s="45"/>
      <c r="M539" s="45"/>
      <c r="N539" s="45"/>
      <c r="O539" s="45"/>
      <c r="P539" s="45"/>
      <c r="Q539" s="233"/>
      <c r="R539" s="233"/>
      <c r="S539" s="233"/>
      <c r="T539" s="233"/>
      <c r="U539" s="243"/>
      <c r="V539" s="45"/>
      <c r="W539" s="233"/>
      <c r="X539" s="244"/>
      <c r="Y539" s="244"/>
      <c r="Z539" s="244"/>
      <c r="AA539" s="244"/>
      <c r="AB539" s="244"/>
      <c r="AC539" s="251"/>
      <c r="AD539" s="251"/>
      <c r="AE539" s="251"/>
      <c r="AF539" s="250"/>
      <c r="AG539" s="45"/>
      <c r="AH539" s="45"/>
      <c r="AI539" s="45"/>
      <c r="AJ539" s="45"/>
      <c r="AK539" s="247"/>
      <c r="AL539" s="236"/>
      <c r="AM539" s="244"/>
      <c r="AN539" s="45"/>
      <c r="AO539" s="45"/>
      <c r="AP539" s="64"/>
      <c r="AQ539" s="45"/>
      <c r="AR539" s="45"/>
      <c r="AS539" s="64"/>
      <c r="AT539" s="232"/>
      <c r="AU539" s="232"/>
      <c r="AV539" s="45"/>
      <c r="AW539" s="243"/>
      <c r="AX539" s="45"/>
      <c r="AY539" s="64"/>
      <c r="AZ539" s="24"/>
      <c r="BA539" s="45"/>
      <c r="BB539" s="45"/>
      <c r="BC539" s="45"/>
      <c r="BD539" s="45"/>
      <c r="BE539" s="45"/>
      <c r="BF539" s="45"/>
      <c r="BG539" s="45"/>
      <c r="BH539" s="45"/>
      <c r="BI539" s="45"/>
      <c r="BJ539" s="45"/>
      <c r="BK539" s="45"/>
      <c r="BL539" s="45"/>
      <c r="BM539" s="45"/>
      <c r="BN539" s="45"/>
      <c r="BO539" s="45"/>
      <c r="BP539" s="45"/>
      <c r="BQ539" s="45"/>
      <c r="BR539" s="45"/>
      <c r="BS539" s="45"/>
      <c r="BT539" s="45"/>
      <c r="BU539" s="45"/>
      <c r="BV539" s="45"/>
      <c r="BW539" s="45"/>
      <c r="BX539" s="45"/>
      <c r="BY539" s="45"/>
    </row>
    <row r="540" spans="1:77" ht="15.75" customHeight="1" x14ac:dyDescent="0.3">
      <c r="A540" s="45"/>
      <c r="B540" s="232"/>
      <c r="C540" s="232"/>
      <c r="D540" s="232"/>
      <c r="E540" s="232"/>
      <c r="F540" s="64"/>
      <c r="G540" s="64"/>
      <c r="H540" s="233"/>
      <c r="I540" s="233"/>
      <c r="J540" s="232"/>
      <c r="K540" s="201"/>
      <c r="L540" s="45"/>
      <c r="M540" s="45"/>
      <c r="N540" s="45"/>
      <c r="O540" s="45"/>
      <c r="P540" s="45"/>
      <c r="Q540" s="233"/>
      <c r="R540" s="233"/>
      <c r="S540" s="233"/>
      <c r="T540" s="233"/>
      <c r="U540" s="243"/>
      <c r="V540" s="45"/>
      <c r="W540" s="233"/>
      <c r="X540" s="244"/>
      <c r="Y540" s="244"/>
      <c r="Z540" s="244"/>
      <c r="AA540" s="244"/>
      <c r="AB540" s="244"/>
      <c r="AC540" s="251"/>
      <c r="AD540" s="251"/>
      <c r="AE540" s="251"/>
      <c r="AF540" s="250"/>
      <c r="AG540" s="45"/>
      <c r="AH540" s="45"/>
      <c r="AI540" s="45"/>
      <c r="AJ540" s="45"/>
      <c r="AK540" s="247"/>
      <c r="AL540" s="236"/>
      <c r="AM540" s="244"/>
      <c r="AN540" s="45"/>
      <c r="AO540" s="45"/>
      <c r="AP540" s="64"/>
      <c r="AQ540" s="45"/>
      <c r="AR540" s="45"/>
      <c r="AS540" s="64"/>
      <c r="AT540" s="232"/>
      <c r="AU540" s="232"/>
      <c r="AV540" s="45"/>
      <c r="AW540" s="243"/>
      <c r="AX540" s="45"/>
      <c r="AY540" s="64"/>
      <c r="AZ540" s="24"/>
      <c r="BA540" s="45"/>
      <c r="BB540" s="45"/>
      <c r="BC540" s="45"/>
      <c r="BD540" s="45"/>
      <c r="BE540" s="45"/>
      <c r="BF540" s="45"/>
      <c r="BG540" s="45"/>
      <c r="BH540" s="45"/>
      <c r="BI540" s="45"/>
      <c r="BJ540" s="45"/>
      <c r="BK540" s="45"/>
      <c r="BL540" s="45"/>
      <c r="BM540" s="45"/>
      <c r="BN540" s="45"/>
      <c r="BO540" s="45"/>
      <c r="BP540" s="45"/>
      <c r="BQ540" s="45"/>
      <c r="BR540" s="45"/>
      <c r="BS540" s="45"/>
      <c r="BT540" s="45"/>
      <c r="BU540" s="45"/>
      <c r="BV540" s="45"/>
      <c r="BW540" s="45"/>
      <c r="BX540" s="45"/>
      <c r="BY540" s="45"/>
    </row>
    <row r="541" spans="1:77" ht="15.75" customHeight="1" x14ac:dyDescent="0.3">
      <c r="A541" s="45"/>
      <c r="B541" s="232"/>
      <c r="C541" s="232"/>
      <c r="D541" s="232"/>
      <c r="E541" s="232"/>
      <c r="F541" s="64"/>
      <c r="G541" s="64"/>
      <c r="H541" s="233"/>
      <c r="I541" s="233"/>
      <c r="J541" s="232"/>
      <c r="K541" s="201"/>
      <c r="L541" s="45"/>
      <c r="M541" s="45"/>
      <c r="N541" s="45"/>
      <c r="O541" s="45"/>
      <c r="P541" s="45"/>
      <c r="Q541" s="233"/>
      <c r="R541" s="233"/>
      <c r="S541" s="233"/>
      <c r="T541" s="233"/>
      <c r="U541" s="243"/>
      <c r="V541" s="45"/>
      <c r="W541" s="233"/>
      <c r="X541" s="244"/>
      <c r="Y541" s="244"/>
      <c r="Z541" s="244"/>
      <c r="AA541" s="244"/>
      <c r="AB541" s="244"/>
      <c r="AC541" s="251"/>
      <c r="AD541" s="251"/>
      <c r="AE541" s="251"/>
      <c r="AF541" s="250"/>
      <c r="AG541" s="45"/>
      <c r="AH541" s="45"/>
      <c r="AI541" s="45"/>
      <c r="AJ541" s="45"/>
      <c r="AK541" s="247"/>
      <c r="AL541" s="236"/>
      <c r="AM541" s="244"/>
      <c r="AN541" s="45"/>
      <c r="AO541" s="45"/>
      <c r="AP541" s="64"/>
      <c r="AQ541" s="45"/>
      <c r="AR541" s="45"/>
      <c r="AS541" s="64"/>
      <c r="AT541" s="232"/>
      <c r="AU541" s="232"/>
      <c r="AV541" s="45"/>
      <c r="AW541" s="243"/>
      <c r="AX541" s="45"/>
      <c r="AY541" s="64"/>
      <c r="AZ541" s="24"/>
      <c r="BA541" s="45"/>
      <c r="BB541" s="45"/>
      <c r="BC541" s="45"/>
      <c r="BD541" s="45"/>
      <c r="BE541" s="45"/>
      <c r="BF541" s="45"/>
      <c r="BG541" s="45"/>
      <c r="BH541" s="45"/>
      <c r="BI541" s="45"/>
      <c r="BJ541" s="45"/>
      <c r="BK541" s="45"/>
      <c r="BL541" s="45"/>
      <c r="BM541" s="45"/>
      <c r="BN541" s="45"/>
      <c r="BO541" s="45"/>
      <c r="BP541" s="45"/>
      <c r="BQ541" s="45"/>
      <c r="BR541" s="45"/>
      <c r="BS541" s="45"/>
      <c r="BT541" s="45"/>
      <c r="BU541" s="45"/>
      <c r="BV541" s="45"/>
      <c r="BW541" s="45"/>
      <c r="BX541" s="45"/>
      <c r="BY541" s="45"/>
    </row>
    <row r="542" spans="1:77" ht="15.75" customHeight="1" x14ac:dyDescent="0.3">
      <c r="A542" s="45"/>
      <c r="B542" s="232"/>
      <c r="C542" s="232"/>
      <c r="D542" s="232"/>
      <c r="E542" s="232"/>
      <c r="F542" s="64"/>
      <c r="G542" s="64"/>
      <c r="H542" s="233"/>
      <c r="I542" s="233"/>
      <c r="J542" s="232"/>
      <c r="K542" s="201"/>
      <c r="L542" s="45"/>
      <c r="M542" s="45"/>
      <c r="N542" s="45"/>
      <c r="O542" s="45"/>
      <c r="P542" s="45"/>
      <c r="Q542" s="233"/>
      <c r="R542" s="233"/>
      <c r="S542" s="233"/>
      <c r="T542" s="233"/>
      <c r="U542" s="243"/>
      <c r="V542" s="45"/>
      <c r="W542" s="233"/>
      <c r="X542" s="244"/>
      <c r="Y542" s="244"/>
      <c r="Z542" s="244"/>
      <c r="AA542" s="244"/>
      <c r="AB542" s="244"/>
      <c r="AC542" s="251"/>
      <c r="AD542" s="251"/>
      <c r="AE542" s="251"/>
      <c r="AF542" s="250"/>
      <c r="AG542" s="45"/>
      <c r="AH542" s="45"/>
      <c r="AI542" s="45"/>
      <c r="AJ542" s="45"/>
      <c r="AK542" s="247"/>
      <c r="AL542" s="236"/>
      <c r="AM542" s="244"/>
      <c r="AN542" s="45"/>
      <c r="AO542" s="45"/>
      <c r="AP542" s="64"/>
      <c r="AQ542" s="45"/>
      <c r="AR542" s="45"/>
      <c r="AS542" s="64"/>
      <c r="AT542" s="232"/>
      <c r="AU542" s="232"/>
      <c r="AV542" s="45"/>
      <c r="AW542" s="243"/>
      <c r="AX542" s="45"/>
      <c r="AY542" s="64"/>
      <c r="AZ542" s="24"/>
      <c r="BA542" s="45"/>
      <c r="BB542" s="45"/>
      <c r="BC542" s="45"/>
      <c r="BD542" s="45"/>
      <c r="BE542" s="45"/>
      <c r="BF542" s="45"/>
      <c r="BG542" s="45"/>
      <c r="BH542" s="45"/>
      <c r="BI542" s="45"/>
      <c r="BJ542" s="45"/>
      <c r="BK542" s="45"/>
      <c r="BL542" s="45"/>
      <c r="BM542" s="45"/>
      <c r="BN542" s="45"/>
      <c r="BO542" s="45"/>
      <c r="BP542" s="45"/>
      <c r="BQ542" s="45"/>
      <c r="BR542" s="45"/>
      <c r="BS542" s="45"/>
      <c r="BT542" s="45"/>
      <c r="BU542" s="45"/>
      <c r="BV542" s="45"/>
      <c r="BW542" s="45"/>
      <c r="BX542" s="45"/>
      <c r="BY542" s="45"/>
    </row>
    <row r="543" spans="1:77" ht="15.75" customHeight="1" x14ac:dyDescent="0.3">
      <c r="A543" s="45"/>
      <c r="B543" s="232"/>
      <c r="C543" s="232"/>
      <c r="D543" s="232"/>
      <c r="E543" s="232"/>
      <c r="F543" s="64"/>
      <c r="G543" s="64"/>
      <c r="H543" s="233"/>
      <c r="I543" s="233"/>
      <c r="J543" s="232"/>
      <c r="K543" s="201"/>
      <c r="L543" s="45"/>
      <c r="M543" s="45"/>
      <c r="N543" s="45"/>
      <c r="O543" s="45"/>
      <c r="P543" s="45"/>
      <c r="Q543" s="233"/>
      <c r="R543" s="233"/>
      <c r="S543" s="233"/>
      <c r="T543" s="233"/>
      <c r="U543" s="243"/>
      <c r="V543" s="45"/>
      <c r="W543" s="233"/>
      <c r="X543" s="244"/>
      <c r="Y543" s="244"/>
      <c r="Z543" s="244"/>
      <c r="AA543" s="244"/>
      <c r="AB543" s="244"/>
      <c r="AC543" s="251"/>
      <c r="AD543" s="251"/>
      <c r="AE543" s="251"/>
      <c r="AF543" s="250"/>
      <c r="AG543" s="45"/>
      <c r="AH543" s="45"/>
      <c r="AI543" s="45"/>
      <c r="AJ543" s="45"/>
      <c r="AK543" s="247"/>
      <c r="AL543" s="236"/>
      <c r="AM543" s="244"/>
      <c r="AN543" s="45"/>
      <c r="AO543" s="45"/>
      <c r="AP543" s="64"/>
      <c r="AQ543" s="45"/>
      <c r="AR543" s="45"/>
      <c r="AS543" s="64"/>
      <c r="AT543" s="232"/>
      <c r="AU543" s="232"/>
      <c r="AV543" s="45"/>
      <c r="AW543" s="243"/>
      <c r="AX543" s="45"/>
      <c r="AY543" s="64"/>
      <c r="AZ543" s="24"/>
      <c r="BA543" s="45"/>
      <c r="BB543" s="45"/>
      <c r="BC543" s="45"/>
      <c r="BD543" s="45"/>
      <c r="BE543" s="45"/>
      <c r="BF543" s="45"/>
      <c r="BG543" s="45"/>
      <c r="BH543" s="45"/>
      <c r="BI543" s="45"/>
      <c r="BJ543" s="45"/>
      <c r="BK543" s="45"/>
      <c r="BL543" s="45"/>
      <c r="BM543" s="45"/>
      <c r="BN543" s="45"/>
      <c r="BO543" s="45"/>
      <c r="BP543" s="45"/>
      <c r="BQ543" s="45"/>
      <c r="BR543" s="45"/>
      <c r="BS543" s="45"/>
      <c r="BT543" s="45"/>
      <c r="BU543" s="45"/>
      <c r="BV543" s="45"/>
      <c r="BW543" s="45"/>
      <c r="BX543" s="45"/>
      <c r="BY543" s="45"/>
    </row>
    <row r="544" spans="1:77" ht="15.75" customHeight="1" x14ac:dyDescent="0.3">
      <c r="A544" s="45"/>
      <c r="B544" s="232"/>
      <c r="C544" s="232"/>
      <c r="D544" s="232"/>
      <c r="E544" s="232"/>
      <c r="F544" s="64"/>
      <c r="G544" s="64"/>
      <c r="H544" s="233"/>
      <c r="I544" s="233"/>
      <c r="J544" s="232"/>
      <c r="K544" s="201"/>
      <c r="L544" s="45"/>
      <c r="M544" s="45"/>
      <c r="N544" s="45"/>
      <c r="O544" s="45"/>
      <c r="P544" s="45"/>
      <c r="Q544" s="233"/>
      <c r="R544" s="233"/>
      <c r="S544" s="233"/>
      <c r="T544" s="233"/>
      <c r="U544" s="243"/>
      <c r="V544" s="45"/>
      <c r="W544" s="233"/>
      <c r="X544" s="244"/>
      <c r="Y544" s="244"/>
      <c r="Z544" s="244"/>
      <c r="AA544" s="244"/>
      <c r="AB544" s="244"/>
      <c r="AC544" s="251"/>
      <c r="AD544" s="251"/>
      <c r="AE544" s="251"/>
      <c r="AF544" s="250"/>
      <c r="AG544" s="45"/>
      <c r="AH544" s="45"/>
      <c r="AI544" s="45"/>
      <c r="AJ544" s="45"/>
      <c r="AK544" s="247"/>
      <c r="AL544" s="236"/>
      <c r="AM544" s="244"/>
      <c r="AN544" s="45"/>
      <c r="AO544" s="45"/>
      <c r="AP544" s="64"/>
      <c r="AQ544" s="45"/>
      <c r="AR544" s="45"/>
      <c r="AS544" s="64"/>
      <c r="AT544" s="232"/>
      <c r="AU544" s="232"/>
      <c r="AV544" s="45"/>
      <c r="AW544" s="243"/>
      <c r="AX544" s="45"/>
      <c r="AY544" s="64"/>
      <c r="AZ544" s="24"/>
      <c r="BA544" s="45"/>
      <c r="BB544" s="45"/>
      <c r="BC544" s="45"/>
      <c r="BD544" s="45"/>
      <c r="BE544" s="45"/>
      <c r="BF544" s="45"/>
      <c r="BG544" s="45"/>
      <c r="BH544" s="45"/>
      <c r="BI544" s="45"/>
      <c r="BJ544" s="45"/>
      <c r="BK544" s="45"/>
      <c r="BL544" s="45"/>
      <c r="BM544" s="45"/>
      <c r="BN544" s="45"/>
      <c r="BO544" s="45"/>
      <c r="BP544" s="45"/>
      <c r="BQ544" s="45"/>
      <c r="BR544" s="45"/>
      <c r="BS544" s="45"/>
      <c r="BT544" s="45"/>
      <c r="BU544" s="45"/>
      <c r="BV544" s="45"/>
      <c r="BW544" s="45"/>
      <c r="BX544" s="45"/>
      <c r="BY544" s="45"/>
    </row>
    <row r="545" spans="1:77" ht="15.75" customHeight="1" x14ac:dyDescent="0.3">
      <c r="A545" s="45"/>
      <c r="B545" s="232"/>
      <c r="C545" s="232"/>
      <c r="D545" s="232"/>
      <c r="E545" s="232"/>
      <c r="F545" s="64"/>
      <c r="G545" s="64"/>
      <c r="H545" s="233"/>
      <c r="I545" s="233"/>
      <c r="J545" s="232"/>
      <c r="K545" s="201"/>
      <c r="L545" s="45"/>
      <c r="M545" s="45"/>
      <c r="N545" s="45"/>
      <c r="O545" s="45"/>
      <c r="P545" s="45"/>
      <c r="Q545" s="233"/>
      <c r="R545" s="233"/>
      <c r="S545" s="233"/>
      <c r="T545" s="233"/>
      <c r="U545" s="243"/>
      <c r="V545" s="45"/>
      <c r="W545" s="233"/>
      <c r="X545" s="244"/>
      <c r="Y545" s="244"/>
      <c r="Z545" s="244"/>
      <c r="AA545" s="244"/>
      <c r="AB545" s="244"/>
      <c r="AC545" s="251"/>
      <c r="AD545" s="251"/>
      <c r="AE545" s="251"/>
      <c r="AF545" s="250"/>
      <c r="AG545" s="45"/>
      <c r="AH545" s="45"/>
      <c r="AI545" s="45"/>
      <c r="AJ545" s="45"/>
      <c r="AK545" s="247"/>
      <c r="AL545" s="236"/>
      <c r="AM545" s="244"/>
      <c r="AN545" s="45"/>
      <c r="AO545" s="45"/>
      <c r="AP545" s="64"/>
      <c r="AQ545" s="45"/>
      <c r="AR545" s="45"/>
      <c r="AS545" s="64"/>
      <c r="AT545" s="232"/>
      <c r="AU545" s="232"/>
      <c r="AV545" s="45"/>
      <c r="AW545" s="243"/>
      <c r="AX545" s="45"/>
      <c r="AY545" s="64"/>
      <c r="AZ545" s="24"/>
      <c r="BA545" s="45"/>
      <c r="BB545" s="45"/>
      <c r="BC545" s="45"/>
      <c r="BD545" s="45"/>
      <c r="BE545" s="45"/>
      <c r="BF545" s="45"/>
      <c r="BG545" s="45"/>
      <c r="BH545" s="45"/>
      <c r="BI545" s="45"/>
      <c r="BJ545" s="45"/>
      <c r="BK545" s="45"/>
      <c r="BL545" s="45"/>
      <c r="BM545" s="45"/>
      <c r="BN545" s="45"/>
      <c r="BO545" s="45"/>
      <c r="BP545" s="45"/>
      <c r="BQ545" s="45"/>
      <c r="BR545" s="45"/>
      <c r="BS545" s="45"/>
      <c r="BT545" s="45"/>
      <c r="BU545" s="45"/>
      <c r="BV545" s="45"/>
      <c r="BW545" s="45"/>
      <c r="BX545" s="45"/>
      <c r="BY545" s="45"/>
    </row>
    <row r="546" spans="1:77" ht="15.75" customHeight="1" x14ac:dyDescent="0.3">
      <c r="A546" s="45"/>
      <c r="B546" s="232"/>
      <c r="C546" s="232"/>
      <c r="D546" s="232"/>
      <c r="E546" s="232"/>
      <c r="F546" s="64"/>
      <c r="G546" s="64"/>
      <c r="H546" s="233"/>
      <c r="I546" s="233"/>
      <c r="J546" s="232"/>
      <c r="K546" s="201"/>
      <c r="L546" s="45"/>
      <c r="M546" s="45"/>
      <c r="N546" s="45"/>
      <c r="O546" s="45"/>
      <c r="P546" s="45"/>
      <c r="Q546" s="233"/>
      <c r="R546" s="233"/>
      <c r="S546" s="233"/>
      <c r="T546" s="233"/>
      <c r="U546" s="243"/>
      <c r="V546" s="45"/>
      <c r="W546" s="233"/>
      <c r="X546" s="244"/>
      <c r="Y546" s="244"/>
      <c r="Z546" s="244"/>
      <c r="AA546" s="244"/>
      <c r="AB546" s="244"/>
      <c r="AC546" s="251"/>
      <c r="AD546" s="251"/>
      <c r="AE546" s="251"/>
      <c r="AF546" s="250"/>
      <c r="AG546" s="45"/>
      <c r="AH546" s="45"/>
      <c r="AI546" s="45"/>
      <c r="AJ546" s="45"/>
      <c r="AK546" s="247"/>
      <c r="AL546" s="236"/>
      <c r="AM546" s="244"/>
      <c r="AN546" s="45"/>
      <c r="AO546" s="45"/>
      <c r="AP546" s="64"/>
      <c r="AQ546" s="45"/>
      <c r="AR546" s="45"/>
      <c r="AS546" s="64"/>
      <c r="AT546" s="232"/>
      <c r="AU546" s="232"/>
      <c r="AV546" s="45"/>
      <c r="AW546" s="243"/>
      <c r="AX546" s="45"/>
      <c r="AY546" s="64"/>
      <c r="AZ546" s="24"/>
      <c r="BA546" s="45"/>
      <c r="BB546" s="45"/>
      <c r="BC546" s="45"/>
      <c r="BD546" s="45"/>
      <c r="BE546" s="45"/>
      <c r="BF546" s="45"/>
      <c r="BG546" s="45"/>
      <c r="BH546" s="45"/>
      <c r="BI546" s="45"/>
      <c r="BJ546" s="45"/>
      <c r="BK546" s="45"/>
      <c r="BL546" s="45"/>
      <c r="BM546" s="45"/>
      <c r="BN546" s="45"/>
      <c r="BO546" s="45"/>
      <c r="BP546" s="45"/>
      <c r="BQ546" s="45"/>
      <c r="BR546" s="45"/>
      <c r="BS546" s="45"/>
      <c r="BT546" s="45"/>
      <c r="BU546" s="45"/>
      <c r="BV546" s="45"/>
      <c r="BW546" s="45"/>
      <c r="BX546" s="45"/>
      <c r="BY546" s="45"/>
    </row>
    <row r="547" spans="1:77" ht="15.75" customHeight="1" x14ac:dyDescent="0.3">
      <c r="A547" s="45"/>
      <c r="B547" s="232"/>
      <c r="C547" s="232"/>
      <c r="D547" s="232"/>
      <c r="E547" s="232"/>
      <c r="F547" s="64"/>
      <c r="G547" s="64"/>
      <c r="H547" s="233"/>
      <c r="I547" s="233"/>
      <c r="J547" s="232"/>
      <c r="K547" s="201"/>
      <c r="L547" s="45"/>
      <c r="M547" s="45"/>
      <c r="N547" s="45"/>
      <c r="O547" s="45"/>
      <c r="P547" s="45"/>
      <c r="Q547" s="233"/>
      <c r="R547" s="233"/>
      <c r="S547" s="233"/>
      <c r="T547" s="233"/>
      <c r="U547" s="243"/>
      <c r="V547" s="45"/>
      <c r="W547" s="233"/>
      <c r="X547" s="244"/>
      <c r="Y547" s="244"/>
      <c r="Z547" s="244"/>
      <c r="AA547" s="244"/>
      <c r="AB547" s="244"/>
      <c r="AC547" s="251"/>
      <c r="AD547" s="251"/>
      <c r="AE547" s="251"/>
      <c r="AF547" s="250"/>
      <c r="AG547" s="45"/>
      <c r="AH547" s="45"/>
      <c r="AI547" s="45"/>
      <c r="AJ547" s="45"/>
      <c r="AK547" s="247"/>
      <c r="AL547" s="236"/>
      <c r="AM547" s="244"/>
      <c r="AN547" s="45"/>
      <c r="AO547" s="45"/>
      <c r="AP547" s="64"/>
      <c r="AQ547" s="45"/>
      <c r="AR547" s="45"/>
      <c r="AS547" s="64"/>
      <c r="AT547" s="232"/>
      <c r="AU547" s="232"/>
      <c r="AV547" s="45"/>
      <c r="AW547" s="243"/>
      <c r="AX547" s="45"/>
      <c r="AY547" s="64"/>
      <c r="AZ547" s="24"/>
      <c r="BA547" s="45"/>
      <c r="BB547" s="45"/>
      <c r="BC547" s="45"/>
      <c r="BD547" s="45"/>
      <c r="BE547" s="45"/>
      <c r="BF547" s="45"/>
      <c r="BG547" s="45"/>
      <c r="BH547" s="45"/>
      <c r="BI547" s="45"/>
      <c r="BJ547" s="45"/>
      <c r="BK547" s="45"/>
      <c r="BL547" s="45"/>
      <c r="BM547" s="45"/>
      <c r="BN547" s="45"/>
      <c r="BO547" s="45"/>
      <c r="BP547" s="45"/>
      <c r="BQ547" s="45"/>
      <c r="BR547" s="45"/>
      <c r="BS547" s="45"/>
      <c r="BT547" s="45"/>
      <c r="BU547" s="45"/>
      <c r="BV547" s="45"/>
      <c r="BW547" s="45"/>
      <c r="BX547" s="45"/>
      <c r="BY547" s="45"/>
    </row>
    <row r="548" spans="1:77" ht="15.75" customHeight="1" x14ac:dyDescent="0.3">
      <c r="A548" s="45"/>
      <c r="B548" s="232"/>
      <c r="C548" s="232"/>
      <c r="D548" s="232"/>
      <c r="E548" s="232"/>
      <c r="F548" s="64"/>
      <c r="G548" s="64"/>
      <c r="H548" s="233"/>
      <c r="I548" s="233"/>
      <c r="J548" s="232"/>
      <c r="K548" s="201"/>
      <c r="L548" s="45"/>
      <c r="M548" s="45"/>
      <c r="N548" s="45"/>
      <c r="O548" s="45"/>
      <c r="P548" s="45"/>
      <c r="Q548" s="233"/>
      <c r="R548" s="233"/>
      <c r="S548" s="233"/>
      <c r="T548" s="233"/>
      <c r="U548" s="243"/>
      <c r="V548" s="45"/>
      <c r="W548" s="233"/>
      <c r="X548" s="244"/>
      <c r="Y548" s="244"/>
      <c r="Z548" s="244"/>
      <c r="AA548" s="244"/>
      <c r="AB548" s="244"/>
      <c r="AC548" s="251"/>
      <c r="AD548" s="251"/>
      <c r="AE548" s="251"/>
      <c r="AF548" s="250"/>
      <c r="AG548" s="45"/>
      <c r="AH548" s="45"/>
      <c r="AI548" s="45"/>
      <c r="AJ548" s="45"/>
      <c r="AK548" s="247"/>
      <c r="AL548" s="236"/>
      <c r="AM548" s="244"/>
      <c r="AN548" s="45"/>
      <c r="AO548" s="45"/>
      <c r="AP548" s="64"/>
      <c r="AQ548" s="45"/>
      <c r="AR548" s="45"/>
      <c r="AS548" s="64"/>
      <c r="AT548" s="232"/>
      <c r="AU548" s="232"/>
      <c r="AV548" s="45"/>
      <c r="AW548" s="243"/>
      <c r="AX548" s="45"/>
      <c r="AY548" s="64"/>
      <c r="AZ548" s="24"/>
      <c r="BA548" s="45"/>
      <c r="BB548" s="45"/>
      <c r="BC548" s="45"/>
      <c r="BD548" s="45"/>
      <c r="BE548" s="45"/>
      <c r="BF548" s="45"/>
      <c r="BG548" s="45"/>
      <c r="BH548" s="45"/>
      <c r="BI548" s="45"/>
      <c r="BJ548" s="45"/>
      <c r="BK548" s="45"/>
      <c r="BL548" s="45"/>
      <c r="BM548" s="45"/>
      <c r="BN548" s="45"/>
      <c r="BO548" s="45"/>
      <c r="BP548" s="45"/>
      <c r="BQ548" s="45"/>
      <c r="BR548" s="45"/>
      <c r="BS548" s="45"/>
      <c r="BT548" s="45"/>
      <c r="BU548" s="45"/>
      <c r="BV548" s="45"/>
      <c r="BW548" s="45"/>
      <c r="BX548" s="45"/>
      <c r="BY548" s="45"/>
    </row>
    <row r="549" spans="1:77" ht="15.75" customHeight="1" x14ac:dyDescent="0.3">
      <c r="A549" s="45"/>
      <c r="B549" s="232"/>
      <c r="C549" s="232"/>
      <c r="D549" s="232"/>
      <c r="E549" s="232"/>
      <c r="F549" s="64"/>
      <c r="G549" s="64"/>
      <c r="H549" s="233"/>
      <c r="I549" s="233"/>
      <c r="J549" s="232"/>
      <c r="K549" s="201"/>
      <c r="L549" s="45"/>
      <c r="M549" s="45"/>
      <c r="N549" s="45"/>
      <c r="O549" s="45"/>
      <c r="P549" s="45"/>
      <c r="Q549" s="233"/>
      <c r="R549" s="233"/>
      <c r="S549" s="233"/>
      <c r="T549" s="233"/>
      <c r="U549" s="243"/>
      <c r="V549" s="45"/>
      <c r="W549" s="233"/>
      <c r="X549" s="244"/>
      <c r="Y549" s="244"/>
      <c r="Z549" s="244"/>
      <c r="AA549" s="244"/>
      <c r="AB549" s="244"/>
      <c r="AC549" s="251"/>
      <c r="AD549" s="251"/>
      <c r="AE549" s="251"/>
      <c r="AF549" s="250"/>
      <c r="AG549" s="45"/>
      <c r="AH549" s="45"/>
      <c r="AI549" s="45"/>
      <c r="AJ549" s="45"/>
      <c r="AK549" s="247"/>
      <c r="AL549" s="236"/>
      <c r="AM549" s="244"/>
      <c r="AN549" s="45"/>
      <c r="AO549" s="45"/>
      <c r="AP549" s="64"/>
      <c r="AQ549" s="45"/>
      <c r="AR549" s="45"/>
      <c r="AS549" s="64"/>
      <c r="AT549" s="232"/>
      <c r="AU549" s="232"/>
      <c r="AV549" s="45"/>
      <c r="AW549" s="243"/>
      <c r="AX549" s="45"/>
      <c r="AY549" s="64"/>
      <c r="AZ549" s="24"/>
      <c r="BA549" s="45"/>
      <c r="BB549" s="45"/>
      <c r="BC549" s="45"/>
      <c r="BD549" s="45"/>
      <c r="BE549" s="45"/>
      <c r="BF549" s="45"/>
      <c r="BG549" s="45"/>
      <c r="BH549" s="45"/>
      <c r="BI549" s="45"/>
      <c r="BJ549" s="45"/>
      <c r="BK549" s="45"/>
      <c r="BL549" s="45"/>
      <c r="BM549" s="45"/>
      <c r="BN549" s="45"/>
      <c r="BO549" s="45"/>
      <c r="BP549" s="45"/>
      <c r="BQ549" s="45"/>
      <c r="BR549" s="45"/>
      <c r="BS549" s="45"/>
      <c r="BT549" s="45"/>
      <c r="BU549" s="45"/>
      <c r="BV549" s="45"/>
      <c r="BW549" s="45"/>
      <c r="BX549" s="45"/>
      <c r="BY549" s="45"/>
    </row>
    <row r="550" spans="1:77" ht="15.75" customHeight="1" x14ac:dyDescent="0.3">
      <c r="A550" s="45"/>
      <c r="B550" s="232"/>
      <c r="C550" s="232"/>
      <c r="D550" s="232"/>
      <c r="E550" s="232"/>
      <c r="F550" s="64"/>
      <c r="G550" s="64"/>
      <c r="H550" s="233"/>
      <c r="I550" s="233"/>
      <c r="J550" s="232"/>
      <c r="K550" s="201"/>
      <c r="L550" s="45"/>
      <c r="M550" s="45"/>
      <c r="N550" s="45"/>
      <c r="O550" s="45"/>
      <c r="P550" s="45"/>
      <c r="Q550" s="233"/>
      <c r="R550" s="233"/>
      <c r="S550" s="233"/>
      <c r="T550" s="233"/>
      <c r="U550" s="243"/>
      <c r="V550" s="45"/>
      <c r="W550" s="233"/>
      <c r="X550" s="244"/>
      <c r="Y550" s="244"/>
      <c r="Z550" s="244"/>
      <c r="AA550" s="244"/>
      <c r="AB550" s="244"/>
      <c r="AC550" s="251"/>
      <c r="AD550" s="251"/>
      <c r="AE550" s="251"/>
      <c r="AF550" s="250"/>
      <c r="AG550" s="45"/>
      <c r="AH550" s="45"/>
      <c r="AI550" s="45"/>
      <c r="AJ550" s="45"/>
      <c r="AK550" s="247"/>
      <c r="AL550" s="236"/>
      <c r="AM550" s="244"/>
      <c r="AN550" s="45"/>
      <c r="AO550" s="45"/>
      <c r="AP550" s="64"/>
      <c r="AQ550" s="45"/>
      <c r="AR550" s="45"/>
      <c r="AS550" s="64"/>
      <c r="AT550" s="232"/>
      <c r="AU550" s="232"/>
      <c r="AV550" s="45"/>
      <c r="AW550" s="243"/>
      <c r="AX550" s="45"/>
      <c r="AY550" s="64"/>
      <c r="AZ550" s="24"/>
      <c r="BA550" s="45"/>
      <c r="BB550" s="45"/>
      <c r="BC550" s="45"/>
      <c r="BD550" s="45"/>
      <c r="BE550" s="45"/>
      <c r="BF550" s="45"/>
      <c r="BG550" s="45"/>
      <c r="BH550" s="45"/>
      <c r="BI550" s="45"/>
      <c r="BJ550" s="45"/>
      <c r="BK550" s="45"/>
      <c r="BL550" s="45"/>
      <c r="BM550" s="45"/>
      <c r="BN550" s="45"/>
      <c r="BO550" s="45"/>
      <c r="BP550" s="45"/>
      <c r="BQ550" s="45"/>
      <c r="BR550" s="45"/>
      <c r="BS550" s="45"/>
      <c r="BT550" s="45"/>
      <c r="BU550" s="45"/>
      <c r="BV550" s="45"/>
      <c r="BW550" s="45"/>
      <c r="BX550" s="45"/>
      <c r="BY550" s="45"/>
    </row>
    <row r="551" spans="1:77" ht="15.75" customHeight="1" x14ac:dyDescent="0.3">
      <c r="A551" s="45"/>
      <c r="B551" s="232"/>
      <c r="C551" s="232"/>
      <c r="D551" s="232"/>
      <c r="E551" s="232"/>
      <c r="F551" s="64"/>
      <c r="G551" s="64"/>
      <c r="H551" s="233"/>
      <c r="I551" s="233"/>
      <c r="J551" s="232"/>
      <c r="K551" s="201"/>
      <c r="L551" s="45"/>
      <c r="M551" s="45"/>
      <c r="N551" s="45"/>
      <c r="O551" s="45"/>
      <c r="P551" s="45"/>
      <c r="Q551" s="233"/>
      <c r="R551" s="233"/>
      <c r="S551" s="233"/>
      <c r="T551" s="233"/>
      <c r="U551" s="243"/>
      <c r="V551" s="45"/>
      <c r="W551" s="233"/>
      <c r="X551" s="244"/>
      <c r="Y551" s="244"/>
      <c r="Z551" s="244"/>
      <c r="AA551" s="244"/>
      <c r="AB551" s="244"/>
      <c r="AC551" s="251"/>
      <c r="AD551" s="251"/>
      <c r="AE551" s="251"/>
      <c r="AF551" s="250"/>
      <c r="AG551" s="45"/>
      <c r="AH551" s="45"/>
      <c r="AI551" s="45"/>
      <c r="AJ551" s="45"/>
      <c r="AK551" s="247"/>
      <c r="AL551" s="236"/>
      <c r="AM551" s="244"/>
      <c r="AN551" s="45"/>
      <c r="AO551" s="45"/>
      <c r="AP551" s="64"/>
      <c r="AQ551" s="45"/>
      <c r="AR551" s="45"/>
      <c r="AS551" s="64"/>
      <c r="AT551" s="232"/>
      <c r="AU551" s="232"/>
      <c r="AV551" s="45"/>
      <c r="AW551" s="243"/>
      <c r="AX551" s="45"/>
      <c r="AY551" s="64"/>
      <c r="AZ551" s="24"/>
      <c r="BA551" s="45"/>
      <c r="BB551" s="45"/>
      <c r="BC551" s="45"/>
      <c r="BD551" s="45"/>
      <c r="BE551" s="45"/>
      <c r="BF551" s="45"/>
      <c r="BG551" s="45"/>
      <c r="BH551" s="45"/>
      <c r="BI551" s="45"/>
      <c r="BJ551" s="45"/>
      <c r="BK551" s="45"/>
      <c r="BL551" s="45"/>
      <c r="BM551" s="45"/>
      <c r="BN551" s="45"/>
      <c r="BO551" s="45"/>
      <c r="BP551" s="45"/>
      <c r="BQ551" s="45"/>
      <c r="BR551" s="45"/>
      <c r="BS551" s="45"/>
      <c r="BT551" s="45"/>
      <c r="BU551" s="45"/>
      <c r="BV551" s="45"/>
      <c r="BW551" s="45"/>
      <c r="BX551" s="45"/>
      <c r="BY551" s="45"/>
    </row>
    <row r="552" spans="1:77" ht="15.75" customHeight="1" x14ac:dyDescent="0.3">
      <c r="A552" s="45"/>
      <c r="B552" s="232"/>
      <c r="C552" s="232"/>
      <c r="D552" s="232"/>
      <c r="E552" s="232"/>
      <c r="F552" s="64"/>
      <c r="G552" s="64"/>
      <c r="H552" s="233"/>
      <c r="I552" s="233"/>
      <c r="J552" s="232"/>
      <c r="K552" s="201"/>
      <c r="L552" s="45"/>
      <c r="M552" s="45"/>
      <c r="N552" s="45"/>
      <c r="O552" s="45"/>
      <c r="P552" s="45"/>
      <c r="Q552" s="233"/>
      <c r="R552" s="233"/>
      <c r="S552" s="233"/>
      <c r="T552" s="233"/>
      <c r="U552" s="243"/>
      <c r="V552" s="45"/>
      <c r="W552" s="233"/>
      <c r="X552" s="244"/>
      <c r="Y552" s="244"/>
      <c r="Z552" s="244"/>
      <c r="AA552" s="244"/>
      <c r="AB552" s="244"/>
      <c r="AC552" s="251"/>
      <c r="AD552" s="251"/>
      <c r="AE552" s="251"/>
      <c r="AF552" s="250"/>
      <c r="AG552" s="45"/>
      <c r="AH552" s="45"/>
      <c r="AI552" s="45"/>
      <c r="AJ552" s="45"/>
      <c r="AK552" s="247"/>
      <c r="AL552" s="236"/>
      <c r="AM552" s="244"/>
      <c r="AN552" s="45"/>
      <c r="AO552" s="45"/>
      <c r="AP552" s="64"/>
      <c r="AQ552" s="45"/>
      <c r="AR552" s="45"/>
      <c r="AS552" s="64"/>
      <c r="AT552" s="232"/>
      <c r="AU552" s="232"/>
      <c r="AV552" s="45"/>
      <c r="AW552" s="243"/>
      <c r="AX552" s="45"/>
      <c r="AY552" s="64"/>
      <c r="AZ552" s="24"/>
      <c r="BA552" s="45"/>
      <c r="BB552" s="45"/>
      <c r="BC552" s="45"/>
      <c r="BD552" s="45"/>
      <c r="BE552" s="45"/>
      <c r="BF552" s="45"/>
      <c r="BG552" s="45"/>
      <c r="BH552" s="45"/>
      <c r="BI552" s="45"/>
      <c r="BJ552" s="45"/>
      <c r="BK552" s="45"/>
      <c r="BL552" s="45"/>
      <c r="BM552" s="45"/>
      <c r="BN552" s="45"/>
      <c r="BO552" s="45"/>
      <c r="BP552" s="45"/>
      <c r="BQ552" s="45"/>
      <c r="BR552" s="45"/>
      <c r="BS552" s="45"/>
      <c r="BT552" s="45"/>
      <c r="BU552" s="45"/>
      <c r="BV552" s="45"/>
      <c r="BW552" s="45"/>
      <c r="BX552" s="45"/>
      <c r="BY552" s="45"/>
    </row>
    <row r="553" spans="1:77" ht="15.75" customHeight="1" x14ac:dyDescent="0.3">
      <c r="A553" s="45"/>
      <c r="B553" s="232"/>
      <c r="C553" s="232"/>
      <c r="D553" s="232"/>
      <c r="E553" s="232"/>
      <c r="F553" s="64"/>
      <c r="G553" s="64"/>
      <c r="H553" s="233"/>
      <c r="I553" s="233"/>
      <c r="J553" s="232"/>
      <c r="K553" s="201"/>
      <c r="L553" s="45"/>
      <c r="M553" s="45"/>
      <c r="N553" s="45"/>
      <c r="O553" s="45"/>
      <c r="P553" s="45"/>
      <c r="Q553" s="233"/>
      <c r="R553" s="233"/>
      <c r="S553" s="233"/>
      <c r="T553" s="233"/>
      <c r="U553" s="243"/>
      <c r="V553" s="45"/>
      <c r="W553" s="233"/>
      <c r="X553" s="244"/>
      <c r="Y553" s="244"/>
      <c r="Z553" s="244"/>
      <c r="AA553" s="244"/>
      <c r="AB553" s="244"/>
      <c r="AC553" s="251"/>
      <c r="AD553" s="251"/>
      <c r="AE553" s="251"/>
      <c r="AF553" s="250"/>
      <c r="AG553" s="45"/>
      <c r="AH553" s="45"/>
      <c r="AI553" s="45"/>
      <c r="AJ553" s="45"/>
      <c r="AK553" s="247"/>
      <c r="AL553" s="236"/>
      <c r="AM553" s="244"/>
      <c r="AN553" s="45"/>
      <c r="AO553" s="45"/>
      <c r="AP553" s="64"/>
      <c r="AQ553" s="45"/>
      <c r="AR553" s="45"/>
      <c r="AS553" s="64"/>
      <c r="AT553" s="232"/>
      <c r="AU553" s="232"/>
      <c r="AV553" s="45"/>
      <c r="AW553" s="243"/>
      <c r="AX553" s="45"/>
      <c r="AY553" s="64"/>
      <c r="AZ553" s="24"/>
      <c r="BA553" s="45"/>
      <c r="BB553" s="45"/>
      <c r="BC553" s="45"/>
      <c r="BD553" s="45"/>
      <c r="BE553" s="45"/>
      <c r="BF553" s="45"/>
      <c r="BG553" s="45"/>
      <c r="BH553" s="45"/>
      <c r="BI553" s="45"/>
      <c r="BJ553" s="45"/>
      <c r="BK553" s="45"/>
      <c r="BL553" s="45"/>
      <c r="BM553" s="45"/>
      <c r="BN553" s="45"/>
      <c r="BO553" s="45"/>
      <c r="BP553" s="45"/>
      <c r="BQ553" s="45"/>
      <c r="BR553" s="45"/>
      <c r="BS553" s="45"/>
      <c r="BT553" s="45"/>
      <c r="BU553" s="45"/>
      <c r="BV553" s="45"/>
      <c r="BW553" s="45"/>
      <c r="BX553" s="45"/>
      <c r="BY553" s="45"/>
    </row>
    <row r="554" spans="1:77" ht="15.75" customHeight="1" x14ac:dyDescent="0.3">
      <c r="A554" s="45"/>
      <c r="B554" s="232"/>
      <c r="C554" s="232"/>
      <c r="D554" s="232"/>
      <c r="E554" s="232"/>
      <c r="F554" s="64"/>
      <c r="G554" s="64"/>
      <c r="H554" s="233"/>
      <c r="I554" s="233"/>
      <c r="J554" s="232"/>
      <c r="K554" s="201"/>
      <c r="L554" s="45"/>
      <c r="M554" s="45"/>
      <c r="N554" s="45"/>
      <c r="O554" s="45"/>
      <c r="P554" s="45"/>
      <c r="Q554" s="233"/>
      <c r="R554" s="233"/>
      <c r="S554" s="233"/>
      <c r="T554" s="233"/>
      <c r="U554" s="243"/>
      <c r="V554" s="45"/>
      <c r="W554" s="233"/>
      <c r="X554" s="244"/>
      <c r="Y554" s="244"/>
      <c r="Z554" s="244"/>
      <c r="AA554" s="244"/>
      <c r="AB554" s="244"/>
      <c r="AC554" s="251"/>
      <c r="AD554" s="251"/>
      <c r="AE554" s="251"/>
      <c r="AF554" s="250"/>
      <c r="AG554" s="45"/>
      <c r="AH554" s="45"/>
      <c r="AI554" s="45"/>
      <c r="AJ554" s="45"/>
      <c r="AK554" s="247"/>
      <c r="AL554" s="236"/>
      <c r="AM554" s="244"/>
      <c r="AN554" s="45"/>
      <c r="AO554" s="45"/>
      <c r="AP554" s="64"/>
      <c r="AQ554" s="45"/>
      <c r="AR554" s="45"/>
      <c r="AS554" s="64"/>
      <c r="AT554" s="232"/>
      <c r="AU554" s="232"/>
      <c r="AV554" s="45"/>
      <c r="AW554" s="243"/>
      <c r="AX554" s="45"/>
      <c r="AY554" s="64"/>
      <c r="AZ554" s="24"/>
      <c r="BA554" s="45"/>
      <c r="BB554" s="45"/>
      <c r="BC554" s="45"/>
      <c r="BD554" s="45"/>
      <c r="BE554" s="45"/>
      <c r="BF554" s="45"/>
      <c r="BG554" s="45"/>
      <c r="BH554" s="45"/>
      <c r="BI554" s="45"/>
      <c r="BJ554" s="45"/>
      <c r="BK554" s="45"/>
      <c r="BL554" s="45"/>
      <c r="BM554" s="45"/>
      <c r="BN554" s="45"/>
      <c r="BO554" s="45"/>
      <c r="BP554" s="45"/>
      <c r="BQ554" s="45"/>
      <c r="BR554" s="45"/>
      <c r="BS554" s="45"/>
      <c r="BT554" s="45"/>
      <c r="BU554" s="45"/>
      <c r="BV554" s="45"/>
      <c r="BW554" s="45"/>
      <c r="BX554" s="45"/>
      <c r="BY554" s="45"/>
    </row>
    <row r="555" spans="1:77" ht="15.75" customHeight="1" x14ac:dyDescent="0.3">
      <c r="A555" s="45"/>
      <c r="B555" s="232"/>
      <c r="C555" s="232"/>
      <c r="D555" s="232"/>
      <c r="E555" s="232"/>
      <c r="F555" s="64"/>
      <c r="G555" s="64"/>
      <c r="H555" s="233"/>
      <c r="I555" s="233"/>
      <c r="J555" s="232"/>
      <c r="K555" s="201"/>
      <c r="L555" s="45"/>
      <c r="M555" s="45"/>
      <c r="N555" s="45"/>
      <c r="O555" s="45"/>
      <c r="P555" s="45"/>
      <c r="Q555" s="233"/>
      <c r="R555" s="233"/>
      <c r="S555" s="233"/>
      <c r="T555" s="233"/>
      <c r="U555" s="243"/>
      <c r="V555" s="45"/>
      <c r="W555" s="233"/>
      <c r="X555" s="244"/>
      <c r="Y555" s="244"/>
      <c r="Z555" s="244"/>
      <c r="AA555" s="244"/>
      <c r="AB555" s="244"/>
      <c r="AC555" s="251"/>
      <c r="AD555" s="251"/>
      <c r="AE555" s="251"/>
      <c r="AF555" s="250"/>
      <c r="AG555" s="45"/>
      <c r="AH555" s="45"/>
      <c r="AI555" s="45"/>
      <c r="AJ555" s="45"/>
      <c r="AK555" s="247"/>
      <c r="AL555" s="236"/>
      <c r="AM555" s="244"/>
      <c r="AN555" s="45"/>
      <c r="AO555" s="45"/>
      <c r="AP555" s="64"/>
      <c r="AQ555" s="45"/>
      <c r="AR555" s="45"/>
      <c r="AS555" s="64"/>
      <c r="AT555" s="232"/>
      <c r="AU555" s="232"/>
      <c r="AV555" s="45"/>
      <c r="AW555" s="243"/>
      <c r="AX555" s="45"/>
      <c r="AY555" s="64"/>
      <c r="AZ555" s="24"/>
      <c r="BA555" s="45"/>
      <c r="BB555" s="45"/>
      <c r="BC555" s="45"/>
      <c r="BD555" s="45"/>
      <c r="BE555" s="45"/>
      <c r="BF555" s="45"/>
      <c r="BG555" s="45"/>
      <c r="BH555" s="45"/>
      <c r="BI555" s="45"/>
      <c r="BJ555" s="45"/>
      <c r="BK555" s="45"/>
      <c r="BL555" s="45"/>
      <c r="BM555" s="45"/>
      <c r="BN555" s="45"/>
      <c r="BO555" s="45"/>
      <c r="BP555" s="45"/>
      <c r="BQ555" s="45"/>
      <c r="BR555" s="45"/>
      <c r="BS555" s="45"/>
      <c r="BT555" s="45"/>
      <c r="BU555" s="45"/>
      <c r="BV555" s="45"/>
      <c r="BW555" s="45"/>
      <c r="BX555" s="45"/>
      <c r="BY555" s="45"/>
    </row>
    <row r="556" spans="1:77" ht="15.75" customHeight="1" x14ac:dyDescent="0.3">
      <c r="A556" s="45"/>
      <c r="B556" s="232"/>
      <c r="C556" s="232"/>
      <c r="D556" s="232"/>
      <c r="E556" s="232"/>
      <c r="F556" s="64"/>
      <c r="G556" s="64"/>
      <c r="H556" s="233"/>
      <c r="I556" s="233"/>
      <c r="J556" s="232"/>
      <c r="K556" s="201"/>
      <c r="L556" s="45"/>
      <c r="M556" s="45"/>
      <c r="N556" s="45"/>
      <c r="O556" s="45"/>
      <c r="P556" s="45"/>
      <c r="Q556" s="233"/>
      <c r="R556" s="233"/>
      <c r="S556" s="233"/>
      <c r="T556" s="233"/>
      <c r="U556" s="243"/>
      <c r="V556" s="45"/>
      <c r="W556" s="233"/>
      <c r="X556" s="244"/>
      <c r="Y556" s="244"/>
      <c r="Z556" s="244"/>
      <c r="AA556" s="244"/>
      <c r="AB556" s="244"/>
      <c r="AC556" s="251"/>
      <c r="AD556" s="251"/>
      <c r="AE556" s="251"/>
      <c r="AF556" s="250"/>
      <c r="AG556" s="45"/>
      <c r="AH556" s="45"/>
      <c r="AI556" s="45"/>
      <c r="AJ556" s="45"/>
      <c r="AK556" s="247"/>
      <c r="AL556" s="236"/>
      <c r="AM556" s="244"/>
      <c r="AN556" s="45"/>
      <c r="AO556" s="45"/>
      <c r="AP556" s="64"/>
      <c r="AQ556" s="45"/>
      <c r="AR556" s="45"/>
      <c r="AS556" s="64"/>
      <c r="AT556" s="232"/>
      <c r="AU556" s="232"/>
      <c r="AV556" s="45"/>
      <c r="AW556" s="243"/>
      <c r="AX556" s="45"/>
      <c r="AY556" s="64"/>
      <c r="AZ556" s="24"/>
      <c r="BA556" s="45"/>
      <c r="BB556" s="45"/>
      <c r="BC556" s="45"/>
      <c r="BD556" s="45"/>
      <c r="BE556" s="45"/>
      <c r="BF556" s="45"/>
      <c r="BG556" s="45"/>
      <c r="BH556" s="45"/>
      <c r="BI556" s="45"/>
      <c r="BJ556" s="45"/>
      <c r="BK556" s="45"/>
      <c r="BL556" s="45"/>
      <c r="BM556" s="45"/>
      <c r="BN556" s="45"/>
      <c r="BO556" s="45"/>
      <c r="BP556" s="45"/>
      <c r="BQ556" s="45"/>
      <c r="BR556" s="45"/>
      <c r="BS556" s="45"/>
      <c r="BT556" s="45"/>
      <c r="BU556" s="45"/>
      <c r="BV556" s="45"/>
      <c r="BW556" s="45"/>
      <c r="BX556" s="45"/>
      <c r="BY556" s="45"/>
    </row>
    <row r="557" spans="1:77" ht="15.75" customHeight="1" x14ac:dyDescent="0.3">
      <c r="A557" s="45"/>
      <c r="B557" s="232"/>
      <c r="C557" s="232"/>
      <c r="D557" s="232"/>
      <c r="E557" s="232"/>
      <c r="F557" s="64"/>
      <c r="G557" s="64"/>
      <c r="H557" s="233"/>
      <c r="I557" s="233"/>
      <c r="J557" s="232"/>
      <c r="K557" s="201"/>
      <c r="L557" s="45"/>
      <c r="M557" s="45"/>
      <c r="N557" s="45"/>
      <c r="O557" s="45"/>
      <c r="P557" s="45"/>
      <c r="Q557" s="233"/>
      <c r="R557" s="233"/>
      <c r="S557" s="233"/>
      <c r="T557" s="233"/>
      <c r="U557" s="243"/>
      <c r="V557" s="45"/>
      <c r="W557" s="233"/>
      <c r="X557" s="244"/>
      <c r="Y557" s="244"/>
      <c r="Z557" s="244"/>
      <c r="AA557" s="244"/>
      <c r="AB557" s="244"/>
      <c r="AC557" s="251"/>
      <c r="AD557" s="251"/>
      <c r="AE557" s="251"/>
      <c r="AF557" s="250"/>
      <c r="AG557" s="45"/>
      <c r="AH557" s="45"/>
      <c r="AI557" s="45"/>
      <c r="AJ557" s="45"/>
      <c r="AK557" s="247"/>
      <c r="AL557" s="236"/>
      <c r="AM557" s="244"/>
      <c r="AN557" s="45"/>
      <c r="AO557" s="45"/>
      <c r="AP557" s="64"/>
      <c r="AQ557" s="45"/>
      <c r="AR557" s="45"/>
      <c r="AS557" s="64"/>
      <c r="AT557" s="232"/>
      <c r="AU557" s="232"/>
      <c r="AV557" s="45"/>
      <c r="AW557" s="243"/>
      <c r="AX557" s="45"/>
      <c r="AY557" s="64"/>
      <c r="AZ557" s="24"/>
      <c r="BA557" s="45"/>
      <c r="BB557" s="45"/>
      <c r="BC557" s="45"/>
      <c r="BD557" s="45"/>
      <c r="BE557" s="45"/>
      <c r="BF557" s="45"/>
      <c r="BG557" s="45"/>
      <c r="BH557" s="45"/>
      <c r="BI557" s="45"/>
      <c r="BJ557" s="45"/>
      <c r="BK557" s="45"/>
      <c r="BL557" s="45"/>
      <c r="BM557" s="45"/>
      <c r="BN557" s="45"/>
      <c r="BO557" s="45"/>
      <c r="BP557" s="45"/>
      <c r="BQ557" s="45"/>
      <c r="BR557" s="45"/>
      <c r="BS557" s="45"/>
      <c r="BT557" s="45"/>
      <c r="BU557" s="45"/>
      <c r="BV557" s="45"/>
      <c r="BW557" s="45"/>
      <c r="BX557" s="45"/>
      <c r="BY557" s="45"/>
    </row>
    <row r="558" spans="1:77" ht="15.75" customHeight="1" x14ac:dyDescent="0.3">
      <c r="A558" s="45"/>
      <c r="B558" s="232"/>
      <c r="C558" s="232"/>
      <c r="D558" s="232"/>
      <c r="E558" s="232"/>
      <c r="F558" s="64"/>
      <c r="G558" s="64"/>
      <c r="H558" s="233"/>
      <c r="I558" s="233"/>
      <c r="J558" s="232"/>
      <c r="K558" s="201"/>
      <c r="L558" s="45"/>
      <c r="M558" s="45"/>
      <c r="N558" s="45"/>
      <c r="O558" s="45"/>
      <c r="P558" s="45"/>
      <c r="Q558" s="233"/>
      <c r="R558" s="233"/>
      <c r="S558" s="233"/>
      <c r="T558" s="233"/>
      <c r="U558" s="243"/>
      <c r="V558" s="45"/>
      <c r="W558" s="233"/>
      <c r="X558" s="244"/>
      <c r="Y558" s="244"/>
      <c r="Z558" s="244"/>
      <c r="AA558" s="244"/>
      <c r="AB558" s="244"/>
      <c r="AC558" s="251"/>
      <c r="AD558" s="251"/>
      <c r="AE558" s="251"/>
      <c r="AF558" s="250"/>
      <c r="AG558" s="45"/>
      <c r="AH558" s="45"/>
      <c r="AI558" s="45"/>
      <c r="AJ558" s="45"/>
      <c r="AK558" s="247"/>
      <c r="AL558" s="236"/>
      <c r="AM558" s="244"/>
      <c r="AN558" s="45"/>
      <c r="AO558" s="45"/>
      <c r="AP558" s="64"/>
      <c r="AQ558" s="45"/>
      <c r="AR558" s="45"/>
      <c r="AS558" s="64"/>
      <c r="AT558" s="232"/>
      <c r="AU558" s="232"/>
      <c r="AV558" s="45"/>
      <c r="AW558" s="243"/>
      <c r="AX558" s="45"/>
      <c r="AY558" s="64"/>
      <c r="AZ558" s="24"/>
      <c r="BA558" s="45"/>
      <c r="BB558" s="45"/>
      <c r="BC558" s="45"/>
      <c r="BD558" s="45"/>
      <c r="BE558" s="45"/>
      <c r="BF558" s="45"/>
      <c r="BG558" s="45"/>
      <c r="BH558" s="45"/>
      <c r="BI558" s="45"/>
      <c r="BJ558" s="45"/>
      <c r="BK558" s="45"/>
      <c r="BL558" s="45"/>
      <c r="BM558" s="45"/>
      <c r="BN558" s="45"/>
      <c r="BO558" s="45"/>
      <c r="BP558" s="45"/>
      <c r="BQ558" s="45"/>
      <c r="BR558" s="45"/>
      <c r="BS558" s="45"/>
      <c r="BT558" s="45"/>
      <c r="BU558" s="45"/>
      <c r="BV558" s="45"/>
      <c r="BW558" s="45"/>
      <c r="BX558" s="45"/>
      <c r="BY558" s="45"/>
    </row>
    <row r="559" spans="1:77" ht="15.75" customHeight="1" x14ac:dyDescent="0.3">
      <c r="A559" s="45"/>
      <c r="B559" s="232"/>
      <c r="C559" s="232"/>
      <c r="D559" s="232"/>
      <c r="E559" s="232"/>
      <c r="F559" s="64"/>
      <c r="G559" s="64"/>
      <c r="H559" s="233"/>
      <c r="I559" s="233"/>
      <c r="J559" s="232"/>
      <c r="K559" s="201"/>
      <c r="L559" s="45"/>
      <c r="M559" s="45"/>
      <c r="N559" s="45"/>
      <c r="O559" s="45"/>
      <c r="P559" s="45"/>
      <c r="Q559" s="233"/>
      <c r="R559" s="233"/>
      <c r="S559" s="233"/>
      <c r="T559" s="233"/>
      <c r="U559" s="243"/>
      <c r="V559" s="45"/>
      <c r="W559" s="233"/>
      <c r="X559" s="244"/>
      <c r="Y559" s="244"/>
      <c r="Z559" s="244"/>
      <c r="AA559" s="244"/>
      <c r="AB559" s="244"/>
      <c r="AC559" s="251"/>
      <c r="AD559" s="251"/>
      <c r="AE559" s="251"/>
      <c r="AF559" s="250"/>
      <c r="AG559" s="45"/>
      <c r="AH559" s="45"/>
      <c r="AI559" s="45"/>
      <c r="AJ559" s="45"/>
      <c r="AK559" s="247"/>
      <c r="AL559" s="236"/>
      <c r="AM559" s="244"/>
      <c r="AN559" s="45"/>
      <c r="AO559" s="45"/>
      <c r="AP559" s="64"/>
      <c r="AQ559" s="45"/>
      <c r="AR559" s="45"/>
      <c r="AS559" s="64"/>
      <c r="AT559" s="232"/>
      <c r="AU559" s="232"/>
      <c r="AV559" s="45"/>
      <c r="AW559" s="243"/>
      <c r="AX559" s="45"/>
      <c r="AY559" s="64"/>
      <c r="AZ559" s="24"/>
      <c r="BA559" s="45"/>
      <c r="BB559" s="45"/>
      <c r="BC559" s="45"/>
      <c r="BD559" s="45"/>
      <c r="BE559" s="45"/>
      <c r="BF559" s="45"/>
      <c r="BG559" s="45"/>
      <c r="BH559" s="45"/>
      <c r="BI559" s="45"/>
      <c r="BJ559" s="45"/>
      <c r="BK559" s="45"/>
      <c r="BL559" s="45"/>
      <c r="BM559" s="45"/>
      <c r="BN559" s="45"/>
      <c r="BO559" s="45"/>
      <c r="BP559" s="45"/>
      <c r="BQ559" s="45"/>
      <c r="BR559" s="45"/>
      <c r="BS559" s="45"/>
      <c r="BT559" s="45"/>
      <c r="BU559" s="45"/>
      <c r="BV559" s="45"/>
      <c r="BW559" s="45"/>
      <c r="BX559" s="45"/>
      <c r="BY559" s="45"/>
    </row>
    <row r="560" spans="1:77" ht="15.75" customHeight="1" x14ac:dyDescent="0.3">
      <c r="A560" s="45"/>
      <c r="B560" s="232"/>
      <c r="C560" s="232"/>
      <c r="D560" s="232"/>
      <c r="E560" s="232"/>
      <c r="F560" s="64"/>
      <c r="G560" s="64"/>
      <c r="H560" s="233"/>
      <c r="I560" s="233"/>
      <c r="J560" s="232"/>
      <c r="K560" s="201"/>
      <c r="L560" s="45"/>
      <c r="M560" s="45"/>
      <c r="N560" s="45"/>
      <c r="O560" s="45"/>
      <c r="P560" s="45"/>
      <c r="Q560" s="233"/>
      <c r="R560" s="233"/>
      <c r="S560" s="233"/>
      <c r="T560" s="233"/>
      <c r="U560" s="243"/>
      <c r="V560" s="45"/>
      <c r="W560" s="233"/>
      <c r="X560" s="244"/>
      <c r="Y560" s="244"/>
      <c r="Z560" s="244"/>
      <c r="AA560" s="244"/>
      <c r="AB560" s="244"/>
      <c r="AC560" s="251"/>
      <c r="AD560" s="251"/>
      <c r="AE560" s="251"/>
      <c r="AF560" s="250"/>
      <c r="AG560" s="45"/>
      <c r="AH560" s="45"/>
      <c r="AI560" s="45"/>
      <c r="AJ560" s="45"/>
      <c r="AK560" s="247"/>
      <c r="AL560" s="236"/>
      <c r="AM560" s="244"/>
      <c r="AN560" s="45"/>
      <c r="AO560" s="45"/>
      <c r="AP560" s="64"/>
      <c r="AQ560" s="45"/>
      <c r="AR560" s="45"/>
      <c r="AS560" s="64"/>
      <c r="AT560" s="232"/>
      <c r="AU560" s="232"/>
      <c r="AV560" s="45"/>
      <c r="AW560" s="243"/>
      <c r="AX560" s="45"/>
      <c r="AY560" s="64"/>
      <c r="AZ560" s="24"/>
      <c r="BA560" s="45"/>
      <c r="BB560" s="45"/>
      <c r="BC560" s="45"/>
      <c r="BD560" s="45"/>
      <c r="BE560" s="45"/>
      <c r="BF560" s="45"/>
      <c r="BG560" s="45"/>
      <c r="BH560" s="45"/>
      <c r="BI560" s="45"/>
      <c r="BJ560" s="45"/>
      <c r="BK560" s="45"/>
      <c r="BL560" s="45"/>
      <c r="BM560" s="45"/>
      <c r="BN560" s="45"/>
      <c r="BO560" s="45"/>
      <c r="BP560" s="45"/>
      <c r="BQ560" s="45"/>
      <c r="BR560" s="45"/>
      <c r="BS560" s="45"/>
      <c r="BT560" s="45"/>
      <c r="BU560" s="45"/>
      <c r="BV560" s="45"/>
      <c r="BW560" s="45"/>
      <c r="BX560" s="45"/>
      <c r="BY560" s="45"/>
    </row>
    <row r="561" spans="1:77" ht="15.75" customHeight="1" x14ac:dyDescent="0.3">
      <c r="A561" s="45"/>
      <c r="B561" s="232"/>
      <c r="C561" s="232"/>
      <c r="D561" s="232"/>
      <c r="E561" s="232"/>
      <c r="F561" s="64"/>
      <c r="G561" s="64"/>
      <c r="H561" s="233"/>
      <c r="I561" s="233"/>
      <c r="J561" s="232"/>
      <c r="K561" s="201"/>
      <c r="L561" s="45"/>
      <c r="M561" s="45"/>
      <c r="N561" s="45"/>
      <c r="O561" s="45"/>
      <c r="P561" s="45"/>
      <c r="Q561" s="233"/>
      <c r="R561" s="233"/>
      <c r="S561" s="233"/>
      <c r="T561" s="233"/>
      <c r="U561" s="243"/>
      <c r="V561" s="45"/>
      <c r="W561" s="233"/>
      <c r="X561" s="244"/>
      <c r="Y561" s="244"/>
      <c r="Z561" s="244"/>
      <c r="AA561" s="244"/>
      <c r="AB561" s="244"/>
      <c r="AC561" s="251"/>
      <c r="AD561" s="251"/>
      <c r="AE561" s="251"/>
      <c r="AF561" s="250"/>
      <c r="AG561" s="45"/>
      <c r="AH561" s="45"/>
      <c r="AI561" s="45"/>
      <c r="AJ561" s="45"/>
      <c r="AK561" s="247"/>
      <c r="AL561" s="236"/>
      <c r="AM561" s="244"/>
      <c r="AN561" s="45"/>
      <c r="AO561" s="45"/>
      <c r="AP561" s="64"/>
      <c r="AQ561" s="45"/>
      <c r="AR561" s="45"/>
      <c r="AS561" s="64"/>
      <c r="AT561" s="232"/>
      <c r="AU561" s="232"/>
      <c r="AV561" s="45"/>
      <c r="AW561" s="243"/>
      <c r="AX561" s="45"/>
      <c r="AY561" s="64"/>
      <c r="AZ561" s="24"/>
      <c r="BA561" s="45"/>
      <c r="BB561" s="45"/>
      <c r="BC561" s="45"/>
      <c r="BD561" s="45"/>
      <c r="BE561" s="45"/>
      <c r="BF561" s="45"/>
      <c r="BG561" s="45"/>
      <c r="BH561" s="45"/>
      <c r="BI561" s="45"/>
      <c r="BJ561" s="45"/>
      <c r="BK561" s="45"/>
      <c r="BL561" s="45"/>
      <c r="BM561" s="45"/>
      <c r="BN561" s="45"/>
      <c r="BO561" s="45"/>
      <c r="BP561" s="45"/>
      <c r="BQ561" s="45"/>
      <c r="BR561" s="45"/>
      <c r="BS561" s="45"/>
      <c r="BT561" s="45"/>
      <c r="BU561" s="45"/>
      <c r="BV561" s="45"/>
      <c r="BW561" s="45"/>
      <c r="BX561" s="45"/>
      <c r="BY561" s="45"/>
    </row>
    <row r="562" spans="1:77" ht="15.75" customHeight="1" x14ac:dyDescent="0.3">
      <c r="A562" s="45"/>
      <c r="B562" s="232"/>
      <c r="C562" s="232"/>
      <c r="D562" s="232"/>
      <c r="E562" s="232"/>
      <c r="F562" s="64"/>
      <c r="G562" s="64"/>
      <c r="H562" s="233"/>
      <c r="I562" s="233"/>
      <c r="J562" s="232"/>
      <c r="K562" s="201"/>
      <c r="L562" s="45"/>
      <c r="M562" s="45"/>
      <c r="N562" s="45"/>
      <c r="O562" s="45"/>
      <c r="P562" s="45"/>
      <c r="Q562" s="233"/>
      <c r="R562" s="233"/>
      <c r="S562" s="233"/>
      <c r="T562" s="233"/>
      <c r="U562" s="243"/>
      <c r="V562" s="45"/>
      <c r="W562" s="233"/>
      <c r="X562" s="244"/>
      <c r="Y562" s="244"/>
      <c r="Z562" s="244"/>
      <c r="AA562" s="244"/>
      <c r="AB562" s="244"/>
      <c r="AC562" s="251"/>
      <c r="AD562" s="251"/>
      <c r="AE562" s="251"/>
      <c r="AF562" s="250"/>
      <c r="AG562" s="45"/>
      <c r="AH562" s="45"/>
      <c r="AI562" s="45"/>
      <c r="AJ562" s="45"/>
      <c r="AK562" s="247"/>
      <c r="AL562" s="236"/>
      <c r="AM562" s="244"/>
      <c r="AN562" s="45"/>
      <c r="AO562" s="45"/>
      <c r="AP562" s="64"/>
      <c r="AQ562" s="45"/>
      <c r="AR562" s="45"/>
      <c r="AS562" s="64"/>
      <c r="AT562" s="232"/>
      <c r="AU562" s="232"/>
      <c r="AV562" s="45"/>
      <c r="AW562" s="243"/>
      <c r="AX562" s="45"/>
      <c r="AY562" s="64"/>
      <c r="AZ562" s="24"/>
      <c r="BA562" s="45"/>
      <c r="BB562" s="45"/>
      <c r="BC562" s="45"/>
      <c r="BD562" s="45"/>
      <c r="BE562" s="45"/>
      <c r="BF562" s="45"/>
      <c r="BG562" s="45"/>
      <c r="BH562" s="45"/>
      <c r="BI562" s="45"/>
      <c r="BJ562" s="45"/>
      <c r="BK562" s="45"/>
      <c r="BL562" s="45"/>
      <c r="BM562" s="45"/>
      <c r="BN562" s="45"/>
      <c r="BO562" s="45"/>
      <c r="BP562" s="45"/>
      <c r="BQ562" s="45"/>
      <c r="BR562" s="45"/>
      <c r="BS562" s="45"/>
      <c r="BT562" s="45"/>
      <c r="BU562" s="45"/>
      <c r="BV562" s="45"/>
      <c r="BW562" s="45"/>
      <c r="BX562" s="45"/>
      <c r="BY562" s="45"/>
    </row>
    <row r="563" spans="1:77" ht="15.75" customHeight="1" x14ac:dyDescent="0.3">
      <c r="A563" s="45"/>
      <c r="B563" s="232"/>
      <c r="C563" s="232"/>
      <c r="D563" s="232"/>
      <c r="E563" s="232"/>
      <c r="F563" s="64"/>
      <c r="G563" s="64"/>
      <c r="H563" s="233"/>
      <c r="I563" s="233"/>
      <c r="J563" s="232"/>
      <c r="K563" s="201"/>
      <c r="L563" s="45"/>
      <c r="M563" s="45"/>
      <c r="N563" s="45"/>
      <c r="O563" s="45"/>
      <c r="P563" s="45"/>
      <c r="Q563" s="233"/>
      <c r="R563" s="233"/>
      <c r="S563" s="233"/>
      <c r="T563" s="233"/>
      <c r="U563" s="243"/>
      <c r="V563" s="45"/>
      <c r="W563" s="233"/>
      <c r="X563" s="244"/>
      <c r="Y563" s="244"/>
      <c r="Z563" s="244"/>
      <c r="AA563" s="244"/>
      <c r="AB563" s="244"/>
      <c r="AC563" s="251"/>
      <c r="AD563" s="251"/>
      <c r="AE563" s="251"/>
      <c r="AF563" s="250"/>
      <c r="AG563" s="45"/>
      <c r="AH563" s="45"/>
      <c r="AI563" s="45"/>
      <c r="AJ563" s="45"/>
      <c r="AK563" s="247"/>
      <c r="AL563" s="236"/>
      <c r="AM563" s="244"/>
      <c r="AN563" s="45"/>
      <c r="AO563" s="45"/>
      <c r="AP563" s="64"/>
      <c r="AQ563" s="45"/>
      <c r="AR563" s="45"/>
      <c r="AS563" s="64"/>
      <c r="AT563" s="232"/>
      <c r="AU563" s="232"/>
      <c r="AV563" s="45"/>
      <c r="AW563" s="243"/>
      <c r="AX563" s="45"/>
      <c r="AY563" s="64"/>
      <c r="AZ563" s="24"/>
      <c r="BA563" s="45"/>
      <c r="BB563" s="45"/>
      <c r="BC563" s="45"/>
      <c r="BD563" s="45"/>
      <c r="BE563" s="45"/>
      <c r="BF563" s="45"/>
      <c r="BG563" s="45"/>
      <c r="BH563" s="45"/>
      <c r="BI563" s="45"/>
      <c r="BJ563" s="45"/>
      <c r="BK563" s="45"/>
      <c r="BL563" s="45"/>
      <c r="BM563" s="45"/>
      <c r="BN563" s="45"/>
      <c r="BO563" s="45"/>
      <c r="BP563" s="45"/>
      <c r="BQ563" s="45"/>
      <c r="BR563" s="45"/>
      <c r="BS563" s="45"/>
      <c r="BT563" s="45"/>
      <c r="BU563" s="45"/>
      <c r="BV563" s="45"/>
      <c r="BW563" s="45"/>
      <c r="BX563" s="45"/>
      <c r="BY563" s="45"/>
    </row>
    <row r="564" spans="1:77" ht="15.75" customHeight="1" x14ac:dyDescent="0.3">
      <c r="A564" s="45"/>
      <c r="B564" s="232"/>
      <c r="C564" s="232"/>
      <c r="D564" s="232"/>
      <c r="E564" s="232"/>
      <c r="F564" s="64"/>
      <c r="G564" s="64"/>
      <c r="H564" s="233"/>
      <c r="I564" s="233"/>
      <c r="J564" s="232"/>
      <c r="K564" s="201"/>
      <c r="L564" s="45"/>
      <c r="M564" s="45"/>
      <c r="N564" s="45"/>
      <c r="O564" s="45"/>
      <c r="P564" s="45"/>
      <c r="Q564" s="233"/>
      <c r="R564" s="233"/>
      <c r="S564" s="233"/>
      <c r="T564" s="233"/>
      <c r="U564" s="243"/>
      <c r="V564" s="45"/>
      <c r="W564" s="233"/>
      <c r="X564" s="244"/>
      <c r="Y564" s="244"/>
      <c r="Z564" s="244"/>
      <c r="AA564" s="244"/>
      <c r="AB564" s="244"/>
      <c r="AC564" s="251"/>
      <c r="AD564" s="251"/>
      <c r="AE564" s="251"/>
      <c r="AF564" s="250"/>
      <c r="AG564" s="45"/>
      <c r="AH564" s="45"/>
      <c r="AI564" s="45"/>
      <c r="AJ564" s="45"/>
      <c r="AK564" s="247"/>
      <c r="AL564" s="236"/>
      <c r="AM564" s="244"/>
      <c r="AN564" s="45"/>
      <c r="AO564" s="45"/>
      <c r="AP564" s="64"/>
      <c r="AQ564" s="45"/>
      <c r="AR564" s="45"/>
      <c r="AS564" s="64"/>
      <c r="AT564" s="232"/>
      <c r="AU564" s="232"/>
      <c r="AV564" s="45"/>
      <c r="AW564" s="243"/>
      <c r="AX564" s="45"/>
      <c r="AY564" s="64"/>
      <c r="AZ564" s="24"/>
      <c r="BA564" s="45"/>
      <c r="BB564" s="45"/>
      <c r="BC564" s="45"/>
      <c r="BD564" s="45"/>
      <c r="BE564" s="45"/>
      <c r="BF564" s="45"/>
      <c r="BG564" s="45"/>
      <c r="BH564" s="45"/>
      <c r="BI564" s="45"/>
      <c r="BJ564" s="45"/>
      <c r="BK564" s="45"/>
      <c r="BL564" s="45"/>
      <c r="BM564" s="45"/>
      <c r="BN564" s="45"/>
      <c r="BO564" s="45"/>
      <c r="BP564" s="45"/>
      <c r="BQ564" s="45"/>
      <c r="BR564" s="45"/>
      <c r="BS564" s="45"/>
      <c r="BT564" s="45"/>
      <c r="BU564" s="45"/>
      <c r="BV564" s="45"/>
      <c r="BW564" s="45"/>
      <c r="BX564" s="45"/>
      <c r="BY564" s="45"/>
    </row>
    <row r="565" spans="1:77" ht="15.75" customHeight="1" x14ac:dyDescent="0.3">
      <c r="A565" s="45"/>
      <c r="B565" s="232"/>
      <c r="C565" s="232"/>
      <c r="D565" s="232"/>
      <c r="E565" s="232"/>
      <c r="F565" s="64"/>
      <c r="G565" s="64"/>
      <c r="H565" s="233"/>
      <c r="I565" s="233"/>
      <c r="J565" s="232"/>
      <c r="K565" s="201"/>
      <c r="L565" s="45"/>
      <c r="M565" s="45"/>
      <c r="N565" s="45"/>
      <c r="O565" s="45"/>
      <c r="P565" s="45"/>
      <c r="Q565" s="233"/>
      <c r="R565" s="233"/>
      <c r="S565" s="233"/>
      <c r="T565" s="233"/>
      <c r="U565" s="243"/>
      <c r="V565" s="45"/>
      <c r="W565" s="233"/>
      <c r="X565" s="244"/>
      <c r="Y565" s="244"/>
      <c r="Z565" s="244"/>
      <c r="AA565" s="244"/>
      <c r="AB565" s="244"/>
      <c r="AC565" s="251"/>
      <c r="AD565" s="251"/>
      <c r="AE565" s="251"/>
      <c r="AF565" s="250"/>
      <c r="AG565" s="45"/>
      <c r="AH565" s="45"/>
      <c r="AI565" s="45"/>
      <c r="AJ565" s="45"/>
      <c r="AK565" s="247"/>
      <c r="AL565" s="236"/>
      <c r="AM565" s="244"/>
      <c r="AN565" s="45"/>
      <c r="AO565" s="45"/>
      <c r="AP565" s="64"/>
      <c r="AQ565" s="45"/>
      <c r="AR565" s="45"/>
      <c r="AS565" s="64"/>
      <c r="AT565" s="232"/>
      <c r="AU565" s="232"/>
      <c r="AV565" s="45"/>
      <c r="AW565" s="243"/>
      <c r="AX565" s="45"/>
      <c r="AY565" s="64"/>
      <c r="AZ565" s="24"/>
      <c r="BA565" s="45"/>
      <c r="BB565" s="45"/>
      <c r="BC565" s="45"/>
      <c r="BD565" s="45"/>
      <c r="BE565" s="45"/>
      <c r="BF565" s="45"/>
      <c r="BG565" s="45"/>
      <c r="BH565" s="45"/>
      <c r="BI565" s="45"/>
      <c r="BJ565" s="45"/>
      <c r="BK565" s="45"/>
      <c r="BL565" s="45"/>
      <c r="BM565" s="45"/>
      <c r="BN565" s="45"/>
      <c r="BO565" s="45"/>
      <c r="BP565" s="45"/>
      <c r="BQ565" s="45"/>
      <c r="BR565" s="45"/>
      <c r="BS565" s="45"/>
      <c r="BT565" s="45"/>
      <c r="BU565" s="45"/>
      <c r="BV565" s="45"/>
      <c r="BW565" s="45"/>
      <c r="BX565" s="45"/>
      <c r="BY565" s="45"/>
    </row>
    <row r="566" spans="1:77" ht="15.75" customHeight="1" x14ac:dyDescent="0.3">
      <c r="A566" s="45"/>
      <c r="B566" s="232"/>
      <c r="C566" s="232"/>
      <c r="D566" s="232"/>
      <c r="E566" s="232"/>
      <c r="F566" s="64"/>
      <c r="G566" s="64"/>
      <c r="H566" s="233"/>
      <c r="I566" s="233"/>
      <c r="J566" s="232"/>
      <c r="K566" s="201"/>
      <c r="L566" s="45"/>
      <c r="M566" s="45"/>
      <c r="N566" s="45"/>
      <c r="O566" s="45"/>
      <c r="P566" s="45"/>
      <c r="Q566" s="233"/>
      <c r="R566" s="233"/>
      <c r="S566" s="233"/>
      <c r="T566" s="233"/>
      <c r="U566" s="243"/>
      <c r="V566" s="45"/>
      <c r="W566" s="233"/>
      <c r="X566" s="244"/>
      <c r="Y566" s="244"/>
      <c r="Z566" s="244"/>
      <c r="AA566" s="244"/>
      <c r="AB566" s="244"/>
      <c r="AC566" s="251"/>
      <c r="AD566" s="251"/>
      <c r="AE566" s="251"/>
      <c r="AF566" s="250"/>
      <c r="AG566" s="45"/>
      <c r="AH566" s="45"/>
      <c r="AI566" s="45"/>
      <c r="AJ566" s="45"/>
      <c r="AK566" s="247"/>
      <c r="AL566" s="236"/>
      <c r="AM566" s="244"/>
      <c r="AN566" s="45"/>
      <c r="AO566" s="45"/>
      <c r="AP566" s="64"/>
      <c r="AQ566" s="45"/>
      <c r="AR566" s="45"/>
      <c r="AS566" s="64"/>
      <c r="AT566" s="232"/>
      <c r="AU566" s="232"/>
      <c r="AV566" s="45"/>
      <c r="AW566" s="243"/>
      <c r="AX566" s="45"/>
      <c r="AY566" s="64"/>
      <c r="AZ566" s="24"/>
      <c r="BA566" s="45"/>
      <c r="BB566" s="45"/>
      <c r="BC566" s="45"/>
      <c r="BD566" s="45"/>
      <c r="BE566" s="45"/>
      <c r="BF566" s="45"/>
      <c r="BG566" s="45"/>
      <c r="BH566" s="45"/>
      <c r="BI566" s="45"/>
      <c r="BJ566" s="45"/>
      <c r="BK566" s="45"/>
      <c r="BL566" s="45"/>
      <c r="BM566" s="45"/>
      <c r="BN566" s="45"/>
      <c r="BO566" s="45"/>
      <c r="BP566" s="45"/>
      <c r="BQ566" s="45"/>
      <c r="BR566" s="45"/>
      <c r="BS566" s="45"/>
      <c r="BT566" s="45"/>
      <c r="BU566" s="45"/>
      <c r="BV566" s="45"/>
      <c r="BW566" s="45"/>
      <c r="BX566" s="45"/>
      <c r="BY566" s="45"/>
    </row>
    <row r="567" spans="1:77" ht="15.75" customHeight="1" x14ac:dyDescent="0.3">
      <c r="A567" s="45"/>
      <c r="B567" s="232"/>
      <c r="C567" s="232"/>
      <c r="D567" s="232"/>
      <c r="E567" s="232"/>
      <c r="F567" s="64"/>
      <c r="G567" s="64"/>
      <c r="H567" s="233"/>
      <c r="I567" s="233"/>
      <c r="J567" s="232"/>
      <c r="K567" s="201"/>
      <c r="L567" s="45"/>
      <c r="M567" s="45"/>
      <c r="N567" s="45"/>
      <c r="O567" s="45"/>
      <c r="P567" s="45"/>
      <c r="Q567" s="233"/>
      <c r="R567" s="233"/>
      <c r="S567" s="233"/>
      <c r="T567" s="233"/>
      <c r="U567" s="243"/>
      <c r="V567" s="45"/>
      <c r="W567" s="233"/>
      <c r="X567" s="244"/>
      <c r="Y567" s="244"/>
      <c r="Z567" s="244"/>
      <c r="AA567" s="244"/>
      <c r="AB567" s="244"/>
      <c r="AC567" s="251"/>
      <c r="AD567" s="251"/>
      <c r="AE567" s="251"/>
      <c r="AF567" s="250"/>
      <c r="AG567" s="45"/>
      <c r="AH567" s="45"/>
      <c r="AI567" s="45"/>
      <c r="AJ567" s="45"/>
      <c r="AK567" s="247"/>
      <c r="AL567" s="236"/>
      <c r="AM567" s="244"/>
      <c r="AN567" s="45"/>
      <c r="AO567" s="45"/>
      <c r="AP567" s="64"/>
      <c r="AQ567" s="45"/>
      <c r="AR567" s="45"/>
      <c r="AS567" s="64"/>
      <c r="AT567" s="232"/>
      <c r="AU567" s="232"/>
      <c r="AV567" s="45"/>
      <c r="AW567" s="243"/>
      <c r="AX567" s="45"/>
      <c r="AY567" s="64"/>
      <c r="AZ567" s="24"/>
      <c r="BA567" s="45"/>
      <c r="BB567" s="45"/>
      <c r="BC567" s="45"/>
      <c r="BD567" s="45"/>
      <c r="BE567" s="45"/>
      <c r="BF567" s="45"/>
      <c r="BG567" s="45"/>
      <c r="BH567" s="45"/>
      <c r="BI567" s="45"/>
      <c r="BJ567" s="45"/>
      <c r="BK567" s="45"/>
      <c r="BL567" s="45"/>
      <c r="BM567" s="45"/>
      <c r="BN567" s="45"/>
      <c r="BO567" s="45"/>
      <c r="BP567" s="45"/>
      <c r="BQ567" s="45"/>
      <c r="BR567" s="45"/>
      <c r="BS567" s="45"/>
      <c r="BT567" s="45"/>
      <c r="BU567" s="45"/>
      <c r="BV567" s="45"/>
      <c r="BW567" s="45"/>
      <c r="BX567" s="45"/>
      <c r="BY567" s="45"/>
    </row>
    <row r="568" spans="1:77" ht="15.75" customHeight="1" x14ac:dyDescent="0.3">
      <c r="A568" s="45"/>
      <c r="B568" s="232"/>
      <c r="C568" s="232"/>
      <c r="D568" s="232"/>
      <c r="E568" s="232"/>
      <c r="F568" s="64"/>
      <c r="G568" s="64"/>
      <c r="H568" s="233"/>
      <c r="I568" s="233"/>
      <c r="J568" s="232"/>
      <c r="K568" s="201"/>
      <c r="L568" s="45"/>
      <c r="M568" s="45"/>
      <c r="N568" s="45"/>
      <c r="O568" s="45"/>
      <c r="P568" s="45"/>
      <c r="Q568" s="233"/>
      <c r="R568" s="233"/>
      <c r="S568" s="233"/>
      <c r="T568" s="233"/>
      <c r="U568" s="243"/>
      <c r="V568" s="45"/>
      <c r="W568" s="233"/>
      <c r="X568" s="244"/>
      <c r="Y568" s="244"/>
      <c r="Z568" s="244"/>
      <c r="AA568" s="244"/>
      <c r="AB568" s="244"/>
      <c r="AC568" s="251"/>
      <c r="AD568" s="251"/>
      <c r="AE568" s="251"/>
      <c r="AF568" s="250"/>
      <c r="AG568" s="45"/>
      <c r="AH568" s="45"/>
      <c r="AI568" s="45"/>
      <c r="AJ568" s="45"/>
      <c r="AK568" s="247"/>
      <c r="AL568" s="236"/>
      <c r="AM568" s="244"/>
      <c r="AN568" s="45"/>
      <c r="AO568" s="45"/>
      <c r="AP568" s="64"/>
      <c r="AQ568" s="45"/>
      <c r="AR568" s="45"/>
      <c r="AS568" s="64"/>
      <c r="AT568" s="232"/>
      <c r="AU568" s="232"/>
      <c r="AV568" s="45"/>
      <c r="AW568" s="243"/>
      <c r="AX568" s="45"/>
      <c r="AY568" s="64"/>
      <c r="AZ568" s="24"/>
      <c r="BA568" s="45"/>
      <c r="BB568" s="45"/>
      <c r="BC568" s="45"/>
      <c r="BD568" s="45"/>
      <c r="BE568" s="45"/>
      <c r="BF568" s="45"/>
      <c r="BG568" s="45"/>
      <c r="BH568" s="45"/>
      <c r="BI568" s="45"/>
      <c r="BJ568" s="45"/>
      <c r="BK568" s="45"/>
      <c r="BL568" s="45"/>
      <c r="BM568" s="45"/>
      <c r="BN568" s="45"/>
      <c r="BO568" s="45"/>
      <c r="BP568" s="45"/>
      <c r="BQ568" s="45"/>
      <c r="BR568" s="45"/>
      <c r="BS568" s="45"/>
      <c r="BT568" s="45"/>
      <c r="BU568" s="45"/>
      <c r="BV568" s="45"/>
      <c r="BW568" s="45"/>
      <c r="BX568" s="45"/>
      <c r="BY568" s="45"/>
    </row>
    <row r="569" spans="1:77" ht="15.75" customHeight="1" x14ac:dyDescent="0.3">
      <c r="A569" s="45"/>
      <c r="B569" s="232"/>
      <c r="C569" s="232"/>
      <c r="D569" s="232"/>
      <c r="E569" s="232"/>
      <c r="F569" s="64"/>
      <c r="G569" s="64"/>
      <c r="H569" s="233"/>
      <c r="I569" s="233"/>
      <c r="J569" s="232"/>
      <c r="K569" s="201"/>
      <c r="L569" s="45"/>
      <c r="M569" s="45"/>
      <c r="N569" s="45"/>
      <c r="O569" s="45"/>
      <c r="P569" s="45"/>
      <c r="Q569" s="233"/>
      <c r="R569" s="233"/>
      <c r="S569" s="233"/>
      <c r="T569" s="233"/>
      <c r="U569" s="243"/>
      <c r="V569" s="45"/>
      <c r="W569" s="233"/>
      <c r="X569" s="244"/>
      <c r="Y569" s="244"/>
      <c r="Z569" s="244"/>
      <c r="AA569" s="244"/>
      <c r="AB569" s="244"/>
      <c r="AC569" s="251"/>
      <c r="AD569" s="251"/>
      <c r="AE569" s="251"/>
      <c r="AF569" s="250"/>
      <c r="AG569" s="45"/>
      <c r="AH569" s="45"/>
      <c r="AI569" s="45"/>
      <c r="AJ569" s="45"/>
      <c r="AK569" s="247"/>
      <c r="AL569" s="236"/>
      <c r="AM569" s="244"/>
      <c r="AN569" s="45"/>
      <c r="AO569" s="45"/>
      <c r="AP569" s="64"/>
      <c r="AQ569" s="45"/>
      <c r="AR569" s="45"/>
      <c r="AS569" s="64"/>
      <c r="AT569" s="232"/>
      <c r="AU569" s="232"/>
      <c r="AV569" s="45"/>
      <c r="AW569" s="243"/>
      <c r="AX569" s="45"/>
      <c r="AY569" s="64"/>
      <c r="AZ569" s="24"/>
      <c r="BA569" s="45"/>
      <c r="BB569" s="45"/>
      <c r="BC569" s="45"/>
      <c r="BD569" s="45"/>
      <c r="BE569" s="45"/>
      <c r="BF569" s="45"/>
      <c r="BG569" s="45"/>
      <c r="BH569" s="45"/>
      <c r="BI569" s="45"/>
      <c r="BJ569" s="45"/>
      <c r="BK569" s="45"/>
      <c r="BL569" s="45"/>
      <c r="BM569" s="45"/>
      <c r="BN569" s="45"/>
      <c r="BO569" s="45"/>
      <c r="BP569" s="45"/>
      <c r="BQ569" s="45"/>
      <c r="BR569" s="45"/>
      <c r="BS569" s="45"/>
      <c r="BT569" s="45"/>
      <c r="BU569" s="45"/>
      <c r="BV569" s="45"/>
      <c r="BW569" s="45"/>
      <c r="BX569" s="45"/>
      <c r="BY569" s="45"/>
    </row>
    <row r="570" spans="1:77" ht="15.75" customHeight="1" x14ac:dyDescent="0.3">
      <c r="A570" s="45"/>
      <c r="B570" s="232"/>
      <c r="C570" s="232"/>
      <c r="D570" s="232"/>
      <c r="E570" s="232"/>
      <c r="F570" s="64"/>
      <c r="G570" s="64"/>
      <c r="H570" s="233"/>
      <c r="I570" s="233"/>
      <c r="J570" s="232"/>
      <c r="K570" s="201"/>
      <c r="L570" s="45"/>
      <c r="M570" s="45"/>
      <c r="N570" s="45"/>
      <c r="O570" s="45"/>
      <c r="P570" s="45"/>
      <c r="Q570" s="233"/>
      <c r="R570" s="233"/>
      <c r="S570" s="233"/>
      <c r="T570" s="233"/>
      <c r="U570" s="243"/>
      <c r="V570" s="45"/>
      <c r="W570" s="233"/>
      <c r="X570" s="244"/>
      <c r="Y570" s="244"/>
      <c r="Z570" s="244"/>
      <c r="AA570" s="244"/>
      <c r="AB570" s="244"/>
      <c r="AC570" s="251"/>
      <c r="AD570" s="251"/>
      <c r="AE570" s="251"/>
      <c r="AF570" s="250"/>
      <c r="AG570" s="45"/>
      <c r="AH570" s="45"/>
      <c r="AI570" s="45"/>
      <c r="AJ570" s="45"/>
      <c r="AK570" s="247"/>
      <c r="AL570" s="236"/>
      <c r="AM570" s="244"/>
      <c r="AN570" s="45"/>
      <c r="AO570" s="45"/>
      <c r="AP570" s="64"/>
      <c r="AQ570" s="45"/>
      <c r="AR570" s="45"/>
      <c r="AS570" s="64"/>
      <c r="AT570" s="232"/>
      <c r="AU570" s="232"/>
      <c r="AV570" s="45"/>
      <c r="AW570" s="243"/>
      <c r="AX570" s="45"/>
      <c r="AY570" s="64"/>
      <c r="AZ570" s="24"/>
      <c r="BA570" s="45"/>
      <c r="BB570" s="45"/>
      <c r="BC570" s="45"/>
      <c r="BD570" s="45"/>
      <c r="BE570" s="45"/>
      <c r="BF570" s="45"/>
      <c r="BG570" s="45"/>
      <c r="BH570" s="45"/>
      <c r="BI570" s="45"/>
      <c r="BJ570" s="45"/>
      <c r="BK570" s="45"/>
      <c r="BL570" s="45"/>
      <c r="BM570" s="45"/>
      <c r="BN570" s="45"/>
      <c r="BO570" s="45"/>
      <c r="BP570" s="45"/>
      <c r="BQ570" s="45"/>
      <c r="BR570" s="45"/>
      <c r="BS570" s="45"/>
      <c r="BT570" s="45"/>
      <c r="BU570" s="45"/>
      <c r="BV570" s="45"/>
      <c r="BW570" s="45"/>
      <c r="BX570" s="45"/>
      <c r="BY570" s="45"/>
    </row>
    <row r="571" spans="1:77" ht="15.75" customHeight="1" x14ac:dyDescent="0.3">
      <c r="A571" s="45"/>
      <c r="B571" s="232"/>
      <c r="C571" s="232"/>
      <c r="D571" s="232"/>
      <c r="E571" s="232"/>
      <c r="F571" s="64"/>
      <c r="G571" s="64"/>
      <c r="H571" s="233"/>
      <c r="I571" s="233"/>
      <c r="J571" s="232"/>
      <c r="K571" s="201"/>
      <c r="L571" s="45"/>
      <c r="M571" s="45"/>
      <c r="N571" s="45"/>
      <c r="O571" s="45"/>
      <c r="P571" s="45"/>
      <c r="Q571" s="233"/>
      <c r="R571" s="233"/>
      <c r="S571" s="233"/>
      <c r="T571" s="233"/>
      <c r="U571" s="243"/>
      <c r="V571" s="45"/>
      <c r="W571" s="233"/>
      <c r="X571" s="244"/>
      <c r="Y571" s="244"/>
      <c r="Z571" s="244"/>
      <c r="AA571" s="244"/>
      <c r="AB571" s="244"/>
      <c r="AC571" s="251"/>
      <c r="AD571" s="251"/>
      <c r="AE571" s="251"/>
      <c r="AF571" s="250"/>
      <c r="AG571" s="45"/>
      <c r="AH571" s="45"/>
      <c r="AI571" s="45"/>
      <c r="AJ571" s="45"/>
      <c r="AK571" s="247"/>
      <c r="AL571" s="236"/>
      <c r="AM571" s="244"/>
      <c r="AN571" s="45"/>
      <c r="AO571" s="45"/>
      <c r="AP571" s="64"/>
      <c r="AQ571" s="45"/>
      <c r="AR571" s="45"/>
      <c r="AS571" s="64"/>
      <c r="AT571" s="232"/>
      <c r="AU571" s="232"/>
      <c r="AV571" s="45"/>
      <c r="AW571" s="243"/>
      <c r="AX571" s="45"/>
      <c r="AY571" s="64"/>
      <c r="AZ571" s="24"/>
      <c r="BA571" s="45"/>
      <c r="BB571" s="45"/>
      <c r="BC571" s="45"/>
      <c r="BD571" s="45"/>
      <c r="BE571" s="45"/>
      <c r="BF571" s="45"/>
      <c r="BG571" s="45"/>
      <c r="BH571" s="45"/>
      <c r="BI571" s="45"/>
      <c r="BJ571" s="45"/>
      <c r="BK571" s="45"/>
      <c r="BL571" s="45"/>
      <c r="BM571" s="45"/>
      <c r="BN571" s="45"/>
      <c r="BO571" s="45"/>
      <c r="BP571" s="45"/>
      <c r="BQ571" s="45"/>
      <c r="BR571" s="45"/>
      <c r="BS571" s="45"/>
      <c r="BT571" s="45"/>
      <c r="BU571" s="45"/>
      <c r="BV571" s="45"/>
      <c r="BW571" s="45"/>
      <c r="BX571" s="45"/>
      <c r="BY571" s="45"/>
    </row>
    <row r="572" spans="1:77" ht="15.75" customHeight="1" x14ac:dyDescent="0.3">
      <c r="A572" s="45"/>
      <c r="B572" s="232"/>
      <c r="C572" s="232"/>
      <c r="D572" s="232"/>
      <c r="E572" s="232"/>
      <c r="F572" s="64"/>
      <c r="G572" s="64"/>
      <c r="H572" s="233"/>
      <c r="I572" s="233"/>
      <c r="J572" s="232"/>
      <c r="K572" s="201"/>
      <c r="L572" s="45"/>
      <c r="M572" s="45"/>
      <c r="N572" s="45"/>
      <c r="O572" s="45"/>
      <c r="P572" s="45"/>
      <c r="Q572" s="233"/>
      <c r="R572" s="233"/>
      <c r="S572" s="233"/>
      <c r="T572" s="233"/>
      <c r="U572" s="243"/>
      <c r="V572" s="45"/>
      <c r="W572" s="233"/>
      <c r="X572" s="244"/>
      <c r="Y572" s="244"/>
      <c r="Z572" s="244"/>
      <c r="AA572" s="244"/>
      <c r="AB572" s="244"/>
      <c r="AC572" s="251"/>
      <c r="AD572" s="251"/>
      <c r="AE572" s="251"/>
      <c r="AF572" s="250"/>
      <c r="AG572" s="45"/>
      <c r="AH572" s="45"/>
      <c r="AI572" s="45"/>
      <c r="AJ572" s="45"/>
      <c r="AK572" s="247"/>
      <c r="AL572" s="236"/>
      <c r="AM572" s="244"/>
      <c r="AN572" s="45"/>
      <c r="AO572" s="45"/>
      <c r="AP572" s="64"/>
      <c r="AQ572" s="45"/>
      <c r="AR572" s="45"/>
      <c r="AS572" s="64"/>
      <c r="AT572" s="232"/>
      <c r="AU572" s="232"/>
      <c r="AV572" s="45"/>
      <c r="AW572" s="243"/>
      <c r="AX572" s="45"/>
      <c r="AY572" s="64"/>
      <c r="AZ572" s="24"/>
      <c r="BA572" s="45"/>
      <c r="BB572" s="45"/>
      <c r="BC572" s="45"/>
      <c r="BD572" s="45"/>
      <c r="BE572" s="45"/>
      <c r="BF572" s="45"/>
      <c r="BG572" s="45"/>
      <c r="BH572" s="45"/>
      <c r="BI572" s="45"/>
      <c r="BJ572" s="45"/>
      <c r="BK572" s="45"/>
      <c r="BL572" s="45"/>
      <c r="BM572" s="45"/>
      <c r="BN572" s="45"/>
      <c r="BO572" s="45"/>
      <c r="BP572" s="45"/>
      <c r="BQ572" s="45"/>
      <c r="BR572" s="45"/>
      <c r="BS572" s="45"/>
      <c r="BT572" s="45"/>
      <c r="BU572" s="45"/>
      <c r="BV572" s="45"/>
      <c r="BW572" s="45"/>
      <c r="BX572" s="45"/>
      <c r="BY572" s="45"/>
    </row>
    <row r="573" spans="1:77" ht="15.75" customHeight="1" x14ac:dyDescent="0.3">
      <c r="A573" s="45"/>
      <c r="B573" s="232"/>
      <c r="C573" s="232"/>
      <c r="D573" s="232"/>
      <c r="E573" s="232"/>
      <c r="F573" s="64"/>
      <c r="G573" s="64"/>
      <c r="H573" s="233"/>
      <c r="I573" s="233"/>
      <c r="J573" s="232"/>
      <c r="K573" s="201"/>
      <c r="L573" s="45"/>
      <c r="M573" s="45"/>
      <c r="N573" s="45"/>
      <c r="O573" s="45"/>
      <c r="P573" s="45"/>
      <c r="Q573" s="233"/>
      <c r="R573" s="233"/>
      <c r="S573" s="233"/>
      <c r="T573" s="233"/>
      <c r="U573" s="243"/>
      <c r="V573" s="45"/>
      <c r="W573" s="233"/>
      <c r="X573" s="244"/>
      <c r="Y573" s="244"/>
      <c r="Z573" s="244"/>
      <c r="AA573" s="244"/>
      <c r="AB573" s="244"/>
      <c r="AC573" s="251"/>
      <c r="AD573" s="251"/>
      <c r="AE573" s="251"/>
      <c r="AF573" s="250"/>
      <c r="AG573" s="45"/>
      <c r="AH573" s="45"/>
      <c r="AI573" s="45"/>
      <c r="AJ573" s="45"/>
      <c r="AK573" s="247"/>
      <c r="AL573" s="236"/>
      <c r="AM573" s="244"/>
      <c r="AN573" s="45"/>
      <c r="AO573" s="45"/>
      <c r="AP573" s="64"/>
      <c r="AQ573" s="45"/>
      <c r="AR573" s="45"/>
      <c r="AS573" s="64"/>
      <c r="AT573" s="232"/>
      <c r="AU573" s="232"/>
      <c r="AV573" s="45"/>
      <c r="AW573" s="243"/>
      <c r="AX573" s="45"/>
      <c r="AY573" s="64"/>
      <c r="AZ573" s="24"/>
      <c r="BA573" s="45"/>
      <c r="BB573" s="45"/>
      <c r="BC573" s="45"/>
      <c r="BD573" s="45"/>
      <c r="BE573" s="45"/>
      <c r="BF573" s="45"/>
      <c r="BG573" s="45"/>
      <c r="BH573" s="45"/>
      <c r="BI573" s="45"/>
      <c r="BJ573" s="45"/>
      <c r="BK573" s="45"/>
      <c r="BL573" s="45"/>
      <c r="BM573" s="45"/>
      <c r="BN573" s="45"/>
      <c r="BO573" s="45"/>
      <c r="BP573" s="45"/>
      <c r="BQ573" s="45"/>
      <c r="BR573" s="45"/>
      <c r="BS573" s="45"/>
      <c r="BT573" s="45"/>
      <c r="BU573" s="45"/>
      <c r="BV573" s="45"/>
      <c r="BW573" s="45"/>
      <c r="BX573" s="45"/>
      <c r="BY573" s="45"/>
    </row>
    <row r="574" spans="1:77" ht="15.75" customHeight="1" x14ac:dyDescent="0.3">
      <c r="A574" s="45"/>
      <c r="B574" s="232"/>
      <c r="C574" s="232"/>
      <c r="D574" s="232"/>
      <c r="E574" s="232"/>
      <c r="F574" s="64"/>
      <c r="G574" s="64"/>
      <c r="H574" s="233"/>
      <c r="I574" s="233"/>
      <c r="J574" s="232"/>
      <c r="K574" s="201"/>
      <c r="L574" s="45"/>
      <c r="M574" s="45"/>
      <c r="N574" s="45"/>
      <c r="O574" s="45"/>
      <c r="P574" s="45"/>
      <c r="Q574" s="233"/>
      <c r="R574" s="233"/>
      <c r="S574" s="233"/>
      <c r="T574" s="233"/>
      <c r="U574" s="243"/>
      <c r="V574" s="45"/>
      <c r="W574" s="233"/>
      <c r="X574" s="244"/>
      <c r="Y574" s="244"/>
      <c r="Z574" s="244"/>
      <c r="AA574" s="244"/>
      <c r="AB574" s="244"/>
      <c r="AC574" s="251"/>
      <c r="AD574" s="251"/>
      <c r="AE574" s="251"/>
      <c r="AF574" s="250"/>
      <c r="AG574" s="45"/>
      <c r="AH574" s="45"/>
      <c r="AI574" s="45"/>
      <c r="AJ574" s="45"/>
      <c r="AK574" s="247"/>
      <c r="AL574" s="236"/>
      <c r="AM574" s="244"/>
      <c r="AN574" s="45"/>
      <c r="AO574" s="45"/>
      <c r="AP574" s="64"/>
      <c r="AQ574" s="45"/>
      <c r="AR574" s="45"/>
      <c r="AS574" s="64"/>
      <c r="AT574" s="232"/>
      <c r="AU574" s="232"/>
      <c r="AV574" s="45"/>
      <c r="AW574" s="243"/>
      <c r="AX574" s="45"/>
      <c r="AY574" s="64"/>
      <c r="AZ574" s="24"/>
      <c r="BA574" s="45"/>
      <c r="BB574" s="45"/>
      <c r="BC574" s="45"/>
      <c r="BD574" s="45"/>
      <c r="BE574" s="45"/>
      <c r="BF574" s="45"/>
      <c r="BG574" s="45"/>
      <c r="BH574" s="45"/>
      <c r="BI574" s="45"/>
      <c r="BJ574" s="45"/>
      <c r="BK574" s="45"/>
      <c r="BL574" s="45"/>
      <c r="BM574" s="45"/>
      <c r="BN574" s="45"/>
      <c r="BO574" s="45"/>
      <c r="BP574" s="45"/>
      <c r="BQ574" s="45"/>
      <c r="BR574" s="45"/>
      <c r="BS574" s="45"/>
      <c r="BT574" s="45"/>
      <c r="BU574" s="45"/>
      <c r="BV574" s="45"/>
      <c r="BW574" s="45"/>
      <c r="BX574" s="45"/>
      <c r="BY574" s="45"/>
    </row>
    <row r="575" spans="1:77" ht="15.75" customHeight="1" x14ac:dyDescent="0.3">
      <c r="A575" s="45"/>
      <c r="B575" s="232"/>
      <c r="C575" s="232"/>
      <c r="D575" s="232"/>
      <c r="E575" s="232"/>
      <c r="F575" s="64"/>
      <c r="G575" s="64"/>
      <c r="H575" s="233"/>
      <c r="I575" s="233"/>
      <c r="J575" s="232"/>
      <c r="K575" s="201"/>
      <c r="L575" s="45"/>
      <c r="M575" s="45"/>
      <c r="N575" s="45"/>
      <c r="O575" s="45"/>
      <c r="P575" s="45"/>
      <c r="Q575" s="233"/>
      <c r="R575" s="233"/>
      <c r="S575" s="233"/>
      <c r="T575" s="233"/>
      <c r="U575" s="243"/>
      <c r="V575" s="45"/>
      <c r="W575" s="233"/>
      <c r="X575" s="244"/>
      <c r="Y575" s="244"/>
      <c r="Z575" s="244"/>
      <c r="AA575" s="244"/>
      <c r="AB575" s="244"/>
      <c r="AC575" s="251"/>
      <c r="AD575" s="251"/>
      <c r="AE575" s="251"/>
      <c r="AF575" s="250"/>
      <c r="AG575" s="45"/>
      <c r="AH575" s="45"/>
      <c r="AI575" s="45"/>
      <c r="AJ575" s="45"/>
      <c r="AK575" s="247"/>
      <c r="AL575" s="236"/>
      <c r="AM575" s="244"/>
      <c r="AN575" s="45"/>
      <c r="AO575" s="45"/>
      <c r="AP575" s="64"/>
      <c r="AQ575" s="45"/>
      <c r="AR575" s="45"/>
      <c r="AS575" s="64"/>
      <c r="AT575" s="232"/>
      <c r="AU575" s="232"/>
      <c r="AV575" s="45"/>
      <c r="AW575" s="243"/>
      <c r="AX575" s="45"/>
      <c r="AY575" s="64"/>
      <c r="AZ575" s="24"/>
      <c r="BA575" s="45"/>
      <c r="BB575" s="45"/>
      <c r="BC575" s="45"/>
      <c r="BD575" s="45"/>
      <c r="BE575" s="45"/>
      <c r="BF575" s="45"/>
      <c r="BG575" s="45"/>
      <c r="BH575" s="45"/>
      <c r="BI575" s="45"/>
      <c r="BJ575" s="45"/>
      <c r="BK575" s="45"/>
      <c r="BL575" s="45"/>
      <c r="BM575" s="45"/>
      <c r="BN575" s="45"/>
      <c r="BO575" s="45"/>
      <c r="BP575" s="45"/>
      <c r="BQ575" s="45"/>
      <c r="BR575" s="45"/>
      <c r="BS575" s="45"/>
      <c r="BT575" s="45"/>
      <c r="BU575" s="45"/>
      <c r="BV575" s="45"/>
      <c r="BW575" s="45"/>
      <c r="BX575" s="45"/>
      <c r="BY575" s="45"/>
    </row>
    <row r="576" spans="1:77" ht="15.75" customHeight="1" x14ac:dyDescent="0.3">
      <c r="A576" s="45"/>
      <c r="B576" s="232"/>
      <c r="C576" s="232"/>
      <c r="D576" s="232"/>
      <c r="E576" s="232"/>
      <c r="F576" s="64"/>
      <c r="G576" s="64"/>
      <c r="H576" s="233"/>
      <c r="I576" s="233"/>
      <c r="J576" s="232"/>
      <c r="K576" s="201"/>
      <c r="L576" s="45"/>
      <c r="M576" s="45"/>
      <c r="N576" s="45"/>
      <c r="O576" s="45"/>
      <c r="P576" s="45"/>
      <c r="Q576" s="233"/>
      <c r="R576" s="233"/>
      <c r="S576" s="233"/>
      <c r="T576" s="233"/>
      <c r="U576" s="243"/>
      <c r="V576" s="45"/>
      <c r="W576" s="233"/>
      <c r="X576" s="244"/>
      <c r="Y576" s="244"/>
      <c r="Z576" s="244"/>
      <c r="AA576" s="244"/>
      <c r="AB576" s="244"/>
      <c r="AC576" s="251"/>
      <c r="AD576" s="251"/>
      <c r="AE576" s="251"/>
      <c r="AF576" s="250"/>
      <c r="AG576" s="45"/>
      <c r="AH576" s="45"/>
      <c r="AI576" s="45"/>
      <c r="AJ576" s="45"/>
      <c r="AK576" s="247"/>
      <c r="AL576" s="236"/>
      <c r="AM576" s="244"/>
      <c r="AN576" s="45"/>
      <c r="AO576" s="45"/>
      <c r="AP576" s="64"/>
      <c r="AQ576" s="45"/>
      <c r="AR576" s="45"/>
      <c r="AS576" s="64"/>
      <c r="AT576" s="232"/>
      <c r="AU576" s="232"/>
      <c r="AV576" s="45"/>
      <c r="AW576" s="243"/>
      <c r="AX576" s="45"/>
      <c r="AY576" s="64"/>
      <c r="AZ576" s="24"/>
      <c r="BA576" s="45"/>
      <c r="BB576" s="45"/>
      <c r="BC576" s="45"/>
      <c r="BD576" s="45"/>
      <c r="BE576" s="45"/>
      <c r="BF576" s="45"/>
      <c r="BG576" s="45"/>
      <c r="BH576" s="45"/>
      <c r="BI576" s="45"/>
      <c r="BJ576" s="45"/>
      <c r="BK576" s="45"/>
      <c r="BL576" s="45"/>
      <c r="BM576" s="45"/>
      <c r="BN576" s="45"/>
      <c r="BO576" s="45"/>
      <c r="BP576" s="45"/>
      <c r="BQ576" s="45"/>
      <c r="BR576" s="45"/>
      <c r="BS576" s="45"/>
      <c r="BT576" s="45"/>
      <c r="BU576" s="45"/>
      <c r="BV576" s="45"/>
      <c r="BW576" s="45"/>
      <c r="BX576" s="45"/>
      <c r="BY576" s="45"/>
    </row>
    <row r="577" spans="1:77" ht="15.75" customHeight="1" x14ac:dyDescent="0.3">
      <c r="A577" s="45"/>
      <c r="B577" s="232"/>
      <c r="C577" s="232"/>
      <c r="D577" s="232"/>
      <c r="E577" s="232"/>
      <c r="F577" s="64"/>
      <c r="G577" s="64"/>
      <c r="H577" s="233"/>
      <c r="I577" s="233"/>
      <c r="J577" s="232"/>
      <c r="K577" s="201"/>
      <c r="L577" s="45"/>
      <c r="M577" s="45"/>
      <c r="N577" s="45"/>
      <c r="O577" s="45"/>
      <c r="P577" s="45"/>
      <c r="Q577" s="233"/>
      <c r="R577" s="233"/>
      <c r="S577" s="233"/>
      <c r="T577" s="233"/>
      <c r="U577" s="243"/>
      <c r="V577" s="45"/>
      <c r="W577" s="233"/>
      <c r="X577" s="244"/>
      <c r="Y577" s="244"/>
      <c r="Z577" s="244"/>
      <c r="AA577" s="244"/>
      <c r="AB577" s="244"/>
      <c r="AC577" s="251"/>
      <c r="AD577" s="251"/>
      <c r="AE577" s="251"/>
      <c r="AF577" s="250"/>
      <c r="AG577" s="45"/>
      <c r="AH577" s="45"/>
      <c r="AI577" s="45"/>
      <c r="AJ577" s="45"/>
      <c r="AK577" s="247"/>
      <c r="AL577" s="236"/>
      <c r="AM577" s="244"/>
      <c r="AN577" s="45"/>
      <c r="AO577" s="45"/>
      <c r="AP577" s="64"/>
      <c r="AQ577" s="45"/>
      <c r="AR577" s="45"/>
      <c r="AS577" s="64"/>
      <c r="AT577" s="232"/>
      <c r="AU577" s="232"/>
      <c r="AV577" s="45"/>
      <c r="AW577" s="243"/>
      <c r="AX577" s="45"/>
      <c r="AY577" s="64"/>
      <c r="AZ577" s="24"/>
      <c r="BA577" s="45"/>
      <c r="BB577" s="45"/>
      <c r="BC577" s="45"/>
      <c r="BD577" s="45"/>
      <c r="BE577" s="45"/>
      <c r="BF577" s="45"/>
      <c r="BG577" s="45"/>
      <c r="BH577" s="45"/>
      <c r="BI577" s="45"/>
      <c r="BJ577" s="45"/>
      <c r="BK577" s="45"/>
      <c r="BL577" s="45"/>
      <c r="BM577" s="45"/>
      <c r="BN577" s="45"/>
      <c r="BO577" s="45"/>
      <c r="BP577" s="45"/>
      <c r="BQ577" s="45"/>
      <c r="BR577" s="45"/>
      <c r="BS577" s="45"/>
      <c r="BT577" s="45"/>
      <c r="BU577" s="45"/>
      <c r="BV577" s="45"/>
      <c r="BW577" s="45"/>
      <c r="BX577" s="45"/>
      <c r="BY577" s="45"/>
    </row>
    <row r="578" spans="1:77" ht="15.75" customHeight="1" x14ac:dyDescent="0.3">
      <c r="A578" s="45"/>
      <c r="B578" s="232"/>
      <c r="C578" s="232"/>
      <c r="D578" s="232"/>
      <c r="E578" s="232"/>
      <c r="F578" s="64"/>
      <c r="G578" s="64"/>
      <c r="H578" s="233"/>
      <c r="I578" s="233"/>
      <c r="J578" s="232"/>
      <c r="K578" s="201"/>
      <c r="L578" s="45"/>
      <c r="M578" s="45"/>
      <c r="N578" s="45"/>
      <c r="O578" s="45"/>
      <c r="P578" s="45"/>
      <c r="Q578" s="233"/>
      <c r="R578" s="233"/>
      <c r="S578" s="233"/>
      <c r="T578" s="233"/>
      <c r="U578" s="243"/>
      <c r="V578" s="45"/>
      <c r="W578" s="233"/>
      <c r="X578" s="244"/>
      <c r="Y578" s="244"/>
      <c r="Z578" s="244"/>
      <c r="AA578" s="244"/>
      <c r="AB578" s="244"/>
      <c r="AC578" s="251"/>
      <c r="AD578" s="251"/>
      <c r="AE578" s="251"/>
      <c r="AF578" s="250"/>
      <c r="AG578" s="45"/>
      <c r="AH578" s="45"/>
      <c r="AI578" s="45"/>
      <c r="AJ578" s="45"/>
      <c r="AK578" s="247"/>
      <c r="AL578" s="236"/>
      <c r="AM578" s="244"/>
      <c r="AN578" s="45"/>
      <c r="AO578" s="45"/>
      <c r="AP578" s="64"/>
      <c r="AQ578" s="45"/>
      <c r="AR578" s="45"/>
      <c r="AS578" s="64"/>
      <c r="AT578" s="232"/>
      <c r="AU578" s="232"/>
      <c r="AV578" s="45"/>
      <c r="AW578" s="243"/>
      <c r="AX578" s="45"/>
      <c r="AY578" s="64"/>
      <c r="AZ578" s="24"/>
      <c r="BA578" s="45"/>
      <c r="BB578" s="45"/>
      <c r="BC578" s="45"/>
      <c r="BD578" s="45"/>
      <c r="BE578" s="45"/>
      <c r="BF578" s="45"/>
      <c r="BG578" s="45"/>
      <c r="BH578" s="45"/>
      <c r="BI578" s="45"/>
      <c r="BJ578" s="45"/>
      <c r="BK578" s="45"/>
      <c r="BL578" s="45"/>
      <c r="BM578" s="45"/>
      <c r="BN578" s="45"/>
      <c r="BO578" s="45"/>
      <c r="BP578" s="45"/>
      <c r="BQ578" s="45"/>
      <c r="BR578" s="45"/>
      <c r="BS578" s="45"/>
      <c r="BT578" s="45"/>
      <c r="BU578" s="45"/>
      <c r="BV578" s="45"/>
      <c r="BW578" s="45"/>
      <c r="BX578" s="45"/>
      <c r="BY578" s="45"/>
    </row>
    <row r="579" spans="1:77" ht="15.75" customHeight="1" x14ac:dyDescent="0.3">
      <c r="A579" s="45"/>
      <c r="B579" s="232"/>
      <c r="C579" s="232"/>
      <c r="D579" s="232"/>
      <c r="E579" s="232"/>
      <c r="F579" s="64"/>
      <c r="G579" s="64"/>
      <c r="H579" s="233"/>
      <c r="I579" s="233"/>
      <c r="J579" s="232"/>
      <c r="K579" s="201"/>
      <c r="L579" s="45"/>
      <c r="M579" s="45"/>
      <c r="N579" s="45"/>
      <c r="O579" s="45"/>
      <c r="P579" s="45"/>
      <c r="Q579" s="233"/>
      <c r="R579" s="233"/>
      <c r="S579" s="233"/>
      <c r="T579" s="233"/>
      <c r="U579" s="243"/>
      <c r="V579" s="45"/>
      <c r="W579" s="233"/>
      <c r="X579" s="244"/>
      <c r="Y579" s="244"/>
      <c r="Z579" s="244"/>
      <c r="AA579" s="244"/>
      <c r="AB579" s="244"/>
      <c r="AC579" s="251"/>
      <c r="AD579" s="251"/>
      <c r="AE579" s="251"/>
      <c r="AF579" s="250"/>
      <c r="AG579" s="45"/>
      <c r="AH579" s="45"/>
      <c r="AI579" s="45"/>
      <c r="AJ579" s="45"/>
      <c r="AK579" s="247"/>
      <c r="AL579" s="236"/>
      <c r="AM579" s="244"/>
      <c r="AN579" s="45"/>
      <c r="AO579" s="45"/>
      <c r="AP579" s="64"/>
      <c r="AQ579" s="45"/>
      <c r="AR579" s="45"/>
      <c r="AS579" s="64"/>
      <c r="AT579" s="232"/>
      <c r="AU579" s="232"/>
      <c r="AV579" s="45"/>
      <c r="AW579" s="243"/>
      <c r="AX579" s="45"/>
      <c r="AY579" s="64"/>
      <c r="AZ579" s="24"/>
      <c r="BA579" s="45"/>
      <c r="BB579" s="45"/>
      <c r="BC579" s="45"/>
      <c r="BD579" s="45"/>
      <c r="BE579" s="45"/>
      <c r="BF579" s="45"/>
      <c r="BG579" s="45"/>
      <c r="BH579" s="45"/>
      <c r="BI579" s="45"/>
      <c r="BJ579" s="45"/>
      <c r="BK579" s="45"/>
      <c r="BL579" s="45"/>
      <c r="BM579" s="45"/>
      <c r="BN579" s="45"/>
      <c r="BO579" s="45"/>
      <c r="BP579" s="45"/>
      <c r="BQ579" s="45"/>
      <c r="BR579" s="45"/>
      <c r="BS579" s="45"/>
      <c r="BT579" s="45"/>
      <c r="BU579" s="45"/>
      <c r="BV579" s="45"/>
      <c r="BW579" s="45"/>
      <c r="BX579" s="45"/>
      <c r="BY579" s="45"/>
    </row>
    <row r="580" spans="1:77" ht="15.75" customHeight="1" x14ac:dyDescent="0.3">
      <c r="A580" s="45"/>
      <c r="B580" s="232"/>
      <c r="C580" s="232"/>
      <c r="D580" s="232"/>
      <c r="E580" s="232"/>
      <c r="F580" s="64"/>
      <c r="G580" s="64"/>
      <c r="H580" s="233"/>
      <c r="I580" s="233"/>
      <c r="J580" s="232"/>
      <c r="K580" s="201"/>
      <c r="L580" s="45"/>
      <c r="M580" s="45"/>
      <c r="N580" s="45"/>
      <c r="O580" s="45"/>
      <c r="P580" s="45"/>
      <c r="Q580" s="233"/>
      <c r="R580" s="233"/>
      <c r="S580" s="233"/>
      <c r="T580" s="233"/>
      <c r="U580" s="243"/>
      <c r="V580" s="45"/>
      <c r="W580" s="233"/>
      <c r="X580" s="244"/>
      <c r="Y580" s="244"/>
      <c r="Z580" s="244"/>
      <c r="AA580" s="244"/>
      <c r="AB580" s="244"/>
      <c r="AC580" s="251"/>
      <c r="AD580" s="251"/>
      <c r="AE580" s="251"/>
      <c r="AF580" s="250"/>
      <c r="AG580" s="45"/>
      <c r="AH580" s="45"/>
      <c r="AI580" s="45"/>
      <c r="AJ580" s="45"/>
      <c r="AK580" s="247"/>
      <c r="AL580" s="236"/>
      <c r="AM580" s="244"/>
      <c r="AN580" s="45"/>
      <c r="AO580" s="45"/>
      <c r="AP580" s="64"/>
      <c r="AQ580" s="45"/>
      <c r="AR580" s="45"/>
      <c r="AS580" s="64"/>
      <c r="AT580" s="232"/>
      <c r="AU580" s="232"/>
      <c r="AV580" s="45"/>
      <c r="AW580" s="243"/>
      <c r="AX580" s="45"/>
      <c r="AY580" s="64"/>
      <c r="AZ580" s="24"/>
      <c r="BA580" s="45"/>
      <c r="BB580" s="45"/>
      <c r="BC580" s="45"/>
      <c r="BD580" s="45"/>
      <c r="BE580" s="45"/>
      <c r="BF580" s="45"/>
      <c r="BG580" s="45"/>
      <c r="BH580" s="45"/>
      <c r="BI580" s="45"/>
      <c r="BJ580" s="45"/>
      <c r="BK580" s="45"/>
      <c r="BL580" s="45"/>
      <c r="BM580" s="45"/>
      <c r="BN580" s="45"/>
      <c r="BO580" s="45"/>
      <c r="BP580" s="45"/>
      <c r="BQ580" s="45"/>
      <c r="BR580" s="45"/>
      <c r="BS580" s="45"/>
      <c r="BT580" s="45"/>
      <c r="BU580" s="45"/>
      <c r="BV580" s="45"/>
      <c r="BW580" s="45"/>
      <c r="BX580" s="45"/>
      <c r="BY580" s="45"/>
    </row>
    <row r="581" spans="1:77" ht="15.75" customHeight="1" x14ac:dyDescent="0.3">
      <c r="A581" s="45"/>
      <c r="B581" s="232"/>
      <c r="C581" s="232"/>
      <c r="D581" s="232"/>
      <c r="E581" s="232"/>
      <c r="F581" s="64"/>
      <c r="G581" s="64"/>
      <c r="H581" s="233"/>
      <c r="I581" s="233"/>
      <c r="J581" s="232"/>
      <c r="K581" s="201"/>
      <c r="L581" s="45"/>
      <c r="M581" s="45"/>
      <c r="N581" s="45"/>
      <c r="O581" s="45"/>
      <c r="P581" s="45"/>
      <c r="Q581" s="233"/>
      <c r="R581" s="233"/>
      <c r="S581" s="233"/>
      <c r="T581" s="233"/>
      <c r="U581" s="243"/>
      <c r="V581" s="45"/>
      <c r="W581" s="233"/>
      <c r="X581" s="244"/>
      <c r="Y581" s="244"/>
      <c r="Z581" s="244"/>
      <c r="AA581" s="244"/>
      <c r="AB581" s="244"/>
      <c r="AC581" s="251"/>
      <c r="AD581" s="251"/>
      <c r="AE581" s="251"/>
      <c r="AF581" s="250"/>
      <c r="AG581" s="45"/>
      <c r="AH581" s="45"/>
      <c r="AI581" s="45"/>
      <c r="AJ581" s="45"/>
      <c r="AK581" s="247"/>
      <c r="AL581" s="236"/>
      <c r="AM581" s="244"/>
      <c r="AN581" s="45"/>
      <c r="AO581" s="45"/>
      <c r="AP581" s="64"/>
      <c r="AQ581" s="45"/>
      <c r="AR581" s="45"/>
      <c r="AS581" s="64"/>
      <c r="AT581" s="232"/>
      <c r="AU581" s="232"/>
      <c r="AV581" s="45"/>
      <c r="AW581" s="243"/>
      <c r="AX581" s="45"/>
      <c r="AY581" s="64"/>
      <c r="AZ581" s="24"/>
      <c r="BA581" s="45"/>
      <c r="BB581" s="45"/>
      <c r="BC581" s="45"/>
      <c r="BD581" s="45"/>
      <c r="BE581" s="45"/>
      <c r="BF581" s="45"/>
      <c r="BG581" s="45"/>
      <c r="BH581" s="45"/>
      <c r="BI581" s="45"/>
      <c r="BJ581" s="45"/>
      <c r="BK581" s="45"/>
      <c r="BL581" s="45"/>
      <c r="BM581" s="45"/>
      <c r="BN581" s="45"/>
      <c r="BO581" s="45"/>
      <c r="BP581" s="45"/>
      <c r="BQ581" s="45"/>
      <c r="BR581" s="45"/>
      <c r="BS581" s="45"/>
      <c r="BT581" s="45"/>
      <c r="BU581" s="45"/>
      <c r="BV581" s="45"/>
      <c r="BW581" s="45"/>
      <c r="BX581" s="45"/>
      <c r="BY581" s="45"/>
    </row>
    <row r="582" spans="1:77" ht="15.75" customHeight="1" x14ac:dyDescent="0.3">
      <c r="A582" s="45"/>
      <c r="B582" s="232"/>
      <c r="C582" s="232"/>
      <c r="D582" s="232"/>
      <c r="E582" s="232"/>
      <c r="F582" s="64"/>
      <c r="G582" s="64"/>
      <c r="H582" s="233"/>
      <c r="I582" s="233"/>
      <c r="J582" s="232"/>
      <c r="K582" s="201"/>
      <c r="L582" s="45"/>
      <c r="M582" s="45"/>
      <c r="N582" s="45"/>
      <c r="O582" s="45"/>
      <c r="P582" s="45"/>
      <c r="Q582" s="233"/>
      <c r="R582" s="233"/>
      <c r="S582" s="233"/>
      <c r="T582" s="233"/>
      <c r="U582" s="243"/>
      <c r="V582" s="45"/>
      <c r="W582" s="233"/>
      <c r="X582" s="244"/>
      <c r="Y582" s="244"/>
      <c r="Z582" s="244"/>
      <c r="AA582" s="244"/>
      <c r="AB582" s="244"/>
      <c r="AC582" s="251"/>
      <c r="AD582" s="251"/>
      <c r="AE582" s="251"/>
      <c r="AF582" s="250"/>
      <c r="AG582" s="45"/>
      <c r="AH582" s="45"/>
      <c r="AI582" s="45"/>
      <c r="AJ582" s="45"/>
      <c r="AK582" s="247"/>
      <c r="AL582" s="236"/>
      <c r="AM582" s="244"/>
      <c r="AN582" s="45"/>
      <c r="AO582" s="45"/>
      <c r="AP582" s="64"/>
      <c r="AQ582" s="45"/>
      <c r="AR582" s="45"/>
      <c r="AS582" s="64"/>
      <c r="AT582" s="232"/>
      <c r="AU582" s="232"/>
      <c r="AV582" s="45"/>
      <c r="AW582" s="243"/>
      <c r="AX582" s="45"/>
      <c r="AY582" s="64"/>
      <c r="AZ582" s="24"/>
      <c r="BA582" s="45"/>
      <c r="BB582" s="45"/>
      <c r="BC582" s="45"/>
      <c r="BD582" s="45"/>
      <c r="BE582" s="45"/>
      <c r="BF582" s="45"/>
      <c r="BG582" s="45"/>
      <c r="BH582" s="45"/>
      <c r="BI582" s="45"/>
      <c r="BJ582" s="45"/>
      <c r="BK582" s="45"/>
      <c r="BL582" s="45"/>
      <c r="BM582" s="45"/>
      <c r="BN582" s="45"/>
      <c r="BO582" s="45"/>
      <c r="BP582" s="45"/>
      <c r="BQ582" s="45"/>
      <c r="BR582" s="45"/>
      <c r="BS582" s="45"/>
      <c r="BT582" s="45"/>
      <c r="BU582" s="45"/>
      <c r="BV582" s="45"/>
      <c r="BW582" s="45"/>
      <c r="BX582" s="45"/>
      <c r="BY582" s="45"/>
    </row>
    <row r="583" spans="1:77" ht="15.75" customHeight="1" x14ac:dyDescent="0.3">
      <c r="A583" s="45"/>
      <c r="B583" s="232"/>
      <c r="C583" s="232"/>
      <c r="D583" s="232"/>
      <c r="E583" s="232"/>
      <c r="F583" s="64"/>
      <c r="G583" s="64"/>
      <c r="H583" s="233"/>
      <c r="I583" s="233"/>
      <c r="J583" s="232"/>
      <c r="K583" s="201"/>
      <c r="L583" s="45"/>
      <c r="M583" s="45"/>
      <c r="N583" s="45"/>
      <c r="O583" s="45"/>
      <c r="P583" s="45"/>
      <c r="Q583" s="233"/>
      <c r="R583" s="233"/>
      <c r="S583" s="233"/>
      <c r="T583" s="233"/>
      <c r="U583" s="243"/>
      <c r="V583" s="45"/>
      <c r="W583" s="233"/>
      <c r="X583" s="244"/>
      <c r="Y583" s="244"/>
      <c r="Z583" s="244"/>
      <c r="AA583" s="244"/>
      <c r="AB583" s="244"/>
      <c r="AC583" s="251"/>
      <c r="AD583" s="251"/>
      <c r="AE583" s="251"/>
      <c r="AF583" s="250"/>
      <c r="AG583" s="45"/>
      <c r="AH583" s="45"/>
      <c r="AI583" s="45"/>
      <c r="AJ583" s="45"/>
      <c r="AK583" s="247"/>
      <c r="AL583" s="236"/>
      <c r="AM583" s="244"/>
      <c r="AN583" s="45"/>
      <c r="AO583" s="45"/>
      <c r="AP583" s="64"/>
      <c r="AQ583" s="45"/>
      <c r="AR583" s="45"/>
      <c r="AS583" s="64"/>
      <c r="AT583" s="232"/>
      <c r="AU583" s="232"/>
      <c r="AV583" s="45"/>
      <c r="AW583" s="243"/>
      <c r="AX583" s="45"/>
      <c r="AY583" s="64"/>
      <c r="AZ583" s="24"/>
      <c r="BA583" s="45"/>
      <c r="BB583" s="45"/>
      <c r="BC583" s="45"/>
      <c r="BD583" s="45"/>
      <c r="BE583" s="45"/>
      <c r="BF583" s="45"/>
      <c r="BG583" s="45"/>
      <c r="BH583" s="45"/>
      <c r="BI583" s="45"/>
      <c r="BJ583" s="45"/>
      <c r="BK583" s="45"/>
      <c r="BL583" s="45"/>
      <c r="BM583" s="45"/>
      <c r="BN583" s="45"/>
      <c r="BO583" s="45"/>
      <c r="BP583" s="45"/>
      <c r="BQ583" s="45"/>
      <c r="BR583" s="45"/>
      <c r="BS583" s="45"/>
      <c r="BT583" s="45"/>
      <c r="BU583" s="45"/>
      <c r="BV583" s="45"/>
      <c r="BW583" s="45"/>
      <c r="BX583" s="45"/>
      <c r="BY583" s="45"/>
    </row>
    <row r="584" spans="1:77" ht="15.75" customHeight="1" x14ac:dyDescent="0.3">
      <c r="A584" s="45"/>
      <c r="B584" s="232"/>
      <c r="C584" s="232"/>
      <c r="D584" s="232"/>
      <c r="E584" s="232"/>
      <c r="F584" s="64"/>
      <c r="G584" s="64"/>
      <c r="H584" s="233"/>
      <c r="I584" s="233"/>
      <c r="J584" s="232"/>
      <c r="K584" s="201"/>
      <c r="L584" s="45"/>
      <c r="M584" s="45"/>
      <c r="N584" s="45"/>
      <c r="O584" s="45"/>
      <c r="P584" s="45"/>
      <c r="Q584" s="233"/>
      <c r="R584" s="233"/>
      <c r="S584" s="233"/>
      <c r="T584" s="233"/>
      <c r="U584" s="243"/>
      <c r="V584" s="45"/>
      <c r="W584" s="233"/>
      <c r="X584" s="244"/>
      <c r="Y584" s="244"/>
      <c r="Z584" s="244"/>
      <c r="AA584" s="244"/>
      <c r="AB584" s="244"/>
      <c r="AC584" s="251"/>
      <c r="AD584" s="251"/>
      <c r="AE584" s="251"/>
      <c r="AF584" s="250"/>
      <c r="AG584" s="45"/>
      <c r="AH584" s="45"/>
      <c r="AI584" s="45"/>
      <c r="AJ584" s="45"/>
      <c r="AK584" s="247"/>
      <c r="AL584" s="236"/>
      <c r="AM584" s="244"/>
      <c r="AN584" s="45"/>
      <c r="AO584" s="45"/>
      <c r="AP584" s="64"/>
      <c r="AQ584" s="45"/>
      <c r="AR584" s="45"/>
      <c r="AS584" s="64"/>
      <c r="AT584" s="232"/>
      <c r="AU584" s="232"/>
      <c r="AV584" s="45"/>
      <c r="AW584" s="243"/>
      <c r="AX584" s="45"/>
      <c r="AY584" s="64"/>
      <c r="AZ584" s="24"/>
      <c r="BA584" s="45"/>
      <c r="BB584" s="45"/>
      <c r="BC584" s="45"/>
      <c r="BD584" s="45"/>
      <c r="BE584" s="45"/>
      <c r="BF584" s="45"/>
      <c r="BG584" s="45"/>
      <c r="BH584" s="45"/>
      <c r="BI584" s="45"/>
      <c r="BJ584" s="45"/>
      <c r="BK584" s="45"/>
      <c r="BL584" s="45"/>
      <c r="BM584" s="45"/>
      <c r="BN584" s="45"/>
      <c r="BO584" s="45"/>
      <c r="BP584" s="45"/>
      <c r="BQ584" s="45"/>
      <c r="BR584" s="45"/>
      <c r="BS584" s="45"/>
      <c r="BT584" s="45"/>
      <c r="BU584" s="45"/>
      <c r="BV584" s="45"/>
      <c r="BW584" s="45"/>
      <c r="BX584" s="45"/>
      <c r="BY584" s="45"/>
    </row>
    <row r="585" spans="1:77" ht="15.75" customHeight="1" x14ac:dyDescent="0.3">
      <c r="A585" s="45"/>
      <c r="B585" s="232"/>
      <c r="C585" s="232"/>
      <c r="D585" s="232"/>
      <c r="E585" s="232"/>
      <c r="F585" s="64"/>
      <c r="G585" s="64"/>
      <c r="H585" s="233"/>
      <c r="I585" s="233"/>
      <c r="J585" s="232"/>
      <c r="K585" s="201"/>
      <c r="L585" s="45"/>
      <c r="M585" s="45"/>
      <c r="N585" s="45"/>
      <c r="O585" s="45"/>
      <c r="P585" s="45"/>
      <c r="Q585" s="233"/>
      <c r="R585" s="233"/>
      <c r="S585" s="233"/>
      <c r="T585" s="233"/>
      <c r="U585" s="243"/>
      <c r="V585" s="45"/>
      <c r="W585" s="233"/>
      <c r="X585" s="244"/>
      <c r="Y585" s="244"/>
      <c r="Z585" s="244"/>
      <c r="AA585" s="244"/>
      <c r="AB585" s="244"/>
      <c r="AC585" s="251"/>
      <c r="AD585" s="251"/>
      <c r="AE585" s="251"/>
      <c r="AF585" s="250"/>
      <c r="AG585" s="45"/>
      <c r="AH585" s="45"/>
      <c r="AI585" s="45"/>
      <c r="AJ585" s="45"/>
      <c r="AK585" s="247"/>
      <c r="AL585" s="236"/>
      <c r="AM585" s="244"/>
      <c r="AN585" s="45"/>
      <c r="AO585" s="45"/>
      <c r="AP585" s="64"/>
      <c r="AQ585" s="45"/>
      <c r="AR585" s="45"/>
      <c r="AS585" s="64"/>
      <c r="AT585" s="232"/>
      <c r="AU585" s="232"/>
      <c r="AV585" s="45"/>
      <c r="AW585" s="243"/>
      <c r="AX585" s="45"/>
      <c r="AY585" s="64"/>
      <c r="AZ585" s="24"/>
      <c r="BA585" s="45"/>
      <c r="BB585" s="45"/>
      <c r="BC585" s="45"/>
      <c r="BD585" s="45"/>
      <c r="BE585" s="45"/>
      <c r="BF585" s="45"/>
      <c r="BG585" s="45"/>
      <c r="BH585" s="45"/>
      <c r="BI585" s="45"/>
      <c r="BJ585" s="45"/>
      <c r="BK585" s="45"/>
      <c r="BL585" s="45"/>
      <c r="BM585" s="45"/>
      <c r="BN585" s="45"/>
      <c r="BO585" s="45"/>
      <c r="BP585" s="45"/>
      <c r="BQ585" s="45"/>
      <c r="BR585" s="45"/>
      <c r="BS585" s="45"/>
      <c r="BT585" s="45"/>
      <c r="BU585" s="45"/>
      <c r="BV585" s="45"/>
      <c r="BW585" s="45"/>
      <c r="BX585" s="45"/>
      <c r="BY585" s="45"/>
    </row>
    <row r="586" spans="1:77" ht="15.75" customHeight="1" x14ac:dyDescent="0.3">
      <c r="A586" s="45"/>
      <c r="B586" s="232"/>
      <c r="C586" s="232"/>
      <c r="D586" s="232"/>
      <c r="E586" s="232"/>
      <c r="F586" s="64"/>
      <c r="G586" s="64"/>
      <c r="H586" s="233"/>
      <c r="I586" s="233"/>
      <c r="J586" s="232"/>
      <c r="K586" s="201"/>
      <c r="L586" s="45"/>
      <c r="M586" s="45"/>
      <c r="N586" s="45"/>
      <c r="O586" s="45"/>
      <c r="P586" s="45"/>
      <c r="Q586" s="233"/>
      <c r="R586" s="233"/>
      <c r="S586" s="233"/>
      <c r="T586" s="233"/>
      <c r="U586" s="243"/>
      <c r="V586" s="45"/>
      <c r="W586" s="233"/>
      <c r="X586" s="244"/>
      <c r="Y586" s="244"/>
      <c r="Z586" s="244"/>
      <c r="AA586" s="244"/>
      <c r="AB586" s="244"/>
      <c r="AC586" s="251"/>
      <c r="AD586" s="251"/>
      <c r="AE586" s="251"/>
      <c r="AF586" s="250"/>
      <c r="AG586" s="45"/>
      <c r="AH586" s="45"/>
      <c r="AI586" s="45"/>
      <c r="AJ586" s="45"/>
      <c r="AK586" s="247"/>
      <c r="AL586" s="236"/>
      <c r="AM586" s="244"/>
      <c r="AN586" s="45"/>
      <c r="AO586" s="45"/>
      <c r="AP586" s="64"/>
      <c r="AQ586" s="45"/>
      <c r="AR586" s="45"/>
      <c r="AS586" s="64"/>
      <c r="AT586" s="232"/>
      <c r="AU586" s="232"/>
      <c r="AV586" s="45"/>
      <c r="AW586" s="243"/>
      <c r="AX586" s="45"/>
      <c r="AY586" s="64"/>
      <c r="AZ586" s="24"/>
      <c r="BA586" s="45"/>
      <c r="BB586" s="45"/>
      <c r="BC586" s="45"/>
      <c r="BD586" s="45"/>
      <c r="BE586" s="45"/>
      <c r="BF586" s="45"/>
      <c r="BG586" s="45"/>
      <c r="BH586" s="45"/>
      <c r="BI586" s="45"/>
      <c r="BJ586" s="45"/>
      <c r="BK586" s="45"/>
      <c r="BL586" s="45"/>
      <c r="BM586" s="45"/>
      <c r="BN586" s="45"/>
      <c r="BO586" s="45"/>
      <c r="BP586" s="45"/>
      <c r="BQ586" s="45"/>
      <c r="BR586" s="45"/>
      <c r="BS586" s="45"/>
      <c r="BT586" s="45"/>
      <c r="BU586" s="45"/>
      <c r="BV586" s="45"/>
      <c r="BW586" s="45"/>
      <c r="BX586" s="45"/>
      <c r="BY586" s="45"/>
    </row>
    <row r="587" spans="1:77" ht="15.75" customHeight="1" x14ac:dyDescent="0.3">
      <c r="A587" s="45"/>
      <c r="B587" s="232"/>
      <c r="C587" s="232"/>
      <c r="D587" s="232"/>
      <c r="E587" s="232"/>
      <c r="F587" s="64"/>
      <c r="G587" s="64"/>
      <c r="H587" s="233"/>
      <c r="I587" s="233"/>
      <c r="J587" s="232"/>
      <c r="K587" s="201"/>
      <c r="L587" s="45"/>
      <c r="M587" s="45"/>
      <c r="N587" s="45"/>
      <c r="O587" s="45"/>
      <c r="P587" s="45"/>
      <c r="Q587" s="233"/>
      <c r="R587" s="233"/>
      <c r="S587" s="233"/>
      <c r="T587" s="233"/>
      <c r="U587" s="243"/>
      <c r="V587" s="45"/>
      <c r="W587" s="233"/>
      <c r="X587" s="244"/>
      <c r="Y587" s="244"/>
      <c r="Z587" s="244"/>
      <c r="AA587" s="244"/>
      <c r="AB587" s="244"/>
      <c r="AC587" s="251"/>
      <c r="AD587" s="251"/>
      <c r="AE587" s="251"/>
      <c r="AF587" s="250"/>
      <c r="AG587" s="45"/>
      <c r="AH587" s="45"/>
      <c r="AI587" s="45"/>
      <c r="AJ587" s="45"/>
      <c r="AK587" s="247"/>
      <c r="AL587" s="236"/>
      <c r="AM587" s="244"/>
      <c r="AN587" s="45"/>
      <c r="AO587" s="45"/>
      <c r="AP587" s="64"/>
      <c r="AQ587" s="45"/>
      <c r="AR587" s="45"/>
      <c r="AS587" s="64"/>
      <c r="AT587" s="232"/>
      <c r="AU587" s="232"/>
      <c r="AV587" s="45"/>
      <c r="AW587" s="243"/>
      <c r="AX587" s="45"/>
      <c r="AY587" s="64"/>
      <c r="AZ587" s="24"/>
      <c r="BA587" s="45"/>
      <c r="BB587" s="45"/>
      <c r="BC587" s="45"/>
      <c r="BD587" s="45"/>
      <c r="BE587" s="45"/>
      <c r="BF587" s="45"/>
      <c r="BG587" s="45"/>
      <c r="BH587" s="45"/>
      <c r="BI587" s="45"/>
      <c r="BJ587" s="45"/>
      <c r="BK587" s="45"/>
      <c r="BL587" s="45"/>
      <c r="BM587" s="45"/>
      <c r="BN587" s="45"/>
      <c r="BO587" s="45"/>
      <c r="BP587" s="45"/>
      <c r="BQ587" s="45"/>
      <c r="BR587" s="45"/>
      <c r="BS587" s="45"/>
      <c r="BT587" s="45"/>
      <c r="BU587" s="45"/>
      <c r="BV587" s="45"/>
      <c r="BW587" s="45"/>
      <c r="BX587" s="45"/>
      <c r="BY587" s="45"/>
    </row>
    <row r="588" spans="1:77" ht="15.75" customHeight="1" x14ac:dyDescent="0.3">
      <c r="A588" s="45"/>
      <c r="B588" s="232"/>
      <c r="C588" s="232"/>
      <c r="D588" s="232"/>
      <c r="E588" s="232"/>
      <c r="F588" s="64"/>
      <c r="G588" s="64"/>
      <c r="H588" s="233"/>
      <c r="I588" s="233"/>
      <c r="J588" s="232"/>
      <c r="K588" s="201"/>
      <c r="L588" s="45"/>
      <c r="M588" s="45"/>
      <c r="N588" s="45"/>
      <c r="O588" s="45"/>
      <c r="P588" s="45"/>
      <c r="Q588" s="233"/>
      <c r="R588" s="233"/>
      <c r="S588" s="233"/>
      <c r="T588" s="233"/>
      <c r="U588" s="243"/>
      <c r="V588" s="45"/>
      <c r="W588" s="233"/>
      <c r="X588" s="244"/>
      <c r="Y588" s="244"/>
      <c r="Z588" s="244"/>
      <c r="AA588" s="244"/>
      <c r="AB588" s="244"/>
      <c r="AC588" s="251"/>
      <c r="AD588" s="251"/>
      <c r="AE588" s="251"/>
      <c r="AF588" s="250"/>
      <c r="AG588" s="45"/>
      <c r="AH588" s="45"/>
      <c r="AI588" s="45"/>
      <c r="AJ588" s="45"/>
      <c r="AK588" s="247"/>
      <c r="AL588" s="236"/>
      <c r="AM588" s="244"/>
      <c r="AN588" s="45"/>
      <c r="AO588" s="45"/>
      <c r="AP588" s="64"/>
      <c r="AQ588" s="45"/>
      <c r="AR588" s="45"/>
      <c r="AS588" s="64"/>
      <c r="AT588" s="232"/>
      <c r="AU588" s="232"/>
      <c r="AV588" s="45"/>
      <c r="AW588" s="243"/>
      <c r="AX588" s="45"/>
      <c r="AY588" s="64"/>
      <c r="AZ588" s="24"/>
      <c r="BA588" s="45"/>
      <c r="BB588" s="45"/>
      <c r="BC588" s="45"/>
      <c r="BD588" s="45"/>
      <c r="BE588" s="45"/>
      <c r="BF588" s="45"/>
      <c r="BG588" s="45"/>
      <c r="BH588" s="45"/>
      <c r="BI588" s="45"/>
      <c r="BJ588" s="45"/>
      <c r="BK588" s="45"/>
      <c r="BL588" s="45"/>
      <c r="BM588" s="45"/>
      <c r="BN588" s="45"/>
      <c r="BO588" s="45"/>
      <c r="BP588" s="45"/>
      <c r="BQ588" s="45"/>
      <c r="BR588" s="45"/>
      <c r="BS588" s="45"/>
      <c r="BT588" s="45"/>
      <c r="BU588" s="45"/>
      <c r="BV588" s="45"/>
      <c r="BW588" s="45"/>
      <c r="BX588" s="45"/>
      <c r="BY588" s="45"/>
    </row>
    <row r="589" spans="1:77" ht="15.75" customHeight="1" x14ac:dyDescent="0.3">
      <c r="A589" s="45"/>
      <c r="B589" s="232"/>
      <c r="C589" s="232"/>
      <c r="D589" s="232"/>
      <c r="E589" s="232"/>
      <c r="F589" s="64"/>
      <c r="G589" s="64"/>
      <c r="H589" s="233"/>
      <c r="I589" s="233"/>
      <c r="J589" s="232"/>
      <c r="K589" s="201"/>
      <c r="L589" s="45"/>
      <c r="M589" s="45"/>
      <c r="N589" s="45"/>
      <c r="O589" s="45"/>
      <c r="P589" s="45"/>
      <c r="Q589" s="233"/>
      <c r="R589" s="233"/>
      <c r="S589" s="233"/>
      <c r="T589" s="233"/>
      <c r="U589" s="243"/>
      <c r="V589" s="45"/>
      <c r="W589" s="233"/>
      <c r="X589" s="244"/>
      <c r="Y589" s="244"/>
      <c r="Z589" s="244"/>
      <c r="AA589" s="244"/>
      <c r="AB589" s="244"/>
      <c r="AC589" s="251"/>
      <c r="AD589" s="251"/>
      <c r="AE589" s="251"/>
      <c r="AF589" s="250"/>
      <c r="AG589" s="45"/>
      <c r="AH589" s="45"/>
      <c r="AI589" s="45"/>
      <c r="AJ589" s="45"/>
      <c r="AK589" s="247"/>
      <c r="AL589" s="236"/>
      <c r="AM589" s="244"/>
      <c r="AN589" s="45"/>
      <c r="AO589" s="45"/>
      <c r="AP589" s="64"/>
      <c r="AQ589" s="45"/>
      <c r="AR589" s="45"/>
      <c r="AS589" s="64"/>
      <c r="AT589" s="232"/>
      <c r="AU589" s="232"/>
      <c r="AV589" s="45"/>
      <c r="AW589" s="243"/>
      <c r="AX589" s="45"/>
      <c r="AY589" s="64"/>
      <c r="AZ589" s="24"/>
      <c r="BA589" s="45"/>
      <c r="BB589" s="45"/>
      <c r="BC589" s="45"/>
      <c r="BD589" s="45"/>
      <c r="BE589" s="45"/>
      <c r="BF589" s="45"/>
      <c r="BG589" s="45"/>
      <c r="BH589" s="45"/>
      <c r="BI589" s="45"/>
      <c r="BJ589" s="45"/>
      <c r="BK589" s="45"/>
      <c r="BL589" s="45"/>
      <c r="BM589" s="45"/>
      <c r="BN589" s="45"/>
      <c r="BO589" s="45"/>
      <c r="BP589" s="45"/>
      <c r="BQ589" s="45"/>
      <c r="BR589" s="45"/>
      <c r="BS589" s="45"/>
      <c r="BT589" s="45"/>
      <c r="BU589" s="45"/>
      <c r="BV589" s="45"/>
      <c r="BW589" s="45"/>
      <c r="BX589" s="45"/>
      <c r="BY589" s="45"/>
    </row>
    <row r="590" spans="1:77" ht="15.75" customHeight="1" x14ac:dyDescent="0.3">
      <c r="A590" s="45"/>
      <c r="B590" s="232"/>
      <c r="C590" s="232"/>
      <c r="D590" s="232"/>
      <c r="E590" s="232"/>
      <c r="F590" s="64"/>
      <c r="G590" s="64"/>
      <c r="H590" s="233"/>
      <c r="I590" s="233"/>
      <c r="J590" s="232"/>
      <c r="K590" s="201"/>
      <c r="L590" s="45"/>
      <c r="M590" s="45"/>
      <c r="N590" s="45"/>
      <c r="O590" s="45"/>
      <c r="P590" s="45"/>
      <c r="Q590" s="233"/>
      <c r="R590" s="233"/>
      <c r="S590" s="233"/>
      <c r="T590" s="233"/>
      <c r="U590" s="243"/>
      <c r="V590" s="45"/>
      <c r="W590" s="233"/>
      <c r="X590" s="244"/>
      <c r="Y590" s="244"/>
      <c r="Z590" s="244"/>
      <c r="AA590" s="244"/>
      <c r="AB590" s="244"/>
      <c r="AC590" s="251"/>
      <c r="AD590" s="251"/>
      <c r="AE590" s="251"/>
      <c r="AF590" s="250"/>
      <c r="AG590" s="45"/>
      <c r="AH590" s="45"/>
      <c r="AI590" s="45"/>
      <c r="AJ590" s="45"/>
      <c r="AK590" s="247"/>
      <c r="AL590" s="236"/>
      <c r="AM590" s="244"/>
      <c r="AN590" s="45"/>
      <c r="AO590" s="45"/>
      <c r="AP590" s="64"/>
      <c r="AQ590" s="45"/>
      <c r="AR590" s="45"/>
      <c r="AS590" s="64"/>
      <c r="AT590" s="232"/>
      <c r="AU590" s="232"/>
      <c r="AV590" s="45"/>
      <c r="AW590" s="243"/>
      <c r="AX590" s="45"/>
      <c r="AY590" s="64"/>
      <c r="AZ590" s="24"/>
      <c r="BA590" s="45"/>
      <c r="BB590" s="45"/>
      <c r="BC590" s="45"/>
      <c r="BD590" s="45"/>
      <c r="BE590" s="45"/>
      <c r="BF590" s="45"/>
      <c r="BG590" s="45"/>
      <c r="BH590" s="45"/>
      <c r="BI590" s="45"/>
      <c r="BJ590" s="45"/>
      <c r="BK590" s="45"/>
      <c r="BL590" s="45"/>
      <c r="BM590" s="45"/>
      <c r="BN590" s="45"/>
      <c r="BO590" s="45"/>
      <c r="BP590" s="45"/>
      <c r="BQ590" s="45"/>
      <c r="BR590" s="45"/>
      <c r="BS590" s="45"/>
      <c r="BT590" s="45"/>
      <c r="BU590" s="45"/>
      <c r="BV590" s="45"/>
      <c r="BW590" s="45"/>
      <c r="BX590" s="45"/>
      <c r="BY590" s="45"/>
    </row>
    <row r="591" spans="1:77" ht="15.75" customHeight="1" x14ac:dyDescent="0.3">
      <c r="A591" s="45"/>
      <c r="B591" s="232"/>
      <c r="C591" s="232"/>
      <c r="D591" s="232"/>
      <c r="E591" s="232"/>
      <c r="F591" s="64"/>
      <c r="G591" s="64"/>
      <c r="H591" s="233"/>
      <c r="I591" s="233"/>
      <c r="J591" s="232"/>
      <c r="K591" s="201"/>
      <c r="L591" s="45"/>
      <c r="M591" s="45"/>
      <c r="N591" s="45"/>
      <c r="O591" s="45"/>
      <c r="P591" s="45"/>
      <c r="Q591" s="233"/>
      <c r="R591" s="233"/>
      <c r="S591" s="233"/>
      <c r="T591" s="233"/>
      <c r="U591" s="243"/>
      <c r="V591" s="45"/>
      <c r="W591" s="233"/>
      <c r="X591" s="244"/>
      <c r="Y591" s="244"/>
      <c r="Z591" s="244"/>
      <c r="AA591" s="244"/>
      <c r="AB591" s="244"/>
      <c r="AC591" s="251"/>
      <c r="AD591" s="251"/>
      <c r="AE591" s="251"/>
      <c r="AF591" s="250"/>
      <c r="AG591" s="45"/>
      <c r="AH591" s="45"/>
      <c r="AI591" s="45"/>
      <c r="AJ591" s="45"/>
      <c r="AK591" s="247"/>
      <c r="AL591" s="236"/>
      <c r="AM591" s="244"/>
      <c r="AN591" s="45"/>
      <c r="AO591" s="45"/>
      <c r="AP591" s="64"/>
      <c r="AQ591" s="45"/>
      <c r="AR591" s="45"/>
      <c r="AS591" s="64"/>
      <c r="AT591" s="232"/>
      <c r="AU591" s="232"/>
      <c r="AV591" s="45"/>
      <c r="AW591" s="243"/>
      <c r="AX591" s="45"/>
      <c r="AY591" s="64"/>
      <c r="AZ591" s="24"/>
      <c r="BA591" s="45"/>
      <c r="BB591" s="45"/>
      <c r="BC591" s="45"/>
      <c r="BD591" s="45"/>
      <c r="BE591" s="45"/>
      <c r="BF591" s="45"/>
      <c r="BG591" s="45"/>
      <c r="BH591" s="45"/>
      <c r="BI591" s="45"/>
      <c r="BJ591" s="45"/>
      <c r="BK591" s="45"/>
      <c r="BL591" s="45"/>
      <c r="BM591" s="45"/>
      <c r="BN591" s="45"/>
      <c r="BO591" s="45"/>
      <c r="BP591" s="45"/>
      <c r="BQ591" s="45"/>
      <c r="BR591" s="45"/>
      <c r="BS591" s="45"/>
      <c r="BT591" s="45"/>
      <c r="BU591" s="45"/>
      <c r="BV591" s="45"/>
      <c r="BW591" s="45"/>
      <c r="BX591" s="45"/>
      <c r="BY591" s="45"/>
    </row>
    <row r="592" spans="1:77" ht="15.75" customHeight="1" x14ac:dyDescent="0.3">
      <c r="A592" s="45"/>
      <c r="B592" s="232"/>
      <c r="C592" s="232"/>
      <c r="D592" s="232"/>
      <c r="E592" s="232"/>
      <c r="F592" s="64"/>
      <c r="G592" s="64"/>
      <c r="H592" s="233"/>
      <c r="I592" s="233"/>
      <c r="J592" s="232"/>
      <c r="K592" s="201"/>
      <c r="L592" s="45"/>
      <c r="M592" s="45"/>
      <c r="N592" s="45"/>
      <c r="O592" s="45"/>
      <c r="P592" s="45"/>
      <c r="Q592" s="233"/>
      <c r="R592" s="233"/>
      <c r="S592" s="233"/>
      <c r="T592" s="233"/>
      <c r="U592" s="243"/>
      <c r="V592" s="45"/>
      <c r="W592" s="233"/>
      <c r="X592" s="244"/>
      <c r="Y592" s="244"/>
      <c r="Z592" s="244"/>
      <c r="AA592" s="244"/>
      <c r="AB592" s="244"/>
      <c r="AC592" s="251"/>
      <c r="AD592" s="251"/>
      <c r="AE592" s="251"/>
      <c r="AF592" s="250"/>
      <c r="AG592" s="45"/>
      <c r="AH592" s="45"/>
      <c r="AI592" s="45"/>
      <c r="AJ592" s="45"/>
      <c r="AK592" s="247"/>
      <c r="AL592" s="236"/>
      <c r="AM592" s="244"/>
      <c r="AN592" s="45"/>
      <c r="AO592" s="45"/>
      <c r="AP592" s="64"/>
      <c r="AQ592" s="45"/>
      <c r="AR592" s="45"/>
      <c r="AS592" s="64"/>
      <c r="AT592" s="232"/>
      <c r="AU592" s="232"/>
      <c r="AV592" s="45"/>
      <c r="AW592" s="243"/>
      <c r="AX592" s="45"/>
      <c r="AY592" s="64"/>
      <c r="AZ592" s="24"/>
      <c r="BA592" s="45"/>
      <c r="BB592" s="45"/>
      <c r="BC592" s="45"/>
      <c r="BD592" s="45"/>
      <c r="BE592" s="45"/>
      <c r="BF592" s="45"/>
      <c r="BG592" s="45"/>
      <c r="BH592" s="45"/>
      <c r="BI592" s="45"/>
      <c r="BJ592" s="45"/>
      <c r="BK592" s="45"/>
      <c r="BL592" s="45"/>
      <c r="BM592" s="45"/>
      <c r="BN592" s="45"/>
      <c r="BO592" s="45"/>
      <c r="BP592" s="45"/>
      <c r="BQ592" s="45"/>
      <c r="BR592" s="45"/>
      <c r="BS592" s="45"/>
      <c r="BT592" s="45"/>
      <c r="BU592" s="45"/>
      <c r="BV592" s="45"/>
      <c r="BW592" s="45"/>
      <c r="BX592" s="45"/>
      <c r="BY592" s="45"/>
    </row>
    <row r="593" spans="1:77" ht="15.75" customHeight="1" x14ac:dyDescent="0.3">
      <c r="A593" s="45"/>
      <c r="B593" s="232"/>
      <c r="C593" s="232"/>
      <c r="D593" s="232"/>
      <c r="E593" s="232"/>
      <c r="F593" s="64"/>
      <c r="G593" s="64"/>
      <c r="H593" s="233"/>
      <c r="I593" s="233"/>
      <c r="J593" s="232"/>
      <c r="K593" s="201"/>
      <c r="L593" s="45"/>
      <c r="M593" s="45"/>
      <c r="N593" s="45"/>
      <c r="O593" s="45"/>
      <c r="P593" s="45"/>
      <c r="Q593" s="233"/>
      <c r="R593" s="233"/>
      <c r="S593" s="233"/>
      <c r="T593" s="233"/>
      <c r="U593" s="243"/>
      <c r="V593" s="45"/>
      <c r="W593" s="233"/>
      <c r="X593" s="244"/>
      <c r="Y593" s="244"/>
      <c r="Z593" s="244"/>
      <c r="AA593" s="244"/>
      <c r="AB593" s="244"/>
      <c r="AC593" s="251"/>
      <c r="AD593" s="251"/>
      <c r="AE593" s="251"/>
      <c r="AF593" s="250"/>
      <c r="AG593" s="45"/>
      <c r="AH593" s="45"/>
      <c r="AI593" s="45"/>
      <c r="AJ593" s="45"/>
      <c r="AK593" s="247"/>
      <c r="AL593" s="236"/>
      <c r="AM593" s="244"/>
      <c r="AN593" s="45"/>
      <c r="AO593" s="45"/>
      <c r="AP593" s="64"/>
      <c r="AQ593" s="45"/>
      <c r="AR593" s="45"/>
      <c r="AS593" s="64"/>
      <c r="AT593" s="232"/>
      <c r="AU593" s="232"/>
      <c r="AV593" s="45"/>
      <c r="AW593" s="243"/>
      <c r="AX593" s="45"/>
      <c r="AY593" s="64"/>
      <c r="AZ593" s="24"/>
      <c r="BA593" s="45"/>
      <c r="BB593" s="45"/>
      <c r="BC593" s="45"/>
      <c r="BD593" s="45"/>
      <c r="BE593" s="45"/>
      <c r="BF593" s="45"/>
      <c r="BG593" s="45"/>
      <c r="BH593" s="45"/>
      <c r="BI593" s="45"/>
      <c r="BJ593" s="45"/>
      <c r="BK593" s="45"/>
      <c r="BL593" s="45"/>
      <c r="BM593" s="45"/>
      <c r="BN593" s="45"/>
      <c r="BO593" s="45"/>
      <c r="BP593" s="45"/>
      <c r="BQ593" s="45"/>
      <c r="BR593" s="45"/>
      <c r="BS593" s="45"/>
      <c r="BT593" s="45"/>
      <c r="BU593" s="45"/>
      <c r="BV593" s="45"/>
      <c r="BW593" s="45"/>
      <c r="BX593" s="45"/>
      <c r="BY593" s="45"/>
    </row>
    <row r="594" spans="1:77" ht="15.75" customHeight="1" x14ac:dyDescent="0.3">
      <c r="A594" s="45"/>
      <c r="B594" s="232"/>
      <c r="C594" s="232"/>
      <c r="D594" s="232"/>
      <c r="E594" s="232"/>
      <c r="F594" s="64"/>
      <c r="G594" s="64"/>
      <c r="H594" s="233"/>
      <c r="I594" s="233"/>
      <c r="J594" s="232"/>
      <c r="K594" s="201"/>
      <c r="L594" s="45"/>
      <c r="M594" s="45"/>
      <c r="N594" s="45"/>
      <c r="O594" s="45"/>
      <c r="P594" s="45"/>
      <c r="Q594" s="233"/>
      <c r="R594" s="233"/>
      <c r="S594" s="233"/>
      <c r="T594" s="233"/>
      <c r="U594" s="243"/>
      <c r="V594" s="45"/>
      <c r="W594" s="233"/>
      <c r="X594" s="244"/>
      <c r="Y594" s="244"/>
      <c r="Z594" s="244"/>
      <c r="AA594" s="244"/>
      <c r="AB594" s="244"/>
      <c r="AC594" s="251"/>
      <c r="AD594" s="251"/>
      <c r="AE594" s="251"/>
      <c r="AF594" s="250"/>
      <c r="AG594" s="45"/>
      <c r="AH594" s="45"/>
      <c r="AI594" s="45"/>
      <c r="AJ594" s="45"/>
      <c r="AK594" s="247"/>
      <c r="AL594" s="236"/>
      <c r="AM594" s="244"/>
      <c r="AN594" s="45"/>
      <c r="AO594" s="45"/>
      <c r="AP594" s="64"/>
      <c r="AQ594" s="45"/>
      <c r="AR594" s="45"/>
      <c r="AS594" s="64"/>
      <c r="AT594" s="232"/>
      <c r="AU594" s="232"/>
      <c r="AV594" s="45"/>
      <c r="AW594" s="243"/>
      <c r="AX594" s="45"/>
      <c r="AY594" s="64"/>
      <c r="AZ594" s="24"/>
      <c r="BA594" s="45"/>
      <c r="BB594" s="45"/>
      <c r="BC594" s="45"/>
      <c r="BD594" s="45"/>
      <c r="BE594" s="45"/>
      <c r="BF594" s="45"/>
      <c r="BG594" s="45"/>
      <c r="BH594" s="45"/>
      <c r="BI594" s="45"/>
      <c r="BJ594" s="45"/>
      <c r="BK594" s="45"/>
      <c r="BL594" s="45"/>
      <c r="BM594" s="45"/>
      <c r="BN594" s="45"/>
      <c r="BO594" s="45"/>
      <c r="BP594" s="45"/>
      <c r="BQ594" s="45"/>
      <c r="BR594" s="45"/>
      <c r="BS594" s="45"/>
      <c r="BT594" s="45"/>
      <c r="BU594" s="45"/>
      <c r="BV594" s="45"/>
      <c r="BW594" s="45"/>
      <c r="BX594" s="45"/>
      <c r="BY594" s="45"/>
    </row>
    <row r="595" spans="1:77" ht="15.75" customHeight="1" x14ac:dyDescent="0.3">
      <c r="A595" s="45"/>
      <c r="B595" s="232"/>
      <c r="C595" s="232"/>
      <c r="D595" s="232"/>
      <c r="E595" s="232"/>
      <c r="F595" s="64"/>
      <c r="G595" s="64"/>
      <c r="H595" s="233"/>
      <c r="I595" s="233"/>
      <c r="J595" s="232"/>
      <c r="K595" s="201"/>
      <c r="L595" s="45"/>
      <c r="M595" s="45"/>
      <c r="N595" s="45"/>
      <c r="O595" s="45"/>
      <c r="P595" s="45"/>
      <c r="Q595" s="233"/>
      <c r="R595" s="233"/>
      <c r="S595" s="233"/>
      <c r="T595" s="233"/>
      <c r="U595" s="243"/>
      <c r="V595" s="45"/>
      <c r="W595" s="233"/>
      <c r="X595" s="244"/>
      <c r="Y595" s="244"/>
      <c r="Z595" s="244"/>
      <c r="AA595" s="244"/>
      <c r="AB595" s="244"/>
      <c r="AC595" s="251"/>
      <c r="AD595" s="251"/>
      <c r="AE595" s="251"/>
      <c r="AF595" s="250"/>
      <c r="AG595" s="45"/>
      <c r="AH595" s="45"/>
      <c r="AI595" s="45"/>
      <c r="AJ595" s="45"/>
      <c r="AK595" s="247"/>
      <c r="AL595" s="236"/>
      <c r="AM595" s="244"/>
      <c r="AN595" s="45"/>
      <c r="AO595" s="45"/>
      <c r="AP595" s="64"/>
      <c r="AQ595" s="45"/>
      <c r="AR595" s="45"/>
      <c r="AS595" s="64"/>
      <c r="AT595" s="232"/>
      <c r="AU595" s="232"/>
      <c r="AV595" s="45"/>
      <c r="AW595" s="243"/>
      <c r="AX595" s="45"/>
      <c r="AY595" s="64"/>
      <c r="AZ595" s="24"/>
      <c r="BA595" s="45"/>
      <c r="BB595" s="45"/>
      <c r="BC595" s="45"/>
      <c r="BD595" s="45"/>
      <c r="BE595" s="45"/>
      <c r="BF595" s="45"/>
      <c r="BG595" s="45"/>
      <c r="BH595" s="45"/>
      <c r="BI595" s="45"/>
      <c r="BJ595" s="45"/>
      <c r="BK595" s="45"/>
      <c r="BL595" s="45"/>
      <c r="BM595" s="45"/>
      <c r="BN595" s="45"/>
      <c r="BO595" s="45"/>
      <c r="BP595" s="45"/>
      <c r="BQ595" s="45"/>
      <c r="BR595" s="45"/>
      <c r="BS595" s="45"/>
      <c r="BT595" s="45"/>
      <c r="BU595" s="45"/>
      <c r="BV595" s="45"/>
      <c r="BW595" s="45"/>
      <c r="BX595" s="45"/>
      <c r="BY595" s="45"/>
    </row>
    <row r="596" spans="1:77" ht="15.75" customHeight="1" x14ac:dyDescent="0.3">
      <c r="A596" s="45"/>
      <c r="B596" s="232"/>
      <c r="C596" s="232"/>
      <c r="D596" s="232"/>
      <c r="E596" s="232"/>
      <c r="F596" s="64"/>
      <c r="G596" s="64"/>
      <c r="H596" s="233"/>
      <c r="I596" s="233"/>
      <c r="J596" s="232"/>
      <c r="K596" s="201"/>
      <c r="L596" s="45"/>
      <c r="M596" s="45"/>
      <c r="N596" s="45"/>
      <c r="O596" s="45"/>
      <c r="P596" s="45"/>
      <c r="Q596" s="233"/>
      <c r="R596" s="233"/>
      <c r="S596" s="233"/>
      <c r="T596" s="233"/>
      <c r="U596" s="243"/>
      <c r="V596" s="45"/>
      <c r="W596" s="233"/>
      <c r="X596" s="244"/>
      <c r="Y596" s="244"/>
      <c r="Z596" s="244"/>
      <c r="AA596" s="244"/>
      <c r="AB596" s="244"/>
      <c r="AC596" s="251"/>
      <c r="AD596" s="251"/>
      <c r="AE596" s="251"/>
      <c r="AF596" s="250"/>
      <c r="AG596" s="45"/>
      <c r="AH596" s="45"/>
      <c r="AI596" s="45"/>
      <c r="AJ596" s="45"/>
      <c r="AK596" s="247"/>
      <c r="AL596" s="236"/>
      <c r="AM596" s="244"/>
      <c r="AN596" s="45"/>
      <c r="AO596" s="45"/>
      <c r="AP596" s="64"/>
      <c r="AQ596" s="45"/>
      <c r="AR596" s="45"/>
      <c r="AS596" s="64"/>
      <c r="AT596" s="232"/>
      <c r="AU596" s="232"/>
      <c r="AV596" s="45"/>
      <c r="AW596" s="243"/>
      <c r="AX596" s="45"/>
      <c r="AY596" s="64"/>
      <c r="AZ596" s="24"/>
      <c r="BA596" s="45"/>
      <c r="BB596" s="45"/>
      <c r="BC596" s="45"/>
      <c r="BD596" s="45"/>
      <c r="BE596" s="45"/>
      <c r="BF596" s="45"/>
      <c r="BG596" s="45"/>
      <c r="BH596" s="45"/>
      <c r="BI596" s="45"/>
      <c r="BJ596" s="45"/>
      <c r="BK596" s="45"/>
      <c r="BL596" s="45"/>
      <c r="BM596" s="45"/>
      <c r="BN596" s="45"/>
      <c r="BO596" s="45"/>
      <c r="BP596" s="45"/>
      <c r="BQ596" s="45"/>
      <c r="BR596" s="45"/>
      <c r="BS596" s="45"/>
      <c r="BT596" s="45"/>
      <c r="BU596" s="45"/>
      <c r="BV596" s="45"/>
      <c r="BW596" s="45"/>
      <c r="BX596" s="45"/>
      <c r="BY596" s="45"/>
    </row>
    <row r="597" spans="1:77" ht="15.75" customHeight="1" x14ac:dyDescent="0.3">
      <c r="A597" s="45"/>
      <c r="B597" s="232"/>
      <c r="C597" s="232"/>
      <c r="D597" s="232"/>
      <c r="E597" s="232"/>
      <c r="F597" s="64"/>
      <c r="G597" s="64"/>
      <c r="H597" s="233"/>
      <c r="I597" s="233"/>
      <c r="J597" s="232"/>
      <c r="K597" s="201"/>
      <c r="L597" s="45"/>
      <c r="M597" s="45"/>
      <c r="N597" s="45"/>
      <c r="O597" s="45"/>
      <c r="P597" s="45"/>
      <c r="Q597" s="233"/>
      <c r="R597" s="233"/>
      <c r="S597" s="233"/>
      <c r="T597" s="233"/>
      <c r="U597" s="243"/>
      <c r="V597" s="45"/>
      <c r="W597" s="233"/>
      <c r="X597" s="244"/>
      <c r="Y597" s="244"/>
      <c r="Z597" s="244"/>
      <c r="AA597" s="244"/>
      <c r="AB597" s="244"/>
      <c r="AC597" s="251"/>
      <c r="AD597" s="251"/>
      <c r="AE597" s="251"/>
      <c r="AF597" s="250"/>
      <c r="AG597" s="45"/>
      <c r="AH597" s="45"/>
      <c r="AI597" s="45"/>
      <c r="AJ597" s="45"/>
      <c r="AK597" s="247"/>
      <c r="AL597" s="236"/>
      <c r="AM597" s="244"/>
      <c r="AN597" s="45"/>
      <c r="AO597" s="45"/>
      <c r="AP597" s="64"/>
      <c r="AQ597" s="45"/>
      <c r="AR597" s="45"/>
      <c r="AS597" s="64"/>
      <c r="AT597" s="232"/>
      <c r="AU597" s="232"/>
      <c r="AV597" s="45"/>
      <c r="AW597" s="243"/>
      <c r="AX597" s="45"/>
      <c r="AY597" s="64"/>
      <c r="AZ597" s="24"/>
      <c r="BA597" s="45"/>
      <c r="BB597" s="45"/>
      <c r="BC597" s="45"/>
      <c r="BD597" s="45"/>
      <c r="BE597" s="45"/>
      <c r="BF597" s="45"/>
      <c r="BG597" s="45"/>
      <c r="BH597" s="45"/>
      <c r="BI597" s="45"/>
      <c r="BJ597" s="45"/>
      <c r="BK597" s="45"/>
      <c r="BL597" s="45"/>
      <c r="BM597" s="45"/>
      <c r="BN597" s="45"/>
      <c r="BO597" s="45"/>
      <c r="BP597" s="45"/>
      <c r="BQ597" s="45"/>
      <c r="BR597" s="45"/>
      <c r="BS597" s="45"/>
      <c r="BT597" s="45"/>
      <c r="BU597" s="45"/>
      <c r="BV597" s="45"/>
      <c r="BW597" s="45"/>
      <c r="BX597" s="45"/>
      <c r="BY597" s="45"/>
    </row>
    <row r="598" spans="1:77" ht="15.75" customHeight="1" x14ac:dyDescent="0.3">
      <c r="A598" s="45"/>
      <c r="B598" s="232"/>
      <c r="C598" s="232"/>
      <c r="D598" s="232"/>
      <c r="E598" s="232"/>
      <c r="F598" s="64"/>
      <c r="G598" s="64"/>
      <c r="H598" s="233"/>
      <c r="I598" s="233"/>
      <c r="J598" s="232"/>
      <c r="K598" s="201"/>
      <c r="L598" s="45"/>
      <c r="M598" s="45"/>
      <c r="N598" s="45"/>
      <c r="O598" s="45"/>
      <c r="P598" s="45"/>
      <c r="Q598" s="233"/>
      <c r="R598" s="233"/>
      <c r="S598" s="233"/>
      <c r="T598" s="233"/>
      <c r="U598" s="243"/>
      <c r="V598" s="45"/>
      <c r="W598" s="233"/>
      <c r="X598" s="244"/>
      <c r="Y598" s="244"/>
      <c r="Z598" s="244"/>
      <c r="AA598" s="244"/>
      <c r="AB598" s="244"/>
      <c r="AC598" s="251"/>
      <c r="AD598" s="251"/>
      <c r="AE598" s="251"/>
      <c r="AF598" s="250"/>
      <c r="AG598" s="45"/>
      <c r="AH598" s="45"/>
      <c r="AI598" s="45"/>
      <c r="AJ598" s="45"/>
      <c r="AK598" s="247"/>
      <c r="AL598" s="236"/>
      <c r="AM598" s="244"/>
      <c r="AN598" s="45"/>
      <c r="AO598" s="45"/>
      <c r="AP598" s="64"/>
      <c r="AQ598" s="45"/>
      <c r="AR598" s="45"/>
      <c r="AS598" s="64"/>
      <c r="AT598" s="232"/>
      <c r="AU598" s="232"/>
      <c r="AV598" s="45"/>
      <c r="AW598" s="243"/>
      <c r="AX598" s="45"/>
      <c r="AY598" s="64"/>
      <c r="AZ598" s="24"/>
      <c r="BA598" s="45"/>
      <c r="BB598" s="45"/>
      <c r="BC598" s="45"/>
      <c r="BD598" s="45"/>
      <c r="BE598" s="45"/>
      <c r="BF598" s="45"/>
      <c r="BG598" s="45"/>
      <c r="BH598" s="45"/>
      <c r="BI598" s="45"/>
      <c r="BJ598" s="45"/>
      <c r="BK598" s="45"/>
      <c r="BL598" s="45"/>
      <c r="BM598" s="45"/>
      <c r="BN598" s="45"/>
      <c r="BO598" s="45"/>
      <c r="BP598" s="45"/>
      <c r="BQ598" s="45"/>
      <c r="BR598" s="45"/>
      <c r="BS598" s="45"/>
      <c r="BT598" s="45"/>
      <c r="BU598" s="45"/>
      <c r="BV598" s="45"/>
      <c r="BW598" s="45"/>
      <c r="BX598" s="45"/>
      <c r="BY598" s="45"/>
    </row>
    <row r="599" spans="1:77" ht="15.75" customHeight="1" x14ac:dyDescent="0.3">
      <c r="A599" s="45"/>
      <c r="B599" s="232"/>
      <c r="C599" s="232"/>
      <c r="D599" s="232"/>
      <c r="E599" s="232"/>
      <c r="F599" s="64"/>
      <c r="G599" s="64"/>
      <c r="H599" s="233"/>
      <c r="I599" s="233"/>
      <c r="J599" s="232"/>
      <c r="K599" s="201"/>
      <c r="L599" s="45"/>
      <c r="M599" s="45"/>
      <c r="N599" s="45"/>
      <c r="O599" s="45"/>
      <c r="P599" s="45"/>
      <c r="Q599" s="233"/>
      <c r="R599" s="233"/>
      <c r="S599" s="233"/>
      <c r="T599" s="233"/>
      <c r="U599" s="243"/>
      <c r="V599" s="45"/>
      <c r="W599" s="233"/>
      <c r="X599" s="244"/>
      <c r="Y599" s="244"/>
      <c r="Z599" s="244"/>
      <c r="AA599" s="244"/>
      <c r="AB599" s="244"/>
      <c r="AC599" s="251"/>
      <c r="AD599" s="251"/>
      <c r="AE599" s="251"/>
      <c r="AF599" s="250"/>
      <c r="AG599" s="45"/>
      <c r="AH599" s="45"/>
      <c r="AI599" s="45"/>
      <c r="AJ599" s="45"/>
      <c r="AK599" s="247"/>
      <c r="AL599" s="236"/>
      <c r="AM599" s="244"/>
      <c r="AN599" s="45"/>
      <c r="AO599" s="45"/>
      <c r="AP599" s="64"/>
      <c r="AQ599" s="45"/>
      <c r="AR599" s="45"/>
      <c r="AS599" s="64"/>
      <c r="AT599" s="232"/>
      <c r="AU599" s="232"/>
      <c r="AV599" s="45"/>
      <c r="AW599" s="243"/>
      <c r="AX599" s="45"/>
      <c r="AY599" s="64"/>
      <c r="AZ599" s="24"/>
      <c r="BA599" s="45"/>
      <c r="BB599" s="45"/>
      <c r="BC599" s="45"/>
      <c r="BD599" s="45"/>
      <c r="BE599" s="45"/>
      <c r="BF599" s="45"/>
      <c r="BG599" s="45"/>
      <c r="BH599" s="45"/>
      <c r="BI599" s="45"/>
      <c r="BJ599" s="45"/>
      <c r="BK599" s="45"/>
      <c r="BL599" s="45"/>
      <c r="BM599" s="45"/>
      <c r="BN599" s="45"/>
      <c r="BO599" s="45"/>
      <c r="BP599" s="45"/>
      <c r="BQ599" s="45"/>
      <c r="BR599" s="45"/>
      <c r="BS599" s="45"/>
      <c r="BT599" s="45"/>
      <c r="BU599" s="45"/>
      <c r="BV599" s="45"/>
      <c r="BW599" s="45"/>
      <c r="BX599" s="45"/>
      <c r="BY599" s="45"/>
    </row>
    <row r="600" spans="1:77" ht="15.75" customHeight="1" x14ac:dyDescent="0.3">
      <c r="A600" s="45"/>
      <c r="B600" s="232"/>
      <c r="C600" s="232"/>
      <c r="D600" s="232"/>
      <c r="E600" s="232"/>
      <c r="F600" s="64"/>
      <c r="G600" s="64"/>
      <c r="H600" s="233"/>
      <c r="I600" s="233"/>
      <c r="J600" s="232"/>
      <c r="K600" s="201"/>
      <c r="L600" s="45"/>
      <c r="M600" s="45"/>
      <c r="N600" s="45"/>
      <c r="O600" s="45"/>
      <c r="P600" s="45"/>
      <c r="Q600" s="233"/>
      <c r="R600" s="233"/>
      <c r="S600" s="233"/>
      <c r="T600" s="233"/>
      <c r="U600" s="243"/>
      <c r="V600" s="45"/>
      <c r="W600" s="233"/>
      <c r="X600" s="244"/>
      <c r="Y600" s="244"/>
      <c r="Z600" s="244"/>
      <c r="AA600" s="244"/>
      <c r="AB600" s="244"/>
      <c r="AC600" s="251"/>
      <c r="AD600" s="251"/>
      <c r="AE600" s="251"/>
      <c r="AF600" s="250"/>
      <c r="AG600" s="45"/>
      <c r="AH600" s="45"/>
      <c r="AI600" s="45"/>
      <c r="AJ600" s="45"/>
      <c r="AK600" s="247"/>
      <c r="AL600" s="236"/>
      <c r="AM600" s="244"/>
      <c r="AN600" s="45"/>
      <c r="AO600" s="45"/>
      <c r="AP600" s="64"/>
      <c r="AQ600" s="45"/>
      <c r="AR600" s="45"/>
      <c r="AS600" s="64"/>
      <c r="AT600" s="232"/>
      <c r="AU600" s="232"/>
      <c r="AV600" s="45"/>
      <c r="AW600" s="243"/>
      <c r="AX600" s="45"/>
      <c r="AY600" s="64"/>
      <c r="AZ600" s="24"/>
      <c r="BA600" s="45"/>
      <c r="BB600" s="45"/>
      <c r="BC600" s="45"/>
      <c r="BD600" s="45"/>
      <c r="BE600" s="45"/>
      <c r="BF600" s="45"/>
      <c r="BG600" s="45"/>
      <c r="BH600" s="45"/>
      <c r="BI600" s="45"/>
      <c r="BJ600" s="45"/>
      <c r="BK600" s="45"/>
      <c r="BL600" s="45"/>
      <c r="BM600" s="45"/>
      <c r="BN600" s="45"/>
      <c r="BO600" s="45"/>
      <c r="BP600" s="45"/>
      <c r="BQ600" s="45"/>
      <c r="BR600" s="45"/>
      <c r="BS600" s="45"/>
      <c r="BT600" s="45"/>
      <c r="BU600" s="45"/>
      <c r="BV600" s="45"/>
      <c r="BW600" s="45"/>
      <c r="BX600" s="45"/>
      <c r="BY600" s="45"/>
    </row>
    <row r="601" spans="1:77" ht="15.75" customHeight="1" x14ac:dyDescent="0.3">
      <c r="A601" s="45"/>
      <c r="B601" s="232"/>
      <c r="C601" s="232"/>
      <c r="D601" s="232"/>
      <c r="E601" s="232"/>
      <c r="F601" s="64"/>
      <c r="G601" s="64"/>
      <c r="H601" s="233"/>
      <c r="I601" s="233"/>
      <c r="J601" s="232"/>
      <c r="K601" s="201"/>
      <c r="L601" s="45"/>
      <c r="M601" s="45"/>
      <c r="N601" s="45"/>
      <c r="O601" s="45"/>
      <c r="P601" s="45"/>
      <c r="Q601" s="233"/>
      <c r="R601" s="233"/>
      <c r="S601" s="233"/>
      <c r="T601" s="233"/>
      <c r="U601" s="243"/>
      <c r="V601" s="45"/>
      <c r="W601" s="233"/>
      <c r="X601" s="244"/>
      <c r="Y601" s="244"/>
      <c r="Z601" s="244"/>
      <c r="AA601" s="244"/>
      <c r="AB601" s="244"/>
      <c r="AC601" s="251"/>
      <c r="AD601" s="251"/>
      <c r="AE601" s="251"/>
      <c r="AF601" s="250"/>
      <c r="AG601" s="45"/>
      <c r="AH601" s="45"/>
      <c r="AI601" s="45"/>
      <c r="AJ601" s="45"/>
      <c r="AK601" s="247"/>
      <c r="AL601" s="236"/>
      <c r="AM601" s="244"/>
      <c r="AN601" s="45"/>
      <c r="AO601" s="45"/>
      <c r="AP601" s="64"/>
      <c r="AQ601" s="45"/>
      <c r="AR601" s="45"/>
      <c r="AS601" s="64"/>
      <c r="AT601" s="232"/>
      <c r="AU601" s="232"/>
      <c r="AV601" s="45"/>
      <c r="AW601" s="243"/>
      <c r="AX601" s="45"/>
      <c r="AY601" s="64"/>
      <c r="AZ601" s="24"/>
      <c r="BA601" s="45"/>
      <c r="BB601" s="45"/>
      <c r="BC601" s="45"/>
      <c r="BD601" s="45"/>
      <c r="BE601" s="45"/>
      <c r="BF601" s="45"/>
      <c r="BG601" s="45"/>
      <c r="BH601" s="45"/>
      <c r="BI601" s="45"/>
      <c r="BJ601" s="45"/>
      <c r="BK601" s="45"/>
      <c r="BL601" s="45"/>
      <c r="BM601" s="45"/>
      <c r="BN601" s="45"/>
      <c r="BO601" s="45"/>
      <c r="BP601" s="45"/>
      <c r="BQ601" s="45"/>
      <c r="BR601" s="45"/>
      <c r="BS601" s="45"/>
      <c r="BT601" s="45"/>
      <c r="BU601" s="45"/>
      <c r="BV601" s="45"/>
      <c r="BW601" s="45"/>
      <c r="BX601" s="45"/>
      <c r="BY601" s="45"/>
    </row>
    <row r="602" spans="1:77" ht="15.75" customHeight="1" x14ac:dyDescent="0.3">
      <c r="A602" s="45"/>
      <c r="B602" s="232"/>
      <c r="C602" s="232"/>
      <c r="D602" s="232"/>
      <c r="E602" s="232"/>
      <c r="F602" s="64"/>
      <c r="G602" s="64"/>
      <c r="H602" s="233"/>
      <c r="I602" s="233"/>
      <c r="J602" s="232"/>
      <c r="K602" s="201"/>
      <c r="L602" s="45"/>
      <c r="M602" s="45"/>
      <c r="N602" s="45"/>
      <c r="O602" s="45"/>
      <c r="P602" s="45"/>
      <c r="Q602" s="233"/>
      <c r="R602" s="233"/>
      <c r="S602" s="233"/>
      <c r="T602" s="233"/>
      <c r="U602" s="243"/>
      <c r="V602" s="45"/>
      <c r="W602" s="233"/>
      <c r="X602" s="244"/>
      <c r="Y602" s="244"/>
      <c r="Z602" s="244"/>
      <c r="AA602" s="244"/>
      <c r="AB602" s="244"/>
      <c r="AC602" s="251"/>
      <c r="AD602" s="251"/>
      <c r="AE602" s="251"/>
      <c r="AF602" s="250"/>
      <c r="AG602" s="45"/>
      <c r="AH602" s="45"/>
      <c r="AI602" s="45"/>
      <c r="AJ602" s="45"/>
      <c r="AK602" s="247"/>
      <c r="AL602" s="236"/>
      <c r="AM602" s="244"/>
      <c r="AN602" s="45"/>
      <c r="AO602" s="45"/>
      <c r="AP602" s="64"/>
      <c r="AQ602" s="45"/>
      <c r="AR602" s="45"/>
      <c r="AS602" s="64"/>
      <c r="AT602" s="232"/>
      <c r="AU602" s="232"/>
      <c r="AV602" s="45"/>
      <c r="AW602" s="243"/>
      <c r="AX602" s="45"/>
      <c r="AY602" s="64"/>
      <c r="AZ602" s="24"/>
      <c r="BA602" s="45"/>
      <c r="BB602" s="45"/>
      <c r="BC602" s="45"/>
      <c r="BD602" s="45"/>
      <c r="BE602" s="45"/>
      <c r="BF602" s="45"/>
      <c r="BG602" s="45"/>
      <c r="BH602" s="45"/>
      <c r="BI602" s="45"/>
      <c r="BJ602" s="45"/>
      <c r="BK602" s="45"/>
      <c r="BL602" s="45"/>
      <c r="BM602" s="45"/>
      <c r="BN602" s="45"/>
      <c r="BO602" s="45"/>
      <c r="BP602" s="45"/>
      <c r="BQ602" s="45"/>
      <c r="BR602" s="45"/>
      <c r="BS602" s="45"/>
      <c r="BT602" s="45"/>
      <c r="BU602" s="45"/>
      <c r="BV602" s="45"/>
      <c r="BW602" s="45"/>
      <c r="BX602" s="45"/>
      <c r="BY602" s="45"/>
    </row>
    <row r="603" spans="1:77" ht="15.75" customHeight="1" x14ac:dyDescent="0.3">
      <c r="A603" s="45"/>
      <c r="B603" s="232"/>
      <c r="C603" s="232"/>
      <c r="D603" s="232"/>
      <c r="E603" s="232"/>
      <c r="F603" s="64"/>
      <c r="G603" s="64"/>
      <c r="H603" s="233"/>
      <c r="I603" s="233"/>
      <c r="J603" s="232"/>
      <c r="K603" s="201"/>
      <c r="L603" s="45"/>
      <c r="M603" s="45"/>
      <c r="N603" s="45"/>
      <c r="O603" s="45"/>
      <c r="P603" s="45"/>
      <c r="Q603" s="233"/>
      <c r="R603" s="233"/>
      <c r="S603" s="233"/>
      <c r="T603" s="233"/>
      <c r="U603" s="243"/>
      <c r="V603" s="45"/>
      <c r="W603" s="233"/>
      <c r="X603" s="244"/>
      <c r="Y603" s="244"/>
      <c r="Z603" s="244"/>
      <c r="AA603" s="244"/>
      <c r="AB603" s="244"/>
      <c r="AC603" s="251"/>
      <c r="AD603" s="251"/>
      <c r="AE603" s="251"/>
      <c r="AF603" s="250"/>
      <c r="AG603" s="45"/>
      <c r="AH603" s="45"/>
      <c r="AI603" s="45"/>
      <c r="AJ603" s="45"/>
      <c r="AK603" s="247"/>
      <c r="AL603" s="236"/>
      <c r="AM603" s="244"/>
      <c r="AN603" s="45"/>
      <c r="AO603" s="45"/>
      <c r="AP603" s="64"/>
      <c r="AQ603" s="45"/>
      <c r="AR603" s="45"/>
      <c r="AS603" s="64"/>
      <c r="AT603" s="232"/>
      <c r="AU603" s="232"/>
      <c r="AV603" s="45"/>
      <c r="AW603" s="243"/>
      <c r="AX603" s="45"/>
      <c r="AY603" s="64"/>
      <c r="AZ603" s="24"/>
      <c r="BA603" s="45"/>
      <c r="BB603" s="45"/>
      <c r="BC603" s="45"/>
      <c r="BD603" s="45"/>
      <c r="BE603" s="45"/>
      <c r="BF603" s="45"/>
      <c r="BG603" s="45"/>
      <c r="BH603" s="45"/>
      <c r="BI603" s="45"/>
      <c r="BJ603" s="45"/>
      <c r="BK603" s="45"/>
      <c r="BL603" s="45"/>
      <c r="BM603" s="45"/>
      <c r="BN603" s="45"/>
      <c r="BO603" s="45"/>
      <c r="BP603" s="45"/>
      <c r="BQ603" s="45"/>
      <c r="BR603" s="45"/>
      <c r="BS603" s="45"/>
      <c r="BT603" s="45"/>
      <c r="BU603" s="45"/>
      <c r="BV603" s="45"/>
      <c r="BW603" s="45"/>
      <c r="BX603" s="45"/>
      <c r="BY603" s="45"/>
    </row>
    <row r="604" spans="1:77" ht="15.75" customHeight="1" x14ac:dyDescent="0.3">
      <c r="A604" s="45"/>
      <c r="B604" s="232"/>
      <c r="C604" s="232"/>
      <c r="D604" s="232"/>
      <c r="E604" s="232"/>
      <c r="F604" s="64"/>
      <c r="G604" s="64"/>
      <c r="H604" s="233"/>
      <c r="I604" s="233"/>
      <c r="J604" s="232"/>
      <c r="K604" s="201"/>
      <c r="L604" s="45"/>
      <c r="M604" s="45"/>
      <c r="N604" s="45"/>
      <c r="O604" s="45"/>
      <c r="P604" s="45"/>
      <c r="Q604" s="233"/>
      <c r="R604" s="233"/>
      <c r="S604" s="233"/>
      <c r="T604" s="233"/>
      <c r="U604" s="243"/>
      <c r="V604" s="45"/>
      <c r="W604" s="233"/>
      <c r="X604" s="244"/>
      <c r="Y604" s="244"/>
      <c r="Z604" s="244"/>
      <c r="AA604" s="244"/>
      <c r="AB604" s="244"/>
      <c r="AC604" s="251"/>
      <c r="AD604" s="251"/>
      <c r="AE604" s="251"/>
      <c r="AF604" s="250"/>
      <c r="AG604" s="45"/>
      <c r="AH604" s="45"/>
      <c r="AI604" s="45"/>
      <c r="AJ604" s="45"/>
      <c r="AK604" s="247"/>
      <c r="AL604" s="236"/>
      <c r="AM604" s="244"/>
      <c r="AN604" s="45"/>
      <c r="AO604" s="45"/>
      <c r="AP604" s="64"/>
      <c r="AQ604" s="45"/>
      <c r="AR604" s="45"/>
      <c r="AS604" s="64"/>
      <c r="AT604" s="232"/>
      <c r="AU604" s="232"/>
      <c r="AV604" s="45"/>
      <c r="AW604" s="243"/>
      <c r="AX604" s="45"/>
      <c r="AY604" s="64"/>
      <c r="AZ604" s="24"/>
      <c r="BA604" s="45"/>
      <c r="BB604" s="45"/>
      <c r="BC604" s="45"/>
      <c r="BD604" s="45"/>
      <c r="BE604" s="45"/>
      <c r="BF604" s="45"/>
      <c r="BG604" s="45"/>
      <c r="BH604" s="45"/>
      <c r="BI604" s="45"/>
      <c r="BJ604" s="45"/>
      <c r="BK604" s="45"/>
      <c r="BL604" s="45"/>
      <c r="BM604" s="45"/>
      <c r="BN604" s="45"/>
      <c r="BO604" s="45"/>
      <c r="BP604" s="45"/>
      <c r="BQ604" s="45"/>
      <c r="BR604" s="45"/>
      <c r="BS604" s="45"/>
      <c r="BT604" s="45"/>
      <c r="BU604" s="45"/>
      <c r="BV604" s="45"/>
      <c r="BW604" s="45"/>
      <c r="BX604" s="45"/>
      <c r="BY604" s="45"/>
    </row>
    <row r="605" spans="1:77" ht="15.75" customHeight="1" x14ac:dyDescent="0.3">
      <c r="A605" s="45"/>
      <c r="B605" s="232"/>
      <c r="C605" s="232"/>
      <c r="D605" s="232"/>
      <c r="E605" s="232"/>
      <c r="F605" s="64"/>
      <c r="G605" s="64"/>
      <c r="H605" s="233"/>
      <c r="I605" s="233"/>
      <c r="J605" s="232"/>
      <c r="K605" s="201"/>
      <c r="L605" s="45"/>
      <c r="M605" s="45"/>
      <c r="N605" s="45"/>
      <c r="O605" s="45"/>
      <c r="P605" s="45"/>
      <c r="Q605" s="233"/>
      <c r="R605" s="233"/>
      <c r="S605" s="233"/>
      <c r="T605" s="233"/>
      <c r="U605" s="243"/>
      <c r="V605" s="45"/>
      <c r="W605" s="233"/>
      <c r="X605" s="244"/>
      <c r="Y605" s="244"/>
      <c r="Z605" s="244"/>
      <c r="AA605" s="244"/>
      <c r="AB605" s="244"/>
      <c r="AC605" s="251"/>
      <c r="AD605" s="251"/>
      <c r="AE605" s="251"/>
      <c r="AF605" s="250"/>
      <c r="AG605" s="45"/>
      <c r="AH605" s="45"/>
      <c r="AI605" s="45"/>
      <c r="AJ605" s="45"/>
      <c r="AK605" s="247"/>
      <c r="AL605" s="236"/>
      <c r="AM605" s="244"/>
      <c r="AN605" s="45"/>
      <c r="AO605" s="45"/>
      <c r="AP605" s="64"/>
      <c r="AQ605" s="45"/>
      <c r="AR605" s="45"/>
      <c r="AS605" s="64"/>
      <c r="AT605" s="232"/>
      <c r="AU605" s="232"/>
      <c r="AV605" s="45"/>
      <c r="AW605" s="243"/>
      <c r="AX605" s="45"/>
      <c r="AY605" s="64"/>
      <c r="AZ605" s="24"/>
      <c r="BA605" s="45"/>
      <c r="BB605" s="45"/>
      <c r="BC605" s="45"/>
      <c r="BD605" s="45"/>
      <c r="BE605" s="45"/>
      <c r="BF605" s="45"/>
      <c r="BG605" s="45"/>
      <c r="BH605" s="45"/>
      <c r="BI605" s="45"/>
      <c r="BJ605" s="45"/>
      <c r="BK605" s="45"/>
      <c r="BL605" s="45"/>
      <c r="BM605" s="45"/>
      <c r="BN605" s="45"/>
      <c r="BO605" s="45"/>
      <c r="BP605" s="45"/>
      <c r="BQ605" s="45"/>
      <c r="BR605" s="45"/>
      <c r="BS605" s="45"/>
      <c r="BT605" s="45"/>
      <c r="BU605" s="45"/>
      <c r="BV605" s="45"/>
      <c r="BW605" s="45"/>
      <c r="BX605" s="45"/>
      <c r="BY605" s="45"/>
    </row>
    <row r="606" spans="1:77" ht="15.75" customHeight="1" x14ac:dyDescent="0.3">
      <c r="A606" s="45"/>
      <c r="B606" s="232"/>
      <c r="C606" s="232"/>
      <c r="D606" s="232"/>
      <c r="E606" s="232"/>
      <c r="F606" s="64"/>
      <c r="G606" s="64"/>
      <c r="H606" s="233"/>
      <c r="I606" s="233"/>
      <c r="J606" s="232"/>
      <c r="K606" s="201"/>
      <c r="L606" s="45"/>
      <c r="M606" s="45"/>
      <c r="N606" s="45"/>
      <c r="O606" s="45"/>
      <c r="P606" s="45"/>
      <c r="Q606" s="233"/>
      <c r="R606" s="233"/>
      <c r="S606" s="233"/>
      <c r="T606" s="233"/>
      <c r="U606" s="243"/>
      <c r="V606" s="45"/>
      <c r="W606" s="233"/>
      <c r="X606" s="244"/>
      <c r="Y606" s="244"/>
      <c r="Z606" s="244"/>
      <c r="AA606" s="244"/>
      <c r="AB606" s="244"/>
      <c r="AC606" s="251"/>
      <c r="AD606" s="251"/>
      <c r="AE606" s="251"/>
      <c r="AF606" s="250"/>
      <c r="AG606" s="45"/>
      <c r="AH606" s="45"/>
      <c r="AI606" s="45"/>
      <c r="AJ606" s="45"/>
      <c r="AK606" s="247"/>
      <c r="AL606" s="236"/>
      <c r="AM606" s="244"/>
      <c r="AN606" s="45"/>
      <c r="AO606" s="45"/>
      <c r="AP606" s="64"/>
      <c r="AQ606" s="45"/>
      <c r="AR606" s="45"/>
      <c r="AS606" s="64"/>
      <c r="AT606" s="232"/>
      <c r="AU606" s="232"/>
      <c r="AV606" s="45"/>
      <c r="AW606" s="243"/>
      <c r="AX606" s="45"/>
      <c r="AY606" s="64"/>
      <c r="AZ606" s="24"/>
      <c r="BA606" s="45"/>
      <c r="BB606" s="45"/>
      <c r="BC606" s="45"/>
      <c r="BD606" s="45"/>
      <c r="BE606" s="45"/>
      <c r="BF606" s="45"/>
      <c r="BG606" s="45"/>
      <c r="BH606" s="45"/>
      <c r="BI606" s="45"/>
      <c r="BJ606" s="45"/>
      <c r="BK606" s="45"/>
      <c r="BL606" s="45"/>
      <c r="BM606" s="45"/>
      <c r="BN606" s="45"/>
      <c r="BO606" s="45"/>
      <c r="BP606" s="45"/>
      <c r="BQ606" s="45"/>
      <c r="BR606" s="45"/>
      <c r="BS606" s="45"/>
      <c r="BT606" s="45"/>
      <c r="BU606" s="45"/>
      <c r="BV606" s="45"/>
      <c r="BW606" s="45"/>
      <c r="BX606" s="45"/>
      <c r="BY606" s="45"/>
    </row>
    <row r="607" spans="1:77" ht="15.75" customHeight="1" x14ac:dyDescent="0.3">
      <c r="A607" s="45"/>
      <c r="B607" s="232"/>
      <c r="C607" s="232"/>
      <c r="D607" s="232"/>
      <c r="E607" s="232"/>
      <c r="F607" s="64"/>
      <c r="G607" s="64"/>
      <c r="H607" s="233"/>
      <c r="I607" s="233"/>
      <c r="J607" s="232"/>
      <c r="K607" s="201"/>
      <c r="L607" s="45"/>
      <c r="M607" s="45"/>
      <c r="N607" s="45"/>
      <c r="O607" s="45"/>
      <c r="P607" s="45"/>
      <c r="Q607" s="233"/>
      <c r="R607" s="233"/>
      <c r="S607" s="233"/>
      <c r="T607" s="233"/>
      <c r="U607" s="243"/>
      <c r="V607" s="45"/>
      <c r="W607" s="233"/>
      <c r="X607" s="244"/>
      <c r="Y607" s="244"/>
      <c r="Z607" s="244"/>
      <c r="AA607" s="244"/>
      <c r="AB607" s="244"/>
      <c r="AC607" s="251"/>
      <c r="AD607" s="251"/>
      <c r="AE607" s="251"/>
      <c r="AF607" s="250"/>
      <c r="AG607" s="45"/>
      <c r="AH607" s="45"/>
      <c r="AI607" s="45"/>
      <c r="AJ607" s="45"/>
      <c r="AK607" s="247"/>
      <c r="AL607" s="236"/>
      <c r="AM607" s="244"/>
      <c r="AN607" s="45"/>
      <c r="AO607" s="45"/>
      <c r="AP607" s="64"/>
      <c r="AQ607" s="45"/>
      <c r="AR607" s="45"/>
      <c r="AS607" s="64"/>
      <c r="AT607" s="232"/>
      <c r="AU607" s="232"/>
      <c r="AV607" s="45"/>
      <c r="AW607" s="243"/>
      <c r="AX607" s="45"/>
      <c r="AY607" s="64"/>
      <c r="AZ607" s="24"/>
      <c r="BA607" s="45"/>
      <c r="BB607" s="45"/>
      <c r="BC607" s="45"/>
      <c r="BD607" s="45"/>
      <c r="BE607" s="45"/>
      <c r="BF607" s="45"/>
      <c r="BG607" s="45"/>
      <c r="BH607" s="45"/>
      <c r="BI607" s="45"/>
      <c r="BJ607" s="45"/>
      <c r="BK607" s="45"/>
      <c r="BL607" s="45"/>
      <c r="BM607" s="45"/>
      <c r="BN607" s="45"/>
      <c r="BO607" s="45"/>
      <c r="BP607" s="45"/>
      <c r="BQ607" s="45"/>
      <c r="BR607" s="45"/>
      <c r="BS607" s="45"/>
      <c r="BT607" s="45"/>
      <c r="BU607" s="45"/>
      <c r="BV607" s="45"/>
      <c r="BW607" s="45"/>
      <c r="BX607" s="45"/>
      <c r="BY607" s="45"/>
    </row>
    <row r="608" spans="1:77" ht="15.75" customHeight="1" x14ac:dyDescent="0.3">
      <c r="A608" s="45"/>
      <c r="B608" s="232"/>
      <c r="C608" s="232"/>
      <c r="D608" s="232"/>
      <c r="E608" s="232"/>
      <c r="F608" s="64"/>
      <c r="G608" s="64"/>
      <c r="H608" s="233"/>
      <c r="I608" s="233"/>
      <c r="J608" s="232"/>
      <c r="K608" s="201"/>
      <c r="L608" s="45"/>
      <c r="M608" s="45"/>
      <c r="N608" s="45"/>
      <c r="O608" s="45"/>
      <c r="P608" s="45"/>
      <c r="Q608" s="233"/>
      <c r="R608" s="233"/>
      <c r="S608" s="233"/>
      <c r="T608" s="233"/>
      <c r="U608" s="243"/>
      <c r="V608" s="45"/>
      <c r="W608" s="233"/>
      <c r="X608" s="244"/>
      <c r="Y608" s="244"/>
      <c r="Z608" s="244"/>
      <c r="AA608" s="244"/>
      <c r="AB608" s="244"/>
      <c r="AC608" s="251"/>
      <c r="AD608" s="251"/>
      <c r="AE608" s="251"/>
      <c r="AF608" s="250"/>
      <c r="AG608" s="45"/>
      <c r="AH608" s="45"/>
      <c r="AI608" s="45"/>
      <c r="AJ608" s="45"/>
      <c r="AK608" s="247"/>
      <c r="AL608" s="236"/>
      <c r="AM608" s="244"/>
      <c r="AN608" s="45"/>
      <c r="AO608" s="45"/>
      <c r="AP608" s="64"/>
      <c r="AQ608" s="45"/>
      <c r="AR608" s="45"/>
      <c r="AS608" s="64"/>
      <c r="AT608" s="232"/>
      <c r="AU608" s="232"/>
      <c r="AV608" s="45"/>
      <c r="AW608" s="243"/>
      <c r="AX608" s="45"/>
      <c r="AY608" s="64"/>
      <c r="AZ608" s="24"/>
      <c r="BA608" s="45"/>
      <c r="BB608" s="45"/>
      <c r="BC608" s="45"/>
      <c r="BD608" s="45"/>
      <c r="BE608" s="45"/>
      <c r="BF608" s="45"/>
      <c r="BG608" s="45"/>
      <c r="BH608" s="45"/>
      <c r="BI608" s="45"/>
      <c r="BJ608" s="45"/>
      <c r="BK608" s="45"/>
      <c r="BL608" s="45"/>
      <c r="BM608" s="45"/>
      <c r="BN608" s="45"/>
      <c r="BO608" s="45"/>
      <c r="BP608" s="45"/>
      <c r="BQ608" s="45"/>
      <c r="BR608" s="45"/>
      <c r="BS608" s="45"/>
      <c r="BT608" s="45"/>
      <c r="BU608" s="45"/>
      <c r="BV608" s="45"/>
      <c r="BW608" s="45"/>
      <c r="BX608" s="45"/>
      <c r="BY608" s="45"/>
    </row>
    <row r="609" spans="1:77" ht="15.75" customHeight="1" x14ac:dyDescent="0.3">
      <c r="A609" s="45"/>
      <c r="B609" s="232"/>
      <c r="C609" s="232"/>
      <c r="D609" s="232"/>
      <c r="E609" s="232"/>
      <c r="F609" s="64"/>
      <c r="G609" s="64"/>
      <c r="H609" s="233"/>
      <c r="I609" s="233"/>
      <c r="J609" s="232"/>
      <c r="K609" s="201"/>
      <c r="L609" s="45"/>
      <c r="M609" s="45"/>
      <c r="N609" s="45"/>
      <c r="O609" s="45"/>
      <c r="P609" s="45"/>
      <c r="Q609" s="233"/>
      <c r="R609" s="233"/>
      <c r="S609" s="233"/>
      <c r="T609" s="233"/>
      <c r="U609" s="243"/>
      <c r="V609" s="45"/>
      <c r="W609" s="233"/>
      <c r="X609" s="244"/>
      <c r="Y609" s="244"/>
      <c r="Z609" s="244"/>
      <c r="AA609" s="244"/>
      <c r="AB609" s="244"/>
      <c r="AC609" s="251"/>
      <c r="AD609" s="251"/>
      <c r="AE609" s="251"/>
      <c r="AF609" s="250"/>
      <c r="AG609" s="45"/>
      <c r="AH609" s="45"/>
      <c r="AI609" s="45"/>
      <c r="AJ609" s="45"/>
      <c r="AK609" s="247"/>
      <c r="AL609" s="236"/>
      <c r="AM609" s="244"/>
      <c r="AN609" s="45"/>
      <c r="AO609" s="45"/>
      <c r="AP609" s="64"/>
      <c r="AQ609" s="45"/>
      <c r="AR609" s="45"/>
      <c r="AS609" s="64"/>
      <c r="AT609" s="232"/>
      <c r="AU609" s="232"/>
      <c r="AV609" s="45"/>
      <c r="AW609" s="243"/>
      <c r="AX609" s="45"/>
      <c r="AY609" s="64"/>
      <c r="AZ609" s="24"/>
      <c r="BA609" s="45"/>
      <c r="BB609" s="45"/>
      <c r="BC609" s="45"/>
      <c r="BD609" s="45"/>
      <c r="BE609" s="45"/>
      <c r="BF609" s="45"/>
      <c r="BG609" s="45"/>
      <c r="BH609" s="45"/>
      <c r="BI609" s="45"/>
      <c r="BJ609" s="45"/>
      <c r="BK609" s="45"/>
      <c r="BL609" s="45"/>
      <c r="BM609" s="45"/>
      <c r="BN609" s="45"/>
      <c r="BO609" s="45"/>
      <c r="BP609" s="45"/>
      <c r="BQ609" s="45"/>
      <c r="BR609" s="45"/>
      <c r="BS609" s="45"/>
      <c r="BT609" s="45"/>
      <c r="BU609" s="45"/>
      <c r="BV609" s="45"/>
      <c r="BW609" s="45"/>
      <c r="BX609" s="45"/>
      <c r="BY609" s="45"/>
    </row>
    <row r="610" spans="1:77" ht="15.75" customHeight="1" x14ac:dyDescent="0.3">
      <c r="A610" s="45"/>
      <c r="B610" s="232"/>
      <c r="C610" s="232"/>
      <c r="D610" s="232"/>
      <c r="E610" s="232"/>
      <c r="F610" s="64"/>
      <c r="G610" s="64"/>
      <c r="H610" s="233"/>
      <c r="I610" s="233"/>
      <c r="J610" s="232"/>
      <c r="K610" s="201"/>
      <c r="L610" s="45"/>
      <c r="M610" s="45"/>
      <c r="N610" s="45"/>
      <c r="O610" s="45"/>
      <c r="P610" s="45"/>
      <c r="Q610" s="233"/>
      <c r="R610" s="233"/>
      <c r="S610" s="233"/>
      <c r="T610" s="233"/>
      <c r="U610" s="243"/>
      <c r="V610" s="45"/>
      <c r="W610" s="233"/>
      <c r="X610" s="244"/>
      <c r="Y610" s="244"/>
      <c r="Z610" s="244"/>
      <c r="AA610" s="244"/>
      <c r="AB610" s="244"/>
      <c r="AC610" s="251"/>
      <c r="AD610" s="251"/>
      <c r="AE610" s="251"/>
      <c r="AF610" s="250"/>
      <c r="AG610" s="45"/>
      <c r="AH610" s="45"/>
      <c r="AI610" s="45"/>
      <c r="AJ610" s="45"/>
      <c r="AK610" s="247"/>
      <c r="AL610" s="236"/>
      <c r="AM610" s="244"/>
      <c r="AN610" s="45"/>
      <c r="AO610" s="45"/>
      <c r="AP610" s="64"/>
      <c r="AQ610" s="45"/>
      <c r="AR610" s="45"/>
      <c r="AS610" s="64"/>
      <c r="AT610" s="232"/>
      <c r="AU610" s="232"/>
      <c r="AV610" s="45"/>
      <c r="AW610" s="243"/>
      <c r="AX610" s="45"/>
      <c r="AY610" s="64"/>
      <c r="AZ610" s="24"/>
      <c r="BA610" s="45"/>
      <c r="BB610" s="45"/>
      <c r="BC610" s="45"/>
      <c r="BD610" s="45"/>
      <c r="BE610" s="45"/>
      <c r="BF610" s="45"/>
      <c r="BG610" s="45"/>
      <c r="BH610" s="45"/>
      <c r="BI610" s="45"/>
      <c r="BJ610" s="45"/>
      <c r="BK610" s="45"/>
      <c r="BL610" s="45"/>
      <c r="BM610" s="45"/>
      <c r="BN610" s="45"/>
      <c r="BO610" s="45"/>
      <c r="BP610" s="45"/>
      <c r="BQ610" s="45"/>
      <c r="BR610" s="45"/>
      <c r="BS610" s="45"/>
      <c r="BT610" s="45"/>
      <c r="BU610" s="45"/>
      <c r="BV610" s="45"/>
      <c r="BW610" s="45"/>
      <c r="BX610" s="45"/>
      <c r="BY610" s="45"/>
    </row>
    <row r="611" spans="1:77" ht="15.75" customHeight="1" x14ac:dyDescent="0.3">
      <c r="A611" s="45"/>
      <c r="B611" s="232"/>
      <c r="C611" s="232"/>
      <c r="D611" s="232"/>
      <c r="E611" s="232"/>
      <c r="F611" s="64"/>
      <c r="G611" s="64"/>
      <c r="H611" s="233"/>
      <c r="I611" s="233"/>
      <c r="J611" s="232"/>
      <c r="K611" s="201"/>
      <c r="L611" s="45"/>
      <c r="M611" s="45"/>
      <c r="N611" s="45"/>
      <c r="O611" s="45"/>
      <c r="P611" s="45"/>
      <c r="Q611" s="233"/>
      <c r="R611" s="233"/>
      <c r="S611" s="233"/>
      <c r="T611" s="233"/>
      <c r="U611" s="243"/>
      <c r="V611" s="45"/>
      <c r="W611" s="233"/>
      <c r="X611" s="244"/>
      <c r="Y611" s="244"/>
      <c r="Z611" s="244"/>
      <c r="AA611" s="244"/>
      <c r="AB611" s="244"/>
      <c r="AC611" s="251"/>
      <c r="AD611" s="251"/>
      <c r="AE611" s="251"/>
      <c r="AF611" s="250"/>
      <c r="AG611" s="45"/>
      <c r="AH611" s="45"/>
      <c r="AI611" s="45"/>
      <c r="AJ611" s="45"/>
      <c r="AK611" s="247"/>
      <c r="AL611" s="236"/>
      <c r="AM611" s="244"/>
      <c r="AN611" s="45"/>
      <c r="AO611" s="45"/>
      <c r="AP611" s="64"/>
      <c r="AQ611" s="45"/>
      <c r="AR611" s="45"/>
      <c r="AS611" s="64"/>
      <c r="AT611" s="232"/>
      <c r="AU611" s="232"/>
      <c r="AV611" s="45"/>
      <c r="AW611" s="243"/>
      <c r="AX611" s="45"/>
      <c r="AY611" s="64"/>
      <c r="AZ611" s="24"/>
      <c r="BA611" s="45"/>
      <c r="BB611" s="45"/>
      <c r="BC611" s="45"/>
      <c r="BD611" s="45"/>
      <c r="BE611" s="45"/>
      <c r="BF611" s="45"/>
      <c r="BG611" s="45"/>
      <c r="BH611" s="45"/>
      <c r="BI611" s="45"/>
      <c r="BJ611" s="45"/>
      <c r="BK611" s="45"/>
      <c r="BL611" s="45"/>
      <c r="BM611" s="45"/>
      <c r="BN611" s="45"/>
      <c r="BO611" s="45"/>
      <c r="BP611" s="45"/>
      <c r="BQ611" s="45"/>
      <c r="BR611" s="45"/>
      <c r="BS611" s="45"/>
      <c r="BT611" s="45"/>
      <c r="BU611" s="45"/>
      <c r="BV611" s="45"/>
      <c r="BW611" s="45"/>
      <c r="BX611" s="45"/>
      <c r="BY611" s="45"/>
    </row>
    <row r="612" spans="1:77" ht="15.75" customHeight="1" x14ac:dyDescent="0.3">
      <c r="A612" s="45"/>
      <c r="B612" s="232"/>
      <c r="C612" s="232"/>
      <c r="D612" s="232"/>
      <c r="E612" s="232"/>
      <c r="F612" s="64"/>
      <c r="G612" s="64"/>
      <c r="H612" s="233"/>
      <c r="I612" s="233"/>
      <c r="J612" s="232"/>
      <c r="K612" s="201"/>
      <c r="L612" s="45"/>
      <c r="M612" s="45"/>
      <c r="N612" s="45"/>
      <c r="O612" s="45"/>
      <c r="P612" s="45"/>
      <c r="Q612" s="233"/>
      <c r="R612" s="233"/>
      <c r="S612" s="233"/>
      <c r="T612" s="233"/>
      <c r="U612" s="243"/>
      <c r="V612" s="45"/>
      <c r="W612" s="233"/>
      <c r="X612" s="244"/>
      <c r="Y612" s="244"/>
      <c r="Z612" s="244"/>
      <c r="AA612" s="244"/>
      <c r="AB612" s="244"/>
      <c r="AC612" s="251"/>
      <c r="AD612" s="251"/>
      <c r="AE612" s="251"/>
      <c r="AF612" s="250"/>
      <c r="AG612" s="45"/>
      <c r="AH612" s="45"/>
      <c r="AI612" s="45"/>
      <c r="AJ612" s="45"/>
      <c r="AK612" s="247"/>
      <c r="AL612" s="236"/>
      <c r="AM612" s="244"/>
      <c r="AN612" s="45"/>
      <c r="AO612" s="45"/>
      <c r="AP612" s="64"/>
      <c r="AQ612" s="45"/>
      <c r="AR612" s="45"/>
      <c r="AS612" s="64"/>
      <c r="AT612" s="232"/>
      <c r="AU612" s="232"/>
      <c r="AV612" s="45"/>
      <c r="AW612" s="243"/>
      <c r="AX612" s="45"/>
      <c r="AY612" s="64"/>
      <c r="AZ612" s="24"/>
      <c r="BA612" s="45"/>
      <c r="BB612" s="45"/>
      <c r="BC612" s="45"/>
      <c r="BD612" s="45"/>
      <c r="BE612" s="45"/>
      <c r="BF612" s="45"/>
      <c r="BG612" s="45"/>
      <c r="BH612" s="45"/>
      <c r="BI612" s="45"/>
      <c r="BJ612" s="45"/>
      <c r="BK612" s="45"/>
      <c r="BL612" s="45"/>
      <c r="BM612" s="45"/>
      <c r="BN612" s="45"/>
      <c r="BO612" s="45"/>
      <c r="BP612" s="45"/>
      <c r="BQ612" s="45"/>
      <c r="BR612" s="45"/>
      <c r="BS612" s="45"/>
      <c r="BT612" s="45"/>
      <c r="BU612" s="45"/>
      <c r="BV612" s="45"/>
      <c r="BW612" s="45"/>
      <c r="BX612" s="45"/>
      <c r="BY612" s="45"/>
    </row>
    <row r="613" spans="1:77" ht="15.75" customHeight="1" x14ac:dyDescent="0.3">
      <c r="A613" s="45"/>
      <c r="B613" s="232"/>
      <c r="C613" s="232"/>
      <c r="D613" s="232"/>
      <c r="E613" s="232"/>
      <c r="F613" s="64"/>
      <c r="G613" s="64"/>
      <c r="H613" s="233"/>
      <c r="I613" s="233"/>
      <c r="J613" s="232"/>
      <c r="K613" s="201"/>
      <c r="L613" s="45"/>
      <c r="M613" s="45"/>
      <c r="N613" s="45"/>
      <c r="O613" s="45"/>
      <c r="P613" s="45"/>
      <c r="Q613" s="233"/>
      <c r="R613" s="233"/>
      <c r="S613" s="233"/>
      <c r="T613" s="233"/>
      <c r="U613" s="243"/>
      <c r="V613" s="45"/>
      <c r="W613" s="233"/>
      <c r="X613" s="244"/>
      <c r="Y613" s="244"/>
      <c r="Z613" s="244"/>
      <c r="AA613" s="244"/>
      <c r="AB613" s="244"/>
      <c r="AC613" s="251"/>
      <c r="AD613" s="251"/>
      <c r="AE613" s="251"/>
      <c r="AF613" s="250"/>
      <c r="AG613" s="45"/>
      <c r="AH613" s="45"/>
      <c r="AI613" s="45"/>
      <c r="AJ613" s="45"/>
      <c r="AK613" s="247"/>
      <c r="AL613" s="236"/>
      <c r="AM613" s="244"/>
      <c r="AN613" s="45"/>
      <c r="AO613" s="45"/>
      <c r="AP613" s="64"/>
      <c r="AQ613" s="45"/>
      <c r="AR613" s="45"/>
      <c r="AS613" s="64"/>
      <c r="AT613" s="232"/>
      <c r="AU613" s="232"/>
      <c r="AV613" s="45"/>
      <c r="AW613" s="243"/>
      <c r="AX613" s="45"/>
      <c r="AY613" s="64"/>
      <c r="AZ613" s="24"/>
      <c r="BA613" s="45"/>
      <c r="BB613" s="45"/>
      <c r="BC613" s="45"/>
      <c r="BD613" s="45"/>
      <c r="BE613" s="45"/>
      <c r="BF613" s="45"/>
      <c r="BG613" s="45"/>
      <c r="BH613" s="45"/>
      <c r="BI613" s="45"/>
      <c r="BJ613" s="45"/>
      <c r="BK613" s="45"/>
      <c r="BL613" s="45"/>
      <c r="BM613" s="45"/>
      <c r="BN613" s="45"/>
      <c r="BO613" s="45"/>
      <c r="BP613" s="45"/>
      <c r="BQ613" s="45"/>
      <c r="BR613" s="45"/>
      <c r="BS613" s="45"/>
      <c r="BT613" s="45"/>
      <c r="BU613" s="45"/>
      <c r="BV613" s="45"/>
      <c r="BW613" s="45"/>
      <c r="BX613" s="45"/>
      <c r="BY613" s="45"/>
    </row>
    <row r="614" spans="1:77" ht="15.75" customHeight="1" x14ac:dyDescent="0.3">
      <c r="A614" s="45"/>
      <c r="B614" s="232"/>
      <c r="C614" s="232"/>
      <c r="D614" s="232"/>
      <c r="E614" s="232"/>
      <c r="F614" s="64"/>
      <c r="G614" s="64"/>
      <c r="H614" s="233"/>
      <c r="I614" s="233"/>
      <c r="J614" s="232"/>
      <c r="K614" s="201"/>
      <c r="L614" s="45"/>
      <c r="M614" s="45"/>
      <c r="N614" s="45"/>
      <c r="O614" s="45"/>
      <c r="P614" s="45"/>
      <c r="Q614" s="233"/>
      <c r="R614" s="233"/>
      <c r="S614" s="233"/>
      <c r="T614" s="233"/>
      <c r="U614" s="243"/>
      <c r="V614" s="45"/>
      <c r="W614" s="233"/>
      <c r="X614" s="244"/>
      <c r="Y614" s="244"/>
      <c r="Z614" s="244"/>
      <c r="AA614" s="244"/>
      <c r="AB614" s="244"/>
      <c r="AC614" s="251"/>
      <c r="AD614" s="251"/>
      <c r="AE614" s="251"/>
      <c r="AF614" s="250"/>
      <c r="AG614" s="45"/>
      <c r="AH614" s="45"/>
      <c r="AI614" s="45"/>
      <c r="AJ614" s="45"/>
      <c r="AK614" s="247"/>
      <c r="AL614" s="236"/>
      <c r="AM614" s="244"/>
      <c r="AN614" s="45"/>
      <c r="AO614" s="45"/>
      <c r="AP614" s="64"/>
      <c r="AQ614" s="45"/>
      <c r="AR614" s="45"/>
      <c r="AS614" s="64"/>
      <c r="AT614" s="232"/>
      <c r="AU614" s="232"/>
      <c r="AV614" s="45"/>
      <c r="AW614" s="243"/>
      <c r="AX614" s="45"/>
      <c r="AY614" s="64"/>
      <c r="AZ614" s="24"/>
      <c r="BA614" s="45"/>
      <c r="BB614" s="45"/>
      <c r="BC614" s="45"/>
      <c r="BD614" s="45"/>
      <c r="BE614" s="45"/>
      <c r="BF614" s="45"/>
      <c r="BG614" s="45"/>
      <c r="BH614" s="45"/>
      <c r="BI614" s="45"/>
      <c r="BJ614" s="45"/>
      <c r="BK614" s="45"/>
      <c r="BL614" s="45"/>
      <c r="BM614" s="45"/>
      <c r="BN614" s="45"/>
      <c r="BO614" s="45"/>
      <c r="BP614" s="45"/>
      <c r="BQ614" s="45"/>
      <c r="BR614" s="45"/>
      <c r="BS614" s="45"/>
      <c r="BT614" s="45"/>
      <c r="BU614" s="45"/>
      <c r="BV614" s="45"/>
      <c r="BW614" s="45"/>
      <c r="BX614" s="45"/>
      <c r="BY614" s="45"/>
    </row>
    <row r="615" spans="1:77" ht="15.75" customHeight="1" x14ac:dyDescent="0.3">
      <c r="A615" s="45"/>
      <c r="B615" s="232"/>
      <c r="C615" s="232"/>
      <c r="D615" s="232"/>
      <c r="E615" s="232"/>
      <c r="F615" s="64"/>
      <c r="G615" s="64"/>
      <c r="H615" s="233"/>
      <c r="I615" s="233"/>
      <c r="J615" s="232"/>
      <c r="K615" s="201"/>
      <c r="L615" s="45"/>
      <c r="M615" s="45"/>
      <c r="N615" s="45"/>
      <c r="O615" s="45"/>
      <c r="P615" s="45"/>
      <c r="Q615" s="233"/>
      <c r="R615" s="233"/>
      <c r="S615" s="233"/>
      <c r="T615" s="233"/>
      <c r="U615" s="243"/>
      <c r="V615" s="45"/>
      <c r="W615" s="233"/>
      <c r="X615" s="244"/>
      <c r="Y615" s="244"/>
      <c r="Z615" s="244"/>
      <c r="AA615" s="244"/>
      <c r="AB615" s="244"/>
      <c r="AC615" s="251"/>
      <c r="AD615" s="251"/>
      <c r="AE615" s="251"/>
      <c r="AF615" s="250"/>
      <c r="AG615" s="45"/>
      <c r="AH615" s="45"/>
      <c r="AI615" s="45"/>
      <c r="AJ615" s="45"/>
      <c r="AK615" s="247"/>
      <c r="AL615" s="236"/>
      <c r="AM615" s="244"/>
      <c r="AN615" s="45"/>
      <c r="AO615" s="45"/>
      <c r="AP615" s="64"/>
      <c r="AQ615" s="45"/>
      <c r="AR615" s="45"/>
      <c r="AS615" s="64"/>
      <c r="AT615" s="232"/>
      <c r="AU615" s="232"/>
      <c r="AV615" s="45"/>
      <c r="AW615" s="243"/>
      <c r="AX615" s="45"/>
      <c r="AY615" s="64"/>
      <c r="AZ615" s="24"/>
      <c r="BA615" s="45"/>
      <c r="BB615" s="45"/>
      <c r="BC615" s="45"/>
      <c r="BD615" s="45"/>
      <c r="BE615" s="45"/>
      <c r="BF615" s="45"/>
      <c r="BG615" s="45"/>
      <c r="BH615" s="45"/>
      <c r="BI615" s="45"/>
      <c r="BJ615" s="45"/>
      <c r="BK615" s="45"/>
      <c r="BL615" s="45"/>
      <c r="BM615" s="45"/>
      <c r="BN615" s="45"/>
      <c r="BO615" s="45"/>
      <c r="BP615" s="45"/>
      <c r="BQ615" s="45"/>
      <c r="BR615" s="45"/>
      <c r="BS615" s="45"/>
      <c r="BT615" s="45"/>
      <c r="BU615" s="45"/>
      <c r="BV615" s="45"/>
      <c r="BW615" s="45"/>
      <c r="BX615" s="45"/>
      <c r="BY615" s="45"/>
    </row>
    <row r="616" spans="1:77" ht="15.75" customHeight="1" x14ac:dyDescent="0.3">
      <c r="A616" s="45"/>
      <c r="B616" s="232"/>
      <c r="C616" s="232"/>
      <c r="D616" s="232"/>
      <c r="E616" s="232"/>
      <c r="F616" s="64"/>
      <c r="G616" s="64"/>
      <c r="H616" s="233"/>
      <c r="I616" s="233"/>
      <c r="J616" s="232"/>
      <c r="K616" s="201"/>
      <c r="L616" s="45"/>
      <c r="M616" s="45"/>
      <c r="N616" s="45"/>
      <c r="O616" s="45"/>
      <c r="P616" s="45"/>
      <c r="Q616" s="233"/>
      <c r="R616" s="233"/>
      <c r="S616" s="233"/>
      <c r="T616" s="233"/>
      <c r="U616" s="243"/>
      <c r="V616" s="45"/>
      <c r="W616" s="233"/>
      <c r="X616" s="244"/>
      <c r="Y616" s="244"/>
      <c r="Z616" s="244"/>
      <c r="AA616" s="244"/>
      <c r="AB616" s="244"/>
      <c r="AC616" s="251"/>
      <c r="AD616" s="251"/>
      <c r="AE616" s="251"/>
      <c r="AF616" s="250"/>
      <c r="AG616" s="45"/>
      <c r="AH616" s="45"/>
      <c r="AI616" s="45"/>
      <c r="AJ616" s="45"/>
      <c r="AK616" s="247"/>
      <c r="AL616" s="236"/>
      <c r="AM616" s="244"/>
      <c r="AN616" s="45"/>
      <c r="AO616" s="45"/>
      <c r="AP616" s="64"/>
      <c r="AQ616" s="45"/>
      <c r="AR616" s="45"/>
      <c r="AS616" s="64"/>
      <c r="AT616" s="232"/>
      <c r="AU616" s="232"/>
      <c r="AV616" s="45"/>
      <c r="AW616" s="243"/>
      <c r="AX616" s="45"/>
      <c r="AY616" s="64"/>
      <c r="AZ616" s="24"/>
      <c r="BA616" s="45"/>
      <c r="BB616" s="45"/>
      <c r="BC616" s="45"/>
      <c r="BD616" s="45"/>
      <c r="BE616" s="45"/>
      <c r="BF616" s="45"/>
      <c r="BG616" s="45"/>
      <c r="BH616" s="45"/>
      <c r="BI616" s="45"/>
      <c r="BJ616" s="45"/>
      <c r="BK616" s="45"/>
      <c r="BL616" s="45"/>
      <c r="BM616" s="45"/>
      <c r="BN616" s="45"/>
      <c r="BO616" s="45"/>
      <c r="BP616" s="45"/>
      <c r="BQ616" s="45"/>
      <c r="BR616" s="45"/>
      <c r="BS616" s="45"/>
      <c r="BT616" s="45"/>
      <c r="BU616" s="45"/>
      <c r="BV616" s="45"/>
      <c r="BW616" s="45"/>
      <c r="BX616" s="45"/>
      <c r="BY616" s="45"/>
    </row>
    <row r="617" spans="1:77" ht="15.75" customHeight="1" x14ac:dyDescent="0.3">
      <c r="A617" s="45"/>
      <c r="B617" s="232"/>
      <c r="C617" s="232"/>
      <c r="D617" s="232"/>
      <c r="E617" s="232"/>
      <c r="F617" s="64"/>
      <c r="G617" s="64"/>
      <c r="H617" s="233"/>
      <c r="I617" s="233"/>
      <c r="J617" s="232"/>
      <c r="K617" s="201"/>
      <c r="L617" s="45"/>
      <c r="M617" s="45"/>
      <c r="N617" s="45"/>
      <c r="O617" s="45"/>
      <c r="P617" s="45"/>
      <c r="Q617" s="233"/>
      <c r="R617" s="233"/>
      <c r="S617" s="233"/>
      <c r="T617" s="233"/>
      <c r="U617" s="243"/>
      <c r="V617" s="45"/>
      <c r="W617" s="233"/>
      <c r="X617" s="244"/>
      <c r="Y617" s="244"/>
      <c r="Z617" s="244"/>
      <c r="AA617" s="244"/>
      <c r="AB617" s="244"/>
      <c r="AC617" s="251"/>
      <c r="AD617" s="251"/>
      <c r="AE617" s="251"/>
      <c r="AF617" s="250"/>
      <c r="AG617" s="45"/>
      <c r="AH617" s="45"/>
      <c r="AI617" s="45"/>
      <c r="AJ617" s="45"/>
      <c r="AK617" s="247"/>
      <c r="AL617" s="236"/>
      <c r="AM617" s="244"/>
      <c r="AN617" s="45"/>
      <c r="AO617" s="45"/>
      <c r="AP617" s="64"/>
      <c r="AQ617" s="45"/>
      <c r="AR617" s="45"/>
      <c r="AS617" s="64"/>
      <c r="AT617" s="232"/>
      <c r="AU617" s="232"/>
      <c r="AV617" s="45"/>
      <c r="AW617" s="243"/>
      <c r="AX617" s="45"/>
      <c r="AY617" s="64"/>
      <c r="AZ617" s="24"/>
      <c r="BA617" s="45"/>
      <c r="BB617" s="45"/>
      <c r="BC617" s="45"/>
      <c r="BD617" s="45"/>
      <c r="BE617" s="45"/>
      <c r="BF617" s="45"/>
      <c r="BG617" s="45"/>
      <c r="BH617" s="45"/>
      <c r="BI617" s="45"/>
      <c r="BJ617" s="45"/>
      <c r="BK617" s="45"/>
      <c r="BL617" s="45"/>
      <c r="BM617" s="45"/>
      <c r="BN617" s="45"/>
      <c r="BO617" s="45"/>
      <c r="BP617" s="45"/>
      <c r="BQ617" s="45"/>
      <c r="BR617" s="45"/>
      <c r="BS617" s="45"/>
      <c r="BT617" s="45"/>
      <c r="BU617" s="45"/>
      <c r="BV617" s="45"/>
      <c r="BW617" s="45"/>
      <c r="BX617" s="45"/>
      <c r="BY617" s="45"/>
    </row>
    <row r="618" spans="1:77" ht="15.75" customHeight="1" x14ac:dyDescent="0.3">
      <c r="A618" s="45"/>
      <c r="B618" s="232"/>
      <c r="C618" s="232"/>
      <c r="D618" s="232"/>
      <c r="E618" s="232"/>
      <c r="F618" s="64"/>
      <c r="G618" s="64"/>
      <c r="H618" s="233"/>
      <c r="I618" s="233"/>
      <c r="J618" s="232"/>
      <c r="K618" s="201"/>
      <c r="L618" s="45"/>
      <c r="M618" s="45"/>
      <c r="N618" s="45"/>
      <c r="O618" s="45"/>
      <c r="P618" s="45"/>
      <c r="Q618" s="233"/>
      <c r="R618" s="233"/>
      <c r="S618" s="233"/>
      <c r="T618" s="233"/>
      <c r="U618" s="243"/>
      <c r="V618" s="45"/>
      <c r="W618" s="233"/>
      <c r="X618" s="244"/>
      <c r="Y618" s="244"/>
      <c r="Z618" s="244"/>
      <c r="AA618" s="244"/>
      <c r="AB618" s="244"/>
      <c r="AC618" s="251"/>
      <c r="AD618" s="251"/>
      <c r="AE618" s="251"/>
      <c r="AF618" s="250"/>
      <c r="AG618" s="45"/>
      <c r="AH618" s="45"/>
      <c r="AI618" s="45"/>
      <c r="AJ618" s="45"/>
      <c r="AK618" s="247"/>
      <c r="AL618" s="236"/>
      <c r="AM618" s="244"/>
      <c r="AN618" s="45"/>
      <c r="AO618" s="45"/>
      <c r="AP618" s="64"/>
      <c r="AQ618" s="45"/>
      <c r="AR618" s="45"/>
      <c r="AS618" s="64"/>
      <c r="AT618" s="232"/>
      <c r="AU618" s="232"/>
      <c r="AV618" s="45"/>
      <c r="AW618" s="243"/>
      <c r="AX618" s="45"/>
      <c r="AY618" s="64"/>
      <c r="AZ618" s="24"/>
      <c r="BA618" s="45"/>
      <c r="BB618" s="45"/>
      <c r="BC618" s="45"/>
      <c r="BD618" s="45"/>
      <c r="BE618" s="45"/>
      <c r="BF618" s="45"/>
      <c r="BG618" s="45"/>
      <c r="BH618" s="45"/>
      <c r="BI618" s="45"/>
      <c r="BJ618" s="45"/>
      <c r="BK618" s="45"/>
      <c r="BL618" s="45"/>
      <c r="BM618" s="45"/>
      <c r="BN618" s="45"/>
      <c r="BO618" s="45"/>
      <c r="BP618" s="45"/>
      <c r="BQ618" s="45"/>
      <c r="BR618" s="45"/>
      <c r="BS618" s="45"/>
      <c r="BT618" s="45"/>
      <c r="BU618" s="45"/>
      <c r="BV618" s="45"/>
      <c r="BW618" s="45"/>
      <c r="BX618" s="45"/>
      <c r="BY618" s="45"/>
    </row>
    <row r="619" spans="1:77" ht="15.75" customHeight="1" x14ac:dyDescent="0.3">
      <c r="A619" s="45"/>
      <c r="B619" s="232"/>
      <c r="C619" s="232"/>
      <c r="D619" s="232"/>
      <c r="E619" s="232"/>
      <c r="F619" s="64"/>
      <c r="G619" s="64"/>
      <c r="H619" s="233"/>
      <c r="I619" s="233"/>
      <c r="J619" s="232"/>
      <c r="K619" s="201"/>
      <c r="L619" s="45"/>
      <c r="M619" s="45"/>
      <c r="N619" s="45"/>
      <c r="O619" s="45"/>
      <c r="P619" s="45"/>
      <c r="Q619" s="233"/>
      <c r="R619" s="233"/>
      <c r="S619" s="233"/>
      <c r="T619" s="233"/>
      <c r="U619" s="243"/>
      <c r="V619" s="45"/>
      <c r="W619" s="233"/>
      <c r="X619" s="244"/>
      <c r="Y619" s="244"/>
      <c r="Z619" s="244"/>
      <c r="AA619" s="244"/>
      <c r="AB619" s="244"/>
      <c r="AC619" s="251"/>
      <c r="AD619" s="251"/>
      <c r="AE619" s="251"/>
      <c r="AF619" s="250"/>
      <c r="AG619" s="45"/>
      <c r="AH619" s="45"/>
      <c r="AI619" s="45"/>
      <c r="AJ619" s="45"/>
      <c r="AK619" s="247"/>
      <c r="AL619" s="236"/>
      <c r="AM619" s="244"/>
      <c r="AN619" s="45"/>
      <c r="AO619" s="45"/>
      <c r="AP619" s="64"/>
      <c r="AQ619" s="45"/>
      <c r="AR619" s="45"/>
      <c r="AS619" s="64"/>
      <c r="AT619" s="232"/>
      <c r="AU619" s="232"/>
      <c r="AV619" s="45"/>
      <c r="AW619" s="243"/>
      <c r="AX619" s="45"/>
      <c r="AY619" s="64"/>
      <c r="AZ619" s="24"/>
      <c r="BA619" s="45"/>
      <c r="BB619" s="45"/>
      <c r="BC619" s="45"/>
      <c r="BD619" s="45"/>
      <c r="BE619" s="45"/>
      <c r="BF619" s="45"/>
      <c r="BG619" s="45"/>
      <c r="BH619" s="45"/>
      <c r="BI619" s="45"/>
      <c r="BJ619" s="45"/>
      <c r="BK619" s="45"/>
      <c r="BL619" s="45"/>
      <c r="BM619" s="45"/>
      <c r="BN619" s="45"/>
      <c r="BO619" s="45"/>
      <c r="BP619" s="45"/>
      <c r="BQ619" s="45"/>
      <c r="BR619" s="45"/>
      <c r="BS619" s="45"/>
      <c r="BT619" s="45"/>
      <c r="BU619" s="45"/>
      <c r="BV619" s="45"/>
      <c r="BW619" s="45"/>
      <c r="BX619" s="45"/>
      <c r="BY619" s="45"/>
    </row>
    <row r="620" spans="1:77" ht="15.75" customHeight="1" x14ac:dyDescent="0.3">
      <c r="A620" s="45"/>
      <c r="B620" s="232"/>
      <c r="C620" s="232"/>
      <c r="D620" s="232"/>
      <c r="E620" s="232"/>
      <c r="F620" s="64"/>
      <c r="G620" s="64"/>
      <c r="H620" s="233"/>
      <c r="I620" s="233"/>
      <c r="J620" s="232"/>
      <c r="K620" s="201"/>
      <c r="L620" s="45"/>
      <c r="M620" s="45"/>
      <c r="N620" s="45"/>
      <c r="O620" s="45"/>
      <c r="P620" s="45"/>
      <c r="Q620" s="233"/>
      <c r="R620" s="233"/>
      <c r="S620" s="233"/>
      <c r="T620" s="233"/>
      <c r="U620" s="243"/>
      <c r="V620" s="45"/>
      <c r="W620" s="233"/>
      <c r="X620" s="244"/>
      <c r="Y620" s="244"/>
      <c r="Z620" s="244"/>
      <c r="AA620" s="244"/>
      <c r="AB620" s="244"/>
      <c r="AC620" s="251"/>
      <c r="AD620" s="251"/>
      <c r="AE620" s="251"/>
      <c r="AF620" s="250"/>
      <c r="AG620" s="45"/>
      <c r="AH620" s="45"/>
      <c r="AI620" s="45"/>
      <c r="AJ620" s="45"/>
      <c r="AK620" s="247"/>
      <c r="AL620" s="236"/>
      <c r="AM620" s="244"/>
      <c r="AN620" s="45"/>
      <c r="AO620" s="45"/>
      <c r="AP620" s="64"/>
      <c r="AQ620" s="45"/>
      <c r="AR620" s="45"/>
      <c r="AS620" s="64"/>
      <c r="AT620" s="232"/>
      <c r="AU620" s="232"/>
      <c r="AV620" s="45"/>
      <c r="AW620" s="243"/>
      <c r="AX620" s="45"/>
      <c r="AY620" s="64"/>
      <c r="AZ620" s="24"/>
      <c r="BA620" s="45"/>
      <c r="BB620" s="45"/>
      <c r="BC620" s="45"/>
      <c r="BD620" s="45"/>
      <c r="BE620" s="45"/>
      <c r="BF620" s="45"/>
      <c r="BG620" s="45"/>
      <c r="BH620" s="45"/>
      <c r="BI620" s="45"/>
      <c r="BJ620" s="45"/>
      <c r="BK620" s="45"/>
      <c r="BL620" s="45"/>
      <c r="BM620" s="45"/>
      <c r="BN620" s="45"/>
      <c r="BO620" s="45"/>
      <c r="BP620" s="45"/>
      <c r="BQ620" s="45"/>
      <c r="BR620" s="45"/>
      <c r="BS620" s="45"/>
      <c r="BT620" s="45"/>
      <c r="BU620" s="45"/>
      <c r="BV620" s="45"/>
      <c r="BW620" s="45"/>
      <c r="BX620" s="45"/>
      <c r="BY620" s="45"/>
    </row>
    <row r="621" spans="1:77" ht="15.75" customHeight="1" x14ac:dyDescent="0.3">
      <c r="A621" s="45"/>
      <c r="B621" s="232"/>
      <c r="C621" s="232"/>
      <c r="D621" s="232"/>
      <c r="E621" s="232"/>
      <c r="F621" s="64"/>
      <c r="G621" s="64"/>
      <c r="H621" s="233"/>
      <c r="I621" s="233"/>
      <c r="J621" s="232"/>
      <c r="K621" s="201"/>
      <c r="L621" s="45"/>
      <c r="M621" s="45"/>
      <c r="N621" s="45"/>
      <c r="O621" s="45"/>
      <c r="P621" s="45"/>
      <c r="Q621" s="233"/>
      <c r="R621" s="233"/>
      <c r="S621" s="233"/>
      <c r="T621" s="233"/>
      <c r="U621" s="243"/>
      <c r="V621" s="45"/>
      <c r="W621" s="233"/>
      <c r="X621" s="244"/>
      <c r="Y621" s="244"/>
      <c r="Z621" s="244"/>
      <c r="AA621" s="244"/>
      <c r="AB621" s="244"/>
      <c r="AC621" s="251"/>
      <c r="AD621" s="251"/>
      <c r="AE621" s="251"/>
      <c r="AF621" s="250"/>
      <c r="AG621" s="45"/>
      <c r="AH621" s="45"/>
      <c r="AI621" s="45"/>
      <c r="AJ621" s="45"/>
      <c r="AK621" s="247"/>
      <c r="AL621" s="236"/>
      <c r="AM621" s="244"/>
      <c r="AN621" s="45"/>
      <c r="AO621" s="45"/>
      <c r="AP621" s="64"/>
      <c r="AQ621" s="45"/>
      <c r="AR621" s="45"/>
      <c r="AS621" s="64"/>
      <c r="AT621" s="232"/>
      <c r="AU621" s="232"/>
      <c r="AV621" s="45"/>
      <c r="AW621" s="243"/>
      <c r="AX621" s="45"/>
      <c r="AY621" s="64"/>
      <c r="AZ621" s="24"/>
      <c r="BA621" s="45"/>
      <c r="BB621" s="45"/>
      <c r="BC621" s="45"/>
      <c r="BD621" s="45"/>
      <c r="BE621" s="45"/>
      <c r="BF621" s="45"/>
      <c r="BG621" s="45"/>
      <c r="BH621" s="45"/>
      <c r="BI621" s="45"/>
      <c r="BJ621" s="45"/>
      <c r="BK621" s="45"/>
      <c r="BL621" s="45"/>
      <c r="BM621" s="45"/>
      <c r="BN621" s="45"/>
      <c r="BO621" s="45"/>
      <c r="BP621" s="45"/>
      <c r="BQ621" s="45"/>
      <c r="BR621" s="45"/>
      <c r="BS621" s="45"/>
      <c r="BT621" s="45"/>
      <c r="BU621" s="45"/>
      <c r="BV621" s="45"/>
      <c r="BW621" s="45"/>
      <c r="BX621" s="45"/>
      <c r="BY621" s="45"/>
    </row>
    <row r="622" spans="1:77" ht="15.75" customHeight="1" x14ac:dyDescent="0.3">
      <c r="A622" s="45"/>
      <c r="B622" s="232"/>
      <c r="C622" s="232"/>
      <c r="D622" s="232"/>
      <c r="E622" s="232"/>
      <c r="F622" s="64"/>
      <c r="G622" s="64"/>
      <c r="H622" s="233"/>
      <c r="I622" s="233"/>
      <c r="J622" s="232"/>
      <c r="K622" s="201"/>
      <c r="L622" s="45"/>
      <c r="M622" s="45"/>
      <c r="N622" s="45"/>
      <c r="O622" s="45"/>
      <c r="P622" s="45"/>
      <c r="Q622" s="233"/>
      <c r="R622" s="233"/>
      <c r="S622" s="233"/>
      <c r="T622" s="233"/>
      <c r="U622" s="243"/>
      <c r="V622" s="45"/>
      <c r="W622" s="233"/>
      <c r="X622" s="244"/>
      <c r="Y622" s="244"/>
      <c r="Z622" s="244"/>
      <c r="AA622" s="244"/>
      <c r="AB622" s="244"/>
      <c r="AC622" s="251"/>
      <c r="AD622" s="251"/>
      <c r="AE622" s="251"/>
      <c r="AF622" s="250"/>
      <c r="AG622" s="45"/>
      <c r="AH622" s="45"/>
      <c r="AI622" s="45"/>
      <c r="AJ622" s="45"/>
      <c r="AK622" s="247"/>
      <c r="AL622" s="236"/>
      <c r="AM622" s="244"/>
      <c r="AN622" s="45"/>
      <c r="AO622" s="45"/>
      <c r="AP622" s="64"/>
      <c r="AQ622" s="45"/>
      <c r="AR622" s="45"/>
      <c r="AS622" s="64"/>
      <c r="AT622" s="232"/>
      <c r="AU622" s="232"/>
      <c r="AV622" s="45"/>
      <c r="AW622" s="243"/>
      <c r="AX622" s="45"/>
      <c r="AY622" s="64"/>
      <c r="AZ622" s="24"/>
      <c r="BA622" s="45"/>
      <c r="BB622" s="45"/>
      <c r="BC622" s="45"/>
      <c r="BD622" s="45"/>
      <c r="BE622" s="45"/>
      <c r="BF622" s="45"/>
      <c r="BG622" s="45"/>
      <c r="BH622" s="45"/>
      <c r="BI622" s="45"/>
      <c r="BJ622" s="45"/>
      <c r="BK622" s="45"/>
      <c r="BL622" s="45"/>
      <c r="BM622" s="45"/>
      <c r="BN622" s="45"/>
      <c r="BO622" s="45"/>
      <c r="BP622" s="45"/>
      <c r="BQ622" s="45"/>
      <c r="BR622" s="45"/>
      <c r="BS622" s="45"/>
      <c r="BT622" s="45"/>
      <c r="BU622" s="45"/>
      <c r="BV622" s="45"/>
      <c r="BW622" s="45"/>
      <c r="BX622" s="45"/>
      <c r="BY622" s="45"/>
    </row>
    <row r="623" spans="1:77" ht="15.75" customHeight="1" x14ac:dyDescent="0.3">
      <c r="A623" s="45"/>
      <c r="B623" s="232"/>
      <c r="C623" s="232"/>
      <c r="D623" s="232"/>
      <c r="E623" s="232"/>
      <c r="F623" s="64"/>
      <c r="G623" s="64"/>
      <c r="H623" s="233"/>
      <c r="I623" s="233"/>
      <c r="J623" s="232"/>
      <c r="K623" s="201"/>
      <c r="L623" s="45"/>
      <c r="M623" s="45"/>
      <c r="N623" s="45"/>
      <c r="O623" s="45"/>
      <c r="P623" s="45"/>
      <c r="Q623" s="233"/>
      <c r="R623" s="233"/>
      <c r="S623" s="233"/>
      <c r="T623" s="233"/>
      <c r="U623" s="243"/>
      <c r="V623" s="45"/>
      <c r="W623" s="233"/>
      <c r="X623" s="244"/>
      <c r="Y623" s="244"/>
      <c r="Z623" s="244"/>
      <c r="AA623" s="244"/>
      <c r="AB623" s="244"/>
      <c r="AC623" s="251"/>
      <c r="AD623" s="251"/>
      <c r="AE623" s="251"/>
      <c r="AF623" s="250"/>
      <c r="AG623" s="45"/>
      <c r="AH623" s="45"/>
      <c r="AI623" s="45"/>
      <c r="AJ623" s="45"/>
      <c r="AK623" s="247"/>
      <c r="AL623" s="236"/>
      <c r="AM623" s="244"/>
      <c r="AN623" s="45"/>
      <c r="AO623" s="45"/>
      <c r="AP623" s="64"/>
      <c r="AQ623" s="45"/>
      <c r="AR623" s="45"/>
      <c r="AS623" s="64"/>
      <c r="AT623" s="232"/>
      <c r="AU623" s="232"/>
      <c r="AV623" s="45"/>
      <c r="AW623" s="243"/>
      <c r="AX623" s="45"/>
      <c r="AY623" s="64"/>
      <c r="AZ623" s="24"/>
      <c r="BA623" s="45"/>
      <c r="BB623" s="45"/>
      <c r="BC623" s="45"/>
      <c r="BD623" s="45"/>
      <c r="BE623" s="45"/>
      <c r="BF623" s="45"/>
      <c r="BG623" s="45"/>
      <c r="BH623" s="45"/>
      <c r="BI623" s="45"/>
      <c r="BJ623" s="45"/>
      <c r="BK623" s="45"/>
      <c r="BL623" s="45"/>
      <c r="BM623" s="45"/>
      <c r="BN623" s="45"/>
      <c r="BO623" s="45"/>
      <c r="BP623" s="45"/>
      <c r="BQ623" s="45"/>
      <c r="BR623" s="45"/>
      <c r="BS623" s="45"/>
      <c r="BT623" s="45"/>
      <c r="BU623" s="45"/>
      <c r="BV623" s="45"/>
      <c r="BW623" s="45"/>
      <c r="BX623" s="45"/>
      <c r="BY623" s="45"/>
    </row>
    <row r="624" spans="1:77" ht="15.75" customHeight="1" x14ac:dyDescent="0.3">
      <c r="A624" s="45"/>
      <c r="B624" s="232"/>
      <c r="C624" s="232"/>
      <c r="D624" s="232"/>
      <c r="E624" s="232"/>
      <c r="F624" s="64"/>
      <c r="G624" s="64"/>
      <c r="H624" s="233"/>
      <c r="I624" s="233"/>
      <c r="J624" s="232"/>
      <c r="K624" s="201"/>
      <c r="L624" s="45"/>
      <c r="M624" s="45"/>
      <c r="N624" s="45"/>
      <c r="O624" s="45"/>
      <c r="P624" s="45"/>
      <c r="Q624" s="233"/>
      <c r="R624" s="233"/>
      <c r="S624" s="233"/>
      <c r="T624" s="233"/>
      <c r="U624" s="243"/>
      <c r="V624" s="45"/>
      <c r="W624" s="233"/>
      <c r="X624" s="244"/>
      <c r="Y624" s="244"/>
      <c r="Z624" s="244"/>
      <c r="AA624" s="244"/>
      <c r="AB624" s="244"/>
      <c r="AC624" s="251"/>
      <c r="AD624" s="251"/>
      <c r="AE624" s="251"/>
      <c r="AF624" s="250"/>
      <c r="AG624" s="45"/>
      <c r="AH624" s="45"/>
      <c r="AI624" s="45"/>
      <c r="AJ624" s="45"/>
      <c r="AK624" s="247"/>
      <c r="AL624" s="236"/>
      <c r="AM624" s="244"/>
      <c r="AN624" s="45"/>
      <c r="AO624" s="45"/>
      <c r="AP624" s="64"/>
      <c r="AQ624" s="45"/>
      <c r="AR624" s="45"/>
      <c r="AS624" s="64"/>
      <c r="AT624" s="232"/>
      <c r="AU624" s="232"/>
      <c r="AV624" s="45"/>
      <c r="AW624" s="243"/>
      <c r="AX624" s="45"/>
      <c r="AY624" s="64"/>
      <c r="AZ624" s="24"/>
      <c r="BA624" s="45"/>
      <c r="BB624" s="45"/>
      <c r="BC624" s="45"/>
      <c r="BD624" s="45"/>
      <c r="BE624" s="45"/>
      <c r="BF624" s="45"/>
      <c r="BG624" s="45"/>
      <c r="BH624" s="45"/>
      <c r="BI624" s="45"/>
      <c r="BJ624" s="45"/>
      <c r="BK624" s="45"/>
      <c r="BL624" s="45"/>
      <c r="BM624" s="45"/>
      <c r="BN624" s="45"/>
      <c r="BO624" s="45"/>
      <c r="BP624" s="45"/>
      <c r="BQ624" s="45"/>
      <c r="BR624" s="45"/>
      <c r="BS624" s="45"/>
      <c r="BT624" s="45"/>
      <c r="BU624" s="45"/>
      <c r="BV624" s="45"/>
      <c r="BW624" s="45"/>
      <c r="BX624" s="45"/>
      <c r="BY624" s="45"/>
    </row>
    <row r="625" spans="1:77" ht="15.75" customHeight="1" x14ac:dyDescent="0.3">
      <c r="A625" s="45"/>
      <c r="B625" s="232"/>
      <c r="C625" s="232"/>
      <c r="D625" s="232"/>
      <c r="E625" s="232"/>
      <c r="F625" s="64"/>
      <c r="G625" s="64"/>
      <c r="H625" s="233"/>
      <c r="I625" s="233"/>
      <c r="J625" s="232"/>
      <c r="K625" s="201"/>
      <c r="L625" s="45"/>
      <c r="M625" s="45"/>
      <c r="N625" s="45"/>
      <c r="O625" s="45"/>
      <c r="P625" s="45"/>
      <c r="Q625" s="233"/>
      <c r="R625" s="233"/>
      <c r="S625" s="233"/>
      <c r="T625" s="233"/>
      <c r="U625" s="243"/>
      <c r="V625" s="45"/>
      <c r="W625" s="233"/>
      <c r="X625" s="244"/>
      <c r="Y625" s="244"/>
      <c r="Z625" s="244"/>
      <c r="AA625" s="244"/>
      <c r="AB625" s="244"/>
      <c r="AC625" s="251"/>
      <c r="AD625" s="251"/>
      <c r="AE625" s="251"/>
      <c r="AF625" s="250"/>
      <c r="AG625" s="45"/>
      <c r="AH625" s="45"/>
      <c r="AI625" s="45"/>
      <c r="AJ625" s="45"/>
      <c r="AK625" s="247"/>
      <c r="AL625" s="236"/>
      <c r="AM625" s="244"/>
      <c r="AN625" s="45"/>
      <c r="AO625" s="45"/>
      <c r="AP625" s="64"/>
      <c r="AQ625" s="45"/>
      <c r="AR625" s="45"/>
      <c r="AS625" s="64"/>
      <c r="AT625" s="232"/>
      <c r="AU625" s="232"/>
      <c r="AV625" s="45"/>
      <c r="AW625" s="243"/>
      <c r="AX625" s="45"/>
      <c r="AY625" s="64"/>
      <c r="AZ625" s="24"/>
      <c r="BA625" s="45"/>
      <c r="BB625" s="45"/>
      <c r="BC625" s="45"/>
      <c r="BD625" s="45"/>
      <c r="BE625" s="45"/>
      <c r="BF625" s="45"/>
      <c r="BG625" s="45"/>
      <c r="BH625" s="45"/>
      <c r="BI625" s="45"/>
      <c r="BJ625" s="45"/>
      <c r="BK625" s="45"/>
      <c r="BL625" s="45"/>
      <c r="BM625" s="45"/>
      <c r="BN625" s="45"/>
      <c r="BO625" s="45"/>
      <c r="BP625" s="45"/>
      <c r="BQ625" s="45"/>
      <c r="BR625" s="45"/>
      <c r="BS625" s="45"/>
      <c r="BT625" s="45"/>
      <c r="BU625" s="45"/>
      <c r="BV625" s="45"/>
      <c r="BW625" s="45"/>
      <c r="BX625" s="45"/>
      <c r="BY625" s="45"/>
    </row>
    <row r="626" spans="1:77" ht="15.75" customHeight="1" x14ac:dyDescent="0.3">
      <c r="A626" s="45"/>
      <c r="B626" s="232"/>
      <c r="C626" s="232"/>
      <c r="D626" s="232"/>
      <c r="E626" s="232"/>
      <c r="F626" s="64"/>
      <c r="G626" s="64"/>
      <c r="H626" s="233"/>
      <c r="I626" s="233"/>
      <c r="J626" s="232"/>
      <c r="K626" s="201"/>
      <c r="L626" s="45"/>
      <c r="M626" s="45"/>
      <c r="N626" s="45"/>
      <c r="O626" s="45"/>
      <c r="P626" s="45"/>
      <c r="Q626" s="233"/>
      <c r="R626" s="233"/>
      <c r="S626" s="233"/>
      <c r="T626" s="233"/>
      <c r="U626" s="243"/>
      <c r="V626" s="45"/>
      <c r="W626" s="233"/>
      <c r="X626" s="244"/>
      <c r="Y626" s="244"/>
      <c r="Z626" s="244"/>
      <c r="AA626" s="244"/>
      <c r="AB626" s="244"/>
      <c r="AC626" s="251"/>
      <c r="AD626" s="251"/>
      <c r="AE626" s="251"/>
      <c r="AF626" s="250"/>
      <c r="AG626" s="45"/>
      <c r="AH626" s="45"/>
      <c r="AI626" s="45"/>
      <c r="AJ626" s="45"/>
      <c r="AK626" s="247"/>
      <c r="AL626" s="236"/>
      <c r="AM626" s="244"/>
      <c r="AN626" s="45"/>
      <c r="AO626" s="45"/>
      <c r="AP626" s="64"/>
      <c r="AQ626" s="45"/>
      <c r="AR626" s="45"/>
      <c r="AS626" s="64"/>
      <c r="AT626" s="232"/>
      <c r="AU626" s="232"/>
      <c r="AV626" s="45"/>
      <c r="AW626" s="243"/>
      <c r="AX626" s="45"/>
      <c r="AY626" s="64"/>
      <c r="AZ626" s="24"/>
      <c r="BA626" s="45"/>
      <c r="BB626" s="45"/>
      <c r="BC626" s="45"/>
      <c r="BD626" s="45"/>
      <c r="BE626" s="45"/>
      <c r="BF626" s="45"/>
      <c r="BG626" s="45"/>
      <c r="BH626" s="45"/>
      <c r="BI626" s="45"/>
      <c r="BJ626" s="45"/>
      <c r="BK626" s="45"/>
      <c r="BL626" s="45"/>
      <c r="BM626" s="45"/>
      <c r="BN626" s="45"/>
      <c r="BO626" s="45"/>
      <c r="BP626" s="45"/>
      <c r="BQ626" s="45"/>
      <c r="BR626" s="45"/>
      <c r="BS626" s="45"/>
      <c r="BT626" s="45"/>
      <c r="BU626" s="45"/>
      <c r="BV626" s="45"/>
      <c r="BW626" s="45"/>
      <c r="BX626" s="45"/>
      <c r="BY626" s="45"/>
    </row>
    <row r="627" spans="1:77" ht="15.75" customHeight="1" x14ac:dyDescent="0.3">
      <c r="A627" s="45"/>
      <c r="B627" s="232"/>
      <c r="C627" s="232"/>
      <c r="D627" s="232"/>
      <c r="E627" s="232"/>
      <c r="F627" s="64"/>
      <c r="G627" s="64"/>
      <c r="H627" s="233"/>
      <c r="I627" s="233"/>
      <c r="J627" s="232"/>
      <c r="K627" s="201"/>
      <c r="L627" s="45"/>
      <c r="M627" s="45"/>
      <c r="N627" s="45"/>
      <c r="O627" s="45"/>
      <c r="P627" s="45"/>
      <c r="Q627" s="233"/>
      <c r="R627" s="233"/>
      <c r="S627" s="233"/>
      <c r="T627" s="233"/>
      <c r="U627" s="243"/>
      <c r="V627" s="45"/>
      <c r="W627" s="233"/>
      <c r="X627" s="244"/>
      <c r="Y627" s="244"/>
      <c r="Z627" s="244"/>
      <c r="AA627" s="244"/>
      <c r="AB627" s="244"/>
      <c r="AC627" s="251"/>
      <c r="AD627" s="251"/>
      <c r="AE627" s="251"/>
      <c r="AF627" s="250"/>
      <c r="AG627" s="45"/>
      <c r="AH627" s="45"/>
      <c r="AI627" s="45"/>
      <c r="AJ627" s="45"/>
      <c r="AK627" s="247"/>
      <c r="AL627" s="236"/>
      <c r="AM627" s="244"/>
      <c r="AN627" s="45"/>
      <c r="AO627" s="45"/>
      <c r="AP627" s="64"/>
      <c r="AQ627" s="45"/>
      <c r="AR627" s="45"/>
      <c r="AS627" s="64"/>
      <c r="AT627" s="232"/>
      <c r="AU627" s="232"/>
      <c r="AV627" s="45"/>
      <c r="AW627" s="243"/>
      <c r="AX627" s="45"/>
      <c r="AY627" s="64"/>
      <c r="AZ627" s="24"/>
      <c r="BA627" s="45"/>
      <c r="BB627" s="45"/>
      <c r="BC627" s="45"/>
      <c r="BD627" s="45"/>
      <c r="BE627" s="45"/>
      <c r="BF627" s="45"/>
      <c r="BG627" s="45"/>
      <c r="BH627" s="45"/>
      <c r="BI627" s="45"/>
      <c r="BJ627" s="45"/>
      <c r="BK627" s="45"/>
      <c r="BL627" s="45"/>
      <c r="BM627" s="45"/>
      <c r="BN627" s="45"/>
      <c r="BO627" s="45"/>
      <c r="BP627" s="45"/>
      <c r="BQ627" s="45"/>
      <c r="BR627" s="45"/>
      <c r="BS627" s="45"/>
      <c r="BT627" s="45"/>
      <c r="BU627" s="45"/>
      <c r="BV627" s="45"/>
      <c r="BW627" s="45"/>
      <c r="BX627" s="45"/>
      <c r="BY627" s="45"/>
    </row>
    <row r="628" spans="1:77" ht="15.75" customHeight="1" x14ac:dyDescent="0.3">
      <c r="A628" s="45"/>
      <c r="B628" s="232"/>
      <c r="C628" s="232"/>
      <c r="D628" s="232"/>
      <c r="E628" s="232"/>
      <c r="F628" s="64"/>
      <c r="G628" s="64"/>
      <c r="H628" s="233"/>
      <c r="I628" s="233"/>
      <c r="J628" s="232"/>
      <c r="K628" s="201"/>
      <c r="L628" s="45"/>
      <c r="M628" s="45"/>
      <c r="N628" s="45"/>
      <c r="O628" s="45"/>
      <c r="P628" s="45"/>
      <c r="Q628" s="233"/>
      <c r="R628" s="233"/>
      <c r="S628" s="233"/>
      <c r="T628" s="233"/>
      <c r="U628" s="243"/>
      <c r="V628" s="45"/>
      <c r="W628" s="233"/>
      <c r="X628" s="244"/>
      <c r="Y628" s="244"/>
      <c r="Z628" s="244"/>
      <c r="AA628" s="244"/>
      <c r="AB628" s="244"/>
      <c r="AC628" s="251"/>
      <c r="AD628" s="251"/>
      <c r="AE628" s="251"/>
      <c r="AF628" s="250"/>
      <c r="AG628" s="45"/>
      <c r="AH628" s="45"/>
      <c r="AI628" s="45"/>
      <c r="AJ628" s="45"/>
      <c r="AK628" s="247"/>
      <c r="AL628" s="236"/>
      <c r="AM628" s="244"/>
      <c r="AN628" s="45"/>
      <c r="AO628" s="45"/>
      <c r="AP628" s="64"/>
      <c r="AQ628" s="45"/>
      <c r="AR628" s="45"/>
      <c r="AS628" s="64"/>
      <c r="AT628" s="232"/>
      <c r="AU628" s="232"/>
      <c r="AV628" s="45"/>
      <c r="AW628" s="243"/>
      <c r="AX628" s="45"/>
      <c r="AY628" s="64"/>
      <c r="AZ628" s="24"/>
      <c r="BA628" s="45"/>
      <c r="BB628" s="45"/>
      <c r="BC628" s="45"/>
      <c r="BD628" s="45"/>
      <c r="BE628" s="45"/>
      <c r="BF628" s="45"/>
      <c r="BG628" s="45"/>
      <c r="BH628" s="45"/>
      <c r="BI628" s="45"/>
      <c r="BJ628" s="45"/>
      <c r="BK628" s="45"/>
      <c r="BL628" s="45"/>
      <c r="BM628" s="45"/>
      <c r="BN628" s="45"/>
      <c r="BO628" s="45"/>
      <c r="BP628" s="45"/>
      <c r="BQ628" s="45"/>
      <c r="BR628" s="45"/>
      <c r="BS628" s="45"/>
      <c r="BT628" s="45"/>
      <c r="BU628" s="45"/>
      <c r="BV628" s="45"/>
      <c r="BW628" s="45"/>
      <c r="BX628" s="45"/>
      <c r="BY628" s="45"/>
    </row>
    <row r="629" spans="1:77" ht="15.75" customHeight="1" x14ac:dyDescent="0.3">
      <c r="A629" s="45"/>
      <c r="B629" s="232"/>
      <c r="C629" s="232"/>
      <c r="D629" s="232"/>
      <c r="E629" s="232"/>
      <c r="F629" s="64"/>
      <c r="G629" s="64"/>
      <c r="H629" s="233"/>
      <c r="I629" s="233"/>
      <c r="J629" s="232"/>
      <c r="K629" s="201"/>
      <c r="L629" s="45"/>
      <c r="M629" s="45"/>
      <c r="N629" s="45"/>
      <c r="O629" s="45"/>
      <c r="P629" s="45"/>
      <c r="Q629" s="233"/>
      <c r="R629" s="233"/>
      <c r="S629" s="233"/>
      <c r="T629" s="233"/>
      <c r="U629" s="243"/>
      <c r="V629" s="45"/>
      <c r="W629" s="233"/>
      <c r="X629" s="244"/>
      <c r="Y629" s="244"/>
      <c r="Z629" s="244"/>
      <c r="AA629" s="244"/>
      <c r="AB629" s="244"/>
      <c r="AC629" s="251"/>
      <c r="AD629" s="251"/>
      <c r="AE629" s="251"/>
      <c r="AF629" s="250"/>
      <c r="AG629" s="45"/>
      <c r="AH629" s="45"/>
      <c r="AI629" s="45"/>
      <c r="AJ629" s="45"/>
      <c r="AK629" s="247"/>
      <c r="AL629" s="236"/>
      <c r="AM629" s="244"/>
      <c r="AN629" s="45"/>
      <c r="AO629" s="45"/>
      <c r="AP629" s="64"/>
      <c r="AQ629" s="45"/>
      <c r="AR629" s="45"/>
      <c r="AS629" s="64"/>
      <c r="AT629" s="232"/>
      <c r="AU629" s="232"/>
      <c r="AV629" s="45"/>
      <c r="AW629" s="243"/>
      <c r="AX629" s="45"/>
      <c r="AY629" s="64"/>
      <c r="AZ629" s="24"/>
      <c r="BA629" s="45"/>
      <c r="BB629" s="45"/>
      <c r="BC629" s="45"/>
      <c r="BD629" s="45"/>
      <c r="BE629" s="45"/>
      <c r="BF629" s="45"/>
      <c r="BG629" s="45"/>
      <c r="BH629" s="45"/>
      <c r="BI629" s="45"/>
      <c r="BJ629" s="45"/>
      <c r="BK629" s="45"/>
      <c r="BL629" s="45"/>
      <c r="BM629" s="45"/>
      <c r="BN629" s="45"/>
      <c r="BO629" s="45"/>
      <c r="BP629" s="45"/>
      <c r="BQ629" s="45"/>
      <c r="BR629" s="45"/>
      <c r="BS629" s="45"/>
      <c r="BT629" s="45"/>
      <c r="BU629" s="45"/>
      <c r="BV629" s="45"/>
      <c r="BW629" s="45"/>
      <c r="BX629" s="45"/>
      <c r="BY629" s="45"/>
    </row>
    <row r="630" spans="1:77" ht="15.75" customHeight="1" x14ac:dyDescent="0.3">
      <c r="A630" s="45"/>
      <c r="B630" s="232"/>
      <c r="C630" s="232"/>
      <c r="D630" s="232"/>
      <c r="E630" s="232"/>
      <c r="F630" s="64"/>
      <c r="G630" s="64"/>
      <c r="H630" s="233"/>
      <c r="I630" s="233"/>
      <c r="J630" s="232"/>
      <c r="K630" s="201"/>
      <c r="L630" s="45"/>
      <c r="M630" s="45"/>
      <c r="N630" s="45"/>
      <c r="O630" s="45"/>
      <c r="P630" s="45"/>
      <c r="Q630" s="233"/>
      <c r="R630" s="233"/>
      <c r="S630" s="233"/>
      <c r="T630" s="233"/>
      <c r="U630" s="243"/>
      <c r="V630" s="45"/>
      <c r="W630" s="233"/>
      <c r="X630" s="244"/>
      <c r="Y630" s="244"/>
      <c r="Z630" s="244"/>
      <c r="AA630" s="244"/>
      <c r="AB630" s="244"/>
      <c r="AC630" s="251"/>
      <c r="AD630" s="251"/>
      <c r="AE630" s="251"/>
      <c r="AF630" s="250"/>
      <c r="AG630" s="45"/>
      <c r="AH630" s="45"/>
      <c r="AI630" s="45"/>
      <c r="AJ630" s="45"/>
      <c r="AK630" s="247"/>
      <c r="AL630" s="236"/>
      <c r="AM630" s="244"/>
      <c r="AN630" s="45"/>
      <c r="AO630" s="45"/>
      <c r="AP630" s="64"/>
      <c r="AQ630" s="45"/>
      <c r="AR630" s="45"/>
      <c r="AS630" s="64"/>
      <c r="AT630" s="232"/>
      <c r="AU630" s="232"/>
      <c r="AV630" s="45"/>
      <c r="AW630" s="243"/>
      <c r="AX630" s="45"/>
      <c r="AY630" s="64"/>
      <c r="AZ630" s="24"/>
      <c r="BA630" s="45"/>
      <c r="BB630" s="45"/>
      <c r="BC630" s="45"/>
      <c r="BD630" s="45"/>
      <c r="BE630" s="45"/>
      <c r="BF630" s="45"/>
      <c r="BG630" s="45"/>
      <c r="BH630" s="45"/>
      <c r="BI630" s="45"/>
      <c r="BJ630" s="45"/>
      <c r="BK630" s="45"/>
      <c r="BL630" s="45"/>
      <c r="BM630" s="45"/>
      <c r="BN630" s="45"/>
      <c r="BO630" s="45"/>
      <c r="BP630" s="45"/>
      <c r="BQ630" s="45"/>
      <c r="BR630" s="45"/>
      <c r="BS630" s="45"/>
      <c r="BT630" s="45"/>
      <c r="BU630" s="45"/>
      <c r="BV630" s="45"/>
      <c r="BW630" s="45"/>
      <c r="BX630" s="45"/>
      <c r="BY630" s="45"/>
    </row>
    <row r="631" spans="1:77" ht="15.75" customHeight="1" x14ac:dyDescent="0.3">
      <c r="A631" s="45"/>
      <c r="B631" s="232"/>
      <c r="C631" s="232"/>
      <c r="D631" s="232"/>
      <c r="E631" s="232"/>
      <c r="F631" s="64"/>
      <c r="G631" s="64"/>
      <c r="H631" s="233"/>
      <c r="I631" s="233"/>
      <c r="J631" s="232"/>
      <c r="K631" s="201"/>
      <c r="L631" s="45"/>
      <c r="M631" s="45"/>
      <c r="N631" s="45"/>
      <c r="O631" s="45"/>
      <c r="P631" s="45"/>
      <c r="Q631" s="233"/>
      <c r="R631" s="233"/>
      <c r="S631" s="233"/>
      <c r="T631" s="233"/>
      <c r="U631" s="243"/>
      <c r="V631" s="45"/>
      <c r="W631" s="233"/>
      <c r="X631" s="244"/>
      <c r="Y631" s="244"/>
      <c r="Z631" s="244"/>
      <c r="AA631" s="244"/>
      <c r="AB631" s="244"/>
      <c r="AC631" s="251"/>
      <c r="AD631" s="251"/>
      <c r="AE631" s="251"/>
      <c r="AF631" s="250"/>
      <c r="AG631" s="45"/>
      <c r="AH631" s="45"/>
      <c r="AI631" s="45"/>
      <c r="AJ631" s="45"/>
      <c r="AK631" s="247"/>
      <c r="AL631" s="236"/>
      <c r="AM631" s="244"/>
      <c r="AN631" s="45"/>
      <c r="AO631" s="45"/>
      <c r="AP631" s="64"/>
      <c r="AQ631" s="45"/>
      <c r="AR631" s="45"/>
      <c r="AS631" s="64"/>
      <c r="AT631" s="232"/>
      <c r="AU631" s="232"/>
      <c r="AV631" s="45"/>
      <c r="AW631" s="243"/>
      <c r="AX631" s="45"/>
      <c r="AY631" s="64"/>
      <c r="AZ631" s="24"/>
      <c r="BA631" s="45"/>
      <c r="BB631" s="45"/>
      <c r="BC631" s="45"/>
      <c r="BD631" s="45"/>
      <c r="BE631" s="45"/>
      <c r="BF631" s="45"/>
      <c r="BG631" s="45"/>
      <c r="BH631" s="45"/>
      <c r="BI631" s="45"/>
      <c r="BJ631" s="45"/>
      <c r="BK631" s="45"/>
      <c r="BL631" s="45"/>
      <c r="BM631" s="45"/>
      <c r="BN631" s="45"/>
      <c r="BO631" s="45"/>
      <c r="BP631" s="45"/>
      <c r="BQ631" s="45"/>
      <c r="BR631" s="45"/>
      <c r="BS631" s="45"/>
      <c r="BT631" s="45"/>
      <c r="BU631" s="45"/>
      <c r="BV631" s="45"/>
      <c r="BW631" s="45"/>
      <c r="BX631" s="45"/>
      <c r="BY631" s="45"/>
    </row>
    <row r="632" spans="1:77" ht="15.75" customHeight="1" x14ac:dyDescent="0.3">
      <c r="A632" s="45"/>
      <c r="B632" s="232"/>
      <c r="C632" s="232"/>
      <c r="D632" s="232"/>
      <c r="E632" s="232"/>
      <c r="F632" s="64"/>
      <c r="G632" s="64"/>
      <c r="H632" s="233"/>
      <c r="I632" s="233"/>
      <c r="J632" s="232"/>
      <c r="K632" s="201"/>
      <c r="L632" s="45"/>
      <c r="M632" s="45"/>
      <c r="N632" s="45"/>
      <c r="O632" s="45"/>
      <c r="P632" s="45"/>
      <c r="Q632" s="233"/>
      <c r="R632" s="233"/>
      <c r="S632" s="233"/>
      <c r="T632" s="233"/>
      <c r="U632" s="243"/>
      <c r="V632" s="45"/>
      <c r="W632" s="233"/>
      <c r="X632" s="244"/>
      <c r="Y632" s="244"/>
      <c r="Z632" s="244"/>
      <c r="AA632" s="244"/>
      <c r="AB632" s="244"/>
      <c r="AC632" s="251"/>
      <c r="AD632" s="251"/>
      <c r="AE632" s="251"/>
      <c r="AF632" s="250"/>
      <c r="AG632" s="45"/>
      <c r="AH632" s="45"/>
      <c r="AI632" s="45"/>
      <c r="AJ632" s="45"/>
      <c r="AK632" s="247"/>
      <c r="AL632" s="236"/>
      <c r="AM632" s="244"/>
      <c r="AN632" s="45"/>
      <c r="AO632" s="45"/>
      <c r="AP632" s="64"/>
      <c r="AQ632" s="45"/>
      <c r="AR632" s="45"/>
      <c r="AS632" s="64"/>
      <c r="AT632" s="232"/>
      <c r="AU632" s="232"/>
      <c r="AV632" s="45"/>
      <c r="AW632" s="243"/>
      <c r="AX632" s="45"/>
      <c r="AY632" s="64"/>
      <c r="AZ632" s="24"/>
      <c r="BA632" s="45"/>
      <c r="BB632" s="45"/>
      <c r="BC632" s="45"/>
      <c r="BD632" s="45"/>
      <c r="BE632" s="45"/>
      <c r="BF632" s="45"/>
      <c r="BG632" s="45"/>
      <c r="BH632" s="45"/>
      <c r="BI632" s="45"/>
      <c r="BJ632" s="45"/>
      <c r="BK632" s="45"/>
      <c r="BL632" s="45"/>
      <c r="BM632" s="45"/>
      <c r="BN632" s="45"/>
      <c r="BO632" s="45"/>
      <c r="BP632" s="45"/>
      <c r="BQ632" s="45"/>
      <c r="BR632" s="45"/>
      <c r="BS632" s="45"/>
      <c r="BT632" s="45"/>
      <c r="BU632" s="45"/>
      <c r="BV632" s="45"/>
      <c r="BW632" s="45"/>
      <c r="BX632" s="45"/>
      <c r="BY632" s="45"/>
    </row>
    <row r="633" spans="1:77" ht="15.75" customHeight="1" x14ac:dyDescent="0.3">
      <c r="A633" s="45"/>
      <c r="B633" s="232"/>
      <c r="C633" s="232"/>
      <c r="D633" s="232"/>
      <c r="E633" s="232"/>
      <c r="F633" s="64"/>
      <c r="G633" s="64"/>
      <c r="H633" s="233"/>
      <c r="I633" s="233"/>
      <c r="J633" s="232"/>
      <c r="K633" s="201"/>
      <c r="L633" s="45"/>
      <c r="M633" s="45"/>
      <c r="N633" s="45"/>
      <c r="O633" s="45"/>
      <c r="P633" s="45"/>
      <c r="Q633" s="233"/>
      <c r="R633" s="233"/>
      <c r="S633" s="233"/>
      <c r="T633" s="233"/>
      <c r="U633" s="243"/>
      <c r="V633" s="45"/>
      <c r="W633" s="233"/>
      <c r="X633" s="244"/>
      <c r="Y633" s="244"/>
      <c r="Z633" s="244"/>
      <c r="AA633" s="244"/>
      <c r="AB633" s="244"/>
      <c r="AC633" s="251"/>
      <c r="AD633" s="251"/>
      <c r="AE633" s="251"/>
      <c r="AF633" s="250"/>
      <c r="AG633" s="45"/>
      <c r="AH633" s="45"/>
      <c r="AI633" s="45"/>
      <c r="AJ633" s="45"/>
      <c r="AK633" s="247"/>
      <c r="AL633" s="236"/>
      <c r="AM633" s="244"/>
      <c r="AN633" s="45"/>
      <c r="AO633" s="45"/>
      <c r="AP633" s="64"/>
      <c r="AQ633" s="45"/>
      <c r="AR633" s="45"/>
      <c r="AS633" s="64"/>
      <c r="AT633" s="232"/>
      <c r="AU633" s="232"/>
      <c r="AV633" s="45"/>
      <c r="AW633" s="243"/>
      <c r="AX633" s="45"/>
      <c r="AY633" s="64"/>
      <c r="AZ633" s="24"/>
      <c r="BA633" s="45"/>
      <c r="BB633" s="45"/>
      <c r="BC633" s="45"/>
      <c r="BD633" s="45"/>
      <c r="BE633" s="45"/>
      <c r="BF633" s="45"/>
      <c r="BG633" s="45"/>
      <c r="BH633" s="45"/>
      <c r="BI633" s="45"/>
      <c r="BJ633" s="45"/>
      <c r="BK633" s="45"/>
      <c r="BL633" s="45"/>
      <c r="BM633" s="45"/>
      <c r="BN633" s="45"/>
      <c r="BO633" s="45"/>
      <c r="BP633" s="45"/>
      <c r="BQ633" s="45"/>
      <c r="BR633" s="45"/>
      <c r="BS633" s="45"/>
      <c r="BT633" s="45"/>
      <c r="BU633" s="45"/>
      <c r="BV633" s="45"/>
      <c r="BW633" s="45"/>
      <c r="BX633" s="45"/>
      <c r="BY633" s="45"/>
    </row>
    <row r="634" spans="1:77" ht="15.75" customHeight="1" x14ac:dyDescent="0.3">
      <c r="A634" s="45"/>
      <c r="B634" s="232"/>
      <c r="C634" s="232"/>
      <c r="D634" s="232"/>
      <c r="E634" s="232"/>
      <c r="F634" s="64"/>
      <c r="G634" s="64"/>
      <c r="H634" s="233"/>
      <c r="I634" s="233"/>
      <c r="J634" s="232"/>
      <c r="K634" s="201"/>
      <c r="L634" s="45"/>
      <c r="M634" s="45"/>
      <c r="N634" s="45"/>
      <c r="O634" s="45"/>
      <c r="P634" s="45"/>
      <c r="Q634" s="233"/>
      <c r="R634" s="233"/>
      <c r="S634" s="233"/>
      <c r="T634" s="233"/>
      <c r="U634" s="243"/>
      <c r="V634" s="45"/>
      <c r="W634" s="233"/>
      <c r="X634" s="244"/>
      <c r="Y634" s="244"/>
      <c r="Z634" s="244"/>
      <c r="AA634" s="244"/>
      <c r="AB634" s="244"/>
      <c r="AC634" s="251"/>
      <c r="AD634" s="251"/>
      <c r="AE634" s="251"/>
      <c r="AF634" s="250"/>
      <c r="AG634" s="45"/>
      <c r="AH634" s="45"/>
      <c r="AI634" s="45"/>
      <c r="AJ634" s="45"/>
      <c r="AK634" s="247"/>
      <c r="AL634" s="236"/>
      <c r="AM634" s="244"/>
      <c r="AN634" s="45"/>
      <c r="AO634" s="45"/>
      <c r="AP634" s="64"/>
      <c r="AQ634" s="45"/>
      <c r="AR634" s="45"/>
      <c r="AS634" s="64"/>
      <c r="AT634" s="232"/>
      <c r="AU634" s="232"/>
      <c r="AV634" s="45"/>
      <c r="AW634" s="243"/>
      <c r="AX634" s="45"/>
      <c r="AY634" s="64"/>
      <c r="AZ634" s="24"/>
      <c r="BA634" s="45"/>
      <c r="BB634" s="45"/>
      <c r="BC634" s="45"/>
      <c r="BD634" s="45"/>
      <c r="BE634" s="45"/>
      <c r="BF634" s="45"/>
      <c r="BG634" s="45"/>
      <c r="BH634" s="45"/>
      <c r="BI634" s="45"/>
      <c r="BJ634" s="45"/>
      <c r="BK634" s="45"/>
      <c r="BL634" s="45"/>
      <c r="BM634" s="45"/>
      <c r="BN634" s="45"/>
      <c r="BO634" s="45"/>
      <c r="BP634" s="45"/>
      <c r="BQ634" s="45"/>
      <c r="BR634" s="45"/>
      <c r="BS634" s="45"/>
      <c r="BT634" s="45"/>
      <c r="BU634" s="45"/>
      <c r="BV634" s="45"/>
      <c r="BW634" s="45"/>
      <c r="BX634" s="45"/>
      <c r="BY634" s="45"/>
    </row>
    <row r="635" spans="1:77" ht="15.75" customHeight="1" x14ac:dyDescent="0.3">
      <c r="A635" s="45"/>
      <c r="B635" s="232"/>
      <c r="C635" s="232"/>
      <c r="D635" s="232"/>
      <c r="E635" s="232"/>
      <c r="F635" s="64"/>
      <c r="G635" s="64"/>
      <c r="H635" s="233"/>
      <c r="I635" s="233"/>
      <c r="J635" s="232"/>
      <c r="K635" s="201"/>
      <c r="L635" s="45"/>
      <c r="M635" s="45"/>
      <c r="N635" s="45"/>
      <c r="O635" s="45"/>
      <c r="P635" s="45"/>
      <c r="Q635" s="233"/>
      <c r="R635" s="233"/>
      <c r="S635" s="233"/>
      <c r="T635" s="233"/>
      <c r="U635" s="243"/>
      <c r="V635" s="45"/>
      <c r="W635" s="233"/>
      <c r="X635" s="244"/>
      <c r="Y635" s="244"/>
      <c r="Z635" s="244"/>
      <c r="AA635" s="244"/>
      <c r="AB635" s="244"/>
      <c r="AC635" s="251"/>
      <c r="AD635" s="251"/>
      <c r="AE635" s="251"/>
      <c r="AF635" s="250"/>
      <c r="AG635" s="45"/>
      <c r="AH635" s="45"/>
      <c r="AI635" s="45"/>
      <c r="AJ635" s="45"/>
      <c r="AK635" s="247"/>
      <c r="AL635" s="236"/>
      <c r="AM635" s="244"/>
      <c r="AN635" s="45"/>
      <c r="AO635" s="45"/>
      <c r="AP635" s="64"/>
      <c r="AQ635" s="45"/>
      <c r="AR635" s="45"/>
      <c r="AS635" s="64"/>
      <c r="AT635" s="232"/>
      <c r="AU635" s="232"/>
      <c r="AV635" s="45"/>
      <c r="AW635" s="243"/>
      <c r="AX635" s="45"/>
      <c r="AY635" s="64"/>
      <c r="AZ635" s="24"/>
      <c r="BA635" s="45"/>
      <c r="BB635" s="45"/>
      <c r="BC635" s="45"/>
      <c r="BD635" s="45"/>
      <c r="BE635" s="45"/>
      <c r="BF635" s="45"/>
      <c r="BG635" s="45"/>
      <c r="BH635" s="45"/>
      <c r="BI635" s="45"/>
      <c r="BJ635" s="45"/>
      <c r="BK635" s="45"/>
      <c r="BL635" s="45"/>
      <c r="BM635" s="45"/>
      <c r="BN635" s="45"/>
      <c r="BO635" s="45"/>
      <c r="BP635" s="45"/>
      <c r="BQ635" s="45"/>
      <c r="BR635" s="45"/>
      <c r="BS635" s="45"/>
      <c r="BT635" s="45"/>
      <c r="BU635" s="45"/>
      <c r="BV635" s="45"/>
      <c r="BW635" s="45"/>
      <c r="BX635" s="45"/>
      <c r="BY635" s="45"/>
    </row>
    <row r="636" spans="1:77" ht="15.75" customHeight="1" x14ac:dyDescent="0.3">
      <c r="A636" s="45"/>
      <c r="B636" s="232"/>
      <c r="C636" s="232"/>
      <c r="D636" s="232"/>
      <c r="E636" s="232"/>
      <c r="F636" s="64"/>
      <c r="G636" s="64"/>
      <c r="H636" s="233"/>
      <c r="I636" s="233"/>
      <c r="J636" s="232"/>
      <c r="K636" s="201"/>
      <c r="L636" s="45"/>
      <c r="M636" s="45"/>
      <c r="N636" s="45"/>
      <c r="O636" s="45"/>
      <c r="P636" s="45"/>
      <c r="Q636" s="233"/>
      <c r="R636" s="233"/>
      <c r="S636" s="233"/>
      <c r="T636" s="233"/>
      <c r="U636" s="243"/>
      <c r="V636" s="45"/>
      <c r="W636" s="233"/>
      <c r="X636" s="244"/>
      <c r="Y636" s="244"/>
      <c r="Z636" s="244"/>
      <c r="AA636" s="244"/>
      <c r="AB636" s="244"/>
      <c r="AC636" s="251"/>
      <c r="AD636" s="251"/>
      <c r="AE636" s="251"/>
      <c r="AF636" s="250"/>
      <c r="AG636" s="45"/>
      <c r="AH636" s="45"/>
      <c r="AI636" s="45"/>
      <c r="AJ636" s="45"/>
      <c r="AK636" s="247"/>
      <c r="AL636" s="236"/>
      <c r="AM636" s="244"/>
      <c r="AN636" s="45"/>
      <c r="AO636" s="45"/>
      <c r="AP636" s="64"/>
      <c r="AQ636" s="45"/>
      <c r="AR636" s="45"/>
      <c r="AS636" s="64"/>
      <c r="AT636" s="232"/>
      <c r="AU636" s="232"/>
      <c r="AV636" s="45"/>
      <c r="AW636" s="243"/>
      <c r="AX636" s="45"/>
      <c r="AY636" s="64"/>
      <c r="AZ636" s="24"/>
      <c r="BA636" s="45"/>
      <c r="BB636" s="45"/>
      <c r="BC636" s="45"/>
      <c r="BD636" s="45"/>
      <c r="BE636" s="45"/>
      <c r="BF636" s="45"/>
      <c r="BG636" s="45"/>
      <c r="BH636" s="45"/>
      <c r="BI636" s="45"/>
      <c r="BJ636" s="45"/>
      <c r="BK636" s="45"/>
      <c r="BL636" s="45"/>
      <c r="BM636" s="45"/>
      <c r="BN636" s="45"/>
      <c r="BO636" s="45"/>
      <c r="BP636" s="45"/>
      <c r="BQ636" s="45"/>
      <c r="BR636" s="45"/>
      <c r="BS636" s="45"/>
      <c r="BT636" s="45"/>
      <c r="BU636" s="45"/>
      <c r="BV636" s="45"/>
      <c r="BW636" s="45"/>
      <c r="BX636" s="45"/>
      <c r="BY636" s="45"/>
    </row>
    <row r="637" spans="1:77" ht="15.75" customHeight="1" x14ac:dyDescent="0.3">
      <c r="A637" s="45"/>
      <c r="B637" s="232"/>
      <c r="C637" s="232"/>
      <c r="D637" s="232"/>
      <c r="E637" s="232"/>
      <c r="F637" s="64"/>
      <c r="G637" s="64"/>
      <c r="H637" s="233"/>
      <c r="I637" s="233"/>
      <c r="J637" s="232"/>
      <c r="K637" s="201"/>
      <c r="L637" s="45"/>
      <c r="M637" s="45"/>
      <c r="N637" s="45"/>
      <c r="O637" s="45"/>
      <c r="P637" s="45"/>
      <c r="Q637" s="233"/>
      <c r="R637" s="233"/>
      <c r="S637" s="233"/>
      <c r="T637" s="233"/>
      <c r="U637" s="243"/>
      <c r="V637" s="45"/>
      <c r="W637" s="233"/>
      <c r="X637" s="244"/>
      <c r="Y637" s="244"/>
      <c r="Z637" s="244"/>
      <c r="AA637" s="244"/>
      <c r="AB637" s="244"/>
      <c r="AC637" s="251"/>
      <c r="AD637" s="251"/>
      <c r="AE637" s="251"/>
      <c r="AF637" s="250"/>
      <c r="AG637" s="45"/>
      <c r="AH637" s="45"/>
      <c r="AI637" s="45"/>
      <c r="AJ637" s="45"/>
      <c r="AK637" s="247"/>
      <c r="AL637" s="236"/>
      <c r="AM637" s="244"/>
      <c r="AN637" s="45"/>
      <c r="AO637" s="45"/>
      <c r="AP637" s="64"/>
      <c r="AQ637" s="45"/>
      <c r="AR637" s="45"/>
      <c r="AS637" s="64"/>
      <c r="AT637" s="232"/>
      <c r="AU637" s="232"/>
      <c r="AV637" s="45"/>
      <c r="AW637" s="243"/>
      <c r="AX637" s="45"/>
      <c r="AY637" s="64"/>
      <c r="AZ637" s="24"/>
      <c r="BA637" s="45"/>
      <c r="BB637" s="45"/>
      <c r="BC637" s="45"/>
      <c r="BD637" s="45"/>
      <c r="BE637" s="45"/>
      <c r="BF637" s="45"/>
      <c r="BG637" s="45"/>
      <c r="BH637" s="45"/>
      <c r="BI637" s="45"/>
      <c r="BJ637" s="45"/>
      <c r="BK637" s="45"/>
      <c r="BL637" s="45"/>
      <c r="BM637" s="45"/>
      <c r="BN637" s="45"/>
      <c r="BO637" s="45"/>
      <c r="BP637" s="45"/>
      <c r="BQ637" s="45"/>
      <c r="BR637" s="45"/>
      <c r="BS637" s="45"/>
      <c r="BT637" s="45"/>
      <c r="BU637" s="45"/>
      <c r="BV637" s="45"/>
      <c r="BW637" s="45"/>
      <c r="BX637" s="45"/>
      <c r="BY637" s="45"/>
    </row>
    <row r="638" spans="1:77" ht="15.75" customHeight="1" x14ac:dyDescent="0.3">
      <c r="A638" s="45"/>
      <c r="B638" s="232"/>
      <c r="C638" s="232"/>
      <c r="D638" s="232"/>
      <c r="E638" s="232"/>
      <c r="F638" s="64"/>
      <c r="G638" s="64"/>
      <c r="H638" s="233"/>
      <c r="I638" s="233"/>
      <c r="J638" s="232"/>
      <c r="K638" s="201"/>
      <c r="L638" s="45"/>
      <c r="M638" s="45"/>
      <c r="N638" s="45"/>
      <c r="O638" s="45"/>
      <c r="P638" s="45"/>
      <c r="Q638" s="233"/>
      <c r="R638" s="233"/>
      <c r="S638" s="233"/>
      <c r="T638" s="233"/>
      <c r="U638" s="243"/>
      <c r="V638" s="45"/>
      <c r="W638" s="233"/>
      <c r="X638" s="244"/>
      <c r="Y638" s="244"/>
      <c r="Z638" s="244"/>
      <c r="AA638" s="244"/>
      <c r="AB638" s="244"/>
      <c r="AC638" s="251"/>
      <c r="AD638" s="251"/>
      <c r="AE638" s="251"/>
      <c r="AF638" s="250"/>
      <c r="AG638" s="45"/>
      <c r="AH638" s="45"/>
      <c r="AI638" s="45"/>
      <c r="AJ638" s="45"/>
      <c r="AK638" s="247"/>
      <c r="AL638" s="236"/>
      <c r="AM638" s="244"/>
      <c r="AN638" s="45"/>
      <c r="AO638" s="45"/>
      <c r="AP638" s="64"/>
      <c r="AQ638" s="45"/>
      <c r="AR638" s="45"/>
      <c r="AS638" s="64"/>
      <c r="AT638" s="232"/>
      <c r="AU638" s="232"/>
      <c r="AV638" s="45"/>
      <c r="AW638" s="243"/>
      <c r="AX638" s="45"/>
      <c r="AY638" s="64"/>
      <c r="AZ638" s="24"/>
      <c r="BA638" s="45"/>
      <c r="BB638" s="45"/>
      <c r="BC638" s="45"/>
      <c r="BD638" s="45"/>
      <c r="BE638" s="45"/>
      <c r="BF638" s="45"/>
      <c r="BG638" s="45"/>
      <c r="BH638" s="45"/>
      <c r="BI638" s="45"/>
      <c r="BJ638" s="45"/>
      <c r="BK638" s="45"/>
      <c r="BL638" s="45"/>
      <c r="BM638" s="45"/>
      <c r="BN638" s="45"/>
      <c r="BO638" s="45"/>
      <c r="BP638" s="45"/>
      <c r="BQ638" s="45"/>
      <c r="BR638" s="45"/>
      <c r="BS638" s="45"/>
      <c r="BT638" s="45"/>
      <c r="BU638" s="45"/>
      <c r="BV638" s="45"/>
      <c r="BW638" s="45"/>
      <c r="BX638" s="45"/>
      <c r="BY638" s="45"/>
    </row>
    <row r="639" spans="1:77" ht="15.75" customHeight="1" x14ac:dyDescent="0.3">
      <c r="A639" s="45"/>
      <c r="B639" s="232"/>
      <c r="C639" s="232"/>
      <c r="D639" s="232"/>
      <c r="E639" s="232"/>
      <c r="F639" s="64"/>
      <c r="G639" s="64"/>
      <c r="H639" s="233"/>
      <c r="I639" s="233"/>
      <c r="J639" s="232"/>
      <c r="K639" s="201"/>
      <c r="L639" s="45"/>
      <c r="M639" s="45"/>
      <c r="N639" s="45"/>
      <c r="O639" s="45"/>
      <c r="P639" s="45"/>
      <c r="Q639" s="233"/>
      <c r="R639" s="233"/>
      <c r="S639" s="233"/>
      <c r="T639" s="233"/>
      <c r="U639" s="243"/>
      <c r="V639" s="45"/>
      <c r="W639" s="233"/>
      <c r="X639" s="244"/>
      <c r="Y639" s="244"/>
      <c r="Z639" s="244"/>
      <c r="AA639" s="244"/>
      <c r="AB639" s="244"/>
      <c r="AC639" s="251"/>
      <c r="AD639" s="251"/>
      <c r="AE639" s="251"/>
      <c r="AF639" s="250"/>
      <c r="AG639" s="45"/>
      <c r="AH639" s="45"/>
      <c r="AI639" s="45"/>
      <c r="AJ639" s="45"/>
      <c r="AK639" s="247"/>
      <c r="AL639" s="236"/>
      <c r="AM639" s="244"/>
      <c r="AN639" s="45"/>
      <c r="AO639" s="45"/>
      <c r="AP639" s="64"/>
      <c r="AQ639" s="45"/>
      <c r="AR639" s="45"/>
      <c r="AS639" s="64"/>
      <c r="AT639" s="232"/>
      <c r="AU639" s="232"/>
      <c r="AV639" s="45"/>
      <c r="AW639" s="243"/>
      <c r="AX639" s="45"/>
      <c r="AY639" s="64"/>
      <c r="AZ639" s="24"/>
      <c r="BA639" s="45"/>
      <c r="BB639" s="45"/>
      <c r="BC639" s="45"/>
      <c r="BD639" s="45"/>
      <c r="BE639" s="45"/>
      <c r="BF639" s="45"/>
      <c r="BG639" s="45"/>
      <c r="BH639" s="45"/>
      <c r="BI639" s="45"/>
      <c r="BJ639" s="45"/>
      <c r="BK639" s="45"/>
      <c r="BL639" s="45"/>
      <c r="BM639" s="45"/>
      <c r="BN639" s="45"/>
      <c r="BO639" s="45"/>
      <c r="BP639" s="45"/>
      <c r="BQ639" s="45"/>
      <c r="BR639" s="45"/>
      <c r="BS639" s="45"/>
      <c r="BT639" s="45"/>
      <c r="BU639" s="45"/>
      <c r="BV639" s="45"/>
      <c r="BW639" s="45"/>
      <c r="BX639" s="45"/>
      <c r="BY639" s="45"/>
    </row>
    <row r="640" spans="1:77" ht="15.75" customHeight="1" x14ac:dyDescent="0.3">
      <c r="A640" s="45"/>
      <c r="B640" s="232"/>
      <c r="C640" s="232"/>
      <c r="D640" s="232"/>
      <c r="E640" s="232"/>
      <c r="F640" s="64"/>
      <c r="G640" s="64"/>
      <c r="H640" s="233"/>
      <c r="I640" s="233"/>
      <c r="J640" s="232"/>
      <c r="K640" s="201"/>
      <c r="L640" s="45"/>
      <c r="M640" s="45"/>
      <c r="N640" s="45"/>
      <c r="O640" s="45"/>
      <c r="P640" s="45"/>
      <c r="Q640" s="233"/>
      <c r="R640" s="233"/>
      <c r="S640" s="233"/>
      <c r="T640" s="233"/>
      <c r="U640" s="243"/>
      <c r="V640" s="45"/>
      <c r="W640" s="233"/>
      <c r="X640" s="244"/>
      <c r="Y640" s="244"/>
      <c r="Z640" s="244"/>
      <c r="AA640" s="244"/>
      <c r="AB640" s="244"/>
      <c r="AC640" s="251"/>
      <c r="AD640" s="251"/>
      <c r="AE640" s="251"/>
      <c r="AF640" s="250"/>
      <c r="AG640" s="45"/>
      <c r="AH640" s="45"/>
      <c r="AI640" s="45"/>
      <c r="AJ640" s="45"/>
      <c r="AK640" s="247"/>
      <c r="AL640" s="236"/>
      <c r="AM640" s="244"/>
      <c r="AN640" s="45"/>
      <c r="AO640" s="45"/>
      <c r="AP640" s="64"/>
      <c r="AQ640" s="45"/>
      <c r="AR640" s="45"/>
      <c r="AS640" s="64"/>
      <c r="AT640" s="232"/>
      <c r="AU640" s="232"/>
      <c r="AV640" s="45"/>
      <c r="AW640" s="243"/>
      <c r="AX640" s="45"/>
      <c r="AY640" s="64"/>
      <c r="AZ640" s="24"/>
      <c r="BA640" s="45"/>
      <c r="BB640" s="45"/>
      <c r="BC640" s="45"/>
      <c r="BD640" s="45"/>
      <c r="BE640" s="45"/>
      <c r="BF640" s="45"/>
      <c r="BG640" s="45"/>
      <c r="BH640" s="45"/>
      <c r="BI640" s="45"/>
      <c r="BJ640" s="45"/>
      <c r="BK640" s="45"/>
      <c r="BL640" s="45"/>
      <c r="BM640" s="45"/>
      <c r="BN640" s="45"/>
      <c r="BO640" s="45"/>
      <c r="BP640" s="45"/>
      <c r="BQ640" s="45"/>
      <c r="BR640" s="45"/>
      <c r="BS640" s="45"/>
      <c r="BT640" s="45"/>
      <c r="BU640" s="45"/>
      <c r="BV640" s="45"/>
      <c r="BW640" s="45"/>
      <c r="BX640" s="45"/>
      <c r="BY640" s="45"/>
    </row>
    <row r="641" spans="1:77" ht="15.75" customHeight="1" x14ac:dyDescent="0.3">
      <c r="A641" s="45"/>
      <c r="B641" s="232"/>
      <c r="C641" s="232"/>
      <c r="D641" s="232"/>
      <c r="E641" s="232"/>
      <c r="F641" s="64"/>
      <c r="G641" s="64"/>
      <c r="H641" s="233"/>
      <c r="I641" s="233"/>
      <c r="J641" s="232"/>
      <c r="K641" s="201"/>
      <c r="L641" s="45"/>
      <c r="M641" s="45"/>
      <c r="N641" s="45"/>
      <c r="O641" s="45"/>
      <c r="P641" s="45"/>
      <c r="Q641" s="233"/>
      <c r="R641" s="233"/>
      <c r="S641" s="233"/>
      <c r="T641" s="233"/>
      <c r="U641" s="243"/>
      <c r="V641" s="45"/>
      <c r="W641" s="233"/>
      <c r="X641" s="244"/>
      <c r="Y641" s="244"/>
      <c r="Z641" s="244"/>
      <c r="AA641" s="244"/>
      <c r="AB641" s="244"/>
      <c r="AC641" s="251"/>
      <c r="AD641" s="251"/>
      <c r="AE641" s="251"/>
      <c r="AF641" s="250"/>
      <c r="AG641" s="45"/>
      <c r="AH641" s="45"/>
      <c r="AI641" s="45"/>
      <c r="AJ641" s="45"/>
      <c r="AK641" s="247"/>
      <c r="AL641" s="236"/>
      <c r="AM641" s="244"/>
      <c r="AN641" s="45"/>
      <c r="AO641" s="45"/>
      <c r="AP641" s="64"/>
      <c r="AQ641" s="45"/>
      <c r="AR641" s="45"/>
      <c r="AS641" s="64"/>
      <c r="AT641" s="232"/>
      <c r="AU641" s="232"/>
      <c r="AV641" s="45"/>
      <c r="AW641" s="243"/>
      <c r="AX641" s="45"/>
      <c r="AY641" s="64"/>
      <c r="AZ641" s="24"/>
      <c r="BA641" s="45"/>
      <c r="BB641" s="45"/>
      <c r="BC641" s="45"/>
      <c r="BD641" s="45"/>
      <c r="BE641" s="45"/>
      <c r="BF641" s="45"/>
      <c r="BG641" s="45"/>
      <c r="BH641" s="45"/>
      <c r="BI641" s="45"/>
      <c r="BJ641" s="45"/>
      <c r="BK641" s="45"/>
      <c r="BL641" s="45"/>
      <c r="BM641" s="45"/>
      <c r="BN641" s="45"/>
      <c r="BO641" s="45"/>
      <c r="BP641" s="45"/>
      <c r="BQ641" s="45"/>
      <c r="BR641" s="45"/>
      <c r="BS641" s="45"/>
      <c r="BT641" s="45"/>
      <c r="BU641" s="45"/>
      <c r="BV641" s="45"/>
      <c r="BW641" s="45"/>
      <c r="BX641" s="45"/>
      <c r="BY641" s="45"/>
    </row>
    <row r="642" spans="1:77" ht="15.75" customHeight="1" x14ac:dyDescent="0.3">
      <c r="A642" s="45"/>
      <c r="B642" s="232"/>
      <c r="C642" s="232"/>
      <c r="D642" s="232"/>
      <c r="E642" s="232"/>
      <c r="F642" s="64"/>
      <c r="G642" s="64"/>
      <c r="H642" s="233"/>
      <c r="I642" s="233"/>
      <c r="J642" s="232"/>
      <c r="K642" s="201"/>
      <c r="L642" s="45"/>
      <c r="M642" s="45"/>
      <c r="N642" s="45"/>
      <c r="O642" s="45"/>
      <c r="P642" s="45"/>
      <c r="Q642" s="233"/>
      <c r="R642" s="233"/>
      <c r="S642" s="233"/>
      <c r="T642" s="233"/>
      <c r="U642" s="243"/>
      <c r="V642" s="45"/>
      <c r="W642" s="233"/>
      <c r="X642" s="244"/>
      <c r="Y642" s="244"/>
      <c r="Z642" s="244"/>
      <c r="AA642" s="244"/>
      <c r="AB642" s="244"/>
      <c r="AC642" s="251"/>
      <c r="AD642" s="251"/>
      <c r="AE642" s="251"/>
      <c r="AF642" s="250"/>
      <c r="AG642" s="45"/>
      <c r="AH642" s="45"/>
      <c r="AI642" s="45"/>
      <c r="AJ642" s="45"/>
      <c r="AK642" s="247"/>
      <c r="AL642" s="236"/>
      <c r="AM642" s="244"/>
      <c r="AN642" s="45"/>
      <c r="AO642" s="45"/>
      <c r="AP642" s="64"/>
      <c r="AQ642" s="45"/>
      <c r="AR642" s="45"/>
      <c r="AS642" s="64"/>
      <c r="AT642" s="232"/>
      <c r="AU642" s="232"/>
      <c r="AV642" s="45"/>
      <c r="AW642" s="243"/>
      <c r="AX642" s="45"/>
      <c r="AY642" s="64"/>
      <c r="AZ642" s="24"/>
      <c r="BA642" s="45"/>
      <c r="BB642" s="45"/>
      <c r="BC642" s="45"/>
      <c r="BD642" s="45"/>
      <c r="BE642" s="45"/>
      <c r="BF642" s="45"/>
      <c r="BG642" s="45"/>
      <c r="BH642" s="45"/>
      <c r="BI642" s="45"/>
      <c r="BJ642" s="45"/>
      <c r="BK642" s="45"/>
      <c r="BL642" s="45"/>
      <c r="BM642" s="45"/>
      <c r="BN642" s="45"/>
      <c r="BO642" s="45"/>
      <c r="BP642" s="45"/>
      <c r="BQ642" s="45"/>
      <c r="BR642" s="45"/>
      <c r="BS642" s="45"/>
      <c r="BT642" s="45"/>
      <c r="BU642" s="45"/>
      <c r="BV642" s="45"/>
      <c r="BW642" s="45"/>
      <c r="BX642" s="45"/>
      <c r="BY642" s="45"/>
    </row>
    <row r="643" spans="1:77" ht="15.75" customHeight="1" x14ac:dyDescent="0.3">
      <c r="A643" s="45"/>
      <c r="B643" s="232"/>
      <c r="C643" s="232"/>
      <c r="D643" s="232"/>
      <c r="E643" s="232"/>
      <c r="F643" s="64"/>
      <c r="G643" s="64"/>
      <c r="H643" s="233"/>
      <c r="I643" s="233"/>
      <c r="J643" s="232"/>
      <c r="K643" s="201"/>
      <c r="L643" s="45"/>
      <c r="M643" s="45"/>
      <c r="N643" s="45"/>
      <c r="O643" s="45"/>
      <c r="P643" s="45"/>
      <c r="Q643" s="233"/>
      <c r="R643" s="233"/>
      <c r="S643" s="233"/>
      <c r="T643" s="233"/>
      <c r="U643" s="243"/>
      <c r="V643" s="45"/>
      <c r="W643" s="233"/>
      <c r="X643" s="244"/>
      <c r="Y643" s="244"/>
      <c r="Z643" s="244"/>
      <c r="AA643" s="244"/>
      <c r="AB643" s="244"/>
      <c r="AC643" s="251"/>
      <c r="AD643" s="251"/>
      <c r="AE643" s="251"/>
      <c r="AF643" s="250"/>
      <c r="AG643" s="45"/>
      <c r="AH643" s="45"/>
      <c r="AI643" s="45"/>
      <c r="AJ643" s="45"/>
      <c r="AK643" s="247"/>
      <c r="AL643" s="236"/>
      <c r="AM643" s="244"/>
      <c r="AN643" s="45"/>
      <c r="AO643" s="45"/>
      <c r="AP643" s="64"/>
      <c r="AQ643" s="45"/>
      <c r="AR643" s="45"/>
      <c r="AS643" s="64"/>
      <c r="AT643" s="232"/>
      <c r="AU643" s="232"/>
      <c r="AV643" s="45"/>
      <c r="AW643" s="243"/>
      <c r="AX643" s="45"/>
      <c r="AY643" s="64"/>
      <c r="AZ643" s="24"/>
      <c r="BA643" s="45"/>
      <c r="BB643" s="45"/>
      <c r="BC643" s="45"/>
      <c r="BD643" s="45"/>
      <c r="BE643" s="45"/>
      <c r="BF643" s="45"/>
      <c r="BG643" s="45"/>
      <c r="BH643" s="45"/>
      <c r="BI643" s="45"/>
      <c r="BJ643" s="45"/>
      <c r="BK643" s="45"/>
      <c r="BL643" s="45"/>
      <c r="BM643" s="45"/>
      <c r="BN643" s="45"/>
      <c r="BO643" s="45"/>
      <c r="BP643" s="45"/>
      <c r="BQ643" s="45"/>
      <c r="BR643" s="45"/>
      <c r="BS643" s="45"/>
      <c r="BT643" s="45"/>
      <c r="BU643" s="45"/>
      <c r="BV643" s="45"/>
      <c r="BW643" s="45"/>
      <c r="BX643" s="45"/>
      <c r="BY643" s="45"/>
    </row>
    <row r="644" spans="1:77" ht="15.75" customHeight="1" x14ac:dyDescent="0.3">
      <c r="A644" s="45"/>
      <c r="B644" s="232"/>
      <c r="C644" s="232"/>
      <c r="D644" s="232"/>
      <c r="E644" s="232"/>
      <c r="F644" s="64"/>
      <c r="G644" s="64"/>
      <c r="H644" s="233"/>
      <c r="I644" s="233"/>
      <c r="J644" s="232"/>
      <c r="K644" s="201"/>
      <c r="L644" s="45"/>
      <c r="M644" s="45"/>
      <c r="N644" s="45"/>
      <c r="O644" s="45"/>
      <c r="P644" s="45"/>
      <c r="Q644" s="233"/>
      <c r="R644" s="233"/>
      <c r="S644" s="233"/>
      <c r="T644" s="233"/>
      <c r="U644" s="243"/>
      <c r="V644" s="45"/>
      <c r="W644" s="233"/>
      <c r="X644" s="244"/>
      <c r="Y644" s="244"/>
      <c r="Z644" s="244"/>
      <c r="AA644" s="244"/>
      <c r="AB644" s="244"/>
      <c r="AC644" s="251"/>
      <c r="AD644" s="251"/>
      <c r="AE644" s="251"/>
      <c r="AF644" s="250"/>
      <c r="AG644" s="45"/>
      <c r="AH644" s="45"/>
      <c r="AI644" s="45"/>
      <c r="AJ644" s="45"/>
      <c r="AK644" s="247"/>
      <c r="AL644" s="236"/>
      <c r="AM644" s="244"/>
      <c r="AN644" s="45"/>
      <c r="AO644" s="45"/>
      <c r="AP644" s="64"/>
      <c r="AQ644" s="45"/>
      <c r="AR644" s="45"/>
      <c r="AS644" s="64"/>
      <c r="AT644" s="232"/>
      <c r="AU644" s="232"/>
      <c r="AV644" s="45"/>
      <c r="AW644" s="243"/>
      <c r="AX644" s="45"/>
      <c r="AY644" s="64"/>
      <c r="AZ644" s="24"/>
      <c r="BA644" s="45"/>
      <c r="BB644" s="45"/>
      <c r="BC644" s="45"/>
      <c r="BD644" s="45"/>
      <c r="BE644" s="45"/>
      <c r="BF644" s="45"/>
      <c r="BG644" s="45"/>
      <c r="BH644" s="45"/>
      <c r="BI644" s="45"/>
      <c r="BJ644" s="45"/>
      <c r="BK644" s="45"/>
      <c r="BL644" s="45"/>
      <c r="BM644" s="45"/>
      <c r="BN644" s="45"/>
      <c r="BO644" s="45"/>
      <c r="BP644" s="45"/>
      <c r="BQ644" s="45"/>
      <c r="BR644" s="45"/>
      <c r="BS644" s="45"/>
      <c r="BT644" s="45"/>
      <c r="BU644" s="45"/>
      <c r="BV644" s="45"/>
      <c r="BW644" s="45"/>
      <c r="BX644" s="45"/>
      <c r="BY644" s="45"/>
    </row>
    <row r="645" spans="1:77" ht="15.75" customHeight="1" x14ac:dyDescent="0.3">
      <c r="A645" s="45"/>
      <c r="B645" s="232"/>
      <c r="C645" s="232"/>
      <c r="D645" s="232"/>
      <c r="E645" s="232"/>
      <c r="F645" s="64"/>
      <c r="G645" s="64"/>
      <c r="H645" s="233"/>
      <c r="I645" s="233"/>
      <c r="J645" s="232"/>
      <c r="K645" s="201"/>
      <c r="L645" s="45"/>
      <c r="M645" s="45"/>
      <c r="N645" s="45"/>
      <c r="O645" s="45"/>
      <c r="P645" s="45"/>
      <c r="Q645" s="233"/>
      <c r="R645" s="233"/>
      <c r="S645" s="233"/>
      <c r="T645" s="233"/>
      <c r="U645" s="243"/>
      <c r="V645" s="45"/>
      <c r="W645" s="233"/>
      <c r="X645" s="244"/>
      <c r="Y645" s="244"/>
      <c r="Z645" s="244"/>
      <c r="AA645" s="244"/>
      <c r="AB645" s="244"/>
      <c r="AC645" s="251"/>
      <c r="AD645" s="251"/>
      <c r="AE645" s="251"/>
      <c r="AF645" s="250"/>
      <c r="AG645" s="45"/>
      <c r="AH645" s="45"/>
      <c r="AI645" s="45"/>
      <c r="AJ645" s="45"/>
      <c r="AK645" s="247"/>
      <c r="AL645" s="236"/>
      <c r="AM645" s="244"/>
      <c r="AN645" s="45"/>
      <c r="AO645" s="45"/>
      <c r="AP645" s="64"/>
      <c r="AQ645" s="45"/>
      <c r="AR645" s="45"/>
      <c r="AS645" s="64"/>
      <c r="AT645" s="232"/>
      <c r="AU645" s="232"/>
      <c r="AV645" s="45"/>
      <c r="AW645" s="243"/>
      <c r="AX645" s="45"/>
      <c r="AY645" s="64"/>
      <c r="AZ645" s="24"/>
      <c r="BA645" s="45"/>
      <c r="BB645" s="45"/>
      <c r="BC645" s="45"/>
      <c r="BD645" s="45"/>
      <c r="BE645" s="45"/>
      <c r="BF645" s="45"/>
      <c r="BG645" s="45"/>
      <c r="BH645" s="45"/>
      <c r="BI645" s="45"/>
      <c r="BJ645" s="45"/>
      <c r="BK645" s="45"/>
      <c r="BL645" s="45"/>
      <c r="BM645" s="45"/>
      <c r="BN645" s="45"/>
      <c r="BO645" s="45"/>
      <c r="BP645" s="45"/>
      <c r="BQ645" s="45"/>
      <c r="BR645" s="45"/>
      <c r="BS645" s="45"/>
      <c r="BT645" s="45"/>
      <c r="BU645" s="45"/>
      <c r="BV645" s="45"/>
      <c r="BW645" s="45"/>
      <c r="BX645" s="45"/>
      <c r="BY645" s="45"/>
    </row>
    <row r="646" spans="1:77" ht="15.75" customHeight="1" x14ac:dyDescent="0.3">
      <c r="A646" s="45"/>
      <c r="B646" s="232"/>
      <c r="C646" s="232"/>
      <c r="D646" s="232"/>
      <c r="E646" s="232"/>
      <c r="F646" s="64"/>
      <c r="G646" s="64"/>
      <c r="H646" s="233"/>
      <c r="I646" s="233"/>
      <c r="J646" s="232"/>
      <c r="K646" s="201"/>
      <c r="L646" s="45"/>
      <c r="M646" s="45"/>
      <c r="N646" s="45"/>
      <c r="O646" s="45"/>
      <c r="P646" s="45"/>
      <c r="Q646" s="233"/>
      <c r="R646" s="233"/>
      <c r="S646" s="233"/>
      <c r="T646" s="233"/>
      <c r="U646" s="243"/>
      <c r="V646" s="45"/>
      <c r="W646" s="233"/>
      <c r="X646" s="244"/>
      <c r="Y646" s="244"/>
      <c r="Z646" s="244"/>
      <c r="AA646" s="244"/>
      <c r="AB646" s="244"/>
      <c r="AC646" s="251"/>
      <c r="AD646" s="251"/>
      <c r="AE646" s="251"/>
      <c r="AF646" s="250"/>
      <c r="AG646" s="45"/>
      <c r="AH646" s="45"/>
      <c r="AI646" s="45"/>
      <c r="AJ646" s="45"/>
      <c r="AK646" s="247"/>
      <c r="AL646" s="236"/>
      <c r="AM646" s="244"/>
      <c r="AN646" s="45"/>
      <c r="AO646" s="45"/>
      <c r="AP646" s="64"/>
      <c r="AQ646" s="45"/>
      <c r="AR646" s="45"/>
      <c r="AS646" s="64"/>
      <c r="AT646" s="232"/>
      <c r="AU646" s="232"/>
      <c r="AV646" s="45"/>
      <c r="AW646" s="243"/>
      <c r="AX646" s="45"/>
      <c r="AY646" s="64"/>
      <c r="AZ646" s="24"/>
      <c r="BA646" s="45"/>
      <c r="BB646" s="45"/>
      <c r="BC646" s="45"/>
      <c r="BD646" s="45"/>
      <c r="BE646" s="45"/>
      <c r="BF646" s="45"/>
      <c r="BG646" s="45"/>
      <c r="BH646" s="45"/>
      <c r="BI646" s="45"/>
      <c r="BJ646" s="45"/>
      <c r="BK646" s="45"/>
      <c r="BL646" s="45"/>
      <c r="BM646" s="45"/>
      <c r="BN646" s="45"/>
      <c r="BO646" s="45"/>
      <c r="BP646" s="45"/>
      <c r="BQ646" s="45"/>
      <c r="BR646" s="45"/>
      <c r="BS646" s="45"/>
      <c r="BT646" s="45"/>
      <c r="BU646" s="45"/>
      <c r="BV646" s="45"/>
      <c r="BW646" s="45"/>
      <c r="BX646" s="45"/>
      <c r="BY646" s="45"/>
    </row>
    <row r="647" spans="1:77" ht="15.75" customHeight="1" x14ac:dyDescent="0.3">
      <c r="A647" s="45"/>
      <c r="B647" s="232"/>
      <c r="C647" s="232"/>
      <c r="D647" s="232"/>
      <c r="E647" s="232"/>
      <c r="F647" s="64"/>
      <c r="G647" s="64"/>
      <c r="H647" s="233"/>
      <c r="I647" s="233"/>
      <c r="J647" s="232"/>
      <c r="K647" s="201"/>
      <c r="L647" s="45"/>
      <c r="M647" s="45"/>
      <c r="N647" s="45"/>
      <c r="O647" s="45"/>
      <c r="P647" s="45"/>
      <c r="Q647" s="233"/>
      <c r="R647" s="233"/>
      <c r="S647" s="233"/>
      <c r="T647" s="233"/>
      <c r="U647" s="243"/>
      <c r="V647" s="45"/>
      <c r="W647" s="233"/>
      <c r="X647" s="244"/>
      <c r="Y647" s="244"/>
      <c r="Z647" s="244"/>
      <c r="AA647" s="244"/>
      <c r="AB647" s="244"/>
      <c r="AC647" s="251"/>
      <c r="AD647" s="251"/>
      <c r="AE647" s="251"/>
      <c r="AF647" s="250"/>
      <c r="AG647" s="45"/>
      <c r="AH647" s="45"/>
      <c r="AI647" s="45"/>
      <c r="AJ647" s="45"/>
      <c r="AK647" s="247"/>
      <c r="AL647" s="236"/>
      <c r="AM647" s="244"/>
      <c r="AN647" s="45"/>
      <c r="AO647" s="45"/>
      <c r="AP647" s="64"/>
      <c r="AQ647" s="45"/>
      <c r="AR647" s="45"/>
      <c r="AS647" s="64"/>
      <c r="AT647" s="232"/>
      <c r="AU647" s="232"/>
      <c r="AV647" s="45"/>
      <c r="AW647" s="243"/>
      <c r="AX647" s="45"/>
      <c r="AY647" s="64"/>
      <c r="AZ647" s="24"/>
      <c r="BA647" s="45"/>
      <c r="BB647" s="45"/>
      <c r="BC647" s="45"/>
      <c r="BD647" s="45"/>
      <c r="BE647" s="45"/>
      <c r="BF647" s="45"/>
      <c r="BG647" s="45"/>
      <c r="BH647" s="45"/>
      <c r="BI647" s="45"/>
      <c r="BJ647" s="45"/>
      <c r="BK647" s="45"/>
      <c r="BL647" s="45"/>
      <c r="BM647" s="45"/>
      <c r="BN647" s="45"/>
      <c r="BO647" s="45"/>
      <c r="BP647" s="45"/>
      <c r="BQ647" s="45"/>
      <c r="BR647" s="45"/>
      <c r="BS647" s="45"/>
      <c r="BT647" s="45"/>
      <c r="BU647" s="45"/>
      <c r="BV647" s="45"/>
      <c r="BW647" s="45"/>
      <c r="BX647" s="45"/>
      <c r="BY647" s="45"/>
    </row>
    <row r="648" spans="1:77" ht="15.75" customHeight="1" x14ac:dyDescent="0.3">
      <c r="A648" s="45"/>
      <c r="B648" s="232"/>
      <c r="C648" s="232"/>
      <c r="D648" s="232"/>
      <c r="E648" s="232"/>
      <c r="F648" s="64"/>
      <c r="G648" s="64"/>
      <c r="H648" s="233"/>
      <c r="I648" s="233"/>
      <c r="J648" s="232"/>
      <c r="K648" s="201"/>
      <c r="L648" s="45"/>
      <c r="M648" s="45"/>
      <c r="N648" s="45"/>
      <c r="O648" s="45"/>
      <c r="P648" s="45"/>
      <c r="Q648" s="233"/>
      <c r="R648" s="233"/>
      <c r="S648" s="233"/>
      <c r="T648" s="233"/>
      <c r="U648" s="243"/>
      <c r="V648" s="45"/>
      <c r="W648" s="233"/>
      <c r="X648" s="244"/>
      <c r="Y648" s="244"/>
      <c r="Z648" s="244"/>
      <c r="AA648" s="244"/>
      <c r="AB648" s="244"/>
      <c r="AC648" s="251"/>
      <c r="AD648" s="251"/>
      <c r="AE648" s="251"/>
      <c r="AF648" s="250"/>
      <c r="AG648" s="45"/>
      <c r="AH648" s="45"/>
      <c r="AI648" s="45"/>
      <c r="AJ648" s="45"/>
      <c r="AK648" s="247"/>
      <c r="AL648" s="236"/>
      <c r="AM648" s="244"/>
      <c r="AN648" s="45"/>
      <c r="AO648" s="45"/>
      <c r="AP648" s="64"/>
      <c r="AQ648" s="45"/>
      <c r="AR648" s="45"/>
      <c r="AS648" s="64"/>
      <c r="AT648" s="232"/>
      <c r="AU648" s="232"/>
      <c r="AV648" s="45"/>
      <c r="AW648" s="243"/>
      <c r="AX648" s="45"/>
      <c r="AY648" s="64"/>
      <c r="AZ648" s="24"/>
      <c r="BA648" s="45"/>
      <c r="BB648" s="45"/>
      <c r="BC648" s="45"/>
      <c r="BD648" s="45"/>
      <c r="BE648" s="45"/>
      <c r="BF648" s="45"/>
      <c r="BG648" s="45"/>
      <c r="BH648" s="45"/>
      <c r="BI648" s="45"/>
      <c r="BJ648" s="45"/>
      <c r="BK648" s="45"/>
      <c r="BL648" s="45"/>
      <c r="BM648" s="45"/>
      <c r="BN648" s="45"/>
      <c r="BO648" s="45"/>
      <c r="BP648" s="45"/>
      <c r="BQ648" s="45"/>
      <c r="BR648" s="45"/>
      <c r="BS648" s="45"/>
      <c r="BT648" s="45"/>
      <c r="BU648" s="45"/>
      <c r="BV648" s="45"/>
      <c r="BW648" s="45"/>
      <c r="BX648" s="45"/>
      <c r="BY648" s="45"/>
    </row>
    <row r="649" spans="1:77" ht="15.75" customHeight="1" x14ac:dyDescent="0.3">
      <c r="A649" s="45"/>
      <c r="B649" s="232"/>
      <c r="C649" s="232"/>
      <c r="D649" s="232"/>
      <c r="E649" s="232"/>
      <c r="F649" s="64"/>
      <c r="G649" s="64"/>
      <c r="H649" s="233"/>
      <c r="I649" s="233"/>
      <c r="J649" s="232"/>
      <c r="K649" s="201"/>
      <c r="L649" s="45"/>
      <c r="M649" s="45"/>
      <c r="N649" s="45"/>
      <c r="O649" s="45"/>
      <c r="P649" s="45"/>
      <c r="Q649" s="233"/>
      <c r="R649" s="233"/>
      <c r="S649" s="233"/>
      <c r="T649" s="233"/>
      <c r="U649" s="243"/>
      <c r="V649" s="45"/>
      <c r="W649" s="233"/>
      <c r="X649" s="244"/>
      <c r="Y649" s="244"/>
      <c r="Z649" s="244"/>
      <c r="AA649" s="244"/>
      <c r="AB649" s="244"/>
      <c r="AC649" s="251"/>
      <c r="AD649" s="251"/>
      <c r="AE649" s="251"/>
      <c r="AF649" s="250"/>
      <c r="AG649" s="45"/>
      <c r="AH649" s="45"/>
      <c r="AI649" s="45"/>
      <c r="AJ649" s="45"/>
      <c r="AK649" s="247"/>
      <c r="AL649" s="236"/>
      <c r="AM649" s="244"/>
      <c r="AN649" s="45"/>
      <c r="AO649" s="45"/>
      <c r="AP649" s="64"/>
      <c r="AQ649" s="45"/>
      <c r="AR649" s="45"/>
      <c r="AS649" s="64"/>
      <c r="AT649" s="232"/>
      <c r="AU649" s="232"/>
      <c r="AV649" s="45"/>
      <c r="AW649" s="243"/>
      <c r="AX649" s="45"/>
      <c r="AY649" s="64"/>
      <c r="AZ649" s="24"/>
      <c r="BA649" s="45"/>
      <c r="BB649" s="45"/>
      <c r="BC649" s="45"/>
      <c r="BD649" s="45"/>
      <c r="BE649" s="45"/>
      <c r="BF649" s="45"/>
      <c r="BG649" s="45"/>
      <c r="BH649" s="45"/>
      <c r="BI649" s="45"/>
      <c r="BJ649" s="45"/>
      <c r="BK649" s="45"/>
      <c r="BL649" s="45"/>
      <c r="BM649" s="45"/>
      <c r="BN649" s="45"/>
      <c r="BO649" s="45"/>
      <c r="BP649" s="45"/>
      <c r="BQ649" s="45"/>
      <c r="BR649" s="45"/>
      <c r="BS649" s="45"/>
      <c r="BT649" s="45"/>
      <c r="BU649" s="45"/>
      <c r="BV649" s="45"/>
      <c r="BW649" s="45"/>
      <c r="BX649" s="45"/>
      <c r="BY649" s="45"/>
    </row>
    <row r="650" spans="1:77" ht="15.75" customHeight="1" x14ac:dyDescent="0.3">
      <c r="A650" s="45"/>
      <c r="B650" s="232"/>
      <c r="C650" s="232"/>
      <c r="D650" s="232"/>
      <c r="E650" s="232"/>
      <c r="F650" s="64"/>
      <c r="G650" s="64"/>
      <c r="H650" s="233"/>
      <c r="I650" s="233"/>
      <c r="J650" s="232"/>
      <c r="K650" s="201"/>
      <c r="L650" s="45"/>
      <c r="M650" s="45"/>
      <c r="N650" s="45"/>
      <c r="O650" s="45"/>
      <c r="P650" s="45"/>
      <c r="Q650" s="233"/>
      <c r="R650" s="233"/>
      <c r="S650" s="233"/>
      <c r="T650" s="233"/>
      <c r="U650" s="243"/>
      <c r="V650" s="45"/>
      <c r="W650" s="233"/>
      <c r="X650" s="244"/>
      <c r="Y650" s="244"/>
      <c r="Z650" s="244"/>
      <c r="AA650" s="244"/>
      <c r="AB650" s="244"/>
      <c r="AC650" s="251"/>
      <c r="AD650" s="251"/>
      <c r="AE650" s="251"/>
      <c r="AF650" s="250"/>
      <c r="AG650" s="45"/>
      <c r="AH650" s="45"/>
      <c r="AI650" s="45"/>
      <c r="AJ650" s="45"/>
      <c r="AK650" s="247"/>
      <c r="AL650" s="236"/>
      <c r="AM650" s="244"/>
      <c r="AN650" s="45"/>
      <c r="AO650" s="45"/>
      <c r="AP650" s="64"/>
      <c r="AQ650" s="45"/>
      <c r="AR650" s="45"/>
      <c r="AS650" s="64"/>
      <c r="AT650" s="232"/>
      <c r="AU650" s="232"/>
      <c r="AV650" s="45"/>
      <c r="AW650" s="243"/>
      <c r="AX650" s="45"/>
      <c r="AY650" s="64"/>
      <c r="AZ650" s="24"/>
      <c r="BA650" s="45"/>
      <c r="BB650" s="45"/>
      <c r="BC650" s="45"/>
      <c r="BD650" s="45"/>
      <c r="BE650" s="45"/>
      <c r="BF650" s="45"/>
      <c r="BG650" s="45"/>
      <c r="BH650" s="45"/>
      <c r="BI650" s="45"/>
      <c r="BJ650" s="45"/>
      <c r="BK650" s="45"/>
      <c r="BL650" s="45"/>
      <c r="BM650" s="45"/>
      <c r="BN650" s="45"/>
      <c r="BO650" s="45"/>
      <c r="BP650" s="45"/>
      <c r="BQ650" s="45"/>
      <c r="BR650" s="45"/>
      <c r="BS650" s="45"/>
      <c r="BT650" s="45"/>
      <c r="BU650" s="45"/>
      <c r="BV650" s="45"/>
      <c r="BW650" s="45"/>
      <c r="BX650" s="45"/>
      <c r="BY650" s="45"/>
    </row>
    <row r="651" spans="1:77" ht="15.75" customHeight="1" x14ac:dyDescent="0.3">
      <c r="A651" s="45"/>
      <c r="B651" s="232"/>
      <c r="C651" s="232"/>
      <c r="D651" s="232"/>
      <c r="E651" s="232"/>
      <c r="F651" s="64"/>
      <c r="G651" s="64"/>
      <c r="H651" s="233"/>
      <c r="I651" s="233"/>
      <c r="J651" s="232"/>
      <c r="K651" s="201"/>
      <c r="L651" s="45"/>
      <c r="M651" s="45"/>
      <c r="N651" s="45"/>
      <c r="O651" s="45"/>
      <c r="P651" s="45"/>
      <c r="Q651" s="233"/>
      <c r="R651" s="233"/>
      <c r="S651" s="233"/>
      <c r="T651" s="233"/>
      <c r="U651" s="243"/>
      <c r="V651" s="45"/>
      <c r="W651" s="233"/>
      <c r="X651" s="244"/>
      <c r="Y651" s="244"/>
      <c r="Z651" s="244"/>
      <c r="AA651" s="244"/>
      <c r="AB651" s="244"/>
      <c r="AC651" s="251"/>
      <c r="AD651" s="251"/>
      <c r="AE651" s="251"/>
      <c r="AF651" s="250"/>
      <c r="AG651" s="45"/>
      <c r="AH651" s="45"/>
      <c r="AI651" s="45"/>
      <c r="AJ651" s="45"/>
      <c r="AK651" s="247"/>
      <c r="AL651" s="236"/>
      <c r="AM651" s="244"/>
      <c r="AN651" s="45"/>
      <c r="AO651" s="45"/>
      <c r="AP651" s="64"/>
      <c r="AQ651" s="45"/>
      <c r="AR651" s="45"/>
      <c r="AS651" s="64"/>
      <c r="AT651" s="232"/>
      <c r="AU651" s="232"/>
      <c r="AV651" s="45"/>
      <c r="AW651" s="243"/>
      <c r="AX651" s="45"/>
      <c r="AY651" s="64"/>
      <c r="AZ651" s="24"/>
      <c r="BA651" s="45"/>
      <c r="BB651" s="45"/>
      <c r="BC651" s="45"/>
      <c r="BD651" s="45"/>
      <c r="BE651" s="45"/>
      <c r="BF651" s="45"/>
      <c r="BG651" s="45"/>
      <c r="BH651" s="45"/>
      <c r="BI651" s="45"/>
      <c r="BJ651" s="45"/>
      <c r="BK651" s="45"/>
      <c r="BL651" s="45"/>
      <c r="BM651" s="45"/>
      <c r="BN651" s="45"/>
      <c r="BO651" s="45"/>
      <c r="BP651" s="45"/>
      <c r="BQ651" s="45"/>
      <c r="BR651" s="45"/>
      <c r="BS651" s="45"/>
      <c r="BT651" s="45"/>
      <c r="BU651" s="45"/>
      <c r="BV651" s="45"/>
      <c r="BW651" s="45"/>
      <c r="BX651" s="45"/>
      <c r="BY651" s="45"/>
    </row>
    <row r="652" spans="1:77" ht="15.75" customHeight="1" x14ac:dyDescent="0.3">
      <c r="A652" s="45"/>
      <c r="B652" s="232"/>
      <c r="C652" s="232"/>
      <c r="D652" s="232"/>
      <c r="E652" s="232"/>
      <c r="F652" s="64"/>
      <c r="G652" s="64"/>
      <c r="H652" s="233"/>
      <c r="I652" s="233"/>
      <c r="J652" s="232"/>
      <c r="K652" s="201"/>
      <c r="L652" s="45"/>
      <c r="M652" s="45"/>
      <c r="N652" s="45"/>
      <c r="O652" s="45"/>
      <c r="P652" s="45"/>
      <c r="Q652" s="233"/>
      <c r="R652" s="233"/>
      <c r="S652" s="233"/>
      <c r="T652" s="233"/>
      <c r="U652" s="243"/>
      <c r="V652" s="45"/>
      <c r="W652" s="233"/>
      <c r="X652" s="244"/>
      <c r="Y652" s="244"/>
      <c r="Z652" s="244"/>
      <c r="AA652" s="244"/>
      <c r="AB652" s="244"/>
      <c r="AC652" s="251"/>
      <c r="AD652" s="251"/>
      <c r="AE652" s="251"/>
      <c r="AF652" s="250"/>
      <c r="AG652" s="45"/>
      <c r="AH652" s="45"/>
      <c r="AI652" s="45"/>
      <c r="AJ652" s="45"/>
      <c r="AK652" s="247"/>
      <c r="AL652" s="236"/>
      <c r="AM652" s="244"/>
      <c r="AN652" s="45"/>
      <c r="AO652" s="45"/>
      <c r="AP652" s="64"/>
      <c r="AQ652" s="45"/>
      <c r="AR652" s="45"/>
      <c r="AS652" s="64"/>
      <c r="AT652" s="232"/>
      <c r="AU652" s="232"/>
      <c r="AV652" s="45"/>
      <c r="AW652" s="243"/>
      <c r="AX652" s="45"/>
      <c r="AY652" s="64"/>
      <c r="AZ652" s="24"/>
      <c r="BA652" s="45"/>
      <c r="BB652" s="45"/>
      <c r="BC652" s="45"/>
      <c r="BD652" s="45"/>
      <c r="BE652" s="45"/>
      <c r="BF652" s="45"/>
      <c r="BG652" s="45"/>
      <c r="BH652" s="45"/>
      <c r="BI652" s="45"/>
      <c r="BJ652" s="45"/>
      <c r="BK652" s="45"/>
      <c r="BL652" s="45"/>
      <c r="BM652" s="45"/>
      <c r="BN652" s="45"/>
      <c r="BO652" s="45"/>
      <c r="BP652" s="45"/>
      <c r="BQ652" s="45"/>
      <c r="BR652" s="45"/>
      <c r="BS652" s="45"/>
      <c r="BT652" s="45"/>
      <c r="BU652" s="45"/>
      <c r="BV652" s="45"/>
      <c r="BW652" s="45"/>
      <c r="BX652" s="45"/>
      <c r="BY652" s="45"/>
    </row>
    <row r="653" spans="1:77" ht="15.75" customHeight="1" x14ac:dyDescent="0.3">
      <c r="A653" s="45"/>
      <c r="B653" s="232"/>
      <c r="C653" s="232"/>
      <c r="D653" s="232"/>
      <c r="E653" s="232"/>
      <c r="F653" s="64"/>
      <c r="G653" s="64"/>
      <c r="H653" s="233"/>
      <c r="I653" s="233"/>
      <c r="J653" s="232"/>
      <c r="K653" s="201"/>
      <c r="L653" s="45"/>
      <c r="M653" s="45"/>
      <c r="N653" s="45"/>
      <c r="O653" s="45"/>
      <c r="P653" s="45"/>
      <c r="Q653" s="233"/>
      <c r="R653" s="233"/>
      <c r="S653" s="233"/>
      <c r="T653" s="233"/>
      <c r="U653" s="243"/>
      <c r="V653" s="45"/>
      <c r="W653" s="233"/>
      <c r="X653" s="244"/>
      <c r="Y653" s="244"/>
      <c r="Z653" s="244"/>
      <c r="AA653" s="244"/>
      <c r="AB653" s="244"/>
      <c r="AC653" s="251"/>
      <c r="AD653" s="251"/>
      <c r="AE653" s="251"/>
      <c r="AF653" s="250"/>
      <c r="AG653" s="45"/>
      <c r="AH653" s="45"/>
      <c r="AI653" s="45"/>
      <c r="AJ653" s="45"/>
      <c r="AK653" s="247"/>
      <c r="AL653" s="236"/>
      <c r="AM653" s="244"/>
      <c r="AN653" s="45"/>
      <c r="AO653" s="45"/>
      <c r="AP653" s="64"/>
      <c r="AQ653" s="45"/>
      <c r="AR653" s="45"/>
      <c r="AS653" s="64"/>
      <c r="AT653" s="232"/>
      <c r="AU653" s="232"/>
      <c r="AV653" s="45"/>
      <c r="AW653" s="243"/>
      <c r="AX653" s="45"/>
      <c r="AY653" s="64"/>
      <c r="AZ653" s="24"/>
      <c r="BA653" s="45"/>
      <c r="BB653" s="45"/>
      <c r="BC653" s="45"/>
      <c r="BD653" s="45"/>
      <c r="BE653" s="45"/>
      <c r="BF653" s="45"/>
      <c r="BG653" s="45"/>
      <c r="BH653" s="45"/>
      <c r="BI653" s="45"/>
      <c r="BJ653" s="45"/>
      <c r="BK653" s="45"/>
      <c r="BL653" s="45"/>
      <c r="BM653" s="45"/>
      <c r="BN653" s="45"/>
      <c r="BO653" s="45"/>
      <c r="BP653" s="45"/>
      <c r="BQ653" s="45"/>
      <c r="BR653" s="45"/>
      <c r="BS653" s="45"/>
      <c r="BT653" s="45"/>
      <c r="BU653" s="45"/>
      <c r="BV653" s="45"/>
      <c r="BW653" s="45"/>
      <c r="BX653" s="45"/>
      <c r="BY653" s="45"/>
    </row>
    <row r="654" spans="1:77" ht="15.75" customHeight="1" x14ac:dyDescent="0.3">
      <c r="A654" s="45"/>
      <c r="B654" s="232"/>
      <c r="C654" s="232"/>
      <c r="D654" s="232"/>
      <c r="E654" s="232"/>
      <c r="F654" s="64"/>
      <c r="G654" s="64"/>
      <c r="H654" s="233"/>
      <c r="I654" s="233"/>
      <c r="J654" s="232"/>
      <c r="K654" s="201"/>
      <c r="L654" s="45"/>
      <c r="M654" s="45"/>
      <c r="N654" s="45"/>
      <c r="O654" s="45"/>
      <c r="P654" s="45"/>
      <c r="Q654" s="233"/>
      <c r="R654" s="233"/>
      <c r="S654" s="233"/>
      <c r="T654" s="233"/>
      <c r="U654" s="243"/>
      <c r="V654" s="45"/>
      <c r="W654" s="233"/>
      <c r="X654" s="244"/>
      <c r="Y654" s="244"/>
      <c r="Z654" s="244"/>
      <c r="AA654" s="244"/>
      <c r="AB654" s="244"/>
      <c r="AC654" s="251"/>
      <c r="AD654" s="251"/>
      <c r="AE654" s="251"/>
      <c r="AF654" s="250"/>
      <c r="AG654" s="45"/>
      <c r="AH654" s="45"/>
      <c r="AI654" s="45"/>
      <c r="AJ654" s="45"/>
      <c r="AK654" s="247"/>
      <c r="AL654" s="236"/>
      <c r="AM654" s="244"/>
      <c r="AN654" s="45"/>
      <c r="AO654" s="45"/>
      <c r="AP654" s="64"/>
      <c r="AQ654" s="45"/>
      <c r="AR654" s="45"/>
      <c r="AS654" s="64"/>
      <c r="AT654" s="232"/>
      <c r="AU654" s="232"/>
      <c r="AV654" s="45"/>
      <c r="AW654" s="243"/>
      <c r="AX654" s="45"/>
      <c r="AY654" s="64"/>
      <c r="AZ654" s="24"/>
      <c r="BA654" s="45"/>
      <c r="BB654" s="45"/>
      <c r="BC654" s="45"/>
      <c r="BD654" s="45"/>
      <c r="BE654" s="45"/>
      <c r="BF654" s="45"/>
      <c r="BG654" s="45"/>
      <c r="BH654" s="45"/>
      <c r="BI654" s="45"/>
      <c r="BJ654" s="45"/>
      <c r="BK654" s="45"/>
      <c r="BL654" s="45"/>
      <c r="BM654" s="45"/>
      <c r="BN654" s="45"/>
      <c r="BO654" s="45"/>
      <c r="BP654" s="45"/>
      <c r="BQ654" s="45"/>
      <c r="BR654" s="45"/>
      <c r="BS654" s="45"/>
      <c r="BT654" s="45"/>
      <c r="BU654" s="45"/>
      <c r="BV654" s="45"/>
      <c r="BW654" s="45"/>
      <c r="BX654" s="45"/>
      <c r="BY654" s="45"/>
    </row>
    <row r="655" spans="1:77" ht="15.75" customHeight="1" x14ac:dyDescent="0.3">
      <c r="A655" s="45"/>
      <c r="B655" s="232"/>
      <c r="C655" s="232"/>
      <c r="D655" s="232"/>
      <c r="E655" s="232"/>
      <c r="F655" s="64"/>
      <c r="G655" s="64"/>
      <c r="H655" s="233"/>
      <c r="I655" s="233"/>
      <c r="J655" s="232"/>
      <c r="K655" s="201"/>
      <c r="L655" s="45"/>
      <c r="M655" s="45"/>
      <c r="N655" s="45"/>
      <c r="O655" s="45"/>
      <c r="P655" s="45"/>
      <c r="Q655" s="233"/>
      <c r="R655" s="233"/>
      <c r="S655" s="233"/>
      <c r="T655" s="233"/>
      <c r="U655" s="243"/>
      <c r="V655" s="45"/>
      <c r="W655" s="233"/>
      <c r="X655" s="244"/>
      <c r="Y655" s="244"/>
      <c r="Z655" s="244"/>
      <c r="AA655" s="244"/>
      <c r="AB655" s="244"/>
      <c r="AC655" s="251"/>
      <c r="AD655" s="251"/>
      <c r="AE655" s="251"/>
      <c r="AF655" s="250"/>
      <c r="AG655" s="45"/>
      <c r="AH655" s="45"/>
      <c r="AI655" s="45"/>
      <c r="AJ655" s="45"/>
      <c r="AK655" s="247"/>
      <c r="AL655" s="236"/>
      <c r="AM655" s="244"/>
      <c r="AN655" s="45"/>
      <c r="AO655" s="45"/>
      <c r="AP655" s="64"/>
      <c r="AQ655" s="45"/>
      <c r="AR655" s="45"/>
      <c r="AS655" s="64"/>
      <c r="AT655" s="232"/>
      <c r="AU655" s="232"/>
      <c r="AV655" s="45"/>
      <c r="AW655" s="243"/>
      <c r="AX655" s="45"/>
      <c r="AY655" s="64"/>
      <c r="AZ655" s="24"/>
      <c r="BA655" s="45"/>
      <c r="BB655" s="45"/>
      <c r="BC655" s="45"/>
      <c r="BD655" s="45"/>
      <c r="BE655" s="45"/>
      <c r="BF655" s="45"/>
      <c r="BG655" s="45"/>
      <c r="BH655" s="45"/>
      <c r="BI655" s="45"/>
      <c r="BJ655" s="45"/>
      <c r="BK655" s="45"/>
      <c r="BL655" s="45"/>
      <c r="BM655" s="45"/>
      <c r="BN655" s="45"/>
      <c r="BO655" s="45"/>
      <c r="BP655" s="45"/>
      <c r="BQ655" s="45"/>
      <c r="BR655" s="45"/>
      <c r="BS655" s="45"/>
      <c r="BT655" s="45"/>
      <c r="BU655" s="45"/>
      <c r="BV655" s="45"/>
      <c r="BW655" s="45"/>
      <c r="BX655" s="45"/>
      <c r="BY655" s="45"/>
    </row>
    <row r="656" spans="1:77" ht="15.75" customHeight="1" x14ac:dyDescent="0.3">
      <c r="A656" s="45"/>
      <c r="B656" s="232"/>
      <c r="C656" s="232"/>
      <c r="D656" s="232"/>
      <c r="E656" s="232"/>
      <c r="F656" s="64"/>
      <c r="G656" s="64"/>
      <c r="H656" s="233"/>
      <c r="I656" s="233"/>
      <c r="J656" s="232"/>
      <c r="K656" s="201"/>
      <c r="L656" s="45"/>
      <c r="M656" s="45"/>
      <c r="N656" s="45"/>
      <c r="O656" s="45"/>
      <c r="P656" s="45"/>
      <c r="Q656" s="233"/>
      <c r="R656" s="233"/>
      <c r="S656" s="233"/>
      <c r="T656" s="233"/>
      <c r="U656" s="243"/>
      <c r="V656" s="45"/>
      <c r="W656" s="233"/>
      <c r="X656" s="244"/>
      <c r="Y656" s="244"/>
      <c r="Z656" s="244"/>
      <c r="AA656" s="244"/>
      <c r="AB656" s="244"/>
      <c r="AC656" s="251"/>
      <c r="AD656" s="251"/>
      <c r="AE656" s="251"/>
      <c r="AF656" s="250"/>
      <c r="AG656" s="45"/>
      <c r="AH656" s="45"/>
      <c r="AI656" s="45"/>
      <c r="AJ656" s="45"/>
      <c r="AK656" s="247"/>
      <c r="AL656" s="236"/>
      <c r="AM656" s="244"/>
      <c r="AN656" s="45"/>
      <c r="AO656" s="45"/>
      <c r="AP656" s="64"/>
      <c r="AQ656" s="45"/>
      <c r="AR656" s="45"/>
      <c r="AS656" s="64"/>
      <c r="AT656" s="232"/>
      <c r="AU656" s="232"/>
      <c r="AV656" s="45"/>
      <c r="AW656" s="243"/>
      <c r="AX656" s="45"/>
      <c r="AY656" s="64"/>
      <c r="AZ656" s="24"/>
      <c r="BA656" s="45"/>
      <c r="BB656" s="45"/>
      <c r="BC656" s="45"/>
      <c r="BD656" s="45"/>
      <c r="BE656" s="45"/>
      <c r="BF656" s="45"/>
      <c r="BG656" s="45"/>
      <c r="BH656" s="45"/>
      <c r="BI656" s="45"/>
      <c r="BJ656" s="45"/>
      <c r="BK656" s="45"/>
      <c r="BL656" s="45"/>
      <c r="BM656" s="45"/>
      <c r="BN656" s="45"/>
      <c r="BO656" s="45"/>
      <c r="BP656" s="45"/>
      <c r="BQ656" s="45"/>
      <c r="BR656" s="45"/>
      <c r="BS656" s="45"/>
      <c r="BT656" s="45"/>
      <c r="BU656" s="45"/>
      <c r="BV656" s="45"/>
      <c r="BW656" s="45"/>
      <c r="BX656" s="45"/>
      <c r="BY656" s="45"/>
    </row>
    <row r="657" spans="1:77" ht="15.75" customHeight="1" x14ac:dyDescent="0.3">
      <c r="A657" s="45"/>
      <c r="B657" s="232"/>
      <c r="C657" s="232"/>
      <c r="D657" s="232"/>
      <c r="E657" s="232"/>
      <c r="F657" s="64"/>
      <c r="G657" s="64"/>
      <c r="H657" s="233"/>
      <c r="I657" s="233"/>
      <c r="J657" s="232"/>
      <c r="K657" s="201"/>
      <c r="L657" s="45"/>
      <c r="M657" s="45"/>
      <c r="N657" s="45"/>
      <c r="O657" s="45"/>
      <c r="P657" s="45"/>
      <c r="Q657" s="233"/>
      <c r="R657" s="233"/>
      <c r="S657" s="233"/>
      <c r="T657" s="233"/>
      <c r="U657" s="243"/>
      <c r="V657" s="45"/>
      <c r="W657" s="233"/>
      <c r="X657" s="244"/>
      <c r="Y657" s="244"/>
      <c r="Z657" s="244"/>
      <c r="AA657" s="244"/>
      <c r="AB657" s="244"/>
      <c r="AC657" s="251"/>
      <c r="AD657" s="251"/>
      <c r="AE657" s="251"/>
      <c r="AF657" s="250"/>
      <c r="AG657" s="45"/>
      <c r="AH657" s="45"/>
      <c r="AI657" s="45"/>
      <c r="AJ657" s="45"/>
      <c r="AK657" s="247"/>
      <c r="AL657" s="236"/>
      <c r="AM657" s="244"/>
      <c r="AN657" s="45"/>
      <c r="AO657" s="45"/>
      <c r="AP657" s="64"/>
      <c r="AQ657" s="45"/>
      <c r="AR657" s="45"/>
      <c r="AS657" s="64"/>
      <c r="AT657" s="232"/>
      <c r="AU657" s="232"/>
      <c r="AV657" s="45"/>
      <c r="AW657" s="243"/>
      <c r="AX657" s="45"/>
      <c r="AY657" s="64"/>
      <c r="AZ657" s="24"/>
      <c r="BA657" s="45"/>
      <c r="BB657" s="45"/>
      <c r="BC657" s="45"/>
      <c r="BD657" s="45"/>
      <c r="BE657" s="45"/>
      <c r="BF657" s="45"/>
      <c r="BG657" s="45"/>
      <c r="BH657" s="45"/>
      <c r="BI657" s="45"/>
      <c r="BJ657" s="45"/>
      <c r="BK657" s="45"/>
      <c r="BL657" s="45"/>
      <c r="BM657" s="45"/>
      <c r="BN657" s="45"/>
      <c r="BO657" s="45"/>
      <c r="BP657" s="45"/>
      <c r="BQ657" s="45"/>
      <c r="BR657" s="45"/>
      <c r="BS657" s="45"/>
      <c r="BT657" s="45"/>
      <c r="BU657" s="45"/>
      <c r="BV657" s="45"/>
      <c r="BW657" s="45"/>
      <c r="BX657" s="45"/>
      <c r="BY657" s="45"/>
    </row>
    <row r="658" spans="1:77" ht="15.75" customHeight="1" x14ac:dyDescent="0.3">
      <c r="A658" s="45"/>
      <c r="B658" s="232"/>
      <c r="C658" s="232"/>
      <c r="D658" s="232"/>
      <c r="E658" s="232"/>
      <c r="F658" s="64"/>
      <c r="G658" s="64"/>
      <c r="H658" s="233"/>
      <c r="I658" s="233"/>
      <c r="J658" s="232"/>
      <c r="K658" s="201"/>
      <c r="L658" s="45"/>
      <c r="M658" s="45"/>
      <c r="N658" s="45"/>
      <c r="O658" s="45"/>
      <c r="P658" s="45"/>
      <c r="Q658" s="233"/>
      <c r="R658" s="233"/>
      <c r="S658" s="233"/>
      <c r="T658" s="233"/>
      <c r="U658" s="243"/>
      <c r="V658" s="45"/>
      <c r="W658" s="233"/>
      <c r="X658" s="244"/>
      <c r="Y658" s="244"/>
      <c r="Z658" s="244"/>
      <c r="AA658" s="244"/>
      <c r="AB658" s="244"/>
      <c r="AC658" s="251"/>
      <c r="AD658" s="251"/>
      <c r="AE658" s="251"/>
      <c r="AF658" s="250"/>
      <c r="AG658" s="45"/>
      <c r="AH658" s="45"/>
      <c r="AI658" s="45"/>
      <c r="AJ658" s="45"/>
      <c r="AK658" s="247"/>
      <c r="AL658" s="236"/>
      <c r="AM658" s="244"/>
      <c r="AN658" s="45"/>
      <c r="AO658" s="45"/>
      <c r="AP658" s="64"/>
      <c r="AQ658" s="45"/>
      <c r="AR658" s="45"/>
      <c r="AS658" s="64"/>
      <c r="AT658" s="232"/>
      <c r="AU658" s="232"/>
      <c r="AV658" s="45"/>
      <c r="AW658" s="243"/>
      <c r="AX658" s="45"/>
      <c r="AY658" s="64"/>
      <c r="AZ658" s="24"/>
      <c r="BA658" s="45"/>
      <c r="BB658" s="45"/>
      <c r="BC658" s="45"/>
      <c r="BD658" s="45"/>
      <c r="BE658" s="45"/>
      <c r="BF658" s="45"/>
      <c r="BG658" s="45"/>
      <c r="BH658" s="45"/>
      <c r="BI658" s="45"/>
      <c r="BJ658" s="45"/>
      <c r="BK658" s="45"/>
      <c r="BL658" s="45"/>
      <c r="BM658" s="45"/>
      <c r="BN658" s="45"/>
      <c r="BO658" s="45"/>
      <c r="BP658" s="45"/>
      <c r="BQ658" s="45"/>
      <c r="BR658" s="45"/>
      <c r="BS658" s="45"/>
      <c r="BT658" s="45"/>
      <c r="BU658" s="45"/>
      <c r="BV658" s="45"/>
      <c r="BW658" s="45"/>
      <c r="BX658" s="45"/>
      <c r="BY658" s="45"/>
    </row>
    <row r="659" spans="1:77" ht="15.75" customHeight="1" x14ac:dyDescent="0.3">
      <c r="A659" s="45"/>
      <c r="B659" s="232"/>
      <c r="C659" s="232"/>
      <c r="D659" s="232"/>
      <c r="E659" s="232"/>
      <c r="F659" s="64"/>
      <c r="G659" s="64"/>
      <c r="H659" s="233"/>
      <c r="I659" s="233"/>
      <c r="J659" s="232"/>
      <c r="K659" s="201"/>
      <c r="L659" s="45"/>
      <c r="M659" s="45"/>
      <c r="N659" s="45"/>
      <c r="O659" s="45"/>
      <c r="P659" s="45"/>
      <c r="Q659" s="233"/>
      <c r="R659" s="233"/>
      <c r="S659" s="233"/>
      <c r="T659" s="233"/>
      <c r="U659" s="243"/>
      <c r="V659" s="45"/>
      <c r="W659" s="233"/>
      <c r="X659" s="244"/>
      <c r="Y659" s="244"/>
      <c r="Z659" s="244"/>
      <c r="AA659" s="244"/>
      <c r="AB659" s="244"/>
      <c r="AC659" s="251"/>
      <c r="AD659" s="251"/>
      <c r="AE659" s="251"/>
      <c r="AF659" s="250"/>
      <c r="AG659" s="45"/>
      <c r="AH659" s="45"/>
      <c r="AI659" s="45"/>
      <c r="AJ659" s="45"/>
      <c r="AK659" s="247"/>
      <c r="AL659" s="236"/>
      <c r="AM659" s="244"/>
      <c r="AN659" s="45"/>
      <c r="AO659" s="45"/>
      <c r="AP659" s="64"/>
      <c r="AQ659" s="45"/>
      <c r="AR659" s="45"/>
      <c r="AS659" s="64"/>
      <c r="AT659" s="232"/>
      <c r="AU659" s="232"/>
      <c r="AV659" s="45"/>
      <c r="AW659" s="243"/>
      <c r="AX659" s="45"/>
      <c r="AY659" s="64"/>
      <c r="AZ659" s="24"/>
      <c r="BA659" s="45"/>
      <c r="BB659" s="45"/>
      <c r="BC659" s="45"/>
      <c r="BD659" s="45"/>
      <c r="BE659" s="45"/>
      <c r="BF659" s="45"/>
      <c r="BG659" s="45"/>
      <c r="BH659" s="45"/>
      <c r="BI659" s="45"/>
      <c r="BJ659" s="45"/>
      <c r="BK659" s="45"/>
      <c r="BL659" s="45"/>
      <c r="BM659" s="45"/>
      <c r="BN659" s="45"/>
      <c r="BO659" s="45"/>
      <c r="BP659" s="45"/>
      <c r="BQ659" s="45"/>
      <c r="BR659" s="45"/>
      <c r="BS659" s="45"/>
      <c r="BT659" s="45"/>
      <c r="BU659" s="45"/>
      <c r="BV659" s="45"/>
      <c r="BW659" s="45"/>
      <c r="BX659" s="45"/>
      <c r="BY659" s="45"/>
    </row>
    <row r="660" spans="1:77" ht="15.75" customHeight="1" x14ac:dyDescent="0.3">
      <c r="A660" s="45"/>
      <c r="B660" s="232"/>
      <c r="C660" s="232"/>
      <c r="D660" s="232"/>
      <c r="E660" s="232"/>
      <c r="F660" s="64"/>
      <c r="G660" s="64"/>
      <c r="H660" s="233"/>
      <c r="I660" s="233"/>
      <c r="J660" s="232"/>
      <c r="K660" s="201"/>
      <c r="L660" s="45"/>
      <c r="M660" s="45"/>
      <c r="N660" s="45"/>
      <c r="O660" s="45"/>
      <c r="P660" s="45"/>
      <c r="Q660" s="233"/>
      <c r="R660" s="233"/>
      <c r="S660" s="233"/>
      <c r="T660" s="233"/>
      <c r="U660" s="243"/>
      <c r="V660" s="45"/>
      <c r="W660" s="233"/>
      <c r="X660" s="244"/>
      <c r="Y660" s="244"/>
      <c r="Z660" s="244"/>
      <c r="AA660" s="244"/>
      <c r="AB660" s="244"/>
      <c r="AC660" s="251"/>
      <c r="AD660" s="251"/>
      <c r="AE660" s="251"/>
      <c r="AF660" s="250"/>
      <c r="AG660" s="45"/>
      <c r="AH660" s="45"/>
      <c r="AI660" s="45"/>
      <c r="AJ660" s="45"/>
      <c r="AK660" s="247"/>
      <c r="AL660" s="236"/>
      <c r="AM660" s="244"/>
      <c r="AN660" s="45"/>
      <c r="AO660" s="45"/>
      <c r="AP660" s="64"/>
      <c r="AQ660" s="45"/>
      <c r="AR660" s="45"/>
      <c r="AS660" s="64"/>
      <c r="AT660" s="232"/>
      <c r="AU660" s="232"/>
      <c r="AV660" s="45"/>
      <c r="AW660" s="243"/>
      <c r="AX660" s="45"/>
      <c r="AY660" s="64"/>
      <c r="AZ660" s="24"/>
      <c r="BA660" s="45"/>
      <c r="BB660" s="45"/>
      <c r="BC660" s="45"/>
      <c r="BD660" s="45"/>
      <c r="BE660" s="45"/>
      <c r="BF660" s="45"/>
      <c r="BG660" s="45"/>
      <c r="BH660" s="45"/>
      <c r="BI660" s="45"/>
      <c r="BJ660" s="45"/>
      <c r="BK660" s="45"/>
      <c r="BL660" s="45"/>
      <c r="BM660" s="45"/>
      <c r="BN660" s="45"/>
      <c r="BO660" s="45"/>
      <c r="BP660" s="45"/>
      <c r="BQ660" s="45"/>
      <c r="BR660" s="45"/>
      <c r="BS660" s="45"/>
      <c r="BT660" s="45"/>
      <c r="BU660" s="45"/>
      <c r="BV660" s="45"/>
      <c r="BW660" s="45"/>
      <c r="BX660" s="45"/>
      <c r="BY660" s="45"/>
    </row>
    <row r="661" spans="1:77" ht="15.75" customHeight="1" x14ac:dyDescent="0.3">
      <c r="A661" s="45"/>
      <c r="B661" s="232"/>
      <c r="C661" s="232"/>
      <c r="D661" s="232"/>
      <c r="E661" s="232"/>
      <c r="F661" s="64"/>
      <c r="G661" s="64"/>
      <c r="H661" s="233"/>
      <c r="I661" s="233"/>
      <c r="J661" s="232"/>
      <c r="K661" s="201"/>
      <c r="L661" s="45"/>
      <c r="M661" s="45"/>
      <c r="N661" s="45"/>
      <c r="O661" s="45"/>
      <c r="P661" s="45"/>
      <c r="Q661" s="233"/>
      <c r="R661" s="233"/>
      <c r="S661" s="233"/>
      <c r="T661" s="233"/>
      <c r="U661" s="243"/>
      <c r="V661" s="45"/>
      <c r="W661" s="233"/>
      <c r="X661" s="244"/>
      <c r="Y661" s="244"/>
      <c r="Z661" s="244"/>
      <c r="AA661" s="244"/>
      <c r="AB661" s="244"/>
      <c r="AC661" s="251"/>
      <c r="AD661" s="251"/>
      <c r="AE661" s="251"/>
      <c r="AF661" s="250"/>
      <c r="AG661" s="45"/>
      <c r="AH661" s="45"/>
      <c r="AI661" s="45"/>
      <c r="AJ661" s="45"/>
      <c r="AK661" s="247"/>
      <c r="AL661" s="236"/>
      <c r="AM661" s="244"/>
      <c r="AN661" s="45"/>
      <c r="AO661" s="45"/>
      <c r="AP661" s="64"/>
      <c r="AQ661" s="45"/>
      <c r="AR661" s="45"/>
      <c r="AS661" s="64"/>
      <c r="AT661" s="232"/>
      <c r="AU661" s="232"/>
      <c r="AV661" s="45"/>
      <c r="AW661" s="243"/>
      <c r="AX661" s="45"/>
      <c r="AY661" s="64"/>
      <c r="AZ661" s="24"/>
      <c r="BA661" s="45"/>
      <c r="BB661" s="45"/>
      <c r="BC661" s="45"/>
      <c r="BD661" s="45"/>
      <c r="BE661" s="45"/>
      <c r="BF661" s="45"/>
      <c r="BG661" s="45"/>
      <c r="BH661" s="45"/>
      <c r="BI661" s="45"/>
      <c r="BJ661" s="45"/>
      <c r="BK661" s="45"/>
      <c r="BL661" s="45"/>
      <c r="BM661" s="45"/>
      <c r="BN661" s="45"/>
      <c r="BO661" s="45"/>
      <c r="BP661" s="45"/>
      <c r="BQ661" s="45"/>
      <c r="BR661" s="45"/>
      <c r="BS661" s="45"/>
      <c r="BT661" s="45"/>
      <c r="BU661" s="45"/>
      <c r="BV661" s="45"/>
      <c r="BW661" s="45"/>
      <c r="BX661" s="45"/>
      <c r="BY661" s="45"/>
    </row>
    <row r="662" spans="1:77" ht="15.75" customHeight="1" x14ac:dyDescent="0.3">
      <c r="A662" s="45"/>
      <c r="B662" s="232"/>
      <c r="C662" s="232"/>
      <c r="D662" s="232"/>
      <c r="E662" s="232"/>
      <c r="F662" s="64"/>
      <c r="G662" s="64"/>
      <c r="H662" s="233"/>
      <c r="I662" s="233"/>
      <c r="J662" s="232"/>
      <c r="K662" s="201"/>
      <c r="L662" s="45"/>
      <c r="M662" s="45"/>
      <c r="N662" s="45"/>
      <c r="O662" s="45"/>
      <c r="P662" s="45"/>
      <c r="Q662" s="233"/>
      <c r="R662" s="233"/>
      <c r="S662" s="233"/>
      <c r="T662" s="233"/>
      <c r="U662" s="243"/>
      <c r="V662" s="45"/>
      <c r="W662" s="233"/>
      <c r="X662" s="244"/>
      <c r="Y662" s="244"/>
      <c r="Z662" s="244"/>
      <c r="AA662" s="244"/>
      <c r="AB662" s="244"/>
      <c r="AC662" s="251"/>
      <c r="AD662" s="251"/>
      <c r="AE662" s="251"/>
      <c r="AF662" s="250"/>
      <c r="AG662" s="45"/>
      <c r="AH662" s="45"/>
      <c r="AI662" s="45"/>
      <c r="AJ662" s="45"/>
      <c r="AK662" s="247"/>
      <c r="AL662" s="236"/>
      <c r="AM662" s="244"/>
      <c r="AN662" s="45"/>
      <c r="AO662" s="45"/>
      <c r="AP662" s="64"/>
      <c r="AQ662" s="45"/>
      <c r="AR662" s="45"/>
      <c r="AS662" s="64"/>
      <c r="AT662" s="232"/>
      <c r="AU662" s="232"/>
      <c r="AV662" s="45"/>
      <c r="AW662" s="243"/>
      <c r="AX662" s="45"/>
      <c r="AY662" s="64"/>
      <c r="AZ662" s="24"/>
      <c r="BA662" s="45"/>
      <c r="BB662" s="45"/>
      <c r="BC662" s="45"/>
      <c r="BD662" s="45"/>
      <c r="BE662" s="45"/>
      <c r="BF662" s="45"/>
      <c r="BG662" s="45"/>
      <c r="BH662" s="45"/>
      <c r="BI662" s="45"/>
      <c r="BJ662" s="45"/>
      <c r="BK662" s="45"/>
      <c r="BL662" s="45"/>
      <c r="BM662" s="45"/>
      <c r="BN662" s="45"/>
      <c r="BO662" s="45"/>
      <c r="BP662" s="45"/>
      <c r="BQ662" s="45"/>
      <c r="BR662" s="45"/>
      <c r="BS662" s="45"/>
      <c r="BT662" s="45"/>
      <c r="BU662" s="45"/>
      <c r="BV662" s="45"/>
      <c r="BW662" s="45"/>
      <c r="BX662" s="45"/>
      <c r="BY662" s="45"/>
    </row>
    <row r="663" spans="1:77" ht="15.75" customHeight="1" x14ac:dyDescent="0.3">
      <c r="A663" s="45"/>
      <c r="B663" s="232"/>
      <c r="C663" s="232"/>
      <c r="D663" s="232"/>
      <c r="E663" s="232"/>
      <c r="F663" s="64"/>
      <c r="G663" s="64"/>
      <c r="H663" s="233"/>
      <c r="I663" s="233"/>
      <c r="J663" s="232"/>
      <c r="K663" s="201"/>
      <c r="L663" s="45"/>
      <c r="M663" s="45"/>
      <c r="N663" s="45"/>
      <c r="O663" s="45"/>
      <c r="P663" s="45"/>
      <c r="Q663" s="233"/>
      <c r="R663" s="233"/>
      <c r="S663" s="233"/>
      <c r="T663" s="233"/>
      <c r="U663" s="243"/>
      <c r="V663" s="45"/>
      <c r="W663" s="233"/>
      <c r="X663" s="244"/>
      <c r="Y663" s="244"/>
      <c r="Z663" s="244"/>
      <c r="AA663" s="244"/>
      <c r="AB663" s="244"/>
      <c r="AC663" s="251"/>
      <c r="AD663" s="251"/>
      <c r="AE663" s="251"/>
      <c r="AF663" s="250"/>
      <c r="AG663" s="45"/>
      <c r="AH663" s="45"/>
      <c r="AI663" s="45"/>
      <c r="AJ663" s="45"/>
      <c r="AK663" s="247"/>
      <c r="AL663" s="236"/>
      <c r="AM663" s="244"/>
      <c r="AN663" s="45"/>
      <c r="AO663" s="45"/>
      <c r="AP663" s="64"/>
      <c r="AQ663" s="45"/>
      <c r="AR663" s="45"/>
      <c r="AS663" s="64"/>
      <c r="AT663" s="232"/>
      <c r="AU663" s="232"/>
      <c r="AV663" s="45"/>
      <c r="AW663" s="243"/>
      <c r="AX663" s="45"/>
      <c r="AY663" s="64"/>
      <c r="AZ663" s="24"/>
      <c r="BA663" s="45"/>
      <c r="BB663" s="45"/>
      <c r="BC663" s="45"/>
      <c r="BD663" s="45"/>
      <c r="BE663" s="45"/>
      <c r="BF663" s="45"/>
      <c r="BG663" s="45"/>
      <c r="BH663" s="45"/>
      <c r="BI663" s="45"/>
      <c r="BJ663" s="45"/>
      <c r="BK663" s="45"/>
      <c r="BL663" s="45"/>
      <c r="BM663" s="45"/>
      <c r="BN663" s="45"/>
      <c r="BO663" s="45"/>
      <c r="BP663" s="45"/>
      <c r="BQ663" s="45"/>
      <c r="BR663" s="45"/>
      <c r="BS663" s="45"/>
      <c r="BT663" s="45"/>
      <c r="BU663" s="45"/>
      <c r="BV663" s="45"/>
      <c r="BW663" s="45"/>
      <c r="BX663" s="45"/>
      <c r="BY663" s="45"/>
    </row>
    <row r="664" spans="1:77" ht="15.75" customHeight="1" x14ac:dyDescent="0.3">
      <c r="A664" s="45"/>
      <c r="B664" s="232"/>
      <c r="C664" s="232"/>
      <c r="D664" s="232"/>
      <c r="E664" s="232"/>
      <c r="F664" s="64"/>
      <c r="G664" s="64"/>
      <c r="H664" s="233"/>
      <c r="I664" s="233"/>
      <c r="J664" s="232"/>
      <c r="K664" s="201"/>
      <c r="L664" s="45"/>
      <c r="M664" s="45"/>
      <c r="N664" s="45"/>
      <c r="O664" s="45"/>
      <c r="P664" s="45"/>
      <c r="Q664" s="233"/>
      <c r="R664" s="233"/>
      <c r="S664" s="233"/>
      <c r="T664" s="233"/>
      <c r="U664" s="243"/>
      <c r="V664" s="45"/>
      <c r="W664" s="233"/>
      <c r="X664" s="244"/>
      <c r="Y664" s="244"/>
      <c r="Z664" s="244"/>
      <c r="AA664" s="244"/>
      <c r="AB664" s="244"/>
      <c r="AC664" s="251"/>
      <c r="AD664" s="251"/>
      <c r="AE664" s="251"/>
      <c r="AF664" s="250"/>
      <c r="AG664" s="45"/>
      <c r="AH664" s="45"/>
      <c r="AI664" s="45"/>
      <c r="AJ664" s="45"/>
      <c r="AK664" s="247"/>
      <c r="AL664" s="236"/>
      <c r="AM664" s="244"/>
      <c r="AN664" s="45"/>
      <c r="AO664" s="45"/>
      <c r="AP664" s="64"/>
      <c r="AQ664" s="45"/>
      <c r="AR664" s="45"/>
      <c r="AS664" s="64"/>
      <c r="AT664" s="232"/>
      <c r="AU664" s="232"/>
      <c r="AV664" s="45"/>
      <c r="AW664" s="243"/>
      <c r="AX664" s="45"/>
      <c r="AY664" s="64"/>
      <c r="AZ664" s="24"/>
      <c r="BA664" s="45"/>
      <c r="BB664" s="45"/>
      <c r="BC664" s="45"/>
      <c r="BD664" s="45"/>
      <c r="BE664" s="45"/>
      <c r="BF664" s="45"/>
      <c r="BG664" s="45"/>
      <c r="BH664" s="45"/>
      <c r="BI664" s="45"/>
      <c r="BJ664" s="45"/>
      <c r="BK664" s="45"/>
      <c r="BL664" s="45"/>
      <c r="BM664" s="45"/>
      <c r="BN664" s="45"/>
      <c r="BO664" s="45"/>
      <c r="BP664" s="45"/>
      <c r="BQ664" s="45"/>
      <c r="BR664" s="45"/>
      <c r="BS664" s="45"/>
      <c r="BT664" s="45"/>
      <c r="BU664" s="45"/>
      <c r="BV664" s="45"/>
      <c r="BW664" s="45"/>
      <c r="BX664" s="45"/>
      <c r="BY664" s="45"/>
    </row>
    <row r="665" spans="1:77" ht="15.75" customHeight="1" x14ac:dyDescent="0.3">
      <c r="A665" s="45"/>
      <c r="B665" s="232"/>
      <c r="C665" s="232"/>
      <c r="D665" s="232"/>
      <c r="E665" s="232"/>
      <c r="F665" s="64"/>
      <c r="G665" s="64"/>
      <c r="H665" s="233"/>
      <c r="I665" s="233"/>
      <c r="J665" s="232"/>
      <c r="K665" s="201"/>
      <c r="L665" s="45"/>
      <c r="M665" s="45"/>
      <c r="N665" s="45"/>
      <c r="O665" s="45"/>
      <c r="P665" s="45"/>
      <c r="Q665" s="233"/>
      <c r="R665" s="233"/>
      <c r="S665" s="233"/>
      <c r="T665" s="233"/>
      <c r="U665" s="243"/>
      <c r="V665" s="45"/>
      <c r="W665" s="233"/>
      <c r="X665" s="244"/>
      <c r="Y665" s="244"/>
      <c r="Z665" s="244"/>
      <c r="AA665" s="244"/>
      <c r="AB665" s="244"/>
      <c r="AC665" s="251"/>
      <c r="AD665" s="251"/>
      <c r="AE665" s="251"/>
      <c r="AF665" s="250"/>
      <c r="AG665" s="45"/>
      <c r="AH665" s="45"/>
      <c r="AI665" s="45"/>
      <c r="AJ665" s="45"/>
      <c r="AK665" s="247"/>
      <c r="AL665" s="236"/>
      <c r="AM665" s="244"/>
      <c r="AN665" s="45"/>
      <c r="AO665" s="45"/>
      <c r="AP665" s="64"/>
      <c r="AQ665" s="45"/>
      <c r="AR665" s="45"/>
      <c r="AS665" s="64"/>
      <c r="AT665" s="232"/>
      <c r="AU665" s="232"/>
      <c r="AV665" s="45"/>
      <c r="AW665" s="243"/>
      <c r="AX665" s="45"/>
      <c r="AY665" s="64"/>
      <c r="AZ665" s="24"/>
      <c r="BA665" s="45"/>
      <c r="BB665" s="45"/>
      <c r="BC665" s="45"/>
      <c r="BD665" s="45"/>
      <c r="BE665" s="45"/>
      <c r="BF665" s="45"/>
      <c r="BG665" s="45"/>
      <c r="BH665" s="45"/>
      <c r="BI665" s="45"/>
      <c r="BJ665" s="45"/>
      <c r="BK665" s="45"/>
      <c r="BL665" s="45"/>
      <c r="BM665" s="45"/>
      <c r="BN665" s="45"/>
      <c r="BO665" s="45"/>
      <c r="BP665" s="45"/>
      <c r="BQ665" s="45"/>
      <c r="BR665" s="45"/>
      <c r="BS665" s="45"/>
      <c r="BT665" s="45"/>
      <c r="BU665" s="45"/>
      <c r="BV665" s="45"/>
      <c r="BW665" s="45"/>
      <c r="BX665" s="45"/>
      <c r="BY665" s="45"/>
    </row>
    <row r="666" spans="1:77" ht="15.75" customHeight="1" x14ac:dyDescent="0.3">
      <c r="A666" s="45"/>
      <c r="B666" s="232"/>
      <c r="C666" s="232"/>
      <c r="D666" s="232"/>
      <c r="E666" s="232"/>
      <c r="F666" s="64"/>
      <c r="G666" s="64"/>
      <c r="H666" s="233"/>
      <c r="I666" s="233"/>
      <c r="J666" s="232"/>
      <c r="K666" s="201"/>
      <c r="L666" s="45"/>
      <c r="M666" s="45"/>
      <c r="N666" s="45"/>
      <c r="O666" s="45"/>
      <c r="P666" s="45"/>
      <c r="Q666" s="233"/>
      <c r="R666" s="233"/>
      <c r="S666" s="233"/>
      <c r="T666" s="233"/>
      <c r="U666" s="243"/>
      <c r="V666" s="45"/>
      <c r="W666" s="233"/>
      <c r="X666" s="244"/>
      <c r="Y666" s="244"/>
      <c r="Z666" s="244"/>
      <c r="AA666" s="244"/>
      <c r="AB666" s="244"/>
      <c r="AC666" s="251"/>
      <c r="AD666" s="251"/>
      <c r="AE666" s="251"/>
      <c r="AF666" s="250"/>
      <c r="AG666" s="45"/>
      <c r="AH666" s="45"/>
      <c r="AI666" s="45"/>
      <c r="AJ666" s="45"/>
      <c r="AK666" s="247"/>
      <c r="AL666" s="236"/>
      <c r="AM666" s="244"/>
      <c r="AN666" s="45"/>
      <c r="AO666" s="45"/>
      <c r="AP666" s="64"/>
      <c r="AQ666" s="45"/>
      <c r="AR666" s="45"/>
      <c r="AS666" s="64"/>
      <c r="AT666" s="232"/>
      <c r="AU666" s="232"/>
      <c r="AV666" s="45"/>
      <c r="AW666" s="243"/>
      <c r="AX666" s="45"/>
      <c r="AY666" s="64"/>
      <c r="AZ666" s="24"/>
      <c r="BA666" s="45"/>
      <c r="BB666" s="45"/>
      <c r="BC666" s="45"/>
      <c r="BD666" s="45"/>
      <c r="BE666" s="45"/>
      <c r="BF666" s="45"/>
      <c r="BG666" s="45"/>
      <c r="BH666" s="45"/>
      <c r="BI666" s="45"/>
      <c r="BJ666" s="45"/>
      <c r="BK666" s="45"/>
      <c r="BL666" s="45"/>
      <c r="BM666" s="45"/>
      <c r="BN666" s="45"/>
      <c r="BO666" s="45"/>
      <c r="BP666" s="45"/>
      <c r="BQ666" s="45"/>
      <c r="BR666" s="45"/>
      <c r="BS666" s="45"/>
      <c r="BT666" s="45"/>
      <c r="BU666" s="45"/>
      <c r="BV666" s="45"/>
      <c r="BW666" s="45"/>
      <c r="BX666" s="45"/>
      <c r="BY666" s="45"/>
    </row>
    <row r="667" spans="1:77" ht="15.75" customHeight="1" x14ac:dyDescent="0.3">
      <c r="A667" s="45"/>
      <c r="B667" s="232"/>
      <c r="C667" s="232"/>
      <c r="D667" s="232"/>
      <c r="E667" s="232"/>
      <c r="F667" s="64"/>
      <c r="G667" s="64"/>
      <c r="H667" s="233"/>
      <c r="I667" s="233"/>
      <c r="J667" s="232"/>
      <c r="K667" s="201"/>
      <c r="L667" s="45"/>
      <c r="M667" s="45"/>
      <c r="N667" s="45"/>
      <c r="O667" s="45"/>
      <c r="P667" s="45"/>
      <c r="Q667" s="233"/>
      <c r="R667" s="233"/>
      <c r="S667" s="233"/>
      <c r="T667" s="233"/>
      <c r="U667" s="243"/>
      <c r="V667" s="45"/>
      <c r="W667" s="233"/>
      <c r="X667" s="244"/>
      <c r="Y667" s="244"/>
      <c r="Z667" s="244"/>
      <c r="AA667" s="244"/>
      <c r="AB667" s="244"/>
      <c r="AC667" s="251"/>
      <c r="AD667" s="251"/>
      <c r="AE667" s="251"/>
      <c r="AF667" s="250"/>
      <c r="AG667" s="45"/>
      <c r="AH667" s="45"/>
      <c r="AI667" s="45"/>
      <c r="AJ667" s="45"/>
      <c r="AK667" s="247"/>
      <c r="AL667" s="236"/>
      <c r="AM667" s="244"/>
      <c r="AN667" s="45"/>
      <c r="AO667" s="45"/>
      <c r="AP667" s="64"/>
      <c r="AQ667" s="45"/>
      <c r="AR667" s="45"/>
      <c r="AS667" s="64"/>
      <c r="AT667" s="232"/>
      <c r="AU667" s="232"/>
      <c r="AV667" s="45"/>
      <c r="AW667" s="243"/>
      <c r="AX667" s="45"/>
      <c r="AY667" s="64"/>
      <c r="AZ667" s="24"/>
      <c r="BA667" s="45"/>
      <c r="BB667" s="45"/>
      <c r="BC667" s="45"/>
      <c r="BD667" s="45"/>
      <c r="BE667" s="45"/>
      <c r="BF667" s="45"/>
      <c r="BG667" s="45"/>
      <c r="BH667" s="45"/>
      <c r="BI667" s="45"/>
      <c r="BJ667" s="45"/>
      <c r="BK667" s="45"/>
      <c r="BL667" s="45"/>
      <c r="BM667" s="45"/>
      <c r="BN667" s="45"/>
      <c r="BO667" s="45"/>
      <c r="BP667" s="45"/>
      <c r="BQ667" s="45"/>
      <c r="BR667" s="45"/>
      <c r="BS667" s="45"/>
      <c r="BT667" s="45"/>
      <c r="BU667" s="45"/>
      <c r="BV667" s="45"/>
      <c r="BW667" s="45"/>
      <c r="BX667" s="45"/>
      <c r="BY667" s="45"/>
    </row>
    <row r="668" spans="1:77" ht="15.75" customHeight="1" x14ac:dyDescent="0.3">
      <c r="A668" s="45"/>
      <c r="B668" s="232"/>
      <c r="C668" s="232"/>
      <c r="D668" s="232"/>
      <c r="E668" s="232"/>
      <c r="F668" s="64"/>
      <c r="G668" s="64"/>
      <c r="H668" s="233"/>
      <c r="I668" s="233"/>
      <c r="J668" s="232"/>
      <c r="K668" s="201"/>
      <c r="L668" s="45"/>
      <c r="M668" s="45"/>
      <c r="N668" s="45"/>
      <c r="O668" s="45"/>
      <c r="P668" s="45"/>
      <c r="Q668" s="233"/>
      <c r="R668" s="233"/>
      <c r="S668" s="233"/>
      <c r="T668" s="233"/>
      <c r="U668" s="243"/>
      <c r="V668" s="45"/>
      <c r="W668" s="233"/>
      <c r="X668" s="244"/>
      <c r="Y668" s="244"/>
      <c r="Z668" s="244"/>
      <c r="AA668" s="244"/>
      <c r="AB668" s="244"/>
      <c r="AC668" s="251"/>
      <c r="AD668" s="251"/>
      <c r="AE668" s="251"/>
      <c r="AF668" s="250"/>
      <c r="AG668" s="45"/>
      <c r="AH668" s="45"/>
      <c r="AI668" s="45"/>
      <c r="AJ668" s="45"/>
      <c r="AK668" s="247"/>
      <c r="AL668" s="236"/>
      <c r="AM668" s="244"/>
      <c r="AN668" s="45"/>
      <c r="AO668" s="45"/>
      <c r="AP668" s="64"/>
      <c r="AQ668" s="45"/>
      <c r="AR668" s="45"/>
      <c r="AS668" s="64"/>
      <c r="AT668" s="232"/>
      <c r="AU668" s="232"/>
      <c r="AV668" s="45"/>
      <c r="AW668" s="243"/>
      <c r="AX668" s="45"/>
      <c r="AY668" s="64"/>
      <c r="AZ668" s="24"/>
      <c r="BA668" s="45"/>
      <c r="BB668" s="45"/>
      <c r="BC668" s="45"/>
      <c r="BD668" s="45"/>
      <c r="BE668" s="45"/>
      <c r="BF668" s="45"/>
      <c r="BG668" s="45"/>
      <c r="BH668" s="45"/>
      <c r="BI668" s="45"/>
      <c r="BJ668" s="45"/>
      <c r="BK668" s="45"/>
      <c r="BL668" s="45"/>
      <c r="BM668" s="45"/>
      <c r="BN668" s="45"/>
      <c r="BO668" s="45"/>
      <c r="BP668" s="45"/>
      <c r="BQ668" s="45"/>
      <c r="BR668" s="45"/>
      <c r="BS668" s="45"/>
      <c r="BT668" s="45"/>
      <c r="BU668" s="45"/>
      <c r="BV668" s="45"/>
      <c r="BW668" s="45"/>
      <c r="BX668" s="45"/>
      <c r="BY668" s="45"/>
    </row>
    <row r="669" spans="1:77" ht="15.75" customHeight="1" x14ac:dyDescent="0.3">
      <c r="A669" s="45"/>
      <c r="B669" s="232"/>
      <c r="C669" s="232"/>
      <c r="D669" s="232"/>
      <c r="E669" s="232"/>
      <c r="F669" s="64"/>
      <c r="G669" s="64"/>
      <c r="H669" s="233"/>
      <c r="I669" s="233"/>
      <c r="J669" s="232"/>
      <c r="K669" s="201"/>
      <c r="L669" s="45"/>
      <c r="M669" s="45"/>
      <c r="N669" s="45"/>
      <c r="O669" s="45"/>
      <c r="P669" s="45"/>
      <c r="Q669" s="233"/>
      <c r="R669" s="233"/>
      <c r="S669" s="233"/>
      <c r="T669" s="233"/>
      <c r="U669" s="243"/>
      <c r="V669" s="45"/>
      <c r="W669" s="233"/>
      <c r="X669" s="244"/>
      <c r="Y669" s="244"/>
      <c r="Z669" s="244"/>
      <c r="AA669" s="244"/>
      <c r="AB669" s="244"/>
      <c r="AC669" s="251"/>
      <c r="AD669" s="251"/>
      <c r="AE669" s="251"/>
      <c r="AF669" s="250"/>
      <c r="AG669" s="45"/>
      <c r="AH669" s="45"/>
      <c r="AI669" s="45"/>
      <c r="AJ669" s="45"/>
      <c r="AK669" s="247"/>
      <c r="AL669" s="236"/>
      <c r="AM669" s="244"/>
      <c r="AN669" s="45"/>
      <c r="AO669" s="45"/>
      <c r="AP669" s="64"/>
      <c r="AQ669" s="45"/>
      <c r="AR669" s="45"/>
      <c r="AS669" s="64"/>
      <c r="AT669" s="232"/>
      <c r="AU669" s="232"/>
      <c r="AV669" s="45"/>
      <c r="AW669" s="243"/>
      <c r="AX669" s="45"/>
      <c r="AY669" s="64"/>
      <c r="AZ669" s="24"/>
      <c r="BA669" s="45"/>
      <c r="BB669" s="45"/>
      <c r="BC669" s="45"/>
      <c r="BD669" s="45"/>
      <c r="BE669" s="45"/>
      <c r="BF669" s="45"/>
      <c r="BG669" s="45"/>
      <c r="BH669" s="45"/>
      <c r="BI669" s="45"/>
      <c r="BJ669" s="45"/>
      <c r="BK669" s="45"/>
      <c r="BL669" s="45"/>
      <c r="BM669" s="45"/>
      <c r="BN669" s="45"/>
      <c r="BO669" s="45"/>
      <c r="BP669" s="45"/>
      <c r="BQ669" s="45"/>
      <c r="BR669" s="45"/>
      <c r="BS669" s="45"/>
      <c r="BT669" s="45"/>
      <c r="BU669" s="45"/>
      <c r="BV669" s="45"/>
      <c r="BW669" s="45"/>
      <c r="BX669" s="45"/>
      <c r="BY669" s="45"/>
    </row>
    <row r="670" spans="1:77" ht="15.75" customHeight="1" x14ac:dyDescent="0.3">
      <c r="A670" s="45"/>
      <c r="B670" s="232"/>
      <c r="C670" s="232"/>
      <c r="D670" s="232"/>
      <c r="E670" s="232"/>
      <c r="F670" s="64"/>
      <c r="G670" s="64"/>
      <c r="H670" s="233"/>
      <c r="I670" s="233"/>
      <c r="J670" s="232"/>
      <c r="K670" s="201"/>
      <c r="L670" s="45"/>
      <c r="M670" s="45"/>
      <c r="N670" s="45"/>
      <c r="O670" s="45"/>
      <c r="P670" s="45"/>
      <c r="Q670" s="233"/>
      <c r="R670" s="233"/>
      <c r="S670" s="233"/>
      <c r="T670" s="233"/>
      <c r="U670" s="243"/>
      <c r="V670" s="45"/>
      <c r="W670" s="233"/>
      <c r="X670" s="244"/>
      <c r="Y670" s="244"/>
      <c r="Z670" s="244"/>
      <c r="AA670" s="244"/>
      <c r="AB670" s="244"/>
      <c r="AC670" s="251"/>
      <c r="AD670" s="251"/>
      <c r="AE670" s="251"/>
      <c r="AF670" s="250"/>
      <c r="AG670" s="45"/>
      <c r="AH670" s="45"/>
      <c r="AI670" s="45"/>
      <c r="AJ670" s="45"/>
      <c r="AK670" s="247"/>
      <c r="AL670" s="236"/>
      <c r="AM670" s="244"/>
      <c r="AN670" s="45"/>
      <c r="AO670" s="45"/>
      <c r="AP670" s="64"/>
      <c r="AQ670" s="45"/>
      <c r="AR670" s="45"/>
      <c r="AS670" s="64"/>
      <c r="AT670" s="232"/>
      <c r="AU670" s="232"/>
      <c r="AV670" s="45"/>
      <c r="AW670" s="243"/>
      <c r="AX670" s="45"/>
      <c r="AY670" s="64"/>
      <c r="AZ670" s="24"/>
      <c r="BA670" s="45"/>
      <c r="BB670" s="45"/>
      <c r="BC670" s="45"/>
      <c r="BD670" s="45"/>
      <c r="BE670" s="45"/>
      <c r="BF670" s="45"/>
      <c r="BG670" s="45"/>
      <c r="BH670" s="45"/>
      <c r="BI670" s="45"/>
      <c r="BJ670" s="45"/>
      <c r="BK670" s="45"/>
      <c r="BL670" s="45"/>
      <c r="BM670" s="45"/>
      <c r="BN670" s="45"/>
      <c r="BO670" s="45"/>
      <c r="BP670" s="45"/>
      <c r="BQ670" s="45"/>
      <c r="BR670" s="45"/>
      <c r="BS670" s="45"/>
      <c r="BT670" s="45"/>
      <c r="BU670" s="45"/>
      <c r="BV670" s="45"/>
      <c r="BW670" s="45"/>
      <c r="BX670" s="45"/>
      <c r="BY670" s="45"/>
    </row>
    <row r="671" spans="1:77" ht="15.75" customHeight="1" x14ac:dyDescent="0.3">
      <c r="A671" s="45"/>
      <c r="B671" s="232"/>
      <c r="C671" s="232"/>
      <c r="D671" s="232"/>
      <c r="E671" s="232"/>
      <c r="F671" s="64"/>
      <c r="G671" s="64"/>
      <c r="H671" s="233"/>
      <c r="I671" s="233"/>
      <c r="J671" s="232"/>
      <c r="K671" s="201"/>
      <c r="L671" s="45"/>
      <c r="M671" s="45"/>
      <c r="N671" s="45"/>
      <c r="O671" s="45"/>
      <c r="P671" s="45"/>
      <c r="Q671" s="233"/>
      <c r="R671" s="233"/>
      <c r="S671" s="233"/>
      <c r="T671" s="233"/>
      <c r="U671" s="243"/>
      <c r="V671" s="45"/>
      <c r="W671" s="233"/>
      <c r="X671" s="244"/>
      <c r="Y671" s="244"/>
      <c r="Z671" s="244"/>
      <c r="AA671" s="244"/>
      <c r="AB671" s="244"/>
      <c r="AC671" s="251"/>
      <c r="AD671" s="251"/>
      <c r="AE671" s="251"/>
      <c r="AF671" s="250"/>
      <c r="AG671" s="45"/>
      <c r="AH671" s="45"/>
      <c r="AI671" s="45"/>
      <c r="AJ671" s="45"/>
      <c r="AK671" s="247"/>
      <c r="AL671" s="236"/>
      <c r="AM671" s="244"/>
      <c r="AN671" s="45"/>
      <c r="AO671" s="45"/>
      <c r="AP671" s="64"/>
      <c r="AQ671" s="45"/>
      <c r="AR671" s="45"/>
      <c r="AS671" s="64"/>
      <c r="AT671" s="232"/>
      <c r="AU671" s="232"/>
      <c r="AV671" s="45"/>
      <c r="AW671" s="243"/>
      <c r="AX671" s="45"/>
      <c r="AY671" s="64"/>
      <c r="AZ671" s="24"/>
      <c r="BA671" s="45"/>
      <c r="BB671" s="45"/>
      <c r="BC671" s="45"/>
      <c r="BD671" s="45"/>
      <c r="BE671" s="45"/>
      <c r="BF671" s="45"/>
      <c r="BG671" s="45"/>
      <c r="BH671" s="45"/>
      <c r="BI671" s="45"/>
      <c r="BJ671" s="45"/>
      <c r="BK671" s="45"/>
      <c r="BL671" s="45"/>
      <c r="BM671" s="45"/>
      <c r="BN671" s="45"/>
      <c r="BO671" s="45"/>
      <c r="BP671" s="45"/>
      <c r="BQ671" s="45"/>
      <c r="BR671" s="45"/>
      <c r="BS671" s="45"/>
      <c r="BT671" s="45"/>
      <c r="BU671" s="45"/>
      <c r="BV671" s="45"/>
      <c r="BW671" s="45"/>
      <c r="BX671" s="45"/>
      <c r="BY671" s="45"/>
    </row>
    <row r="672" spans="1:77" ht="15.75" customHeight="1" x14ac:dyDescent="0.3">
      <c r="A672" s="45"/>
      <c r="B672" s="232"/>
      <c r="C672" s="232"/>
      <c r="D672" s="232"/>
      <c r="E672" s="232"/>
      <c r="F672" s="64"/>
      <c r="G672" s="64"/>
      <c r="H672" s="233"/>
      <c r="I672" s="233"/>
      <c r="J672" s="232"/>
      <c r="K672" s="201"/>
      <c r="L672" s="45"/>
      <c r="M672" s="45"/>
      <c r="N672" s="45"/>
      <c r="O672" s="45"/>
      <c r="P672" s="45"/>
      <c r="Q672" s="233"/>
      <c r="R672" s="233"/>
      <c r="S672" s="233"/>
      <c r="T672" s="233"/>
      <c r="U672" s="243"/>
      <c r="V672" s="45"/>
      <c r="W672" s="233"/>
      <c r="X672" s="244"/>
      <c r="Y672" s="244"/>
      <c r="Z672" s="244"/>
      <c r="AA672" s="244"/>
      <c r="AB672" s="244"/>
      <c r="AC672" s="251"/>
      <c r="AD672" s="251"/>
      <c r="AE672" s="251"/>
      <c r="AF672" s="250"/>
      <c r="AG672" s="45"/>
      <c r="AH672" s="45"/>
      <c r="AI672" s="45"/>
      <c r="AJ672" s="45"/>
      <c r="AK672" s="247"/>
      <c r="AL672" s="236"/>
      <c r="AM672" s="244"/>
      <c r="AN672" s="45"/>
      <c r="AO672" s="45"/>
      <c r="AP672" s="64"/>
      <c r="AQ672" s="45"/>
      <c r="AR672" s="45"/>
      <c r="AS672" s="64"/>
      <c r="AT672" s="232"/>
      <c r="AU672" s="232"/>
      <c r="AV672" s="45"/>
      <c r="AW672" s="243"/>
      <c r="AX672" s="45"/>
      <c r="AY672" s="64"/>
      <c r="AZ672" s="24"/>
      <c r="BA672" s="45"/>
      <c r="BB672" s="45"/>
      <c r="BC672" s="45"/>
      <c r="BD672" s="45"/>
      <c r="BE672" s="45"/>
      <c r="BF672" s="45"/>
      <c r="BG672" s="45"/>
      <c r="BH672" s="45"/>
      <c r="BI672" s="45"/>
      <c r="BJ672" s="45"/>
      <c r="BK672" s="45"/>
      <c r="BL672" s="45"/>
      <c r="BM672" s="45"/>
      <c r="BN672" s="45"/>
      <c r="BO672" s="45"/>
      <c r="BP672" s="45"/>
      <c r="BQ672" s="45"/>
      <c r="BR672" s="45"/>
      <c r="BS672" s="45"/>
      <c r="BT672" s="45"/>
      <c r="BU672" s="45"/>
      <c r="BV672" s="45"/>
      <c r="BW672" s="45"/>
      <c r="BX672" s="45"/>
      <c r="BY672" s="45"/>
    </row>
    <row r="673" spans="1:77" ht="15.75" customHeight="1" x14ac:dyDescent="0.3">
      <c r="A673" s="45"/>
      <c r="B673" s="232"/>
      <c r="C673" s="232"/>
      <c r="D673" s="232"/>
      <c r="E673" s="232"/>
      <c r="F673" s="64"/>
      <c r="G673" s="64"/>
      <c r="H673" s="233"/>
      <c r="I673" s="233"/>
      <c r="J673" s="232"/>
      <c r="K673" s="201"/>
      <c r="L673" s="45"/>
      <c r="M673" s="45"/>
      <c r="N673" s="45"/>
      <c r="O673" s="45"/>
      <c r="P673" s="45"/>
      <c r="Q673" s="233"/>
      <c r="R673" s="233"/>
      <c r="S673" s="233"/>
      <c r="T673" s="233"/>
      <c r="U673" s="243"/>
      <c r="V673" s="45"/>
      <c r="W673" s="233"/>
      <c r="X673" s="244"/>
      <c r="Y673" s="244"/>
      <c r="Z673" s="244"/>
      <c r="AA673" s="244"/>
      <c r="AB673" s="244"/>
      <c r="AC673" s="251"/>
      <c r="AD673" s="251"/>
      <c r="AE673" s="251"/>
      <c r="AF673" s="250"/>
      <c r="AG673" s="45"/>
      <c r="AH673" s="45"/>
      <c r="AI673" s="45"/>
      <c r="AJ673" s="45"/>
      <c r="AK673" s="247"/>
      <c r="AL673" s="236"/>
      <c r="AM673" s="244"/>
      <c r="AN673" s="45"/>
      <c r="AO673" s="45"/>
      <c r="AP673" s="64"/>
      <c r="AQ673" s="45"/>
      <c r="AR673" s="45"/>
      <c r="AS673" s="64"/>
      <c r="AT673" s="232"/>
      <c r="AU673" s="232"/>
      <c r="AV673" s="45"/>
      <c r="AW673" s="243"/>
      <c r="AX673" s="45"/>
      <c r="AY673" s="64"/>
      <c r="AZ673" s="24"/>
      <c r="BA673" s="45"/>
      <c r="BB673" s="45"/>
      <c r="BC673" s="45"/>
      <c r="BD673" s="45"/>
      <c r="BE673" s="45"/>
      <c r="BF673" s="45"/>
      <c r="BG673" s="45"/>
      <c r="BH673" s="45"/>
      <c r="BI673" s="45"/>
      <c r="BJ673" s="45"/>
      <c r="BK673" s="45"/>
      <c r="BL673" s="45"/>
      <c r="BM673" s="45"/>
      <c r="BN673" s="45"/>
      <c r="BO673" s="45"/>
      <c r="BP673" s="45"/>
      <c r="BQ673" s="45"/>
      <c r="BR673" s="45"/>
      <c r="BS673" s="45"/>
      <c r="BT673" s="45"/>
      <c r="BU673" s="45"/>
      <c r="BV673" s="45"/>
      <c r="BW673" s="45"/>
      <c r="BX673" s="45"/>
      <c r="BY673" s="45"/>
    </row>
    <row r="674" spans="1:77" ht="15.75" customHeight="1" x14ac:dyDescent="0.3">
      <c r="A674" s="45"/>
      <c r="B674" s="232"/>
      <c r="C674" s="232"/>
      <c r="D674" s="232"/>
      <c r="E674" s="232"/>
      <c r="F674" s="64"/>
      <c r="G674" s="64"/>
      <c r="H674" s="233"/>
      <c r="I674" s="233"/>
      <c r="J674" s="232"/>
      <c r="K674" s="201"/>
      <c r="L674" s="45"/>
      <c r="M674" s="45"/>
      <c r="N674" s="45"/>
      <c r="O674" s="45"/>
      <c r="P674" s="45"/>
      <c r="Q674" s="233"/>
      <c r="R674" s="233"/>
      <c r="S674" s="233"/>
      <c r="T674" s="233"/>
      <c r="U674" s="243"/>
      <c r="V674" s="45"/>
      <c r="W674" s="233"/>
      <c r="X674" s="244"/>
      <c r="Y674" s="244"/>
      <c r="Z674" s="244"/>
      <c r="AA674" s="244"/>
      <c r="AB674" s="244"/>
      <c r="AC674" s="251"/>
      <c r="AD674" s="251"/>
      <c r="AE674" s="251"/>
      <c r="AF674" s="250"/>
      <c r="AG674" s="45"/>
      <c r="AH674" s="45"/>
      <c r="AI674" s="45"/>
      <c r="AJ674" s="45"/>
      <c r="AK674" s="247"/>
      <c r="AL674" s="236"/>
      <c r="AM674" s="244"/>
      <c r="AN674" s="45"/>
      <c r="AO674" s="45"/>
      <c r="AP674" s="64"/>
      <c r="AQ674" s="45"/>
      <c r="AR674" s="45"/>
      <c r="AS674" s="64"/>
      <c r="AT674" s="232"/>
      <c r="AU674" s="232"/>
      <c r="AV674" s="45"/>
      <c r="AW674" s="243"/>
      <c r="AX674" s="45"/>
      <c r="AY674" s="64"/>
      <c r="AZ674" s="24"/>
      <c r="BA674" s="45"/>
      <c r="BB674" s="45"/>
      <c r="BC674" s="45"/>
      <c r="BD674" s="45"/>
      <c r="BE674" s="45"/>
      <c r="BF674" s="45"/>
      <c r="BG674" s="45"/>
      <c r="BH674" s="45"/>
      <c r="BI674" s="45"/>
      <c r="BJ674" s="45"/>
      <c r="BK674" s="45"/>
      <c r="BL674" s="45"/>
      <c r="BM674" s="45"/>
      <c r="BN674" s="45"/>
      <c r="BO674" s="45"/>
      <c r="BP674" s="45"/>
      <c r="BQ674" s="45"/>
      <c r="BR674" s="45"/>
      <c r="BS674" s="45"/>
      <c r="BT674" s="45"/>
      <c r="BU674" s="45"/>
      <c r="BV674" s="45"/>
      <c r="BW674" s="45"/>
      <c r="BX674" s="45"/>
      <c r="BY674" s="45"/>
    </row>
    <row r="675" spans="1:77" ht="15.75" customHeight="1" x14ac:dyDescent="0.3">
      <c r="A675" s="45"/>
      <c r="B675" s="232"/>
      <c r="C675" s="232"/>
      <c r="D675" s="232"/>
      <c r="E675" s="232"/>
      <c r="F675" s="64"/>
      <c r="G675" s="64"/>
      <c r="H675" s="233"/>
      <c r="I675" s="233"/>
      <c r="J675" s="232"/>
      <c r="K675" s="201"/>
      <c r="L675" s="45"/>
      <c r="M675" s="45"/>
      <c r="N675" s="45"/>
      <c r="O675" s="45"/>
      <c r="P675" s="45"/>
      <c r="Q675" s="233"/>
      <c r="R675" s="233"/>
      <c r="S675" s="233"/>
      <c r="T675" s="233"/>
      <c r="U675" s="243"/>
      <c r="V675" s="45"/>
      <c r="W675" s="233"/>
      <c r="X675" s="244"/>
      <c r="Y675" s="244"/>
      <c r="Z675" s="244"/>
      <c r="AA675" s="244"/>
      <c r="AB675" s="244"/>
      <c r="AC675" s="251"/>
      <c r="AD675" s="251"/>
      <c r="AE675" s="251"/>
      <c r="AF675" s="250"/>
      <c r="AG675" s="45"/>
      <c r="AH675" s="45"/>
      <c r="AI675" s="45"/>
      <c r="AJ675" s="45"/>
      <c r="AK675" s="247"/>
      <c r="AL675" s="236"/>
      <c r="AM675" s="244"/>
      <c r="AN675" s="45"/>
      <c r="AO675" s="45"/>
      <c r="AP675" s="64"/>
      <c r="AQ675" s="45"/>
      <c r="AR675" s="45"/>
      <c r="AS675" s="64"/>
      <c r="AT675" s="232"/>
      <c r="AU675" s="232"/>
      <c r="AV675" s="45"/>
      <c r="AW675" s="243"/>
      <c r="AX675" s="45"/>
      <c r="AY675" s="64"/>
      <c r="AZ675" s="24"/>
      <c r="BA675" s="45"/>
      <c r="BB675" s="45"/>
      <c r="BC675" s="45"/>
      <c r="BD675" s="45"/>
      <c r="BE675" s="45"/>
      <c r="BF675" s="45"/>
      <c r="BG675" s="45"/>
      <c r="BH675" s="45"/>
      <c r="BI675" s="45"/>
      <c r="BJ675" s="45"/>
      <c r="BK675" s="45"/>
      <c r="BL675" s="45"/>
      <c r="BM675" s="45"/>
      <c r="BN675" s="45"/>
      <c r="BO675" s="45"/>
      <c r="BP675" s="45"/>
      <c r="BQ675" s="45"/>
      <c r="BR675" s="45"/>
      <c r="BS675" s="45"/>
      <c r="BT675" s="45"/>
      <c r="BU675" s="45"/>
      <c r="BV675" s="45"/>
      <c r="BW675" s="45"/>
      <c r="BX675" s="45"/>
      <c r="BY675" s="45"/>
    </row>
    <row r="676" spans="1:77" ht="15.75" customHeight="1" x14ac:dyDescent="0.3">
      <c r="A676" s="45"/>
      <c r="B676" s="232"/>
      <c r="C676" s="232"/>
      <c r="D676" s="232"/>
      <c r="E676" s="232"/>
      <c r="F676" s="64"/>
      <c r="G676" s="64"/>
      <c r="H676" s="233"/>
      <c r="I676" s="233"/>
      <c r="J676" s="232"/>
      <c r="K676" s="201"/>
      <c r="L676" s="45"/>
      <c r="M676" s="45"/>
      <c r="N676" s="45"/>
      <c r="O676" s="45"/>
      <c r="P676" s="45"/>
      <c r="Q676" s="233"/>
      <c r="R676" s="233"/>
      <c r="S676" s="233"/>
      <c r="T676" s="233"/>
      <c r="U676" s="243"/>
      <c r="V676" s="45"/>
      <c r="W676" s="233"/>
      <c r="X676" s="244"/>
      <c r="Y676" s="244"/>
      <c r="Z676" s="244"/>
      <c r="AA676" s="244"/>
      <c r="AB676" s="244"/>
      <c r="AC676" s="251"/>
      <c r="AD676" s="251"/>
      <c r="AE676" s="251"/>
      <c r="AF676" s="250"/>
      <c r="AG676" s="45"/>
      <c r="AH676" s="45"/>
      <c r="AI676" s="45"/>
      <c r="AJ676" s="45"/>
      <c r="AK676" s="247"/>
      <c r="AL676" s="236"/>
      <c r="AM676" s="244"/>
      <c r="AN676" s="45"/>
      <c r="AO676" s="45"/>
      <c r="AP676" s="64"/>
      <c r="AQ676" s="45"/>
      <c r="AR676" s="45"/>
      <c r="AS676" s="64"/>
      <c r="AT676" s="232"/>
      <c r="AU676" s="232"/>
      <c r="AV676" s="45"/>
      <c r="AW676" s="243"/>
      <c r="AX676" s="45"/>
      <c r="AY676" s="64"/>
      <c r="AZ676" s="24"/>
      <c r="BA676" s="45"/>
      <c r="BB676" s="45"/>
      <c r="BC676" s="45"/>
      <c r="BD676" s="45"/>
      <c r="BE676" s="45"/>
      <c r="BF676" s="45"/>
      <c r="BG676" s="45"/>
      <c r="BH676" s="45"/>
      <c r="BI676" s="45"/>
      <c r="BJ676" s="45"/>
      <c r="BK676" s="45"/>
      <c r="BL676" s="45"/>
      <c r="BM676" s="45"/>
      <c r="BN676" s="45"/>
      <c r="BO676" s="45"/>
      <c r="BP676" s="45"/>
      <c r="BQ676" s="45"/>
      <c r="BR676" s="45"/>
      <c r="BS676" s="45"/>
      <c r="BT676" s="45"/>
      <c r="BU676" s="45"/>
      <c r="BV676" s="45"/>
      <c r="BW676" s="45"/>
      <c r="BX676" s="45"/>
      <c r="BY676" s="45"/>
    </row>
    <row r="677" spans="1:77" ht="15.75" customHeight="1" x14ac:dyDescent="0.3">
      <c r="A677" s="45"/>
      <c r="B677" s="232"/>
      <c r="C677" s="232"/>
      <c r="D677" s="232"/>
      <c r="E677" s="232"/>
      <c r="F677" s="64"/>
      <c r="G677" s="64"/>
      <c r="H677" s="233"/>
      <c r="I677" s="233"/>
      <c r="J677" s="232"/>
      <c r="K677" s="201"/>
      <c r="L677" s="45"/>
      <c r="M677" s="45"/>
      <c r="N677" s="45"/>
      <c r="O677" s="45"/>
      <c r="P677" s="45"/>
      <c r="Q677" s="233"/>
      <c r="R677" s="233"/>
      <c r="S677" s="233"/>
      <c r="T677" s="233"/>
      <c r="U677" s="243"/>
      <c r="V677" s="45"/>
      <c r="W677" s="233"/>
      <c r="X677" s="244"/>
      <c r="Y677" s="244"/>
      <c r="Z677" s="244"/>
      <c r="AA677" s="244"/>
      <c r="AB677" s="244"/>
      <c r="AC677" s="251"/>
      <c r="AD677" s="251"/>
      <c r="AE677" s="251"/>
      <c r="AF677" s="250"/>
      <c r="AG677" s="45"/>
      <c r="AH677" s="45"/>
      <c r="AI677" s="45"/>
      <c r="AJ677" s="45"/>
      <c r="AK677" s="247"/>
      <c r="AL677" s="236"/>
      <c r="AM677" s="244"/>
      <c r="AN677" s="45"/>
      <c r="AO677" s="45"/>
      <c r="AP677" s="64"/>
      <c r="AQ677" s="45"/>
      <c r="AR677" s="45"/>
      <c r="AS677" s="64"/>
      <c r="AT677" s="232"/>
      <c r="AU677" s="232"/>
      <c r="AV677" s="45"/>
      <c r="AW677" s="243"/>
      <c r="AX677" s="45"/>
      <c r="AY677" s="64"/>
      <c r="AZ677" s="24"/>
      <c r="BA677" s="45"/>
      <c r="BB677" s="45"/>
      <c r="BC677" s="45"/>
      <c r="BD677" s="45"/>
      <c r="BE677" s="45"/>
      <c r="BF677" s="45"/>
      <c r="BG677" s="45"/>
      <c r="BH677" s="45"/>
      <c r="BI677" s="45"/>
      <c r="BJ677" s="45"/>
      <c r="BK677" s="45"/>
      <c r="BL677" s="45"/>
      <c r="BM677" s="45"/>
      <c r="BN677" s="45"/>
      <c r="BO677" s="45"/>
      <c r="BP677" s="45"/>
      <c r="BQ677" s="45"/>
      <c r="BR677" s="45"/>
      <c r="BS677" s="45"/>
      <c r="BT677" s="45"/>
      <c r="BU677" s="45"/>
      <c r="BV677" s="45"/>
      <c r="BW677" s="45"/>
      <c r="BX677" s="45"/>
      <c r="BY677" s="45"/>
    </row>
    <row r="678" spans="1:77" ht="15.75" customHeight="1" x14ac:dyDescent="0.3">
      <c r="A678" s="45"/>
      <c r="B678" s="232"/>
      <c r="C678" s="232"/>
      <c r="D678" s="232"/>
      <c r="E678" s="232"/>
      <c r="F678" s="64"/>
      <c r="G678" s="64"/>
      <c r="H678" s="233"/>
      <c r="I678" s="233"/>
      <c r="J678" s="232"/>
      <c r="K678" s="201"/>
      <c r="L678" s="45"/>
      <c r="M678" s="45"/>
      <c r="N678" s="45"/>
      <c r="O678" s="45"/>
      <c r="P678" s="45"/>
      <c r="Q678" s="233"/>
      <c r="R678" s="233"/>
      <c r="S678" s="233"/>
      <c r="T678" s="233"/>
      <c r="U678" s="243"/>
      <c r="V678" s="45"/>
      <c r="W678" s="233"/>
      <c r="X678" s="244"/>
      <c r="Y678" s="244"/>
      <c r="Z678" s="244"/>
      <c r="AA678" s="244"/>
      <c r="AB678" s="244"/>
      <c r="AC678" s="251"/>
      <c r="AD678" s="251"/>
      <c r="AE678" s="251"/>
      <c r="AF678" s="250"/>
      <c r="AG678" s="45"/>
      <c r="AH678" s="45"/>
      <c r="AI678" s="45"/>
      <c r="AJ678" s="45"/>
      <c r="AK678" s="247"/>
      <c r="AL678" s="236"/>
      <c r="AM678" s="244"/>
      <c r="AN678" s="45"/>
      <c r="AO678" s="45"/>
      <c r="AP678" s="64"/>
      <c r="AQ678" s="45"/>
      <c r="AR678" s="45"/>
      <c r="AS678" s="64"/>
      <c r="AT678" s="232"/>
      <c r="AU678" s="232"/>
      <c r="AV678" s="45"/>
      <c r="AW678" s="243"/>
      <c r="AX678" s="45"/>
      <c r="AY678" s="64"/>
      <c r="AZ678" s="24"/>
      <c r="BA678" s="45"/>
      <c r="BB678" s="45"/>
      <c r="BC678" s="45"/>
      <c r="BD678" s="45"/>
      <c r="BE678" s="45"/>
      <c r="BF678" s="45"/>
      <c r="BG678" s="45"/>
      <c r="BH678" s="45"/>
      <c r="BI678" s="45"/>
      <c r="BJ678" s="45"/>
      <c r="BK678" s="45"/>
      <c r="BL678" s="45"/>
      <c r="BM678" s="45"/>
      <c r="BN678" s="45"/>
      <c r="BO678" s="45"/>
      <c r="BP678" s="45"/>
      <c r="BQ678" s="45"/>
      <c r="BR678" s="45"/>
      <c r="BS678" s="45"/>
      <c r="BT678" s="45"/>
      <c r="BU678" s="45"/>
      <c r="BV678" s="45"/>
      <c r="BW678" s="45"/>
      <c r="BX678" s="45"/>
      <c r="BY678" s="45"/>
    </row>
    <row r="679" spans="1:77" ht="15.75" customHeight="1" x14ac:dyDescent="0.3">
      <c r="A679" s="45"/>
      <c r="B679" s="232"/>
      <c r="C679" s="232"/>
      <c r="D679" s="232"/>
      <c r="E679" s="232"/>
      <c r="F679" s="64"/>
      <c r="G679" s="64"/>
      <c r="H679" s="233"/>
      <c r="I679" s="233"/>
      <c r="J679" s="232"/>
      <c r="K679" s="201"/>
      <c r="L679" s="45"/>
      <c r="M679" s="45"/>
      <c r="N679" s="45"/>
      <c r="O679" s="45"/>
      <c r="P679" s="45"/>
      <c r="Q679" s="233"/>
      <c r="R679" s="233"/>
      <c r="S679" s="233"/>
      <c r="T679" s="233"/>
      <c r="U679" s="243"/>
      <c r="V679" s="45"/>
      <c r="W679" s="233"/>
      <c r="X679" s="244"/>
      <c r="Y679" s="244"/>
      <c r="Z679" s="244"/>
      <c r="AA679" s="244"/>
      <c r="AB679" s="244"/>
      <c r="AC679" s="251"/>
      <c r="AD679" s="251"/>
      <c r="AE679" s="251"/>
      <c r="AF679" s="250"/>
      <c r="AG679" s="45"/>
      <c r="AH679" s="45"/>
      <c r="AI679" s="45"/>
      <c r="AJ679" s="45"/>
      <c r="AK679" s="247"/>
      <c r="AL679" s="236"/>
      <c r="AM679" s="244"/>
      <c r="AN679" s="45"/>
      <c r="AO679" s="45"/>
      <c r="AP679" s="64"/>
      <c r="AQ679" s="45"/>
      <c r="AR679" s="45"/>
      <c r="AS679" s="64"/>
      <c r="AT679" s="232"/>
      <c r="AU679" s="232"/>
      <c r="AV679" s="45"/>
      <c r="AW679" s="243"/>
      <c r="AX679" s="45"/>
      <c r="AY679" s="64"/>
      <c r="AZ679" s="24"/>
      <c r="BA679" s="45"/>
      <c r="BB679" s="45"/>
      <c r="BC679" s="45"/>
      <c r="BD679" s="45"/>
      <c r="BE679" s="45"/>
      <c r="BF679" s="45"/>
      <c r="BG679" s="45"/>
      <c r="BH679" s="45"/>
      <c r="BI679" s="45"/>
      <c r="BJ679" s="45"/>
      <c r="BK679" s="45"/>
      <c r="BL679" s="45"/>
      <c r="BM679" s="45"/>
      <c r="BN679" s="45"/>
      <c r="BO679" s="45"/>
      <c r="BP679" s="45"/>
      <c r="BQ679" s="45"/>
      <c r="BR679" s="45"/>
      <c r="BS679" s="45"/>
      <c r="BT679" s="45"/>
      <c r="BU679" s="45"/>
      <c r="BV679" s="45"/>
      <c r="BW679" s="45"/>
      <c r="BX679" s="45"/>
      <c r="BY679" s="45"/>
    </row>
    <row r="680" spans="1:77" ht="15.75" customHeight="1" x14ac:dyDescent="0.3">
      <c r="A680" s="45"/>
      <c r="B680" s="232"/>
      <c r="C680" s="232"/>
      <c r="D680" s="232"/>
      <c r="E680" s="232"/>
      <c r="F680" s="64"/>
      <c r="G680" s="64"/>
      <c r="H680" s="233"/>
      <c r="I680" s="233"/>
      <c r="J680" s="232"/>
      <c r="K680" s="201"/>
      <c r="L680" s="45"/>
      <c r="M680" s="45"/>
      <c r="N680" s="45"/>
      <c r="O680" s="45"/>
      <c r="P680" s="45"/>
      <c r="Q680" s="233"/>
      <c r="R680" s="233"/>
      <c r="S680" s="233"/>
      <c r="T680" s="233"/>
      <c r="U680" s="243"/>
      <c r="V680" s="45"/>
      <c r="W680" s="233"/>
      <c r="X680" s="244"/>
      <c r="Y680" s="244"/>
      <c r="Z680" s="244"/>
      <c r="AA680" s="244"/>
      <c r="AB680" s="244"/>
      <c r="AC680" s="251"/>
      <c r="AD680" s="251"/>
      <c r="AE680" s="251"/>
      <c r="AF680" s="250"/>
      <c r="AG680" s="45"/>
      <c r="AH680" s="45"/>
      <c r="AI680" s="45"/>
      <c r="AJ680" s="45"/>
      <c r="AK680" s="247"/>
      <c r="AL680" s="236"/>
      <c r="AM680" s="244"/>
      <c r="AN680" s="45"/>
      <c r="AO680" s="45"/>
      <c r="AP680" s="64"/>
      <c r="AQ680" s="45"/>
      <c r="AR680" s="45"/>
      <c r="AS680" s="64"/>
      <c r="AT680" s="232"/>
      <c r="AU680" s="232"/>
      <c r="AV680" s="45"/>
      <c r="AW680" s="243"/>
      <c r="AX680" s="45"/>
      <c r="AY680" s="64"/>
      <c r="AZ680" s="24"/>
      <c r="BA680" s="45"/>
      <c r="BB680" s="45"/>
      <c r="BC680" s="45"/>
      <c r="BD680" s="45"/>
      <c r="BE680" s="45"/>
      <c r="BF680" s="45"/>
      <c r="BG680" s="45"/>
      <c r="BH680" s="45"/>
      <c r="BI680" s="45"/>
      <c r="BJ680" s="45"/>
      <c r="BK680" s="45"/>
      <c r="BL680" s="45"/>
      <c r="BM680" s="45"/>
      <c r="BN680" s="45"/>
      <c r="BO680" s="45"/>
      <c r="BP680" s="45"/>
      <c r="BQ680" s="45"/>
      <c r="BR680" s="45"/>
      <c r="BS680" s="45"/>
      <c r="BT680" s="45"/>
      <c r="BU680" s="45"/>
      <c r="BV680" s="45"/>
      <c r="BW680" s="45"/>
      <c r="BX680" s="45"/>
      <c r="BY680" s="45"/>
    </row>
    <row r="681" spans="1:77" ht="15.75" customHeight="1" x14ac:dyDescent="0.3">
      <c r="A681" s="45"/>
      <c r="B681" s="232"/>
      <c r="C681" s="232"/>
      <c r="D681" s="232"/>
      <c r="E681" s="232"/>
      <c r="F681" s="64"/>
      <c r="G681" s="64"/>
      <c r="H681" s="233"/>
      <c r="I681" s="233"/>
      <c r="J681" s="232"/>
      <c r="K681" s="201"/>
      <c r="L681" s="45"/>
      <c r="M681" s="45"/>
      <c r="N681" s="45"/>
      <c r="O681" s="45"/>
      <c r="P681" s="45"/>
      <c r="Q681" s="233"/>
      <c r="R681" s="233"/>
      <c r="S681" s="233"/>
      <c r="T681" s="233"/>
      <c r="U681" s="243"/>
      <c r="V681" s="45"/>
      <c r="W681" s="233"/>
      <c r="X681" s="244"/>
      <c r="Y681" s="244"/>
      <c r="Z681" s="244"/>
      <c r="AA681" s="244"/>
      <c r="AB681" s="244"/>
      <c r="AC681" s="251"/>
      <c r="AD681" s="251"/>
      <c r="AE681" s="251"/>
      <c r="AF681" s="250"/>
      <c r="AG681" s="45"/>
      <c r="AH681" s="45"/>
      <c r="AI681" s="45"/>
      <c r="AJ681" s="45"/>
      <c r="AK681" s="247"/>
      <c r="AL681" s="236"/>
      <c r="AM681" s="244"/>
      <c r="AN681" s="45"/>
      <c r="AO681" s="45"/>
      <c r="AP681" s="64"/>
      <c r="AQ681" s="45"/>
      <c r="AR681" s="45"/>
      <c r="AS681" s="64"/>
      <c r="AT681" s="232"/>
      <c r="AU681" s="232"/>
      <c r="AV681" s="45"/>
      <c r="AW681" s="243"/>
      <c r="AX681" s="45"/>
      <c r="AY681" s="64"/>
      <c r="AZ681" s="24"/>
      <c r="BA681" s="45"/>
      <c r="BB681" s="45"/>
      <c r="BC681" s="45"/>
      <c r="BD681" s="45"/>
      <c r="BE681" s="45"/>
      <c r="BF681" s="45"/>
      <c r="BG681" s="45"/>
      <c r="BH681" s="45"/>
      <c r="BI681" s="45"/>
      <c r="BJ681" s="45"/>
      <c r="BK681" s="45"/>
      <c r="BL681" s="45"/>
      <c r="BM681" s="45"/>
      <c r="BN681" s="45"/>
      <c r="BO681" s="45"/>
      <c r="BP681" s="45"/>
      <c r="BQ681" s="45"/>
      <c r="BR681" s="45"/>
      <c r="BS681" s="45"/>
      <c r="BT681" s="45"/>
      <c r="BU681" s="45"/>
      <c r="BV681" s="45"/>
      <c r="BW681" s="45"/>
      <c r="BX681" s="45"/>
      <c r="BY681" s="45"/>
    </row>
    <row r="682" spans="1:77" ht="15.75" customHeight="1" x14ac:dyDescent="0.3">
      <c r="A682" s="45"/>
      <c r="B682" s="232"/>
      <c r="C682" s="232"/>
      <c r="D682" s="232"/>
      <c r="E682" s="232"/>
      <c r="F682" s="64"/>
      <c r="G682" s="64"/>
      <c r="H682" s="233"/>
      <c r="I682" s="233"/>
      <c r="J682" s="232"/>
      <c r="K682" s="201"/>
      <c r="L682" s="45"/>
      <c r="M682" s="45"/>
      <c r="N682" s="45"/>
      <c r="O682" s="45"/>
      <c r="P682" s="45"/>
      <c r="Q682" s="233"/>
      <c r="R682" s="233"/>
      <c r="S682" s="233"/>
      <c r="T682" s="233"/>
      <c r="U682" s="243"/>
      <c r="V682" s="45"/>
      <c r="W682" s="233"/>
      <c r="X682" s="244"/>
      <c r="Y682" s="244"/>
      <c r="Z682" s="244"/>
      <c r="AA682" s="244"/>
      <c r="AB682" s="244"/>
      <c r="AC682" s="251"/>
      <c r="AD682" s="251"/>
      <c r="AE682" s="251"/>
      <c r="AF682" s="250"/>
      <c r="AG682" s="45"/>
      <c r="AH682" s="45"/>
      <c r="AI682" s="45"/>
      <c r="AJ682" s="45"/>
      <c r="AK682" s="247"/>
      <c r="AL682" s="236"/>
      <c r="AM682" s="244"/>
      <c r="AN682" s="45"/>
      <c r="AO682" s="45"/>
      <c r="AP682" s="64"/>
      <c r="AQ682" s="45"/>
      <c r="AR682" s="45"/>
      <c r="AS682" s="64"/>
      <c r="AT682" s="232"/>
      <c r="AU682" s="232"/>
      <c r="AV682" s="45"/>
      <c r="AW682" s="243"/>
      <c r="AX682" s="45"/>
      <c r="AY682" s="64"/>
      <c r="AZ682" s="24"/>
      <c r="BA682" s="45"/>
      <c r="BB682" s="45"/>
      <c r="BC682" s="45"/>
      <c r="BD682" s="45"/>
      <c r="BE682" s="45"/>
      <c r="BF682" s="45"/>
      <c r="BG682" s="45"/>
      <c r="BH682" s="45"/>
      <c r="BI682" s="45"/>
      <c r="BJ682" s="45"/>
      <c r="BK682" s="45"/>
      <c r="BL682" s="45"/>
      <c r="BM682" s="45"/>
      <c r="BN682" s="45"/>
      <c r="BO682" s="45"/>
      <c r="BP682" s="45"/>
      <c r="BQ682" s="45"/>
      <c r="BR682" s="45"/>
      <c r="BS682" s="45"/>
      <c r="BT682" s="45"/>
      <c r="BU682" s="45"/>
      <c r="BV682" s="45"/>
      <c r="BW682" s="45"/>
      <c r="BX682" s="45"/>
      <c r="BY682" s="45"/>
    </row>
    <row r="683" spans="1:77" ht="15.75" customHeight="1" x14ac:dyDescent="0.3">
      <c r="A683" s="45"/>
      <c r="B683" s="232"/>
      <c r="C683" s="232"/>
      <c r="D683" s="232"/>
      <c r="E683" s="232"/>
      <c r="F683" s="64"/>
      <c r="G683" s="64"/>
      <c r="H683" s="233"/>
      <c r="I683" s="233"/>
      <c r="J683" s="232"/>
      <c r="K683" s="201"/>
      <c r="L683" s="45"/>
      <c r="M683" s="45"/>
      <c r="N683" s="45"/>
      <c r="O683" s="45"/>
      <c r="P683" s="45"/>
      <c r="Q683" s="233"/>
      <c r="R683" s="233"/>
      <c r="S683" s="233"/>
      <c r="T683" s="233"/>
      <c r="U683" s="243"/>
      <c r="V683" s="45"/>
      <c r="W683" s="233"/>
      <c r="X683" s="244"/>
      <c r="Y683" s="244"/>
      <c r="Z683" s="244"/>
      <c r="AA683" s="244"/>
      <c r="AB683" s="244"/>
      <c r="AC683" s="251"/>
      <c r="AD683" s="251"/>
      <c r="AE683" s="251"/>
      <c r="AF683" s="250"/>
      <c r="AG683" s="45"/>
      <c r="AH683" s="45"/>
      <c r="AI683" s="45"/>
      <c r="AJ683" s="45"/>
      <c r="AK683" s="247"/>
      <c r="AL683" s="236"/>
      <c r="AM683" s="244"/>
      <c r="AN683" s="45"/>
      <c r="AO683" s="45"/>
      <c r="AP683" s="64"/>
      <c r="AQ683" s="45"/>
      <c r="AR683" s="45"/>
      <c r="AS683" s="64"/>
      <c r="AT683" s="232"/>
      <c r="AU683" s="232"/>
      <c r="AV683" s="45"/>
      <c r="AW683" s="243"/>
      <c r="AX683" s="45"/>
      <c r="AY683" s="64"/>
      <c r="AZ683" s="24"/>
      <c r="BA683" s="45"/>
      <c r="BB683" s="45"/>
      <c r="BC683" s="45"/>
      <c r="BD683" s="45"/>
      <c r="BE683" s="45"/>
      <c r="BF683" s="45"/>
      <c r="BG683" s="45"/>
      <c r="BH683" s="45"/>
      <c r="BI683" s="45"/>
      <c r="BJ683" s="45"/>
      <c r="BK683" s="45"/>
      <c r="BL683" s="45"/>
      <c r="BM683" s="45"/>
      <c r="BN683" s="45"/>
      <c r="BO683" s="45"/>
      <c r="BP683" s="45"/>
      <c r="BQ683" s="45"/>
      <c r="BR683" s="45"/>
      <c r="BS683" s="45"/>
      <c r="BT683" s="45"/>
      <c r="BU683" s="45"/>
      <c r="BV683" s="45"/>
      <c r="BW683" s="45"/>
      <c r="BX683" s="45"/>
      <c r="BY683" s="45"/>
    </row>
    <row r="684" spans="1:77" ht="15.75" customHeight="1" x14ac:dyDescent="0.3">
      <c r="A684" s="45"/>
      <c r="B684" s="232"/>
      <c r="C684" s="232"/>
      <c r="D684" s="232"/>
      <c r="E684" s="232"/>
      <c r="F684" s="64"/>
      <c r="G684" s="64"/>
      <c r="H684" s="233"/>
      <c r="I684" s="233"/>
      <c r="J684" s="232"/>
      <c r="K684" s="201"/>
      <c r="L684" s="45"/>
      <c r="M684" s="45"/>
      <c r="N684" s="45"/>
      <c r="O684" s="45"/>
      <c r="P684" s="45"/>
      <c r="Q684" s="233"/>
      <c r="R684" s="233"/>
      <c r="S684" s="233"/>
      <c r="T684" s="233"/>
      <c r="U684" s="243"/>
      <c r="V684" s="45"/>
      <c r="W684" s="233"/>
      <c r="X684" s="244"/>
      <c r="Y684" s="244"/>
      <c r="Z684" s="244"/>
      <c r="AA684" s="244"/>
      <c r="AB684" s="244"/>
      <c r="AC684" s="251"/>
      <c r="AD684" s="251"/>
      <c r="AE684" s="251"/>
      <c r="AF684" s="250"/>
      <c r="AG684" s="45"/>
      <c r="AH684" s="45"/>
      <c r="AI684" s="45"/>
      <c r="AJ684" s="45"/>
      <c r="AK684" s="247"/>
      <c r="AL684" s="236"/>
      <c r="AM684" s="244"/>
      <c r="AN684" s="45"/>
      <c r="AO684" s="45"/>
      <c r="AP684" s="64"/>
      <c r="AQ684" s="45"/>
      <c r="AR684" s="45"/>
      <c r="AS684" s="64"/>
      <c r="AT684" s="232"/>
      <c r="AU684" s="232"/>
      <c r="AV684" s="45"/>
      <c r="AW684" s="243"/>
      <c r="AX684" s="45"/>
      <c r="AY684" s="64"/>
      <c r="AZ684" s="24"/>
      <c r="BA684" s="45"/>
      <c r="BB684" s="45"/>
      <c r="BC684" s="45"/>
      <c r="BD684" s="45"/>
      <c r="BE684" s="45"/>
      <c r="BF684" s="45"/>
      <c r="BG684" s="45"/>
      <c r="BH684" s="45"/>
      <c r="BI684" s="45"/>
      <c r="BJ684" s="45"/>
      <c r="BK684" s="45"/>
      <c r="BL684" s="45"/>
      <c r="BM684" s="45"/>
      <c r="BN684" s="45"/>
      <c r="BO684" s="45"/>
      <c r="BP684" s="45"/>
      <c r="BQ684" s="45"/>
      <c r="BR684" s="45"/>
      <c r="BS684" s="45"/>
      <c r="BT684" s="45"/>
      <c r="BU684" s="45"/>
      <c r="BV684" s="45"/>
      <c r="BW684" s="45"/>
      <c r="BX684" s="45"/>
      <c r="BY684" s="45"/>
    </row>
    <row r="685" spans="1:77" ht="15.75" customHeight="1" x14ac:dyDescent="0.3">
      <c r="A685" s="45"/>
      <c r="B685" s="232"/>
      <c r="C685" s="232"/>
      <c r="D685" s="232"/>
      <c r="E685" s="232"/>
      <c r="F685" s="64"/>
      <c r="G685" s="64"/>
      <c r="H685" s="233"/>
      <c r="I685" s="233"/>
      <c r="J685" s="232"/>
      <c r="K685" s="201"/>
      <c r="L685" s="45"/>
      <c r="M685" s="45"/>
      <c r="N685" s="45"/>
      <c r="O685" s="45"/>
      <c r="P685" s="45"/>
      <c r="Q685" s="233"/>
      <c r="R685" s="233"/>
      <c r="S685" s="233"/>
      <c r="T685" s="233"/>
      <c r="U685" s="243"/>
      <c r="V685" s="45"/>
      <c r="W685" s="233"/>
      <c r="X685" s="244"/>
      <c r="Y685" s="244"/>
      <c r="Z685" s="244"/>
      <c r="AA685" s="244"/>
      <c r="AB685" s="244"/>
      <c r="AC685" s="251"/>
      <c r="AD685" s="251"/>
      <c r="AE685" s="251"/>
      <c r="AF685" s="250"/>
      <c r="AG685" s="45"/>
      <c r="AH685" s="45"/>
      <c r="AI685" s="45"/>
      <c r="AJ685" s="45"/>
      <c r="AK685" s="247"/>
      <c r="AL685" s="236"/>
      <c r="AM685" s="244"/>
      <c r="AN685" s="45"/>
      <c r="AO685" s="45"/>
      <c r="AP685" s="64"/>
      <c r="AQ685" s="45"/>
      <c r="AR685" s="45"/>
      <c r="AS685" s="64"/>
      <c r="AT685" s="232"/>
      <c r="AU685" s="232"/>
      <c r="AV685" s="45"/>
      <c r="AW685" s="243"/>
      <c r="AX685" s="45"/>
      <c r="AY685" s="64"/>
      <c r="AZ685" s="24"/>
      <c r="BA685" s="45"/>
      <c r="BB685" s="45"/>
      <c r="BC685" s="45"/>
      <c r="BD685" s="45"/>
      <c r="BE685" s="45"/>
      <c r="BF685" s="45"/>
      <c r="BG685" s="45"/>
      <c r="BH685" s="45"/>
      <c r="BI685" s="45"/>
      <c r="BJ685" s="45"/>
      <c r="BK685" s="45"/>
      <c r="BL685" s="45"/>
      <c r="BM685" s="45"/>
      <c r="BN685" s="45"/>
      <c r="BO685" s="45"/>
      <c r="BP685" s="45"/>
      <c r="BQ685" s="45"/>
      <c r="BR685" s="45"/>
      <c r="BS685" s="45"/>
      <c r="BT685" s="45"/>
      <c r="BU685" s="45"/>
      <c r="BV685" s="45"/>
      <c r="BW685" s="45"/>
      <c r="BX685" s="45"/>
      <c r="BY685" s="45"/>
    </row>
    <row r="686" spans="1:77" ht="15.75" customHeight="1" x14ac:dyDescent="0.3">
      <c r="A686" s="45"/>
      <c r="B686" s="232"/>
      <c r="C686" s="232"/>
      <c r="D686" s="232"/>
      <c r="E686" s="232"/>
      <c r="F686" s="64"/>
      <c r="G686" s="64"/>
      <c r="H686" s="233"/>
      <c r="I686" s="233"/>
      <c r="J686" s="232"/>
      <c r="K686" s="201"/>
      <c r="L686" s="45"/>
      <c r="M686" s="45"/>
      <c r="N686" s="45"/>
      <c r="O686" s="45"/>
      <c r="P686" s="45"/>
      <c r="Q686" s="233"/>
      <c r="R686" s="233"/>
      <c r="S686" s="233"/>
      <c r="T686" s="233"/>
      <c r="U686" s="243"/>
      <c r="V686" s="45"/>
      <c r="W686" s="233"/>
      <c r="X686" s="244"/>
      <c r="Y686" s="244"/>
      <c r="Z686" s="244"/>
      <c r="AA686" s="244"/>
      <c r="AB686" s="244"/>
      <c r="AC686" s="251"/>
      <c r="AD686" s="251"/>
      <c r="AE686" s="251"/>
      <c r="AF686" s="250"/>
      <c r="AG686" s="45"/>
      <c r="AH686" s="45"/>
      <c r="AI686" s="45"/>
      <c r="AJ686" s="45"/>
      <c r="AK686" s="247"/>
      <c r="AL686" s="236"/>
      <c r="AM686" s="244"/>
      <c r="AN686" s="45"/>
      <c r="AO686" s="45"/>
      <c r="AP686" s="64"/>
      <c r="AQ686" s="45"/>
      <c r="AR686" s="45"/>
      <c r="AS686" s="64"/>
      <c r="AT686" s="232"/>
      <c r="AU686" s="232"/>
      <c r="AV686" s="45"/>
      <c r="AW686" s="243"/>
      <c r="AX686" s="45"/>
      <c r="AY686" s="64"/>
      <c r="AZ686" s="24"/>
      <c r="BA686" s="45"/>
      <c r="BB686" s="45"/>
      <c r="BC686" s="45"/>
      <c r="BD686" s="45"/>
      <c r="BE686" s="45"/>
      <c r="BF686" s="45"/>
      <c r="BG686" s="45"/>
      <c r="BH686" s="45"/>
      <c r="BI686" s="45"/>
      <c r="BJ686" s="45"/>
      <c r="BK686" s="45"/>
      <c r="BL686" s="45"/>
      <c r="BM686" s="45"/>
      <c r="BN686" s="45"/>
      <c r="BO686" s="45"/>
      <c r="BP686" s="45"/>
      <c r="BQ686" s="45"/>
      <c r="BR686" s="45"/>
      <c r="BS686" s="45"/>
      <c r="BT686" s="45"/>
      <c r="BU686" s="45"/>
      <c r="BV686" s="45"/>
      <c r="BW686" s="45"/>
      <c r="BX686" s="45"/>
      <c r="BY686" s="45"/>
    </row>
    <row r="687" spans="1:77" ht="15.75" customHeight="1" x14ac:dyDescent="0.3">
      <c r="A687" s="45"/>
      <c r="B687" s="232"/>
      <c r="C687" s="232"/>
      <c r="D687" s="232"/>
      <c r="E687" s="232"/>
      <c r="F687" s="64"/>
      <c r="G687" s="64"/>
      <c r="H687" s="233"/>
      <c r="I687" s="233"/>
      <c r="J687" s="232"/>
      <c r="K687" s="201"/>
      <c r="L687" s="45"/>
      <c r="M687" s="45"/>
      <c r="N687" s="45"/>
      <c r="O687" s="45"/>
      <c r="P687" s="45"/>
      <c r="Q687" s="233"/>
      <c r="R687" s="233"/>
      <c r="S687" s="233"/>
      <c r="T687" s="233"/>
      <c r="U687" s="243"/>
      <c r="V687" s="45"/>
      <c r="W687" s="233"/>
      <c r="X687" s="244"/>
      <c r="Y687" s="244"/>
      <c r="Z687" s="244"/>
      <c r="AA687" s="244"/>
      <c r="AB687" s="244"/>
      <c r="AC687" s="251"/>
      <c r="AD687" s="251"/>
      <c r="AE687" s="251"/>
      <c r="AF687" s="250"/>
      <c r="AG687" s="45"/>
      <c r="AH687" s="45"/>
      <c r="AI687" s="45"/>
      <c r="AJ687" s="45"/>
      <c r="AK687" s="247"/>
      <c r="AL687" s="236"/>
      <c r="AM687" s="244"/>
      <c r="AN687" s="45"/>
      <c r="AO687" s="45"/>
      <c r="AP687" s="64"/>
      <c r="AQ687" s="45"/>
      <c r="AR687" s="45"/>
      <c r="AS687" s="64"/>
      <c r="AT687" s="232"/>
      <c r="AU687" s="232"/>
      <c r="AV687" s="45"/>
      <c r="AW687" s="243"/>
      <c r="AX687" s="45"/>
      <c r="AY687" s="64"/>
      <c r="AZ687" s="24"/>
      <c r="BA687" s="45"/>
      <c r="BB687" s="45"/>
      <c r="BC687" s="45"/>
      <c r="BD687" s="45"/>
      <c r="BE687" s="45"/>
      <c r="BF687" s="45"/>
      <c r="BG687" s="45"/>
      <c r="BH687" s="45"/>
      <c r="BI687" s="45"/>
      <c r="BJ687" s="45"/>
      <c r="BK687" s="45"/>
      <c r="BL687" s="45"/>
      <c r="BM687" s="45"/>
      <c r="BN687" s="45"/>
      <c r="BO687" s="45"/>
      <c r="BP687" s="45"/>
      <c r="BQ687" s="45"/>
      <c r="BR687" s="45"/>
      <c r="BS687" s="45"/>
      <c r="BT687" s="45"/>
      <c r="BU687" s="45"/>
      <c r="BV687" s="45"/>
      <c r="BW687" s="45"/>
      <c r="BX687" s="45"/>
      <c r="BY687" s="45"/>
    </row>
    <row r="688" spans="1:77" ht="15.75" customHeight="1" x14ac:dyDescent="0.3">
      <c r="A688" s="45"/>
      <c r="B688" s="232"/>
      <c r="C688" s="232"/>
      <c r="D688" s="232"/>
      <c r="E688" s="232"/>
      <c r="F688" s="64"/>
      <c r="G688" s="64"/>
      <c r="H688" s="233"/>
      <c r="I688" s="233"/>
      <c r="J688" s="232"/>
      <c r="K688" s="201"/>
      <c r="L688" s="45"/>
      <c r="M688" s="45"/>
      <c r="N688" s="45"/>
      <c r="O688" s="45"/>
      <c r="P688" s="45"/>
      <c r="Q688" s="233"/>
      <c r="R688" s="233"/>
      <c r="S688" s="233"/>
      <c r="T688" s="233"/>
      <c r="U688" s="243"/>
      <c r="V688" s="45"/>
      <c r="W688" s="233"/>
      <c r="X688" s="244"/>
      <c r="Y688" s="244"/>
      <c r="Z688" s="244"/>
      <c r="AA688" s="244"/>
      <c r="AB688" s="244"/>
      <c r="AC688" s="251"/>
      <c r="AD688" s="251"/>
      <c r="AE688" s="251"/>
      <c r="AF688" s="250"/>
      <c r="AG688" s="45"/>
      <c r="AH688" s="45"/>
      <c r="AI688" s="45"/>
      <c r="AJ688" s="45"/>
      <c r="AK688" s="247"/>
      <c r="AL688" s="236"/>
      <c r="AM688" s="244"/>
      <c r="AN688" s="45"/>
      <c r="AO688" s="45"/>
      <c r="AP688" s="64"/>
      <c r="AQ688" s="45"/>
      <c r="AR688" s="45"/>
      <c r="AS688" s="64"/>
      <c r="AT688" s="232"/>
      <c r="AU688" s="232"/>
      <c r="AV688" s="45"/>
      <c r="AW688" s="243"/>
      <c r="AX688" s="45"/>
      <c r="AY688" s="64"/>
      <c r="AZ688" s="24"/>
      <c r="BA688" s="45"/>
      <c r="BB688" s="45"/>
      <c r="BC688" s="45"/>
      <c r="BD688" s="45"/>
      <c r="BE688" s="45"/>
      <c r="BF688" s="45"/>
      <c r="BG688" s="45"/>
      <c r="BH688" s="45"/>
      <c r="BI688" s="45"/>
      <c r="BJ688" s="45"/>
      <c r="BK688" s="45"/>
      <c r="BL688" s="45"/>
      <c r="BM688" s="45"/>
      <c r="BN688" s="45"/>
      <c r="BO688" s="45"/>
      <c r="BP688" s="45"/>
      <c r="BQ688" s="45"/>
      <c r="BR688" s="45"/>
      <c r="BS688" s="45"/>
      <c r="BT688" s="45"/>
      <c r="BU688" s="45"/>
      <c r="BV688" s="45"/>
      <c r="BW688" s="45"/>
      <c r="BX688" s="45"/>
      <c r="BY688" s="45"/>
    </row>
    <row r="689" spans="1:77" ht="15.75" customHeight="1" x14ac:dyDescent="0.3">
      <c r="A689" s="45"/>
      <c r="B689" s="232"/>
      <c r="C689" s="232"/>
      <c r="D689" s="232"/>
      <c r="E689" s="232"/>
      <c r="F689" s="64"/>
      <c r="G689" s="64"/>
      <c r="H689" s="233"/>
      <c r="I689" s="233"/>
      <c r="J689" s="232"/>
      <c r="K689" s="201"/>
      <c r="L689" s="45"/>
      <c r="M689" s="45"/>
      <c r="N689" s="45"/>
      <c r="O689" s="45"/>
      <c r="P689" s="45"/>
      <c r="Q689" s="233"/>
      <c r="R689" s="233"/>
      <c r="S689" s="233"/>
      <c r="T689" s="233"/>
      <c r="U689" s="243"/>
      <c r="V689" s="45"/>
      <c r="W689" s="233"/>
      <c r="X689" s="244"/>
      <c r="Y689" s="244"/>
      <c r="Z689" s="244"/>
      <c r="AA689" s="244"/>
      <c r="AB689" s="244"/>
      <c r="AC689" s="251"/>
      <c r="AD689" s="251"/>
      <c r="AE689" s="251"/>
      <c r="AF689" s="250"/>
      <c r="AG689" s="45"/>
      <c r="AH689" s="45"/>
      <c r="AI689" s="45"/>
      <c r="AJ689" s="45"/>
      <c r="AK689" s="247"/>
      <c r="AL689" s="236"/>
      <c r="AM689" s="244"/>
      <c r="AN689" s="45"/>
      <c r="AO689" s="45"/>
      <c r="AP689" s="64"/>
      <c r="AQ689" s="45"/>
      <c r="AR689" s="45"/>
      <c r="AS689" s="64"/>
      <c r="AT689" s="232"/>
      <c r="AU689" s="232"/>
      <c r="AV689" s="45"/>
      <c r="AW689" s="243"/>
      <c r="AX689" s="45"/>
      <c r="AY689" s="64"/>
      <c r="AZ689" s="24"/>
      <c r="BA689" s="45"/>
      <c r="BB689" s="45"/>
      <c r="BC689" s="45"/>
      <c r="BD689" s="45"/>
      <c r="BE689" s="45"/>
      <c r="BF689" s="45"/>
      <c r="BG689" s="45"/>
      <c r="BH689" s="45"/>
      <c r="BI689" s="45"/>
      <c r="BJ689" s="45"/>
      <c r="BK689" s="45"/>
      <c r="BL689" s="45"/>
      <c r="BM689" s="45"/>
      <c r="BN689" s="45"/>
      <c r="BO689" s="45"/>
      <c r="BP689" s="45"/>
      <c r="BQ689" s="45"/>
      <c r="BR689" s="45"/>
      <c r="BS689" s="45"/>
      <c r="BT689" s="45"/>
      <c r="BU689" s="45"/>
      <c r="BV689" s="45"/>
      <c r="BW689" s="45"/>
      <c r="BX689" s="45"/>
      <c r="BY689" s="45"/>
    </row>
    <row r="690" spans="1:77" ht="15.75" customHeight="1" x14ac:dyDescent="0.3">
      <c r="A690" s="45"/>
      <c r="B690" s="232"/>
      <c r="C690" s="232"/>
      <c r="D690" s="232"/>
      <c r="E690" s="232"/>
      <c r="F690" s="64"/>
      <c r="G690" s="64"/>
      <c r="H690" s="233"/>
      <c r="I690" s="233"/>
      <c r="J690" s="232"/>
      <c r="K690" s="201"/>
      <c r="L690" s="45"/>
      <c r="M690" s="45"/>
      <c r="N690" s="45"/>
      <c r="O690" s="45"/>
      <c r="P690" s="45"/>
      <c r="Q690" s="233"/>
      <c r="R690" s="233"/>
      <c r="S690" s="233"/>
      <c r="T690" s="233"/>
      <c r="U690" s="243"/>
      <c r="V690" s="45"/>
      <c r="W690" s="233"/>
      <c r="X690" s="244"/>
      <c r="Y690" s="244"/>
      <c r="Z690" s="244"/>
      <c r="AA690" s="244"/>
      <c r="AB690" s="244"/>
      <c r="AC690" s="251"/>
      <c r="AD690" s="251"/>
      <c r="AE690" s="251"/>
      <c r="AF690" s="250"/>
      <c r="AG690" s="45"/>
      <c r="AH690" s="45"/>
      <c r="AI690" s="45"/>
      <c r="AJ690" s="45"/>
      <c r="AK690" s="247"/>
      <c r="AL690" s="236"/>
      <c r="AM690" s="244"/>
      <c r="AN690" s="45"/>
      <c r="AO690" s="45"/>
      <c r="AP690" s="64"/>
      <c r="AQ690" s="45"/>
      <c r="AR690" s="45"/>
      <c r="AS690" s="64"/>
      <c r="AT690" s="232"/>
      <c r="AU690" s="232"/>
      <c r="AV690" s="45"/>
      <c r="AW690" s="243"/>
      <c r="AX690" s="45"/>
      <c r="AY690" s="64"/>
      <c r="AZ690" s="24"/>
      <c r="BA690" s="45"/>
      <c r="BB690" s="45"/>
      <c r="BC690" s="45"/>
      <c r="BD690" s="45"/>
      <c r="BE690" s="45"/>
      <c r="BF690" s="45"/>
      <c r="BG690" s="45"/>
      <c r="BH690" s="45"/>
      <c r="BI690" s="45"/>
      <c r="BJ690" s="45"/>
      <c r="BK690" s="45"/>
      <c r="BL690" s="45"/>
      <c r="BM690" s="45"/>
      <c r="BN690" s="45"/>
      <c r="BO690" s="45"/>
      <c r="BP690" s="45"/>
      <c r="BQ690" s="45"/>
      <c r="BR690" s="45"/>
      <c r="BS690" s="45"/>
      <c r="BT690" s="45"/>
      <c r="BU690" s="45"/>
      <c r="BV690" s="45"/>
      <c r="BW690" s="45"/>
      <c r="BX690" s="45"/>
      <c r="BY690" s="45"/>
    </row>
    <row r="691" spans="1:77" ht="15.75" customHeight="1" x14ac:dyDescent="0.3">
      <c r="A691" s="45"/>
      <c r="B691" s="232"/>
      <c r="C691" s="232"/>
      <c r="D691" s="232"/>
      <c r="E691" s="232"/>
      <c r="F691" s="64"/>
      <c r="G691" s="64"/>
      <c r="H691" s="233"/>
      <c r="I691" s="233"/>
      <c r="J691" s="232"/>
      <c r="K691" s="201"/>
      <c r="L691" s="45"/>
      <c r="M691" s="45"/>
      <c r="N691" s="45"/>
      <c r="O691" s="45"/>
      <c r="P691" s="45"/>
      <c r="Q691" s="233"/>
      <c r="R691" s="233"/>
      <c r="S691" s="233"/>
      <c r="T691" s="233"/>
      <c r="U691" s="243"/>
      <c r="V691" s="45"/>
      <c r="W691" s="233"/>
      <c r="X691" s="244"/>
      <c r="Y691" s="244"/>
      <c r="Z691" s="244"/>
      <c r="AA691" s="244"/>
      <c r="AB691" s="244"/>
      <c r="AC691" s="251"/>
      <c r="AD691" s="251"/>
      <c r="AE691" s="251"/>
      <c r="AF691" s="250"/>
      <c r="AG691" s="45"/>
      <c r="AH691" s="45"/>
      <c r="AI691" s="45"/>
      <c r="AJ691" s="45"/>
      <c r="AK691" s="247"/>
      <c r="AL691" s="236"/>
      <c r="AM691" s="244"/>
      <c r="AN691" s="45"/>
      <c r="AO691" s="45"/>
      <c r="AP691" s="64"/>
      <c r="AQ691" s="45"/>
      <c r="AR691" s="45"/>
      <c r="AS691" s="64"/>
      <c r="AT691" s="232"/>
      <c r="AU691" s="232"/>
      <c r="AV691" s="45"/>
      <c r="AW691" s="243"/>
      <c r="AX691" s="45"/>
      <c r="AY691" s="64"/>
      <c r="AZ691" s="24"/>
      <c r="BA691" s="45"/>
      <c r="BB691" s="45"/>
      <c r="BC691" s="45"/>
      <c r="BD691" s="45"/>
      <c r="BE691" s="45"/>
      <c r="BF691" s="45"/>
      <c r="BG691" s="45"/>
      <c r="BH691" s="45"/>
      <c r="BI691" s="45"/>
      <c r="BJ691" s="45"/>
      <c r="BK691" s="45"/>
      <c r="BL691" s="45"/>
      <c r="BM691" s="45"/>
      <c r="BN691" s="45"/>
      <c r="BO691" s="45"/>
      <c r="BP691" s="45"/>
      <c r="BQ691" s="45"/>
      <c r="BR691" s="45"/>
      <c r="BS691" s="45"/>
      <c r="BT691" s="45"/>
      <c r="BU691" s="45"/>
      <c r="BV691" s="45"/>
      <c r="BW691" s="45"/>
      <c r="BX691" s="45"/>
      <c r="BY691" s="45"/>
    </row>
    <row r="692" spans="1:77" ht="15.75" customHeight="1" x14ac:dyDescent="0.3">
      <c r="A692" s="45"/>
      <c r="B692" s="232"/>
      <c r="C692" s="232"/>
      <c r="D692" s="232"/>
      <c r="E692" s="232"/>
      <c r="F692" s="64"/>
      <c r="G692" s="64"/>
      <c r="H692" s="233"/>
      <c r="I692" s="233"/>
      <c r="J692" s="232"/>
      <c r="K692" s="201"/>
      <c r="L692" s="45"/>
      <c r="M692" s="45"/>
      <c r="N692" s="45"/>
      <c r="O692" s="45"/>
      <c r="P692" s="45"/>
      <c r="Q692" s="233"/>
      <c r="R692" s="233"/>
      <c r="S692" s="233"/>
      <c r="T692" s="233"/>
      <c r="U692" s="243"/>
      <c r="V692" s="45"/>
      <c r="W692" s="233"/>
      <c r="X692" s="244"/>
      <c r="Y692" s="244"/>
      <c r="Z692" s="244"/>
      <c r="AA692" s="244"/>
      <c r="AB692" s="244"/>
      <c r="AC692" s="251"/>
      <c r="AD692" s="251"/>
      <c r="AE692" s="251"/>
      <c r="AF692" s="250"/>
      <c r="AG692" s="45"/>
      <c r="AH692" s="45"/>
      <c r="AI692" s="45"/>
      <c r="AJ692" s="45"/>
      <c r="AK692" s="247"/>
      <c r="AL692" s="236"/>
      <c r="AM692" s="244"/>
      <c r="AN692" s="45"/>
      <c r="AO692" s="45"/>
      <c r="AP692" s="64"/>
      <c r="AQ692" s="45"/>
      <c r="AR692" s="45"/>
      <c r="AS692" s="64"/>
      <c r="AT692" s="232"/>
      <c r="AU692" s="232"/>
      <c r="AV692" s="45"/>
      <c r="AW692" s="243"/>
      <c r="AX692" s="45"/>
      <c r="AY692" s="64"/>
      <c r="AZ692" s="24"/>
      <c r="BA692" s="45"/>
      <c r="BB692" s="45"/>
      <c r="BC692" s="45"/>
      <c r="BD692" s="45"/>
      <c r="BE692" s="45"/>
      <c r="BF692" s="45"/>
      <c r="BG692" s="45"/>
      <c r="BH692" s="45"/>
      <c r="BI692" s="45"/>
      <c r="BJ692" s="45"/>
      <c r="BK692" s="45"/>
      <c r="BL692" s="45"/>
      <c r="BM692" s="45"/>
      <c r="BN692" s="45"/>
      <c r="BO692" s="45"/>
      <c r="BP692" s="45"/>
      <c r="BQ692" s="45"/>
      <c r="BR692" s="45"/>
      <c r="BS692" s="45"/>
      <c r="BT692" s="45"/>
      <c r="BU692" s="45"/>
      <c r="BV692" s="45"/>
      <c r="BW692" s="45"/>
      <c r="BX692" s="45"/>
      <c r="BY692" s="45"/>
    </row>
    <row r="693" spans="1:77" ht="15.75" customHeight="1" x14ac:dyDescent="0.3">
      <c r="A693" s="45"/>
      <c r="B693" s="232"/>
      <c r="C693" s="232"/>
      <c r="D693" s="232"/>
      <c r="E693" s="232"/>
      <c r="F693" s="64"/>
      <c r="G693" s="64"/>
      <c r="H693" s="233"/>
      <c r="I693" s="233"/>
      <c r="J693" s="232"/>
      <c r="K693" s="201"/>
      <c r="L693" s="45"/>
      <c r="M693" s="45"/>
      <c r="N693" s="45"/>
      <c r="O693" s="45"/>
      <c r="P693" s="45"/>
      <c r="Q693" s="233"/>
      <c r="R693" s="233"/>
      <c r="S693" s="233"/>
      <c r="T693" s="233"/>
      <c r="U693" s="243"/>
      <c r="V693" s="45"/>
      <c r="W693" s="233"/>
      <c r="X693" s="244"/>
      <c r="Y693" s="244"/>
      <c r="Z693" s="244"/>
      <c r="AA693" s="244"/>
      <c r="AB693" s="244"/>
      <c r="AC693" s="251"/>
      <c r="AD693" s="251"/>
      <c r="AE693" s="251"/>
      <c r="AF693" s="250"/>
      <c r="AG693" s="45"/>
      <c r="AH693" s="45"/>
      <c r="AI693" s="45"/>
      <c r="AJ693" s="45"/>
      <c r="AK693" s="247"/>
      <c r="AL693" s="236"/>
      <c r="AM693" s="244"/>
      <c r="AN693" s="45"/>
      <c r="AO693" s="45"/>
      <c r="AP693" s="64"/>
      <c r="AQ693" s="45"/>
      <c r="AR693" s="45"/>
      <c r="AS693" s="64"/>
      <c r="AT693" s="232"/>
      <c r="AU693" s="232"/>
      <c r="AV693" s="45"/>
      <c r="AW693" s="243"/>
      <c r="AX693" s="45"/>
      <c r="AY693" s="64"/>
      <c r="AZ693" s="24"/>
      <c r="BA693" s="45"/>
      <c r="BB693" s="45"/>
      <c r="BC693" s="45"/>
      <c r="BD693" s="45"/>
      <c r="BE693" s="45"/>
      <c r="BF693" s="45"/>
      <c r="BG693" s="45"/>
      <c r="BH693" s="45"/>
      <c r="BI693" s="45"/>
      <c r="BJ693" s="45"/>
      <c r="BK693" s="45"/>
      <c r="BL693" s="45"/>
      <c r="BM693" s="45"/>
      <c r="BN693" s="45"/>
      <c r="BO693" s="45"/>
      <c r="BP693" s="45"/>
      <c r="BQ693" s="45"/>
      <c r="BR693" s="45"/>
      <c r="BS693" s="45"/>
      <c r="BT693" s="45"/>
      <c r="BU693" s="45"/>
      <c r="BV693" s="45"/>
      <c r="BW693" s="45"/>
      <c r="BX693" s="45"/>
      <c r="BY693" s="45"/>
    </row>
    <row r="694" spans="1:77" ht="15.75" customHeight="1" x14ac:dyDescent="0.3">
      <c r="A694" s="45"/>
      <c r="B694" s="232"/>
      <c r="C694" s="232"/>
      <c r="D694" s="232"/>
      <c r="E694" s="232"/>
      <c r="F694" s="64"/>
      <c r="G694" s="64"/>
      <c r="H694" s="233"/>
      <c r="I694" s="233"/>
      <c r="J694" s="232"/>
      <c r="K694" s="201"/>
      <c r="L694" s="45"/>
      <c r="M694" s="45"/>
      <c r="N694" s="45"/>
      <c r="O694" s="45"/>
      <c r="P694" s="45"/>
      <c r="Q694" s="233"/>
      <c r="R694" s="233"/>
      <c r="S694" s="233"/>
      <c r="T694" s="233"/>
      <c r="U694" s="243"/>
      <c r="V694" s="45"/>
      <c r="W694" s="233"/>
      <c r="X694" s="244"/>
      <c r="Y694" s="244"/>
      <c r="Z694" s="244"/>
      <c r="AA694" s="244"/>
      <c r="AB694" s="244"/>
      <c r="AC694" s="251"/>
      <c r="AD694" s="251"/>
      <c r="AE694" s="251"/>
      <c r="AF694" s="250"/>
      <c r="AG694" s="45"/>
      <c r="AH694" s="45"/>
      <c r="AI694" s="45"/>
      <c r="AJ694" s="45"/>
      <c r="AK694" s="247"/>
      <c r="AL694" s="236"/>
      <c r="AM694" s="244"/>
      <c r="AN694" s="45"/>
      <c r="AO694" s="45"/>
      <c r="AP694" s="64"/>
      <c r="AQ694" s="45"/>
      <c r="AR694" s="45"/>
      <c r="AS694" s="64"/>
      <c r="AT694" s="232"/>
      <c r="AU694" s="232"/>
      <c r="AV694" s="45"/>
      <c r="AW694" s="243"/>
      <c r="AX694" s="45"/>
      <c r="AY694" s="64"/>
      <c r="AZ694" s="24"/>
      <c r="BA694" s="45"/>
      <c r="BB694" s="45"/>
      <c r="BC694" s="45"/>
      <c r="BD694" s="45"/>
      <c r="BE694" s="45"/>
      <c r="BF694" s="45"/>
      <c r="BG694" s="45"/>
      <c r="BH694" s="45"/>
      <c r="BI694" s="45"/>
      <c r="BJ694" s="45"/>
      <c r="BK694" s="45"/>
      <c r="BL694" s="45"/>
      <c r="BM694" s="45"/>
      <c r="BN694" s="45"/>
      <c r="BO694" s="45"/>
      <c r="BP694" s="45"/>
      <c r="BQ694" s="45"/>
      <c r="BR694" s="45"/>
      <c r="BS694" s="45"/>
      <c r="BT694" s="45"/>
      <c r="BU694" s="45"/>
      <c r="BV694" s="45"/>
      <c r="BW694" s="45"/>
      <c r="BX694" s="45"/>
      <c r="BY694" s="45"/>
    </row>
    <row r="695" spans="1:77" ht="15.75" customHeight="1" x14ac:dyDescent="0.3">
      <c r="A695" s="45"/>
      <c r="B695" s="232"/>
      <c r="C695" s="232"/>
      <c r="D695" s="232"/>
      <c r="E695" s="232"/>
      <c r="F695" s="64"/>
      <c r="G695" s="64"/>
      <c r="H695" s="233"/>
      <c r="I695" s="233"/>
      <c r="J695" s="232"/>
      <c r="K695" s="201"/>
      <c r="L695" s="45"/>
      <c r="M695" s="45"/>
      <c r="N695" s="45"/>
      <c r="O695" s="45"/>
      <c r="P695" s="45"/>
      <c r="Q695" s="233"/>
      <c r="R695" s="233"/>
      <c r="S695" s="233"/>
      <c r="T695" s="233"/>
      <c r="U695" s="243"/>
      <c r="V695" s="45"/>
      <c r="W695" s="233"/>
      <c r="X695" s="244"/>
      <c r="Y695" s="244"/>
      <c r="Z695" s="244"/>
      <c r="AA695" s="244"/>
      <c r="AB695" s="244"/>
      <c r="AC695" s="251"/>
      <c r="AD695" s="251"/>
      <c r="AE695" s="251"/>
      <c r="AF695" s="250"/>
      <c r="AG695" s="45"/>
      <c r="AH695" s="45"/>
      <c r="AI695" s="45"/>
      <c r="AJ695" s="45"/>
      <c r="AK695" s="247"/>
      <c r="AL695" s="236"/>
      <c r="AM695" s="244"/>
      <c r="AN695" s="45"/>
      <c r="AO695" s="45"/>
      <c r="AP695" s="64"/>
      <c r="AQ695" s="45"/>
      <c r="AR695" s="45"/>
      <c r="AS695" s="64"/>
      <c r="AT695" s="232"/>
      <c r="AU695" s="232"/>
      <c r="AV695" s="45"/>
      <c r="AW695" s="243"/>
      <c r="AX695" s="45"/>
      <c r="AY695" s="64"/>
      <c r="AZ695" s="24"/>
      <c r="BA695" s="45"/>
      <c r="BB695" s="45"/>
      <c r="BC695" s="45"/>
      <c r="BD695" s="45"/>
      <c r="BE695" s="45"/>
      <c r="BF695" s="45"/>
      <c r="BG695" s="45"/>
      <c r="BH695" s="45"/>
      <c r="BI695" s="45"/>
      <c r="BJ695" s="45"/>
      <c r="BK695" s="45"/>
      <c r="BL695" s="45"/>
      <c r="BM695" s="45"/>
      <c r="BN695" s="45"/>
      <c r="BO695" s="45"/>
      <c r="BP695" s="45"/>
      <c r="BQ695" s="45"/>
      <c r="BR695" s="45"/>
      <c r="BS695" s="45"/>
      <c r="BT695" s="45"/>
      <c r="BU695" s="45"/>
      <c r="BV695" s="45"/>
      <c r="BW695" s="45"/>
      <c r="BX695" s="45"/>
      <c r="BY695" s="45"/>
    </row>
    <row r="696" spans="1:77" ht="15.75" customHeight="1" x14ac:dyDescent="0.3">
      <c r="A696" s="45"/>
      <c r="B696" s="232"/>
      <c r="C696" s="232"/>
      <c r="D696" s="232"/>
      <c r="E696" s="232"/>
      <c r="F696" s="64"/>
      <c r="G696" s="64"/>
      <c r="H696" s="233"/>
      <c r="I696" s="233"/>
      <c r="J696" s="232"/>
      <c r="K696" s="201"/>
      <c r="L696" s="45"/>
      <c r="M696" s="45"/>
      <c r="N696" s="45"/>
      <c r="O696" s="45"/>
      <c r="P696" s="45"/>
      <c r="Q696" s="233"/>
      <c r="R696" s="233"/>
      <c r="S696" s="233"/>
      <c r="T696" s="233"/>
      <c r="U696" s="243"/>
      <c r="V696" s="45"/>
      <c r="W696" s="233"/>
      <c r="X696" s="244"/>
      <c r="Y696" s="244"/>
      <c r="Z696" s="244"/>
      <c r="AA696" s="244"/>
      <c r="AB696" s="244"/>
      <c r="AC696" s="251"/>
      <c r="AD696" s="251"/>
      <c r="AE696" s="251"/>
      <c r="AF696" s="250"/>
      <c r="AG696" s="45"/>
      <c r="AH696" s="45"/>
      <c r="AI696" s="45"/>
      <c r="AJ696" s="45"/>
      <c r="AK696" s="247"/>
      <c r="AL696" s="236"/>
      <c r="AM696" s="244"/>
      <c r="AN696" s="45"/>
      <c r="AO696" s="45"/>
      <c r="AP696" s="64"/>
      <c r="AQ696" s="45"/>
      <c r="AR696" s="45"/>
      <c r="AS696" s="64"/>
      <c r="AT696" s="232"/>
      <c r="AU696" s="232"/>
      <c r="AV696" s="45"/>
      <c r="AW696" s="243"/>
      <c r="AX696" s="45"/>
      <c r="AY696" s="64"/>
      <c r="AZ696" s="24"/>
      <c r="BA696" s="45"/>
      <c r="BB696" s="45"/>
      <c r="BC696" s="45"/>
      <c r="BD696" s="45"/>
      <c r="BE696" s="45"/>
      <c r="BF696" s="45"/>
      <c r="BG696" s="45"/>
      <c r="BH696" s="45"/>
      <c r="BI696" s="45"/>
      <c r="BJ696" s="45"/>
      <c r="BK696" s="45"/>
      <c r="BL696" s="45"/>
      <c r="BM696" s="45"/>
      <c r="BN696" s="45"/>
      <c r="BO696" s="45"/>
      <c r="BP696" s="45"/>
      <c r="BQ696" s="45"/>
      <c r="BR696" s="45"/>
      <c r="BS696" s="45"/>
      <c r="BT696" s="45"/>
      <c r="BU696" s="45"/>
      <c r="BV696" s="45"/>
      <c r="BW696" s="45"/>
      <c r="BX696" s="45"/>
      <c r="BY696" s="45"/>
    </row>
    <row r="697" spans="1:77" ht="15.75" customHeight="1" x14ac:dyDescent="0.3">
      <c r="A697" s="45"/>
      <c r="B697" s="232"/>
      <c r="C697" s="232"/>
      <c r="D697" s="232"/>
      <c r="E697" s="232"/>
      <c r="F697" s="64"/>
      <c r="G697" s="64"/>
      <c r="H697" s="233"/>
      <c r="I697" s="233"/>
      <c r="J697" s="232"/>
      <c r="K697" s="201"/>
      <c r="L697" s="45"/>
      <c r="M697" s="45"/>
      <c r="N697" s="45"/>
      <c r="O697" s="45"/>
      <c r="P697" s="45"/>
      <c r="Q697" s="233"/>
      <c r="R697" s="233"/>
      <c r="S697" s="233"/>
      <c r="T697" s="233"/>
      <c r="U697" s="243"/>
      <c r="V697" s="45"/>
      <c r="W697" s="233"/>
      <c r="X697" s="244"/>
      <c r="Y697" s="244"/>
      <c r="Z697" s="244"/>
      <c r="AA697" s="244"/>
      <c r="AB697" s="244"/>
      <c r="AC697" s="251"/>
      <c r="AD697" s="251"/>
      <c r="AE697" s="251"/>
      <c r="AF697" s="250"/>
      <c r="AG697" s="45"/>
      <c r="AH697" s="45"/>
      <c r="AI697" s="45"/>
      <c r="AJ697" s="45"/>
      <c r="AK697" s="247"/>
      <c r="AL697" s="236"/>
      <c r="AM697" s="244"/>
      <c r="AN697" s="45"/>
      <c r="AO697" s="45"/>
      <c r="AP697" s="64"/>
      <c r="AQ697" s="45"/>
      <c r="AR697" s="45"/>
      <c r="AS697" s="64"/>
      <c r="AT697" s="232"/>
      <c r="AU697" s="232"/>
      <c r="AV697" s="45"/>
      <c r="AW697" s="243"/>
      <c r="AX697" s="45"/>
      <c r="AY697" s="64"/>
      <c r="AZ697" s="24"/>
      <c r="BA697" s="45"/>
      <c r="BB697" s="45"/>
      <c r="BC697" s="45"/>
      <c r="BD697" s="45"/>
      <c r="BE697" s="45"/>
      <c r="BF697" s="45"/>
      <c r="BG697" s="45"/>
      <c r="BH697" s="45"/>
      <c r="BI697" s="45"/>
      <c r="BJ697" s="45"/>
      <c r="BK697" s="45"/>
      <c r="BL697" s="45"/>
      <c r="BM697" s="45"/>
      <c r="BN697" s="45"/>
      <c r="BO697" s="45"/>
      <c r="BP697" s="45"/>
      <c r="BQ697" s="45"/>
      <c r="BR697" s="45"/>
      <c r="BS697" s="45"/>
      <c r="BT697" s="45"/>
      <c r="BU697" s="45"/>
      <c r="BV697" s="45"/>
      <c r="BW697" s="45"/>
      <c r="BX697" s="45"/>
      <c r="BY697" s="45"/>
    </row>
    <row r="698" spans="1:77" ht="15.75" customHeight="1" x14ac:dyDescent="0.3">
      <c r="A698" s="45"/>
      <c r="B698" s="232"/>
      <c r="C698" s="232"/>
      <c r="D698" s="232"/>
      <c r="E698" s="232"/>
      <c r="F698" s="64"/>
      <c r="G698" s="64"/>
      <c r="H698" s="233"/>
      <c r="I698" s="233"/>
      <c r="J698" s="232"/>
      <c r="K698" s="201"/>
      <c r="L698" s="45"/>
      <c r="M698" s="45"/>
      <c r="N698" s="45"/>
      <c r="O698" s="45"/>
      <c r="P698" s="45"/>
      <c r="Q698" s="233"/>
      <c r="R698" s="233"/>
      <c r="S698" s="233"/>
      <c r="T698" s="233"/>
      <c r="U698" s="243"/>
      <c r="V698" s="45"/>
      <c r="W698" s="233"/>
      <c r="X698" s="244"/>
      <c r="Y698" s="244"/>
      <c r="Z698" s="244"/>
      <c r="AA698" s="244"/>
      <c r="AB698" s="244"/>
      <c r="AC698" s="251"/>
      <c r="AD698" s="251"/>
      <c r="AE698" s="251"/>
      <c r="AF698" s="250"/>
      <c r="AG698" s="45"/>
      <c r="AH698" s="45"/>
      <c r="AI698" s="45"/>
      <c r="AJ698" s="45"/>
      <c r="AK698" s="247"/>
      <c r="AL698" s="236"/>
      <c r="AM698" s="244"/>
      <c r="AN698" s="45"/>
      <c r="AO698" s="45"/>
      <c r="AP698" s="64"/>
      <c r="AQ698" s="45"/>
      <c r="AR698" s="45"/>
      <c r="AS698" s="64"/>
      <c r="AT698" s="232"/>
      <c r="AU698" s="232"/>
      <c r="AV698" s="45"/>
      <c r="AW698" s="243"/>
      <c r="AX698" s="45"/>
      <c r="AY698" s="64"/>
      <c r="AZ698" s="24"/>
      <c r="BA698" s="45"/>
      <c r="BB698" s="45"/>
      <c r="BC698" s="45"/>
      <c r="BD698" s="45"/>
      <c r="BE698" s="45"/>
      <c r="BF698" s="45"/>
      <c r="BG698" s="45"/>
      <c r="BH698" s="45"/>
      <c r="BI698" s="45"/>
      <c r="BJ698" s="45"/>
      <c r="BK698" s="45"/>
      <c r="BL698" s="45"/>
      <c r="BM698" s="45"/>
      <c r="BN698" s="45"/>
      <c r="BO698" s="45"/>
      <c r="BP698" s="45"/>
      <c r="BQ698" s="45"/>
      <c r="BR698" s="45"/>
      <c r="BS698" s="45"/>
      <c r="BT698" s="45"/>
      <c r="BU698" s="45"/>
      <c r="BV698" s="45"/>
      <c r="BW698" s="45"/>
      <c r="BX698" s="45"/>
      <c r="BY698" s="45"/>
    </row>
    <row r="699" spans="1:77" ht="15.75" customHeight="1" x14ac:dyDescent="0.3">
      <c r="A699" s="45"/>
      <c r="B699" s="232"/>
      <c r="C699" s="232"/>
      <c r="D699" s="232"/>
      <c r="E699" s="232"/>
      <c r="F699" s="64"/>
      <c r="G699" s="64"/>
      <c r="H699" s="233"/>
      <c r="I699" s="233"/>
      <c r="J699" s="232"/>
      <c r="K699" s="201"/>
      <c r="L699" s="45"/>
      <c r="M699" s="45"/>
      <c r="N699" s="45"/>
      <c r="O699" s="45"/>
      <c r="P699" s="45"/>
      <c r="Q699" s="233"/>
      <c r="R699" s="233"/>
      <c r="S699" s="233"/>
      <c r="T699" s="233"/>
      <c r="U699" s="243"/>
      <c r="V699" s="45"/>
      <c r="W699" s="233"/>
      <c r="X699" s="244"/>
      <c r="Y699" s="244"/>
      <c r="Z699" s="244"/>
      <c r="AA699" s="244"/>
      <c r="AB699" s="244"/>
      <c r="AC699" s="251"/>
      <c r="AD699" s="251"/>
      <c r="AE699" s="251"/>
      <c r="AF699" s="250"/>
      <c r="AG699" s="45"/>
      <c r="AH699" s="45"/>
      <c r="AI699" s="45"/>
      <c r="AJ699" s="45"/>
      <c r="AK699" s="247"/>
      <c r="AL699" s="236"/>
      <c r="AM699" s="244"/>
      <c r="AN699" s="45"/>
      <c r="AO699" s="45"/>
      <c r="AP699" s="64"/>
      <c r="AQ699" s="45"/>
      <c r="AR699" s="45"/>
      <c r="AS699" s="64"/>
      <c r="AT699" s="232"/>
      <c r="AU699" s="232"/>
      <c r="AV699" s="45"/>
      <c r="AW699" s="243"/>
      <c r="AX699" s="45"/>
      <c r="AY699" s="64"/>
      <c r="AZ699" s="24"/>
      <c r="BA699" s="45"/>
      <c r="BB699" s="45"/>
      <c r="BC699" s="45"/>
      <c r="BD699" s="45"/>
      <c r="BE699" s="45"/>
      <c r="BF699" s="45"/>
      <c r="BG699" s="45"/>
      <c r="BH699" s="45"/>
      <c r="BI699" s="45"/>
      <c r="BJ699" s="45"/>
      <c r="BK699" s="45"/>
      <c r="BL699" s="45"/>
      <c r="BM699" s="45"/>
      <c r="BN699" s="45"/>
      <c r="BO699" s="45"/>
      <c r="BP699" s="45"/>
      <c r="BQ699" s="45"/>
      <c r="BR699" s="45"/>
      <c r="BS699" s="45"/>
      <c r="BT699" s="45"/>
      <c r="BU699" s="45"/>
      <c r="BV699" s="45"/>
      <c r="BW699" s="45"/>
      <c r="BX699" s="45"/>
      <c r="BY699" s="45"/>
    </row>
    <row r="700" spans="1:77" ht="15.75" customHeight="1" x14ac:dyDescent="0.3">
      <c r="A700" s="45"/>
      <c r="B700" s="232"/>
      <c r="C700" s="232"/>
      <c r="D700" s="232"/>
      <c r="E700" s="232"/>
      <c r="F700" s="64"/>
      <c r="G700" s="64"/>
      <c r="H700" s="233"/>
      <c r="I700" s="233"/>
      <c r="J700" s="232"/>
      <c r="K700" s="201"/>
      <c r="L700" s="45"/>
      <c r="M700" s="45"/>
      <c r="N700" s="45"/>
      <c r="O700" s="45"/>
      <c r="P700" s="45"/>
      <c r="Q700" s="233"/>
      <c r="R700" s="233"/>
      <c r="S700" s="233"/>
      <c r="T700" s="233"/>
      <c r="U700" s="243"/>
      <c r="V700" s="45"/>
      <c r="W700" s="233"/>
      <c r="X700" s="244"/>
      <c r="Y700" s="244"/>
      <c r="Z700" s="244"/>
      <c r="AA700" s="244"/>
      <c r="AB700" s="244"/>
      <c r="AC700" s="251"/>
      <c r="AD700" s="251"/>
      <c r="AE700" s="251"/>
      <c r="AF700" s="250"/>
      <c r="AG700" s="45"/>
      <c r="AH700" s="45"/>
      <c r="AI700" s="45"/>
      <c r="AJ700" s="45"/>
      <c r="AK700" s="247"/>
      <c r="AL700" s="236"/>
      <c r="AM700" s="244"/>
      <c r="AN700" s="45"/>
      <c r="AO700" s="45"/>
      <c r="AP700" s="64"/>
      <c r="AQ700" s="45"/>
      <c r="AR700" s="45"/>
      <c r="AS700" s="64"/>
      <c r="AT700" s="232"/>
      <c r="AU700" s="232"/>
      <c r="AV700" s="45"/>
      <c r="AW700" s="243"/>
      <c r="AX700" s="45"/>
      <c r="AY700" s="64"/>
      <c r="AZ700" s="24"/>
      <c r="BA700" s="45"/>
      <c r="BB700" s="45"/>
      <c r="BC700" s="45"/>
      <c r="BD700" s="45"/>
      <c r="BE700" s="45"/>
      <c r="BF700" s="45"/>
      <c r="BG700" s="45"/>
      <c r="BH700" s="45"/>
      <c r="BI700" s="45"/>
      <c r="BJ700" s="45"/>
      <c r="BK700" s="45"/>
      <c r="BL700" s="45"/>
      <c r="BM700" s="45"/>
      <c r="BN700" s="45"/>
      <c r="BO700" s="45"/>
      <c r="BP700" s="45"/>
      <c r="BQ700" s="45"/>
      <c r="BR700" s="45"/>
      <c r="BS700" s="45"/>
      <c r="BT700" s="45"/>
      <c r="BU700" s="45"/>
      <c r="BV700" s="45"/>
      <c r="BW700" s="45"/>
      <c r="BX700" s="45"/>
      <c r="BY700" s="45"/>
    </row>
    <row r="701" spans="1:77" ht="15.75" customHeight="1" x14ac:dyDescent="0.3">
      <c r="A701" s="45"/>
      <c r="B701" s="232"/>
      <c r="C701" s="232"/>
      <c r="D701" s="232"/>
      <c r="E701" s="232"/>
      <c r="F701" s="64"/>
      <c r="G701" s="64"/>
      <c r="H701" s="233"/>
      <c r="I701" s="233"/>
      <c r="J701" s="232"/>
      <c r="K701" s="201"/>
      <c r="L701" s="45"/>
      <c r="M701" s="45"/>
      <c r="N701" s="45"/>
      <c r="O701" s="45"/>
      <c r="P701" s="45"/>
      <c r="Q701" s="233"/>
      <c r="R701" s="233"/>
      <c r="S701" s="233"/>
      <c r="T701" s="233"/>
      <c r="U701" s="243"/>
      <c r="V701" s="45"/>
      <c r="W701" s="233"/>
      <c r="X701" s="244"/>
      <c r="Y701" s="244"/>
      <c r="Z701" s="244"/>
      <c r="AA701" s="244"/>
      <c r="AB701" s="244"/>
      <c r="AC701" s="251"/>
      <c r="AD701" s="251"/>
      <c r="AE701" s="251"/>
      <c r="AF701" s="250"/>
      <c r="AG701" s="45"/>
      <c r="AH701" s="45"/>
      <c r="AI701" s="45"/>
      <c r="AJ701" s="45"/>
      <c r="AK701" s="247"/>
      <c r="AL701" s="236"/>
      <c r="AM701" s="244"/>
      <c r="AN701" s="45"/>
      <c r="AO701" s="45"/>
      <c r="AP701" s="64"/>
      <c r="AQ701" s="45"/>
      <c r="AR701" s="45"/>
      <c r="AS701" s="64"/>
      <c r="AT701" s="232"/>
      <c r="AU701" s="232"/>
      <c r="AV701" s="45"/>
      <c r="AW701" s="243"/>
      <c r="AX701" s="45"/>
      <c r="AY701" s="64"/>
      <c r="AZ701" s="24"/>
      <c r="BA701" s="45"/>
      <c r="BB701" s="45"/>
      <c r="BC701" s="45"/>
      <c r="BD701" s="45"/>
      <c r="BE701" s="45"/>
      <c r="BF701" s="45"/>
      <c r="BG701" s="45"/>
      <c r="BH701" s="45"/>
      <c r="BI701" s="45"/>
      <c r="BJ701" s="45"/>
      <c r="BK701" s="45"/>
      <c r="BL701" s="45"/>
      <c r="BM701" s="45"/>
      <c r="BN701" s="45"/>
      <c r="BO701" s="45"/>
      <c r="BP701" s="45"/>
      <c r="BQ701" s="45"/>
      <c r="BR701" s="45"/>
      <c r="BS701" s="45"/>
      <c r="BT701" s="45"/>
      <c r="BU701" s="45"/>
      <c r="BV701" s="45"/>
      <c r="BW701" s="45"/>
      <c r="BX701" s="45"/>
      <c r="BY701" s="45"/>
    </row>
    <row r="702" spans="1:77" ht="15.75" customHeight="1" x14ac:dyDescent="0.3">
      <c r="A702" s="45"/>
      <c r="B702" s="232"/>
      <c r="C702" s="232"/>
      <c r="D702" s="232"/>
      <c r="E702" s="232"/>
      <c r="F702" s="64"/>
      <c r="G702" s="64"/>
      <c r="H702" s="233"/>
      <c r="I702" s="233"/>
      <c r="J702" s="232"/>
      <c r="K702" s="201"/>
      <c r="L702" s="45"/>
      <c r="M702" s="45"/>
      <c r="N702" s="45"/>
      <c r="O702" s="45"/>
      <c r="P702" s="45"/>
      <c r="Q702" s="233"/>
      <c r="R702" s="233"/>
      <c r="S702" s="233"/>
      <c r="T702" s="233"/>
      <c r="U702" s="243"/>
      <c r="V702" s="45"/>
      <c r="W702" s="233"/>
      <c r="X702" s="244"/>
      <c r="Y702" s="244"/>
      <c r="Z702" s="244"/>
      <c r="AA702" s="244"/>
      <c r="AB702" s="244"/>
      <c r="AC702" s="251"/>
      <c r="AD702" s="251"/>
      <c r="AE702" s="251"/>
      <c r="AF702" s="250"/>
      <c r="AG702" s="45"/>
      <c r="AH702" s="45"/>
      <c r="AI702" s="45"/>
      <c r="AJ702" s="45"/>
      <c r="AK702" s="247"/>
      <c r="AL702" s="236"/>
      <c r="AM702" s="244"/>
      <c r="AN702" s="45"/>
      <c r="AO702" s="45"/>
      <c r="AP702" s="64"/>
      <c r="AQ702" s="45"/>
      <c r="AR702" s="45"/>
      <c r="AS702" s="64"/>
      <c r="AT702" s="232"/>
      <c r="AU702" s="232"/>
      <c r="AV702" s="45"/>
      <c r="AW702" s="243"/>
      <c r="AX702" s="45"/>
      <c r="AY702" s="64"/>
      <c r="AZ702" s="24"/>
      <c r="BA702" s="45"/>
      <c r="BB702" s="45"/>
      <c r="BC702" s="45"/>
      <c r="BD702" s="45"/>
      <c r="BE702" s="45"/>
      <c r="BF702" s="45"/>
      <c r="BG702" s="45"/>
      <c r="BH702" s="45"/>
      <c r="BI702" s="45"/>
      <c r="BJ702" s="45"/>
      <c r="BK702" s="45"/>
      <c r="BL702" s="45"/>
      <c r="BM702" s="45"/>
      <c r="BN702" s="45"/>
      <c r="BO702" s="45"/>
      <c r="BP702" s="45"/>
      <c r="BQ702" s="45"/>
      <c r="BR702" s="45"/>
      <c r="BS702" s="45"/>
      <c r="BT702" s="45"/>
      <c r="BU702" s="45"/>
      <c r="BV702" s="45"/>
      <c r="BW702" s="45"/>
      <c r="BX702" s="45"/>
      <c r="BY702" s="45"/>
    </row>
    <row r="703" spans="1:77" ht="15.75" customHeight="1" x14ac:dyDescent="0.3">
      <c r="A703" s="45"/>
      <c r="B703" s="232"/>
      <c r="C703" s="232"/>
      <c r="D703" s="232"/>
      <c r="E703" s="232"/>
      <c r="F703" s="64"/>
      <c r="G703" s="64"/>
      <c r="H703" s="233"/>
      <c r="I703" s="233"/>
      <c r="J703" s="232"/>
      <c r="K703" s="201"/>
      <c r="L703" s="45"/>
      <c r="M703" s="45"/>
      <c r="N703" s="45"/>
      <c r="O703" s="45"/>
      <c r="P703" s="45"/>
      <c r="Q703" s="233"/>
      <c r="R703" s="233"/>
      <c r="S703" s="233"/>
      <c r="T703" s="233"/>
      <c r="U703" s="243"/>
      <c r="V703" s="45"/>
      <c r="W703" s="233"/>
      <c r="X703" s="244"/>
      <c r="Y703" s="244"/>
      <c r="Z703" s="244"/>
      <c r="AA703" s="244"/>
      <c r="AB703" s="244"/>
      <c r="AC703" s="251"/>
      <c r="AD703" s="251"/>
      <c r="AE703" s="251"/>
      <c r="AF703" s="250"/>
      <c r="AG703" s="45"/>
      <c r="AH703" s="45"/>
      <c r="AI703" s="45"/>
      <c r="AJ703" s="45"/>
      <c r="AK703" s="247"/>
      <c r="AL703" s="236"/>
      <c r="AM703" s="244"/>
      <c r="AN703" s="45"/>
      <c r="AO703" s="45"/>
      <c r="AP703" s="64"/>
      <c r="AQ703" s="45"/>
      <c r="AR703" s="45"/>
      <c r="AS703" s="64"/>
      <c r="AT703" s="232"/>
      <c r="AU703" s="232"/>
      <c r="AV703" s="45"/>
      <c r="AW703" s="243"/>
      <c r="AX703" s="45"/>
      <c r="AY703" s="64"/>
      <c r="AZ703" s="24"/>
      <c r="BA703" s="45"/>
      <c r="BB703" s="45"/>
      <c r="BC703" s="45"/>
      <c r="BD703" s="45"/>
      <c r="BE703" s="45"/>
      <c r="BF703" s="45"/>
      <c r="BG703" s="45"/>
      <c r="BH703" s="45"/>
      <c r="BI703" s="45"/>
      <c r="BJ703" s="45"/>
      <c r="BK703" s="45"/>
      <c r="BL703" s="45"/>
      <c r="BM703" s="45"/>
      <c r="BN703" s="45"/>
      <c r="BO703" s="45"/>
      <c r="BP703" s="45"/>
      <c r="BQ703" s="45"/>
      <c r="BR703" s="45"/>
      <c r="BS703" s="45"/>
      <c r="BT703" s="45"/>
      <c r="BU703" s="45"/>
      <c r="BV703" s="45"/>
      <c r="BW703" s="45"/>
      <c r="BX703" s="45"/>
      <c r="BY703" s="45"/>
    </row>
    <row r="704" spans="1:77" ht="15.75" customHeight="1" x14ac:dyDescent="0.3">
      <c r="A704" s="45"/>
      <c r="B704" s="232"/>
      <c r="C704" s="232"/>
      <c r="D704" s="232"/>
      <c r="E704" s="232"/>
      <c r="F704" s="64"/>
      <c r="G704" s="64"/>
      <c r="H704" s="233"/>
      <c r="I704" s="233"/>
      <c r="J704" s="232"/>
      <c r="K704" s="201"/>
      <c r="L704" s="45"/>
      <c r="M704" s="45"/>
      <c r="N704" s="45"/>
      <c r="O704" s="45"/>
      <c r="P704" s="45"/>
      <c r="Q704" s="233"/>
      <c r="R704" s="233"/>
      <c r="S704" s="233"/>
      <c r="T704" s="233"/>
      <c r="U704" s="243"/>
      <c r="V704" s="45"/>
      <c r="W704" s="233"/>
      <c r="X704" s="244"/>
      <c r="Y704" s="244"/>
      <c r="Z704" s="244"/>
      <c r="AA704" s="244"/>
      <c r="AB704" s="244"/>
      <c r="AC704" s="251"/>
      <c r="AD704" s="251"/>
      <c r="AE704" s="251"/>
      <c r="AF704" s="250"/>
      <c r="AG704" s="45"/>
      <c r="AH704" s="45"/>
      <c r="AI704" s="45"/>
      <c r="AJ704" s="45"/>
      <c r="AK704" s="247"/>
      <c r="AL704" s="236"/>
      <c r="AM704" s="244"/>
      <c r="AN704" s="45"/>
      <c r="AO704" s="45"/>
      <c r="AP704" s="64"/>
      <c r="AQ704" s="45"/>
      <c r="AR704" s="45"/>
      <c r="AS704" s="64"/>
      <c r="AT704" s="232"/>
      <c r="AU704" s="232"/>
      <c r="AV704" s="45"/>
      <c r="AW704" s="243"/>
      <c r="AX704" s="45"/>
      <c r="AY704" s="64"/>
      <c r="AZ704" s="24"/>
      <c r="BA704" s="45"/>
      <c r="BB704" s="45"/>
      <c r="BC704" s="45"/>
      <c r="BD704" s="45"/>
      <c r="BE704" s="45"/>
      <c r="BF704" s="45"/>
      <c r="BG704" s="45"/>
      <c r="BH704" s="45"/>
      <c r="BI704" s="45"/>
      <c r="BJ704" s="45"/>
      <c r="BK704" s="45"/>
      <c r="BL704" s="45"/>
      <c r="BM704" s="45"/>
      <c r="BN704" s="45"/>
      <c r="BO704" s="45"/>
      <c r="BP704" s="45"/>
      <c r="BQ704" s="45"/>
      <c r="BR704" s="45"/>
      <c r="BS704" s="45"/>
      <c r="BT704" s="45"/>
      <c r="BU704" s="45"/>
      <c r="BV704" s="45"/>
      <c r="BW704" s="45"/>
      <c r="BX704" s="45"/>
      <c r="BY704" s="45"/>
    </row>
    <row r="705" spans="1:77" ht="15.75" customHeight="1" x14ac:dyDescent="0.3">
      <c r="A705" s="45"/>
      <c r="B705" s="232"/>
      <c r="C705" s="232"/>
      <c r="D705" s="232"/>
      <c r="E705" s="232"/>
      <c r="F705" s="64"/>
      <c r="G705" s="64"/>
      <c r="H705" s="233"/>
      <c r="I705" s="233"/>
      <c r="J705" s="232"/>
      <c r="K705" s="201"/>
      <c r="L705" s="45"/>
      <c r="M705" s="45"/>
      <c r="N705" s="45"/>
      <c r="O705" s="45"/>
      <c r="P705" s="45"/>
      <c r="Q705" s="233"/>
      <c r="R705" s="233"/>
      <c r="S705" s="233"/>
      <c r="T705" s="233"/>
      <c r="U705" s="243"/>
      <c r="V705" s="45"/>
      <c r="W705" s="233"/>
      <c r="X705" s="244"/>
      <c r="Y705" s="244"/>
      <c r="Z705" s="244"/>
      <c r="AA705" s="244"/>
      <c r="AB705" s="244"/>
      <c r="AC705" s="251"/>
      <c r="AD705" s="251"/>
      <c r="AE705" s="251"/>
      <c r="AF705" s="250"/>
      <c r="AG705" s="45"/>
      <c r="AH705" s="45"/>
      <c r="AI705" s="45"/>
      <c r="AJ705" s="45"/>
      <c r="AK705" s="247"/>
      <c r="AL705" s="236"/>
      <c r="AM705" s="244"/>
      <c r="AN705" s="45"/>
      <c r="AO705" s="45"/>
      <c r="AP705" s="64"/>
      <c r="AQ705" s="45"/>
      <c r="AR705" s="45"/>
      <c r="AS705" s="64"/>
      <c r="AT705" s="232"/>
      <c r="AU705" s="232"/>
      <c r="AV705" s="45"/>
      <c r="AW705" s="243"/>
      <c r="AX705" s="45"/>
      <c r="AY705" s="64"/>
      <c r="AZ705" s="24"/>
      <c r="BA705" s="45"/>
      <c r="BB705" s="45"/>
      <c r="BC705" s="45"/>
      <c r="BD705" s="45"/>
      <c r="BE705" s="45"/>
      <c r="BF705" s="45"/>
      <c r="BG705" s="45"/>
      <c r="BH705" s="45"/>
      <c r="BI705" s="45"/>
      <c r="BJ705" s="45"/>
      <c r="BK705" s="45"/>
      <c r="BL705" s="45"/>
      <c r="BM705" s="45"/>
      <c r="BN705" s="45"/>
      <c r="BO705" s="45"/>
      <c r="BP705" s="45"/>
      <c r="BQ705" s="45"/>
      <c r="BR705" s="45"/>
      <c r="BS705" s="45"/>
      <c r="BT705" s="45"/>
      <c r="BU705" s="45"/>
      <c r="BV705" s="45"/>
      <c r="BW705" s="45"/>
      <c r="BX705" s="45"/>
      <c r="BY705" s="45"/>
    </row>
    <row r="706" spans="1:77" ht="15.75" customHeight="1" x14ac:dyDescent="0.3">
      <c r="A706" s="45"/>
      <c r="B706" s="232"/>
      <c r="C706" s="232"/>
      <c r="D706" s="232"/>
      <c r="E706" s="232"/>
      <c r="F706" s="64"/>
      <c r="G706" s="64"/>
      <c r="H706" s="233"/>
      <c r="I706" s="233"/>
      <c r="J706" s="232"/>
      <c r="K706" s="201"/>
      <c r="L706" s="45"/>
      <c r="M706" s="45"/>
      <c r="N706" s="45"/>
      <c r="O706" s="45"/>
      <c r="P706" s="45"/>
      <c r="Q706" s="233"/>
      <c r="R706" s="233"/>
      <c r="S706" s="233"/>
      <c r="T706" s="233"/>
      <c r="U706" s="243"/>
      <c r="V706" s="45"/>
      <c r="W706" s="233"/>
      <c r="X706" s="244"/>
      <c r="Y706" s="244"/>
      <c r="Z706" s="244"/>
      <c r="AA706" s="244"/>
      <c r="AB706" s="244"/>
      <c r="AC706" s="251"/>
      <c r="AD706" s="251"/>
      <c r="AE706" s="251"/>
      <c r="AF706" s="250"/>
      <c r="AG706" s="45"/>
      <c r="AH706" s="45"/>
      <c r="AI706" s="45"/>
      <c r="AJ706" s="45"/>
      <c r="AK706" s="247"/>
      <c r="AL706" s="236"/>
      <c r="AM706" s="244"/>
      <c r="AN706" s="45"/>
      <c r="AO706" s="45"/>
      <c r="AP706" s="64"/>
      <c r="AQ706" s="45"/>
      <c r="AR706" s="45"/>
      <c r="AS706" s="64"/>
      <c r="AT706" s="232"/>
      <c r="AU706" s="232"/>
      <c r="AV706" s="45"/>
      <c r="AW706" s="243"/>
      <c r="AX706" s="45"/>
      <c r="AY706" s="64"/>
      <c r="AZ706" s="24"/>
      <c r="BA706" s="45"/>
      <c r="BB706" s="45"/>
      <c r="BC706" s="45"/>
      <c r="BD706" s="45"/>
      <c r="BE706" s="45"/>
      <c r="BF706" s="45"/>
      <c r="BG706" s="45"/>
      <c r="BH706" s="45"/>
      <c r="BI706" s="45"/>
      <c r="BJ706" s="45"/>
      <c r="BK706" s="45"/>
      <c r="BL706" s="45"/>
      <c r="BM706" s="45"/>
      <c r="BN706" s="45"/>
      <c r="BO706" s="45"/>
      <c r="BP706" s="45"/>
      <c r="BQ706" s="45"/>
      <c r="BR706" s="45"/>
      <c r="BS706" s="45"/>
      <c r="BT706" s="45"/>
      <c r="BU706" s="45"/>
      <c r="BV706" s="45"/>
      <c r="BW706" s="45"/>
      <c r="BX706" s="45"/>
      <c r="BY706" s="45"/>
    </row>
    <row r="707" spans="1:77" ht="15.75" customHeight="1" x14ac:dyDescent="0.3">
      <c r="A707" s="45"/>
      <c r="B707" s="232"/>
      <c r="C707" s="232"/>
      <c r="D707" s="232"/>
      <c r="E707" s="232"/>
      <c r="F707" s="64"/>
      <c r="G707" s="64"/>
      <c r="H707" s="233"/>
      <c r="I707" s="233"/>
      <c r="J707" s="232"/>
      <c r="K707" s="201"/>
      <c r="L707" s="45"/>
      <c r="M707" s="45"/>
      <c r="N707" s="45"/>
      <c r="O707" s="45"/>
      <c r="P707" s="45"/>
      <c r="Q707" s="233"/>
      <c r="R707" s="233"/>
      <c r="S707" s="233"/>
      <c r="T707" s="233"/>
      <c r="U707" s="243"/>
      <c r="V707" s="45"/>
      <c r="W707" s="233"/>
      <c r="X707" s="244"/>
      <c r="Y707" s="244"/>
      <c r="Z707" s="244"/>
      <c r="AA707" s="244"/>
      <c r="AB707" s="244"/>
      <c r="AC707" s="251"/>
      <c r="AD707" s="251"/>
      <c r="AE707" s="251"/>
      <c r="AF707" s="250"/>
      <c r="AG707" s="45"/>
      <c r="AH707" s="45"/>
      <c r="AI707" s="45"/>
      <c r="AJ707" s="45"/>
      <c r="AK707" s="247"/>
      <c r="AL707" s="236"/>
      <c r="AM707" s="244"/>
      <c r="AN707" s="45"/>
      <c r="AO707" s="45"/>
      <c r="AP707" s="64"/>
      <c r="AQ707" s="45"/>
      <c r="AR707" s="45"/>
      <c r="AS707" s="64"/>
      <c r="AT707" s="232"/>
      <c r="AU707" s="232"/>
      <c r="AV707" s="45"/>
      <c r="AW707" s="243"/>
      <c r="AX707" s="45"/>
      <c r="AY707" s="64"/>
      <c r="AZ707" s="24"/>
      <c r="BA707" s="45"/>
      <c r="BB707" s="45"/>
      <c r="BC707" s="45"/>
      <c r="BD707" s="45"/>
      <c r="BE707" s="45"/>
      <c r="BF707" s="45"/>
      <c r="BG707" s="45"/>
      <c r="BH707" s="45"/>
      <c r="BI707" s="45"/>
      <c r="BJ707" s="45"/>
      <c r="BK707" s="45"/>
      <c r="BL707" s="45"/>
      <c r="BM707" s="45"/>
      <c r="BN707" s="45"/>
      <c r="BO707" s="45"/>
      <c r="BP707" s="45"/>
      <c r="BQ707" s="45"/>
      <c r="BR707" s="45"/>
      <c r="BS707" s="45"/>
      <c r="BT707" s="45"/>
      <c r="BU707" s="45"/>
      <c r="BV707" s="45"/>
      <c r="BW707" s="45"/>
      <c r="BX707" s="45"/>
      <c r="BY707" s="45"/>
    </row>
    <row r="708" spans="1:77" ht="15.75" customHeight="1" x14ac:dyDescent="0.3">
      <c r="A708" s="45"/>
      <c r="B708" s="232"/>
      <c r="C708" s="232"/>
      <c r="D708" s="232"/>
      <c r="E708" s="232"/>
      <c r="F708" s="64"/>
      <c r="G708" s="64"/>
      <c r="H708" s="233"/>
      <c r="I708" s="233"/>
      <c r="J708" s="232"/>
      <c r="K708" s="201"/>
      <c r="L708" s="45"/>
      <c r="M708" s="45"/>
      <c r="N708" s="45"/>
      <c r="O708" s="45"/>
      <c r="P708" s="45"/>
      <c r="Q708" s="233"/>
      <c r="R708" s="233"/>
      <c r="S708" s="233"/>
      <c r="T708" s="233"/>
      <c r="U708" s="243"/>
      <c r="V708" s="45"/>
      <c r="W708" s="233"/>
      <c r="X708" s="244"/>
      <c r="Y708" s="244"/>
      <c r="Z708" s="244"/>
      <c r="AA708" s="244"/>
      <c r="AB708" s="244"/>
      <c r="AC708" s="251"/>
      <c r="AD708" s="251"/>
      <c r="AE708" s="251"/>
      <c r="AF708" s="250"/>
      <c r="AG708" s="45"/>
      <c r="AH708" s="45"/>
      <c r="AI708" s="45"/>
      <c r="AJ708" s="45"/>
      <c r="AK708" s="247"/>
      <c r="AL708" s="236"/>
      <c r="AM708" s="244"/>
      <c r="AN708" s="45"/>
      <c r="AO708" s="45"/>
      <c r="AP708" s="64"/>
      <c r="AQ708" s="45"/>
      <c r="AR708" s="45"/>
      <c r="AS708" s="64"/>
      <c r="AT708" s="232"/>
      <c r="AU708" s="232"/>
      <c r="AV708" s="45"/>
      <c r="AW708" s="243"/>
      <c r="AX708" s="45"/>
      <c r="AY708" s="64"/>
      <c r="AZ708" s="24"/>
      <c r="BA708" s="45"/>
      <c r="BB708" s="45"/>
      <c r="BC708" s="45"/>
      <c r="BD708" s="45"/>
      <c r="BE708" s="45"/>
      <c r="BF708" s="45"/>
      <c r="BG708" s="45"/>
      <c r="BH708" s="45"/>
      <c r="BI708" s="45"/>
      <c r="BJ708" s="45"/>
      <c r="BK708" s="45"/>
      <c r="BL708" s="45"/>
      <c r="BM708" s="45"/>
      <c r="BN708" s="45"/>
      <c r="BO708" s="45"/>
      <c r="BP708" s="45"/>
      <c r="BQ708" s="45"/>
      <c r="BR708" s="45"/>
      <c r="BS708" s="45"/>
      <c r="BT708" s="45"/>
      <c r="BU708" s="45"/>
      <c r="BV708" s="45"/>
      <c r="BW708" s="45"/>
      <c r="BX708" s="45"/>
      <c r="BY708" s="45"/>
    </row>
    <row r="709" spans="1:77" ht="15.75" customHeight="1" x14ac:dyDescent="0.3">
      <c r="A709" s="45"/>
      <c r="B709" s="232"/>
      <c r="C709" s="232"/>
      <c r="D709" s="232"/>
      <c r="E709" s="232"/>
      <c r="F709" s="64"/>
      <c r="G709" s="64"/>
      <c r="H709" s="233"/>
      <c r="I709" s="233"/>
      <c r="J709" s="232"/>
      <c r="K709" s="201"/>
      <c r="L709" s="45"/>
      <c r="M709" s="45"/>
      <c r="N709" s="45"/>
      <c r="O709" s="45"/>
      <c r="P709" s="45"/>
      <c r="Q709" s="233"/>
      <c r="R709" s="233"/>
      <c r="S709" s="233"/>
      <c r="T709" s="233"/>
      <c r="U709" s="243"/>
      <c r="V709" s="45"/>
      <c r="W709" s="233"/>
      <c r="X709" s="244"/>
      <c r="Y709" s="244"/>
      <c r="Z709" s="244"/>
      <c r="AA709" s="244"/>
      <c r="AB709" s="244"/>
      <c r="AC709" s="251"/>
      <c r="AD709" s="251"/>
      <c r="AE709" s="251"/>
      <c r="AF709" s="250"/>
      <c r="AG709" s="45"/>
      <c r="AH709" s="45"/>
      <c r="AI709" s="45"/>
      <c r="AJ709" s="45"/>
      <c r="AK709" s="247"/>
      <c r="AL709" s="236"/>
      <c r="AM709" s="244"/>
      <c r="AN709" s="45"/>
      <c r="AO709" s="45"/>
      <c r="AP709" s="64"/>
      <c r="AQ709" s="45"/>
      <c r="AR709" s="45"/>
      <c r="AS709" s="64"/>
      <c r="AT709" s="232"/>
      <c r="AU709" s="232"/>
      <c r="AV709" s="45"/>
      <c r="AW709" s="243"/>
      <c r="AX709" s="45"/>
      <c r="AY709" s="64"/>
      <c r="AZ709" s="24"/>
      <c r="BA709" s="45"/>
      <c r="BB709" s="45"/>
      <c r="BC709" s="45"/>
      <c r="BD709" s="45"/>
      <c r="BE709" s="45"/>
      <c r="BF709" s="45"/>
      <c r="BG709" s="45"/>
      <c r="BH709" s="45"/>
      <c r="BI709" s="45"/>
      <c r="BJ709" s="45"/>
      <c r="BK709" s="45"/>
      <c r="BL709" s="45"/>
      <c r="BM709" s="45"/>
      <c r="BN709" s="45"/>
      <c r="BO709" s="45"/>
      <c r="BP709" s="45"/>
      <c r="BQ709" s="45"/>
      <c r="BR709" s="45"/>
      <c r="BS709" s="45"/>
      <c r="BT709" s="45"/>
      <c r="BU709" s="45"/>
      <c r="BV709" s="45"/>
      <c r="BW709" s="45"/>
      <c r="BX709" s="45"/>
      <c r="BY709" s="45"/>
    </row>
    <row r="710" spans="1:77" ht="15.75" customHeight="1" x14ac:dyDescent="0.3">
      <c r="A710" s="45"/>
      <c r="B710" s="232"/>
      <c r="C710" s="232"/>
      <c r="D710" s="232"/>
      <c r="E710" s="232"/>
      <c r="F710" s="64"/>
      <c r="G710" s="64"/>
      <c r="H710" s="233"/>
      <c r="I710" s="233"/>
      <c r="J710" s="232"/>
      <c r="K710" s="201"/>
      <c r="L710" s="45"/>
      <c r="M710" s="45"/>
      <c r="N710" s="45"/>
      <c r="O710" s="45"/>
      <c r="P710" s="45"/>
      <c r="Q710" s="233"/>
      <c r="R710" s="233"/>
      <c r="S710" s="233"/>
      <c r="T710" s="233"/>
      <c r="U710" s="243"/>
      <c r="V710" s="45"/>
      <c r="W710" s="233"/>
      <c r="X710" s="244"/>
      <c r="Y710" s="244"/>
      <c r="Z710" s="244"/>
      <c r="AA710" s="244"/>
      <c r="AB710" s="244"/>
      <c r="AC710" s="251"/>
      <c r="AD710" s="251"/>
      <c r="AE710" s="251"/>
      <c r="AF710" s="250"/>
      <c r="AG710" s="45"/>
      <c r="AH710" s="45"/>
      <c r="AI710" s="45"/>
      <c r="AJ710" s="45"/>
      <c r="AK710" s="247"/>
      <c r="AL710" s="236"/>
      <c r="AM710" s="244"/>
      <c r="AN710" s="45"/>
      <c r="AO710" s="45"/>
      <c r="AP710" s="64"/>
      <c r="AQ710" s="45"/>
      <c r="AR710" s="45"/>
      <c r="AS710" s="64"/>
      <c r="AT710" s="232"/>
      <c r="AU710" s="232"/>
      <c r="AV710" s="45"/>
      <c r="AW710" s="243"/>
      <c r="AX710" s="45"/>
      <c r="AY710" s="64"/>
      <c r="AZ710" s="24"/>
      <c r="BA710" s="45"/>
      <c r="BB710" s="45"/>
      <c r="BC710" s="45"/>
      <c r="BD710" s="45"/>
      <c r="BE710" s="45"/>
      <c r="BF710" s="45"/>
      <c r="BG710" s="45"/>
      <c r="BH710" s="45"/>
      <c r="BI710" s="45"/>
      <c r="BJ710" s="45"/>
      <c r="BK710" s="45"/>
      <c r="BL710" s="45"/>
      <c r="BM710" s="45"/>
      <c r="BN710" s="45"/>
      <c r="BO710" s="45"/>
      <c r="BP710" s="45"/>
      <c r="BQ710" s="45"/>
      <c r="BR710" s="45"/>
      <c r="BS710" s="45"/>
      <c r="BT710" s="45"/>
      <c r="BU710" s="45"/>
      <c r="BV710" s="45"/>
      <c r="BW710" s="45"/>
      <c r="BX710" s="45"/>
      <c r="BY710" s="45"/>
    </row>
    <row r="711" spans="1:77" ht="15.75" customHeight="1" x14ac:dyDescent="0.3">
      <c r="A711" s="45"/>
      <c r="B711" s="232"/>
      <c r="C711" s="232"/>
      <c r="D711" s="232"/>
      <c r="E711" s="232"/>
      <c r="F711" s="64"/>
      <c r="G711" s="64"/>
      <c r="H711" s="233"/>
      <c r="I711" s="233"/>
      <c r="J711" s="232"/>
      <c r="K711" s="201"/>
      <c r="L711" s="45"/>
      <c r="M711" s="45"/>
      <c r="N711" s="45"/>
      <c r="O711" s="45"/>
      <c r="P711" s="45"/>
      <c r="Q711" s="233"/>
      <c r="R711" s="233"/>
      <c r="S711" s="233"/>
      <c r="T711" s="233"/>
      <c r="U711" s="243"/>
      <c r="V711" s="45"/>
      <c r="W711" s="233"/>
      <c r="X711" s="244"/>
      <c r="Y711" s="244"/>
      <c r="Z711" s="244"/>
      <c r="AA711" s="244"/>
      <c r="AB711" s="244"/>
      <c r="AC711" s="251"/>
      <c r="AD711" s="251"/>
      <c r="AE711" s="251"/>
      <c r="AF711" s="250"/>
      <c r="AG711" s="45"/>
      <c r="AH711" s="45"/>
      <c r="AI711" s="45"/>
      <c r="AJ711" s="45"/>
      <c r="AK711" s="247"/>
      <c r="AL711" s="236"/>
      <c r="AM711" s="244"/>
      <c r="AN711" s="45"/>
      <c r="AO711" s="45"/>
      <c r="AP711" s="64"/>
      <c r="AQ711" s="45"/>
      <c r="AR711" s="45"/>
      <c r="AS711" s="64"/>
      <c r="AT711" s="232"/>
      <c r="AU711" s="232"/>
      <c r="AV711" s="45"/>
      <c r="AW711" s="243"/>
      <c r="AX711" s="45"/>
      <c r="AY711" s="64"/>
      <c r="AZ711" s="24"/>
      <c r="BA711" s="45"/>
      <c r="BB711" s="45"/>
      <c r="BC711" s="45"/>
      <c r="BD711" s="45"/>
      <c r="BE711" s="45"/>
      <c r="BF711" s="45"/>
      <c r="BG711" s="45"/>
      <c r="BH711" s="45"/>
      <c r="BI711" s="45"/>
      <c r="BJ711" s="45"/>
      <c r="BK711" s="45"/>
      <c r="BL711" s="45"/>
      <c r="BM711" s="45"/>
      <c r="BN711" s="45"/>
      <c r="BO711" s="45"/>
      <c r="BP711" s="45"/>
      <c r="BQ711" s="45"/>
      <c r="BR711" s="45"/>
      <c r="BS711" s="45"/>
      <c r="BT711" s="45"/>
      <c r="BU711" s="45"/>
      <c r="BV711" s="45"/>
      <c r="BW711" s="45"/>
      <c r="BX711" s="45"/>
      <c r="BY711" s="45"/>
    </row>
    <row r="712" spans="1:77" ht="15.75" customHeight="1" x14ac:dyDescent="0.3">
      <c r="A712" s="45"/>
      <c r="B712" s="232"/>
      <c r="C712" s="232"/>
      <c r="D712" s="232"/>
      <c r="E712" s="232"/>
      <c r="F712" s="64"/>
      <c r="G712" s="64"/>
      <c r="H712" s="233"/>
      <c r="I712" s="233"/>
      <c r="J712" s="232"/>
      <c r="K712" s="201"/>
      <c r="L712" s="45"/>
      <c r="M712" s="45"/>
      <c r="N712" s="45"/>
      <c r="O712" s="45"/>
      <c r="P712" s="45"/>
      <c r="Q712" s="233"/>
      <c r="R712" s="233"/>
      <c r="S712" s="233"/>
      <c r="T712" s="233"/>
      <c r="U712" s="243"/>
      <c r="V712" s="45"/>
      <c r="W712" s="233"/>
      <c r="X712" s="244"/>
      <c r="Y712" s="244"/>
      <c r="Z712" s="244"/>
      <c r="AA712" s="244"/>
      <c r="AB712" s="244"/>
      <c r="AC712" s="251"/>
      <c r="AD712" s="251"/>
      <c r="AE712" s="251"/>
      <c r="AF712" s="250"/>
      <c r="AG712" s="45"/>
      <c r="AH712" s="45"/>
      <c r="AI712" s="45"/>
      <c r="AJ712" s="45"/>
      <c r="AK712" s="247"/>
      <c r="AL712" s="236"/>
      <c r="AM712" s="244"/>
      <c r="AN712" s="45"/>
      <c r="AO712" s="45"/>
      <c r="AP712" s="64"/>
      <c r="AQ712" s="45"/>
      <c r="AR712" s="45"/>
      <c r="AS712" s="64"/>
      <c r="AT712" s="232"/>
      <c r="AU712" s="232"/>
      <c r="AV712" s="45"/>
      <c r="AW712" s="243"/>
      <c r="AX712" s="45"/>
      <c r="AY712" s="64"/>
      <c r="AZ712" s="24"/>
      <c r="BA712" s="45"/>
      <c r="BB712" s="45"/>
      <c r="BC712" s="45"/>
      <c r="BD712" s="45"/>
      <c r="BE712" s="45"/>
      <c r="BF712" s="45"/>
      <c r="BG712" s="45"/>
      <c r="BH712" s="45"/>
      <c r="BI712" s="45"/>
      <c r="BJ712" s="45"/>
      <c r="BK712" s="45"/>
      <c r="BL712" s="45"/>
      <c r="BM712" s="45"/>
      <c r="BN712" s="45"/>
      <c r="BO712" s="45"/>
      <c r="BP712" s="45"/>
      <c r="BQ712" s="45"/>
      <c r="BR712" s="45"/>
      <c r="BS712" s="45"/>
      <c r="BT712" s="45"/>
      <c r="BU712" s="45"/>
      <c r="BV712" s="45"/>
      <c r="BW712" s="45"/>
      <c r="BX712" s="45"/>
      <c r="BY712" s="45"/>
    </row>
    <row r="713" spans="1:77" ht="15.75" customHeight="1" x14ac:dyDescent="0.3">
      <c r="A713" s="45"/>
      <c r="B713" s="232"/>
      <c r="C713" s="232"/>
      <c r="D713" s="232"/>
      <c r="E713" s="232"/>
      <c r="F713" s="64"/>
      <c r="G713" s="64"/>
      <c r="H713" s="233"/>
      <c r="I713" s="233"/>
      <c r="J713" s="232"/>
      <c r="K713" s="201"/>
      <c r="L713" s="45"/>
      <c r="M713" s="45"/>
      <c r="N713" s="45"/>
      <c r="O713" s="45"/>
      <c r="P713" s="45"/>
      <c r="Q713" s="233"/>
      <c r="R713" s="233"/>
      <c r="S713" s="233"/>
      <c r="T713" s="233"/>
      <c r="U713" s="243"/>
      <c r="V713" s="45"/>
      <c r="W713" s="233"/>
      <c r="X713" s="244"/>
      <c r="Y713" s="244"/>
      <c r="Z713" s="244"/>
      <c r="AA713" s="244"/>
      <c r="AB713" s="244"/>
      <c r="AC713" s="251"/>
      <c r="AD713" s="251"/>
      <c r="AE713" s="251"/>
      <c r="AF713" s="250"/>
      <c r="AG713" s="45"/>
      <c r="AH713" s="45"/>
      <c r="AI713" s="45"/>
      <c r="AJ713" s="45"/>
      <c r="AK713" s="247"/>
      <c r="AL713" s="236"/>
      <c r="AM713" s="244"/>
      <c r="AN713" s="45"/>
      <c r="AO713" s="45"/>
      <c r="AP713" s="64"/>
      <c r="AQ713" s="45"/>
      <c r="AR713" s="45"/>
      <c r="AS713" s="64"/>
      <c r="AT713" s="232"/>
      <c r="AU713" s="232"/>
      <c r="AV713" s="45"/>
      <c r="AW713" s="243"/>
      <c r="AX713" s="45"/>
      <c r="AY713" s="64"/>
      <c r="AZ713" s="24"/>
      <c r="BA713" s="45"/>
      <c r="BB713" s="45"/>
      <c r="BC713" s="45"/>
      <c r="BD713" s="45"/>
      <c r="BE713" s="45"/>
      <c r="BF713" s="45"/>
      <c r="BG713" s="45"/>
      <c r="BH713" s="45"/>
      <c r="BI713" s="45"/>
      <c r="BJ713" s="45"/>
      <c r="BK713" s="45"/>
      <c r="BL713" s="45"/>
      <c r="BM713" s="45"/>
      <c r="BN713" s="45"/>
      <c r="BO713" s="45"/>
      <c r="BP713" s="45"/>
      <c r="BQ713" s="45"/>
      <c r="BR713" s="45"/>
      <c r="BS713" s="45"/>
      <c r="BT713" s="45"/>
      <c r="BU713" s="45"/>
      <c r="BV713" s="45"/>
      <c r="BW713" s="45"/>
      <c r="BX713" s="45"/>
      <c r="BY713" s="45"/>
    </row>
    <row r="714" spans="1:77" ht="15.75" customHeight="1" x14ac:dyDescent="0.3">
      <c r="A714" s="45"/>
      <c r="B714" s="232"/>
      <c r="C714" s="232"/>
      <c r="D714" s="232"/>
      <c r="E714" s="232"/>
      <c r="F714" s="64"/>
      <c r="G714" s="64"/>
      <c r="H714" s="233"/>
      <c r="I714" s="233"/>
      <c r="J714" s="232"/>
      <c r="K714" s="201"/>
      <c r="L714" s="45"/>
      <c r="M714" s="45"/>
      <c r="N714" s="45"/>
      <c r="O714" s="45"/>
      <c r="P714" s="45"/>
      <c r="Q714" s="233"/>
      <c r="R714" s="233"/>
      <c r="S714" s="233"/>
      <c r="T714" s="233"/>
      <c r="U714" s="243"/>
      <c r="V714" s="45"/>
      <c r="W714" s="233"/>
      <c r="X714" s="244"/>
      <c r="Y714" s="244"/>
      <c r="Z714" s="244"/>
      <c r="AA714" s="244"/>
      <c r="AB714" s="244"/>
      <c r="AC714" s="251"/>
      <c r="AD714" s="251"/>
      <c r="AE714" s="251"/>
      <c r="AF714" s="250"/>
      <c r="AG714" s="45"/>
      <c r="AH714" s="45"/>
      <c r="AI714" s="45"/>
      <c r="AJ714" s="45"/>
      <c r="AK714" s="247"/>
      <c r="AL714" s="236"/>
      <c r="AM714" s="244"/>
      <c r="AN714" s="45"/>
      <c r="AO714" s="45"/>
      <c r="AP714" s="64"/>
      <c r="AQ714" s="45"/>
      <c r="AR714" s="45"/>
      <c r="AS714" s="64"/>
      <c r="AT714" s="232"/>
      <c r="AU714" s="232"/>
      <c r="AV714" s="45"/>
      <c r="AW714" s="243"/>
      <c r="AX714" s="45"/>
      <c r="AY714" s="64"/>
      <c r="AZ714" s="24"/>
      <c r="BA714" s="45"/>
      <c r="BB714" s="45"/>
      <c r="BC714" s="45"/>
      <c r="BD714" s="45"/>
      <c r="BE714" s="45"/>
      <c r="BF714" s="45"/>
      <c r="BG714" s="45"/>
      <c r="BH714" s="45"/>
      <c r="BI714" s="45"/>
      <c r="BJ714" s="45"/>
      <c r="BK714" s="45"/>
      <c r="BL714" s="45"/>
      <c r="BM714" s="45"/>
      <c r="BN714" s="45"/>
      <c r="BO714" s="45"/>
      <c r="BP714" s="45"/>
      <c r="BQ714" s="45"/>
      <c r="BR714" s="45"/>
      <c r="BS714" s="45"/>
      <c r="BT714" s="45"/>
      <c r="BU714" s="45"/>
      <c r="BV714" s="45"/>
      <c r="BW714" s="45"/>
      <c r="BX714" s="45"/>
      <c r="BY714" s="45"/>
    </row>
    <row r="715" spans="1:77" ht="15.75" customHeight="1" x14ac:dyDescent="0.3">
      <c r="A715" s="45"/>
      <c r="B715" s="232"/>
      <c r="C715" s="232"/>
      <c r="D715" s="232"/>
      <c r="E715" s="232"/>
      <c r="F715" s="64"/>
      <c r="G715" s="64"/>
      <c r="H715" s="233"/>
      <c r="I715" s="233"/>
      <c r="J715" s="232"/>
      <c r="K715" s="201"/>
      <c r="L715" s="45"/>
      <c r="M715" s="45"/>
      <c r="N715" s="45"/>
      <c r="O715" s="45"/>
      <c r="P715" s="45"/>
      <c r="Q715" s="233"/>
      <c r="R715" s="233"/>
      <c r="S715" s="233"/>
      <c r="T715" s="233"/>
      <c r="U715" s="243"/>
      <c r="V715" s="45"/>
      <c r="W715" s="233"/>
      <c r="X715" s="244"/>
      <c r="Y715" s="244"/>
      <c r="Z715" s="244"/>
      <c r="AA715" s="244"/>
      <c r="AB715" s="244"/>
      <c r="AC715" s="251"/>
      <c r="AD715" s="251"/>
      <c r="AE715" s="251"/>
      <c r="AF715" s="250"/>
      <c r="AG715" s="45"/>
      <c r="AH715" s="45"/>
      <c r="AI715" s="45"/>
      <c r="AJ715" s="45"/>
      <c r="AK715" s="247"/>
      <c r="AL715" s="236"/>
      <c r="AM715" s="244"/>
      <c r="AN715" s="45"/>
      <c r="AO715" s="45"/>
      <c r="AP715" s="64"/>
      <c r="AQ715" s="45"/>
      <c r="AR715" s="45"/>
      <c r="AS715" s="64"/>
      <c r="AT715" s="232"/>
      <c r="AU715" s="232"/>
      <c r="AV715" s="45"/>
      <c r="AW715" s="243"/>
      <c r="AX715" s="45"/>
      <c r="AY715" s="64"/>
      <c r="AZ715" s="24"/>
      <c r="BA715" s="45"/>
      <c r="BB715" s="45"/>
      <c r="BC715" s="45"/>
      <c r="BD715" s="45"/>
      <c r="BE715" s="45"/>
      <c r="BF715" s="45"/>
      <c r="BG715" s="45"/>
      <c r="BH715" s="45"/>
      <c r="BI715" s="45"/>
      <c r="BJ715" s="45"/>
      <c r="BK715" s="45"/>
      <c r="BL715" s="45"/>
      <c r="BM715" s="45"/>
      <c r="BN715" s="45"/>
      <c r="BO715" s="45"/>
      <c r="BP715" s="45"/>
      <c r="BQ715" s="45"/>
      <c r="BR715" s="45"/>
      <c r="BS715" s="45"/>
      <c r="BT715" s="45"/>
      <c r="BU715" s="45"/>
      <c r="BV715" s="45"/>
      <c r="BW715" s="45"/>
      <c r="BX715" s="45"/>
      <c r="BY715" s="45"/>
    </row>
    <row r="716" spans="1:77" ht="15.75" customHeight="1" x14ac:dyDescent="0.3">
      <c r="A716" s="45"/>
      <c r="B716" s="232"/>
      <c r="C716" s="232"/>
      <c r="D716" s="232"/>
      <c r="E716" s="232"/>
      <c r="F716" s="64"/>
      <c r="G716" s="64"/>
      <c r="H716" s="233"/>
      <c r="I716" s="233"/>
      <c r="J716" s="232"/>
      <c r="K716" s="201"/>
      <c r="L716" s="45"/>
      <c r="M716" s="45"/>
      <c r="N716" s="45"/>
      <c r="O716" s="45"/>
      <c r="P716" s="45"/>
      <c r="Q716" s="233"/>
      <c r="R716" s="233"/>
      <c r="S716" s="233"/>
      <c r="T716" s="233"/>
      <c r="U716" s="243"/>
      <c r="V716" s="45"/>
      <c r="W716" s="233"/>
      <c r="X716" s="244"/>
      <c r="Y716" s="244"/>
      <c r="Z716" s="244"/>
      <c r="AA716" s="244"/>
      <c r="AB716" s="244"/>
      <c r="AC716" s="251"/>
      <c r="AD716" s="251"/>
      <c r="AE716" s="251"/>
      <c r="AF716" s="250"/>
      <c r="AG716" s="45"/>
      <c r="AH716" s="45"/>
      <c r="AI716" s="45"/>
      <c r="AJ716" s="45"/>
      <c r="AK716" s="247"/>
      <c r="AL716" s="236"/>
      <c r="AM716" s="244"/>
      <c r="AN716" s="45"/>
      <c r="AO716" s="45"/>
      <c r="AP716" s="64"/>
      <c r="AQ716" s="45"/>
      <c r="AR716" s="45"/>
      <c r="AS716" s="64"/>
      <c r="AT716" s="232"/>
      <c r="AU716" s="232"/>
      <c r="AV716" s="45"/>
      <c r="AW716" s="243"/>
      <c r="AX716" s="45"/>
      <c r="AY716" s="64"/>
      <c r="AZ716" s="24"/>
      <c r="BA716" s="45"/>
      <c r="BB716" s="45"/>
      <c r="BC716" s="45"/>
      <c r="BD716" s="45"/>
      <c r="BE716" s="45"/>
      <c r="BF716" s="45"/>
      <c r="BG716" s="45"/>
      <c r="BH716" s="45"/>
      <c r="BI716" s="45"/>
      <c r="BJ716" s="45"/>
      <c r="BK716" s="45"/>
      <c r="BL716" s="45"/>
      <c r="BM716" s="45"/>
      <c r="BN716" s="45"/>
      <c r="BO716" s="45"/>
      <c r="BP716" s="45"/>
      <c r="BQ716" s="45"/>
      <c r="BR716" s="45"/>
      <c r="BS716" s="45"/>
      <c r="BT716" s="45"/>
      <c r="BU716" s="45"/>
      <c r="BV716" s="45"/>
      <c r="BW716" s="45"/>
      <c r="BX716" s="45"/>
      <c r="BY716" s="45"/>
    </row>
    <row r="717" spans="1:77" ht="15.75" customHeight="1" x14ac:dyDescent="0.3">
      <c r="A717" s="45"/>
      <c r="B717" s="232"/>
      <c r="C717" s="232"/>
      <c r="D717" s="232"/>
      <c r="E717" s="232"/>
      <c r="F717" s="64"/>
      <c r="G717" s="64"/>
      <c r="H717" s="233"/>
      <c r="I717" s="233"/>
      <c r="J717" s="232"/>
      <c r="K717" s="201"/>
      <c r="L717" s="45"/>
      <c r="M717" s="45"/>
      <c r="N717" s="45"/>
      <c r="O717" s="45"/>
      <c r="P717" s="45"/>
      <c r="Q717" s="233"/>
      <c r="R717" s="233"/>
      <c r="S717" s="233"/>
      <c r="T717" s="233"/>
      <c r="U717" s="243"/>
      <c r="V717" s="45"/>
      <c r="W717" s="233"/>
      <c r="X717" s="244"/>
      <c r="Y717" s="244"/>
      <c r="Z717" s="244"/>
      <c r="AA717" s="244"/>
      <c r="AB717" s="244"/>
      <c r="AC717" s="251"/>
      <c r="AD717" s="251"/>
      <c r="AE717" s="251"/>
      <c r="AF717" s="250"/>
      <c r="AG717" s="45"/>
      <c r="AH717" s="45"/>
      <c r="AI717" s="45"/>
      <c r="AJ717" s="45"/>
      <c r="AK717" s="247"/>
      <c r="AL717" s="236"/>
      <c r="AM717" s="244"/>
      <c r="AN717" s="45"/>
      <c r="AO717" s="45"/>
      <c r="AP717" s="64"/>
      <c r="AQ717" s="45"/>
      <c r="AR717" s="45"/>
      <c r="AS717" s="64"/>
      <c r="AT717" s="232"/>
      <c r="AU717" s="232"/>
      <c r="AV717" s="45"/>
      <c r="AW717" s="243"/>
      <c r="AX717" s="45"/>
      <c r="AY717" s="64"/>
      <c r="AZ717" s="24"/>
      <c r="BA717" s="45"/>
      <c r="BB717" s="45"/>
      <c r="BC717" s="45"/>
      <c r="BD717" s="45"/>
      <c r="BE717" s="45"/>
      <c r="BF717" s="45"/>
      <c r="BG717" s="45"/>
      <c r="BH717" s="45"/>
      <c r="BI717" s="45"/>
      <c r="BJ717" s="45"/>
      <c r="BK717" s="45"/>
      <c r="BL717" s="45"/>
      <c r="BM717" s="45"/>
      <c r="BN717" s="45"/>
      <c r="BO717" s="45"/>
      <c r="BP717" s="45"/>
      <c r="BQ717" s="45"/>
      <c r="BR717" s="45"/>
      <c r="BS717" s="45"/>
      <c r="BT717" s="45"/>
      <c r="BU717" s="45"/>
      <c r="BV717" s="45"/>
      <c r="BW717" s="45"/>
      <c r="BX717" s="45"/>
      <c r="BY717" s="45"/>
    </row>
    <row r="718" spans="1:77" ht="15.75" customHeight="1" x14ac:dyDescent="0.3">
      <c r="A718" s="45"/>
      <c r="B718" s="232"/>
      <c r="C718" s="232"/>
      <c r="D718" s="232"/>
      <c r="E718" s="232"/>
      <c r="F718" s="64"/>
      <c r="G718" s="64"/>
      <c r="H718" s="233"/>
      <c r="I718" s="233"/>
      <c r="J718" s="232"/>
      <c r="K718" s="201"/>
      <c r="L718" s="45"/>
      <c r="M718" s="45"/>
      <c r="N718" s="45"/>
      <c r="O718" s="45"/>
      <c r="P718" s="45"/>
      <c r="Q718" s="233"/>
      <c r="R718" s="233"/>
      <c r="S718" s="233"/>
      <c r="T718" s="233"/>
      <c r="U718" s="243"/>
      <c r="V718" s="45"/>
      <c r="W718" s="233"/>
      <c r="X718" s="244"/>
      <c r="Y718" s="244"/>
      <c r="Z718" s="244"/>
      <c r="AA718" s="244"/>
      <c r="AB718" s="244"/>
      <c r="AC718" s="251"/>
      <c r="AD718" s="251"/>
      <c r="AE718" s="251"/>
      <c r="AF718" s="250"/>
      <c r="AG718" s="45"/>
      <c r="AH718" s="45"/>
      <c r="AI718" s="45"/>
      <c r="AJ718" s="45"/>
      <c r="AK718" s="247"/>
      <c r="AL718" s="236"/>
      <c r="AM718" s="244"/>
      <c r="AN718" s="45"/>
      <c r="AO718" s="45"/>
      <c r="AP718" s="64"/>
      <c r="AQ718" s="45"/>
      <c r="AR718" s="45"/>
      <c r="AS718" s="64"/>
      <c r="AT718" s="232"/>
      <c r="AU718" s="232"/>
      <c r="AV718" s="45"/>
      <c r="AW718" s="243"/>
      <c r="AX718" s="45"/>
      <c r="AY718" s="64"/>
      <c r="AZ718" s="24"/>
      <c r="BA718" s="45"/>
      <c r="BB718" s="45"/>
      <c r="BC718" s="45"/>
      <c r="BD718" s="45"/>
      <c r="BE718" s="45"/>
      <c r="BF718" s="45"/>
      <c r="BG718" s="45"/>
      <c r="BH718" s="45"/>
      <c r="BI718" s="45"/>
      <c r="BJ718" s="45"/>
      <c r="BK718" s="45"/>
      <c r="BL718" s="45"/>
      <c r="BM718" s="45"/>
      <c r="BN718" s="45"/>
      <c r="BO718" s="45"/>
      <c r="BP718" s="45"/>
      <c r="BQ718" s="45"/>
      <c r="BR718" s="45"/>
      <c r="BS718" s="45"/>
      <c r="BT718" s="45"/>
      <c r="BU718" s="45"/>
      <c r="BV718" s="45"/>
      <c r="BW718" s="45"/>
      <c r="BX718" s="45"/>
      <c r="BY718" s="45"/>
    </row>
    <row r="719" spans="1:77" ht="15.75" customHeight="1" x14ac:dyDescent="0.3">
      <c r="A719" s="45"/>
      <c r="B719" s="232"/>
      <c r="C719" s="232"/>
      <c r="D719" s="232"/>
      <c r="E719" s="232"/>
      <c r="F719" s="64"/>
      <c r="G719" s="64"/>
      <c r="H719" s="233"/>
      <c r="I719" s="233"/>
      <c r="J719" s="232"/>
      <c r="K719" s="201"/>
      <c r="L719" s="45"/>
      <c r="M719" s="45"/>
      <c r="N719" s="45"/>
      <c r="O719" s="45"/>
      <c r="P719" s="45"/>
      <c r="Q719" s="233"/>
      <c r="R719" s="233"/>
      <c r="S719" s="233"/>
      <c r="T719" s="233"/>
      <c r="U719" s="243"/>
      <c r="V719" s="45"/>
      <c r="W719" s="233"/>
      <c r="X719" s="244"/>
      <c r="Y719" s="244"/>
      <c r="Z719" s="244"/>
      <c r="AA719" s="244"/>
      <c r="AB719" s="244"/>
      <c r="AC719" s="251"/>
      <c r="AD719" s="251"/>
      <c r="AE719" s="251"/>
      <c r="AF719" s="250"/>
      <c r="AG719" s="45"/>
      <c r="AH719" s="45"/>
      <c r="AI719" s="45"/>
      <c r="AJ719" s="45"/>
      <c r="AK719" s="247"/>
      <c r="AL719" s="236"/>
      <c r="AM719" s="244"/>
      <c r="AN719" s="45"/>
      <c r="AO719" s="45"/>
      <c r="AP719" s="64"/>
      <c r="AQ719" s="45"/>
      <c r="AR719" s="45"/>
      <c r="AS719" s="64"/>
      <c r="AT719" s="232"/>
      <c r="AU719" s="232"/>
      <c r="AV719" s="45"/>
      <c r="AW719" s="243"/>
      <c r="AX719" s="45"/>
      <c r="AY719" s="64"/>
      <c r="AZ719" s="24"/>
      <c r="BA719" s="45"/>
      <c r="BB719" s="45"/>
      <c r="BC719" s="45"/>
      <c r="BD719" s="45"/>
      <c r="BE719" s="45"/>
      <c r="BF719" s="45"/>
      <c r="BG719" s="45"/>
      <c r="BH719" s="45"/>
      <c r="BI719" s="45"/>
      <c r="BJ719" s="45"/>
      <c r="BK719" s="45"/>
      <c r="BL719" s="45"/>
      <c r="BM719" s="45"/>
      <c r="BN719" s="45"/>
      <c r="BO719" s="45"/>
      <c r="BP719" s="45"/>
      <c r="BQ719" s="45"/>
      <c r="BR719" s="45"/>
      <c r="BS719" s="45"/>
      <c r="BT719" s="45"/>
      <c r="BU719" s="45"/>
      <c r="BV719" s="45"/>
      <c r="BW719" s="45"/>
      <c r="BX719" s="45"/>
      <c r="BY719" s="45"/>
    </row>
    <row r="720" spans="1:77" ht="15.75" customHeight="1" x14ac:dyDescent="0.3">
      <c r="A720" s="45"/>
      <c r="B720" s="232"/>
      <c r="C720" s="232"/>
      <c r="D720" s="232"/>
      <c r="E720" s="232"/>
      <c r="F720" s="64"/>
      <c r="G720" s="64"/>
      <c r="H720" s="233"/>
      <c r="I720" s="233"/>
      <c r="J720" s="232"/>
      <c r="K720" s="201"/>
      <c r="L720" s="45"/>
      <c r="M720" s="45"/>
      <c r="N720" s="45"/>
      <c r="O720" s="45"/>
      <c r="P720" s="45"/>
      <c r="Q720" s="233"/>
      <c r="R720" s="233"/>
      <c r="S720" s="233"/>
      <c r="T720" s="233"/>
      <c r="U720" s="243"/>
      <c r="V720" s="45"/>
      <c r="W720" s="233"/>
      <c r="X720" s="244"/>
      <c r="Y720" s="244"/>
      <c r="Z720" s="244"/>
      <c r="AA720" s="244"/>
      <c r="AB720" s="244"/>
      <c r="AC720" s="251"/>
      <c r="AD720" s="251"/>
      <c r="AE720" s="251"/>
      <c r="AF720" s="250"/>
      <c r="AG720" s="45"/>
      <c r="AH720" s="45"/>
      <c r="AI720" s="45"/>
      <c r="AJ720" s="45"/>
      <c r="AK720" s="247"/>
      <c r="AL720" s="236"/>
      <c r="AM720" s="244"/>
      <c r="AN720" s="45"/>
      <c r="AO720" s="45"/>
      <c r="AP720" s="64"/>
      <c r="AQ720" s="45"/>
      <c r="AR720" s="45"/>
      <c r="AS720" s="64"/>
      <c r="AT720" s="232"/>
      <c r="AU720" s="232"/>
      <c r="AV720" s="45"/>
      <c r="AW720" s="243"/>
      <c r="AX720" s="45"/>
      <c r="AY720" s="64"/>
      <c r="AZ720" s="24"/>
      <c r="BA720" s="45"/>
      <c r="BB720" s="45"/>
      <c r="BC720" s="45"/>
      <c r="BD720" s="45"/>
      <c r="BE720" s="45"/>
      <c r="BF720" s="45"/>
      <c r="BG720" s="45"/>
      <c r="BH720" s="45"/>
      <c r="BI720" s="45"/>
      <c r="BJ720" s="45"/>
      <c r="BK720" s="45"/>
      <c r="BL720" s="45"/>
      <c r="BM720" s="45"/>
      <c r="BN720" s="45"/>
      <c r="BO720" s="45"/>
      <c r="BP720" s="45"/>
      <c r="BQ720" s="45"/>
      <c r="BR720" s="45"/>
      <c r="BS720" s="45"/>
      <c r="BT720" s="45"/>
      <c r="BU720" s="45"/>
      <c r="BV720" s="45"/>
      <c r="BW720" s="45"/>
      <c r="BX720" s="45"/>
      <c r="BY720" s="45"/>
    </row>
    <row r="721" spans="1:77" ht="15.75" customHeight="1" x14ac:dyDescent="0.3">
      <c r="A721" s="45"/>
      <c r="B721" s="232"/>
      <c r="C721" s="232"/>
      <c r="D721" s="232"/>
      <c r="E721" s="232"/>
      <c r="F721" s="64"/>
      <c r="G721" s="64"/>
      <c r="H721" s="233"/>
      <c r="I721" s="233"/>
      <c r="J721" s="232"/>
      <c r="K721" s="201"/>
      <c r="L721" s="45"/>
      <c r="M721" s="45"/>
      <c r="N721" s="45"/>
      <c r="O721" s="45"/>
      <c r="P721" s="45"/>
      <c r="Q721" s="233"/>
      <c r="R721" s="233"/>
      <c r="S721" s="233"/>
      <c r="T721" s="233"/>
      <c r="U721" s="243"/>
      <c r="V721" s="45"/>
      <c r="W721" s="233"/>
      <c r="X721" s="244"/>
      <c r="Y721" s="244"/>
      <c r="Z721" s="244"/>
      <c r="AA721" s="244"/>
      <c r="AB721" s="244"/>
      <c r="AC721" s="251"/>
      <c r="AD721" s="251"/>
      <c r="AE721" s="251"/>
      <c r="AF721" s="250"/>
      <c r="AG721" s="45"/>
      <c r="AH721" s="45"/>
      <c r="AI721" s="45"/>
      <c r="AJ721" s="45"/>
      <c r="AK721" s="247"/>
      <c r="AL721" s="236"/>
      <c r="AM721" s="244"/>
      <c r="AN721" s="45"/>
      <c r="AO721" s="45"/>
      <c r="AP721" s="64"/>
      <c r="AQ721" s="45"/>
      <c r="AR721" s="45"/>
      <c r="AS721" s="64"/>
      <c r="AT721" s="232"/>
      <c r="AU721" s="232"/>
      <c r="AV721" s="45"/>
      <c r="AW721" s="243"/>
      <c r="AX721" s="45"/>
      <c r="AY721" s="64"/>
      <c r="AZ721" s="24"/>
      <c r="BA721" s="45"/>
      <c r="BB721" s="45"/>
      <c r="BC721" s="45"/>
      <c r="BD721" s="45"/>
      <c r="BE721" s="45"/>
      <c r="BF721" s="45"/>
      <c r="BG721" s="45"/>
      <c r="BH721" s="45"/>
      <c r="BI721" s="45"/>
      <c r="BJ721" s="45"/>
      <c r="BK721" s="45"/>
      <c r="BL721" s="45"/>
      <c r="BM721" s="45"/>
      <c r="BN721" s="45"/>
      <c r="BO721" s="45"/>
      <c r="BP721" s="45"/>
      <c r="BQ721" s="45"/>
      <c r="BR721" s="45"/>
      <c r="BS721" s="45"/>
      <c r="BT721" s="45"/>
      <c r="BU721" s="45"/>
      <c r="BV721" s="45"/>
      <c r="BW721" s="45"/>
      <c r="BX721" s="45"/>
      <c r="BY721" s="45"/>
    </row>
    <row r="722" spans="1:77" ht="15.75" customHeight="1" x14ac:dyDescent="0.3">
      <c r="A722" s="45"/>
      <c r="B722" s="232"/>
      <c r="C722" s="232"/>
      <c r="D722" s="232"/>
      <c r="E722" s="232"/>
      <c r="F722" s="64"/>
      <c r="G722" s="64"/>
      <c r="H722" s="233"/>
      <c r="I722" s="233"/>
      <c r="J722" s="232"/>
      <c r="K722" s="201"/>
      <c r="L722" s="45"/>
      <c r="M722" s="45"/>
      <c r="N722" s="45"/>
      <c r="O722" s="45"/>
      <c r="P722" s="45"/>
      <c r="Q722" s="233"/>
      <c r="R722" s="233"/>
      <c r="S722" s="233"/>
      <c r="T722" s="233"/>
      <c r="U722" s="243"/>
      <c r="V722" s="45"/>
      <c r="W722" s="233"/>
      <c r="X722" s="244"/>
      <c r="Y722" s="244"/>
      <c r="Z722" s="244"/>
      <c r="AA722" s="244"/>
      <c r="AB722" s="244"/>
      <c r="AC722" s="251"/>
      <c r="AD722" s="251"/>
      <c r="AE722" s="251"/>
      <c r="AF722" s="250"/>
      <c r="AG722" s="45"/>
      <c r="AH722" s="45"/>
      <c r="AI722" s="45"/>
      <c r="AJ722" s="45"/>
      <c r="AK722" s="247"/>
      <c r="AL722" s="236"/>
      <c r="AM722" s="244"/>
      <c r="AN722" s="45"/>
      <c r="AO722" s="45"/>
      <c r="AP722" s="64"/>
      <c r="AQ722" s="45"/>
      <c r="AR722" s="45"/>
      <c r="AS722" s="64"/>
      <c r="AT722" s="232"/>
      <c r="AU722" s="232"/>
      <c r="AV722" s="45"/>
      <c r="AW722" s="243"/>
      <c r="AX722" s="45"/>
      <c r="AY722" s="64"/>
      <c r="AZ722" s="24"/>
      <c r="BA722" s="45"/>
      <c r="BB722" s="45"/>
      <c r="BC722" s="45"/>
      <c r="BD722" s="45"/>
      <c r="BE722" s="45"/>
      <c r="BF722" s="45"/>
      <c r="BG722" s="45"/>
      <c r="BH722" s="45"/>
      <c r="BI722" s="45"/>
      <c r="BJ722" s="45"/>
      <c r="BK722" s="45"/>
      <c r="BL722" s="45"/>
      <c r="BM722" s="45"/>
      <c r="BN722" s="45"/>
      <c r="BO722" s="45"/>
      <c r="BP722" s="45"/>
      <c r="BQ722" s="45"/>
      <c r="BR722" s="45"/>
      <c r="BS722" s="45"/>
      <c r="BT722" s="45"/>
      <c r="BU722" s="45"/>
      <c r="BV722" s="45"/>
      <c r="BW722" s="45"/>
      <c r="BX722" s="45"/>
      <c r="BY722" s="45"/>
    </row>
    <row r="723" spans="1:77" ht="15.75" customHeight="1" x14ac:dyDescent="0.3">
      <c r="A723" s="45"/>
      <c r="B723" s="232"/>
      <c r="C723" s="232"/>
      <c r="D723" s="232"/>
      <c r="E723" s="232"/>
      <c r="F723" s="64"/>
      <c r="G723" s="64"/>
      <c r="H723" s="233"/>
      <c r="I723" s="233"/>
      <c r="J723" s="232"/>
      <c r="K723" s="201"/>
      <c r="L723" s="45"/>
      <c r="M723" s="45"/>
      <c r="N723" s="45"/>
      <c r="O723" s="45"/>
      <c r="P723" s="45"/>
      <c r="Q723" s="233"/>
      <c r="R723" s="233"/>
      <c r="S723" s="233"/>
      <c r="T723" s="233"/>
      <c r="U723" s="243"/>
      <c r="V723" s="45"/>
      <c r="W723" s="233"/>
      <c r="X723" s="244"/>
      <c r="Y723" s="244"/>
      <c r="Z723" s="244"/>
      <c r="AA723" s="244"/>
      <c r="AB723" s="244"/>
      <c r="AC723" s="251"/>
      <c r="AD723" s="251"/>
      <c r="AE723" s="251"/>
      <c r="AF723" s="250"/>
      <c r="AG723" s="45"/>
      <c r="AH723" s="45"/>
      <c r="AI723" s="45"/>
      <c r="AJ723" s="45"/>
      <c r="AK723" s="247"/>
      <c r="AL723" s="236"/>
      <c r="AM723" s="244"/>
      <c r="AN723" s="45"/>
      <c r="AO723" s="45"/>
      <c r="AP723" s="64"/>
      <c r="AQ723" s="45"/>
      <c r="AR723" s="45"/>
      <c r="AS723" s="64"/>
      <c r="AT723" s="232"/>
      <c r="AU723" s="232"/>
      <c r="AV723" s="45"/>
      <c r="AW723" s="243"/>
      <c r="AX723" s="45"/>
      <c r="AY723" s="64"/>
      <c r="AZ723" s="24"/>
      <c r="BA723" s="45"/>
      <c r="BB723" s="45"/>
      <c r="BC723" s="45"/>
      <c r="BD723" s="45"/>
      <c r="BE723" s="45"/>
      <c r="BF723" s="45"/>
      <c r="BG723" s="45"/>
      <c r="BH723" s="45"/>
      <c r="BI723" s="45"/>
      <c r="BJ723" s="45"/>
      <c r="BK723" s="45"/>
      <c r="BL723" s="45"/>
      <c r="BM723" s="45"/>
      <c r="BN723" s="45"/>
      <c r="BO723" s="45"/>
      <c r="BP723" s="45"/>
      <c r="BQ723" s="45"/>
      <c r="BR723" s="45"/>
      <c r="BS723" s="45"/>
      <c r="BT723" s="45"/>
      <c r="BU723" s="45"/>
      <c r="BV723" s="45"/>
      <c r="BW723" s="45"/>
      <c r="BX723" s="45"/>
      <c r="BY723" s="45"/>
    </row>
    <row r="724" spans="1:77" ht="15.75" customHeight="1" x14ac:dyDescent="0.3">
      <c r="A724" s="45"/>
      <c r="B724" s="232"/>
      <c r="C724" s="232"/>
      <c r="D724" s="232"/>
      <c r="E724" s="232"/>
      <c r="F724" s="64"/>
      <c r="G724" s="64"/>
      <c r="H724" s="233"/>
      <c r="I724" s="233"/>
      <c r="J724" s="232"/>
      <c r="K724" s="201"/>
      <c r="L724" s="45"/>
      <c r="M724" s="45"/>
      <c r="N724" s="45"/>
      <c r="O724" s="45"/>
      <c r="P724" s="45"/>
      <c r="Q724" s="233"/>
      <c r="R724" s="233"/>
      <c r="S724" s="233"/>
      <c r="T724" s="233"/>
      <c r="U724" s="243"/>
      <c r="V724" s="45"/>
      <c r="W724" s="233"/>
      <c r="X724" s="244"/>
      <c r="Y724" s="244"/>
      <c r="Z724" s="244"/>
      <c r="AA724" s="244"/>
      <c r="AB724" s="244"/>
      <c r="AC724" s="251"/>
      <c r="AD724" s="251"/>
      <c r="AE724" s="251"/>
      <c r="AF724" s="250"/>
      <c r="AG724" s="45"/>
      <c r="AH724" s="45"/>
      <c r="AI724" s="45"/>
      <c r="AJ724" s="45"/>
      <c r="AK724" s="247"/>
      <c r="AL724" s="236"/>
      <c r="AM724" s="244"/>
      <c r="AN724" s="45"/>
      <c r="AO724" s="45"/>
      <c r="AP724" s="64"/>
      <c r="AQ724" s="45"/>
      <c r="AR724" s="45"/>
      <c r="AS724" s="64"/>
      <c r="AT724" s="232"/>
      <c r="AU724" s="232"/>
      <c r="AV724" s="45"/>
      <c r="AW724" s="243"/>
      <c r="AX724" s="45"/>
      <c r="AY724" s="64"/>
      <c r="AZ724" s="24"/>
      <c r="BA724" s="45"/>
      <c r="BB724" s="45"/>
      <c r="BC724" s="45"/>
      <c r="BD724" s="45"/>
      <c r="BE724" s="45"/>
      <c r="BF724" s="45"/>
      <c r="BG724" s="45"/>
      <c r="BH724" s="45"/>
      <c r="BI724" s="45"/>
      <c r="BJ724" s="45"/>
      <c r="BK724" s="45"/>
      <c r="BL724" s="45"/>
      <c r="BM724" s="45"/>
      <c r="BN724" s="45"/>
      <c r="BO724" s="45"/>
      <c r="BP724" s="45"/>
      <c r="BQ724" s="45"/>
      <c r="BR724" s="45"/>
      <c r="BS724" s="45"/>
      <c r="BT724" s="45"/>
      <c r="BU724" s="45"/>
      <c r="BV724" s="45"/>
      <c r="BW724" s="45"/>
      <c r="BX724" s="45"/>
      <c r="BY724" s="45"/>
    </row>
    <row r="725" spans="1:77" ht="15.75" customHeight="1" x14ac:dyDescent="0.3">
      <c r="A725" s="45"/>
      <c r="B725" s="232"/>
      <c r="C725" s="232"/>
      <c r="D725" s="232"/>
      <c r="E725" s="232"/>
      <c r="F725" s="64"/>
      <c r="G725" s="64"/>
      <c r="H725" s="233"/>
      <c r="I725" s="233"/>
      <c r="J725" s="232"/>
      <c r="K725" s="201"/>
      <c r="L725" s="45"/>
      <c r="M725" s="45"/>
      <c r="N725" s="45"/>
      <c r="O725" s="45"/>
      <c r="P725" s="45"/>
      <c r="Q725" s="233"/>
      <c r="R725" s="233"/>
      <c r="S725" s="233"/>
      <c r="T725" s="233"/>
      <c r="U725" s="243"/>
      <c r="V725" s="45"/>
      <c r="W725" s="233"/>
      <c r="X725" s="244"/>
      <c r="Y725" s="244"/>
      <c r="Z725" s="244"/>
      <c r="AA725" s="244"/>
      <c r="AB725" s="244"/>
      <c r="AC725" s="251"/>
      <c r="AD725" s="251"/>
      <c r="AE725" s="251"/>
      <c r="AF725" s="250"/>
      <c r="AG725" s="45"/>
      <c r="AH725" s="45"/>
      <c r="AI725" s="45"/>
      <c r="AJ725" s="45"/>
      <c r="AK725" s="247"/>
      <c r="AL725" s="236"/>
      <c r="AM725" s="244"/>
      <c r="AN725" s="45"/>
      <c r="AO725" s="45"/>
      <c r="AP725" s="64"/>
      <c r="AQ725" s="45"/>
      <c r="AR725" s="45"/>
      <c r="AS725" s="64"/>
      <c r="AT725" s="232"/>
      <c r="AU725" s="232"/>
      <c r="AV725" s="45"/>
      <c r="AW725" s="243"/>
      <c r="AX725" s="45"/>
      <c r="AY725" s="64"/>
      <c r="AZ725" s="24"/>
      <c r="BA725" s="45"/>
      <c r="BB725" s="45"/>
      <c r="BC725" s="45"/>
      <c r="BD725" s="45"/>
      <c r="BE725" s="45"/>
      <c r="BF725" s="45"/>
      <c r="BG725" s="45"/>
      <c r="BH725" s="45"/>
      <c r="BI725" s="45"/>
      <c r="BJ725" s="45"/>
      <c r="BK725" s="45"/>
      <c r="BL725" s="45"/>
      <c r="BM725" s="45"/>
      <c r="BN725" s="45"/>
      <c r="BO725" s="45"/>
      <c r="BP725" s="45"/>
      <c r="BQ725" s="45"/>
      <c r="BR725" s="45"/>
      <c r="BS725" s="45"/>
      <c r="BT725" s="45"/>
      <c r="BU725" s="45"/>
      <c r="BV725" s="45"/>
      <c r="BW725" s="45"/>
      <c r="BX725" s="45"/>
      <c r="BY725" s="45"/>
    </row>
    <row r="726" spans="1:77" ht="15.75" customHeight="1" x14ac:dyDescent="0.3">
      <c r="A726" s="45"/>
      <c r="B726" s="232"/>
      <c r="C726" s="232"/>
      <c r="D726" s="232"/>
      <c r="E726" s="232"/>
      <c r="F726" s="64"/>
      <c r="G726" s="64"/>
      <c r="H726" s="233"/>
      <c r="I726" s="233"/>
      <c r="J726" s="232"/>
      <c r="K726" s="201"/>
      <c r="L726" s="45"/>
      <c r="M726" s="45"/>
      <c r="N726" s="45"/>
      <c r="O726" s="45"/>
      <c r="P726" s="45"/>
      <c r="Q726" s="233"/>
      <c r="R726" s="233"/>
      <c r="S726" s="233"/>
      <c r="T726" s="233"/>
      <c r="U726" s="243"/>
      <c r="V726" s="45"/>
      <c r="W726" s="233"/>
      <c r="X726" s="244"/>
      <c r="Y726" s="244"/>
      <c r="Z726" s="244"/>
      <c r="AA726" s="244"/>
      <c r="AB726" s="244"/>
      <c r="AC726" s="251"/>
      <c r="AD726" s="251"/>
      <c r="AE726" s="251"/>
      <c r="AF726" s="250"/>
      <c r="AG726" s="45"/>
      <c r="AH726" s="45"/>
      <c r="AI726" s="45"/>
      <c r="AJ726" s="45"/>
      <c r="AK726" s="247"/>
      <c r="AL726" s="236"/>
      <c r="AM726" s="244"/>
      <c r="AN726" s="45"/>
      <c r="AO726" s="45"/>
      <c r="AP726" s="64"/>
      <c r="AQ726" s="45"/>
      <c r="AR726" s="45"/>
      <c r="AS726" s="64"/>
      <c r="AT726" s="232"/>
      <c r="AU726" s="232"/>
      <c r="AV726" s="45"/>
      <c r="AW726" s="243"/>
      <c r="AX726" s="45"/>
      <c r="AY726" s="64"/>
      <c r="AZ726" s="24"/>
      <c r="BA726" s="45"/>
      <c r="BB726" s="45"/>
      <c r="BC726" s="45"/>
      <c r="BD726" s="45"/>
      <c r="BE726" s="45"/>
      <c r="BF726" s="45"/>
      <c r="BG726" s="45"/>
      <c r="BH726" s="45"/>
      <c r="BI726" s="45"/>
      <c r="BJ726" s="45"/>
      <c r="BK726" s="45"/>
      <c r="BL726" s="45"/>
      <c r="BM726" s="45"/>
      <c r="BN726" s="45"/>
      <c r="BO726" s="45"/>
      <c r="BP726" s="45"/>
      <c r="BQ726" s="45"/>
      <c r="BR726" s="45"/>
      <c r="BS726" s="45"/>
      <c r="BT726" s="45"/>
      <c r="BU726" s="45"/>
      <c r="BV726" s="45"/>
      <c r="BW726" s="45"/>
      <c r="BX726" s="45"/>
      <c r="BY726" s="45"/>
    </row>
    <row r="727" spans="1:77" ht="15.75" customHeight="1" x14ac:dyDescent="0.3">
      <c r="A727" s="45"/>
      <c r="B727" s="232"/>
      <c r="C727" s="232"/>
      <c r="D727" s="232"/>
      <c r="E727" s="232"/>
      <c r="F727" s="64"/>
      <c r="G727" s="64"/>
      <c r="H727" s="233"/>
      <c r="I727" s="233"/>
      <c r="J727" s="232"/>
      <c r="K727" s="201"/>
      <c r="L727" s="45"/>
      <c r="M727" s="45"/>
      <c r="N727" s="45"/>
      <c r="O727" s="45"/>
      <c r="P727" s="45"/>
      <c r="Q727" s="233"/>
      <c r="R727" s="233"/>
      <c r="S727" s="233"/>
      <c r="T727" s="233"/>
      <c r="U727" s="243"/>
      <c r="V727" s="45"/>
      <c r="W727" s="233"/>
      <c r="X727" s="244"/>
      <c r="Y727" s="244"/>
      <c r="Z727" s="244"/>
      <c r="AA727" s="244"/>
      <c r="AB727" s="244"/>
      <c r="AC727" s="251"/>
      <c r="AD727" s="251"/>
      <c r="AE727" s="251"/>
      <c r="AF727" s="250"/>
      <c r="AG727" s="45"/>
      <c r="AH727" s="45"/>
      <c r="AI727" s="45"/>
      <c r="AJ727" s="45"/>
      <c r="AK727" s="247"/>
      <c r="AL727" s="236"/>
      <c r="AM727" s="244"/>
      <c r="AN727" s="45"/>
      <c r="AO727" s="45"/>
      <c r="AP727" s="64"/>
      <c r="AQ727" s="45"/>
      <c r="AR727" s="45"/>
      <c r="AS727" s="64"/>
      <c r="AT727" s="232"/>
      <c r="AU727" s="232"/>
      <c r="AV727" s="45"/>
      <c r="AW727" s="243"/>
      <c r="AX727" s="45"/>
      <c r="AY727" s="64"/>
      <c r="AZ727" s="24"/>
      <c r="BA727" s="45"/>
      <c r="BB727" s="45"/>
      <c r="BC727" s="45"/>
      <c r="BD727" s="45"/>
      <c r="BE727" s="45"/>
      <c r="BF727" s="45"/>
      <c r="BG727" s="45"/>
      <c r="BH727" s="45"/>
      <c r="BI727" s="45"/>
      <c r="BJ727" s="45"/>
      <c r="BK727" s="45"/>
      <c r="BL727" s="45"/>
      <c r="BM727" s="45"/>
      <c r="BN727" s="45"/>
      <c r="BO727" s="45"/>
      <c r="BP727" s="45"/>
      <c r="BQ727" s="45"/>
      <c r="BR727" s="45"/>
      <c r="BS727" s="45"/>
      <c r="BT727" s="45"/>
      <c r="BU727" s="45"/>
      <c r="BV727" s="45"/>
      <c r="BW727" s="45"/>
      <c r="BX727" s="45"/>
      <c r="BY727" s="45"/>
    </row>
    <row r="728" spans="1:77" ht="15.75" customHeight="1" x14ac:dyDescent="0.3">
      <c r="A728" s="45"/>
      <c r="B728" s="232"/>
      <c r="C728" s="232"/>
      <c r="D728" s="232"/>
      <c r="E728" s="232"/>
      <c r="F728" s="64"/>
      <c r="G728" s="64"/>
      <c r="H728" s="233"/>
      <c r="I728" s="233"/>
      <c r="J728" s="232"/>
      <c r="K728" s="201"/>
      <c r="L728" s="45"/>
      <c r="M728" s="45"/>
      <c r="N728" s="45"/>
      <c r="O728" s="45"/>
      <c r="P728" s="45"/>
      <c r="Q728" s="233"/>
      <c r="R728" s="233"/>
      <c r="S728" s="233"/>
      <c r="T728" s="233"/>
      <c r="U728" s="243"/>
      <c r="V728" s="45"/>
      <c r="W728" s="233"/>
      <c r="X728" s="244"/>
      <c r="Y728" s="244"/>
      <c r="Z728" s="244"/>
      <c r="AA728" s="244"/>
      <c r="AB728" s="244"/>
      <c r="AC728" s="251"/>
      <c r="AD728" s="251"/>
      <c r="AE728" s="251"/>
      <c r="AF728" s="250"/>
      <c r="AG728" s="45"/>
      <c r="AH728" s="45"/>
      <c r="AI728" s="45"/>
      <c r="AJ728" s="45"/>
      <c r="AK728" s="247"/>
      <c r="AL728" s="236"/>
      <c r="AM728" s="244"/>
      <c r="AN728" s="45"/>
      <c r="AO728" s="45"/>
      <c r="AP728" s="64"/>
      <c r="AQ728" s="45"/>
      <c r="AR728" s="45"/>
      <c r="AS728" s="64"/>
      <c r="AT728" s="232"/>
      <c r="AU728" s="232"/>
      <c r="AV728" s="45"/>
      <c r="AW728" s="243"/>
      <c r="AX728" s="45"/>
      <c r="AY728" s="64"/>
      <c r="AZ728" s="24"/>
      <c r="BA728" s="45"/>
      <c r="BB728" s="45"/>
      <c r="BC728" s="45"/>
      <c r="BD728" s="45"/>
      <c r="BE728" s="45"/>
      <c r="BF728" s="45"/>
      <c r="BG728" s="45"/>
      <c r="BH728" s="45"/>
      <c r="BI728" s="45"/>
      <c r="BJ728" s="45"/>
      <c r="BK728" s="45"/>
      <c r="BL728" s="45"/>
      <c r="BM728" s="45"/>
      <c r="BN728" s="45"/>
      <c r="BO728" s="45"/>
      <c r="BP728" s="45"/>
      <c r="BQ728" s="45"/>
      <c r="BR728" s="45"/>
      <c r="BS728" s="45"/>
      <c r="BT728" s="45"/>
      <c r="BU728" s="45"/>
      <c r="BV728" s="45"/>
      <c r="BW728" s="45"/>
      <c r="BX728" s="45"/>
      <c r="BY728" s="45"/>
    </row>
    <row r="729" spans="1:77" ht="15.75" customHeight="1" x14ac:dyDescent="0.3">
      <c r="A729" s="45"/>
      <c r="B729" s="232"/>
      <c r="C729" s="232"/>
      <c r="D729" s="232"/>
      <c r="E729" s="232"/>
      <c r="F729" s="64"/>
      <c r="G729" s="64"/>
      <c r="H729" s="233"/>
      <c r="I729" s="233"/>
      <c r="J729" s="232"/>
      <c r="K729" s="201"/>
      <c r="L729" s="45"/>
      <c r="M729" s="45"/>
      <c r="N729" s="45"/>
      <c r="O729" s="45"/>
      <c r="P729" s="45"/>
      <c r="Q729" s="233"/>
      <c r="R729" s="233"/>
      <c r="S729" s="233"/>
      <c r="T729" s="233"/>
      <c r="U729" s="243"/>
      <c r="V729" s="45"/>
      <c r="W729" s="233"/>
      <c r="X729" s="244"/>
      <c r="Y729" s="244"/>
      <c r="Z729" s="244"/>
      <c r="AA729" s="244"/>
      <c r="AB729" s="244"/>
      <c r="AC729" s="251"/>
      <c r="AD729" s="251"/>
      <c r="AE729" s="251"/>
      <c r="AF729" s="250"/>
      <c r="AG729" s="45"/>
      <c r="AH729" s="45"/>
      <c r="AI729" s="45"/>
      <c r="AJ729" s="45"/>
      <c r="AK729" s="247"/>
      <c r="AL729" s="236"/>
      <c r="AM729" s="244"/>
      <c r="AN729" s="45"/>
      <c r="AO729" s="45"/>
      <c r="AP729" s="64"/>
      <c r="AQ729" s="45"/>
      <c r="AR729" s="45"/>
      <c r="AS729" s="64"/>
      <c r="AT729" s="232"/>
      <c r="AU729" s="232"/>
      <c r="AV729" s="45"/>
      <c r="AW729" s="243"/>
      <c r="AX729" s="45"/>
      <c r="AY729" s="64"/>
      <c r="AZ729" s="24"/>
      <c r="BA729" s="45"/>
      <c r="BB729" s="45"/>
      <c r="BC729" s="45"/>
      <c r="BD729" s="45"/>
      <c r="BE729" s="45"/>
      <c r="BF729" s="45"/>
      <c r="BG729" s="45"/>
      <c r="BH729" s="45"/>
      <c r="BI729" s="45"/>
      <c r="BJ729" s="45"/>
      <c r="BK729" s="45"/>
      <c r="BL729" s="45"/>
      <c r="BM729" s="45"/>
      <c r="BN729" s="45"/>
      <c r="BO729" s="45"/>
      <c r="BP729" s="45"/>
      <c r="BQ729" s="45"/>
      <c r="BR729" s="45"/>
      <c r="BS729" s="45"/>
      <c r="BT729" s="45"/>
      <c r="BU729" s="45"/>
      <c r="BV729" s="45"/>
      <c r="BW729" s="45"/>
      <c r="BX729" s="45"/>
      <c r="BY729" s="45"/>
    </row>
    <row r="730" spans="1:77" ht="15.75" customHeight="1" x14ac:dyDescent="0.3">
      <c r="A730" s="45"/>
      <c r="B730" s="232"/>
      <c r="C730" s="232"/>
      <c r="D730" s="232"/>
      <c r="E730" s="232"/>
      <c r="F730" s="64"/>
      <c r="G730" s="64"/>
      <c r="H730" s="233"/>
      <c r="I730" s="233"/>
      <c r="J730" s="232"/>
      <c r="K730" s="201"/>
      <c r="L730" s="45"/>
      <c r="M730" s="45"/>
      <c r="N730" s="45"/>
      <c r="O730" s="45"/>
      <c r="P730" s="45"/>
      <c r="Q730" s="233"/>
      <c r="R730" s="233"/>
      <c r="S730" s="233"/>
      <c r="T730" s="233"/>
      <c r="U730" s="243"/>
      <c r="V730" s="45"/>
      <c r="W730" s="233"/>
      <c r="X730" s="244"/>
      <c r="Y730" s="244"/>
      <c r="Z730" s="244"/>
      <c r="AA730" s="244"/>
      <c r="AB730" s="244"/>
      <c r="AC730" s="251"/>
      <c r="AD730" s="251"/>
      <c r="AE730" s="251"/>
      <c r="AF730" s="250"/>
      <c r="AG730" s="45"/>
      <c r="AH730" s="45"/>
      <c r="AI730" s="45"/>
      <c r="AJ730" s="45"/>
      <c r="AK730" s="247"/>
      <c r="AL730" s="236"/>
      <c r="AM730" s="244"/>
      <c r="AN730" s="45"/>
      <c r="AO730" s="45"/>
      <c r="AP730" s="64"/>
      <c r="AQ730" s="45"/>
      <c r="AR730" s="45"/>
      <c r="AS730" s="64"/>
      <c r="AT730" s="232"/>
      <c r="AU730" s="232"/>
      <c r="AV730" s="45"/>
      <c r="AW730" s="243"/>
      <c r="AX730" s="45"/>
      <c r="AY730" s="64"/>
      <c r="AZ730" s="24"/>
      <c r="BA730" s="45"/>
      <c r="BB730" s="45"/>
      <c r="BC730" s="45"/>
      <c r="BD730" s="45"/>
      <c r="BE730" s="45"/>
      <c r="BF730" s="45"/>
      <c r="BG730" s="45"/>
      <c r="BH730" s="45"/>
      <c r="BI730" s="45"/>
      <c r="BJ730" s="45"/>
      <c r="BK730" s="45"/>
      <c r="BL730" s="45"/>
      <c r="BM730" s="45"/>
      <c r="BN730" s="45"/>
      <c r="BO730" s="45"/>
      <c r="BP730" s="45"/>
      <c r="BQ730" s="45"/>
      <c r="BR730" s="45"/>
      <c r="BS730" s="45"/>
      <c r="BT730" s="45"/>
      <c r="BU730" s="45"/>
      <c r="BV730" s="45"/>
      <c r="BW730" s="45"/>
      <c r="BX730" s="45"/>
      <c r="BY730" s="45"/>
    </row>
    <row r="731" spans="1:77" ht="15.75" customHeight="1" x14ac:dyDescent="0.3">
      <c r="A731" s="45"/>
      <c r="B731" s="232"/>
      <c r="C731" s="232"/>
      <c r="D731" s="232"/>
      <c r="E731" s="232"/>
      <c r="F731" s="64"/>
      <c r="G731" s="64"/>
      <c r="H731" s="233"/>
      <c r="I731" s="233"/>
      <c r="J731" s="232"/>
      <c r="K731" s="201"/>
      <c r="L731" s="45"/>
      <c r="M731" s="45"/>
      <c r="N731" s="45"/>
      <c r="O731" s="45"/>
      <c r="P731" s="45"/>
      <c r="Q731" s="233"/>
      <c r="R731" s="233"/>
      <c r="S731" s="233"/>
      <c r="T731" s="233"/>
      <c r="U731" s="243"/>
      <c r="V731" s="45"/>
      <c r="W731" s="233"/>
      <c r="X731" s="244"/>
      <c r="Y731" s="244"/>
      <c r="Z731" s="244"/>
      <c r="AA731" s="244"/>
      <c r="AB731" s="244"/>
      <c r="AC731" s="251"/>
      <c r="AD731" s="251"/>
      <c r="AE731" s="251"/>
      <c r="AF731" s="250"/>
      <c r="AG731" s="45"/>
      <c r="AH731" s="45"/>
      <c r="AI731" s="45"/>
      <c r="AJ731" s="45"/>
      <c r="AK731" s="247"/>
      <c r="AL731" s="236"/>
      <c r="AM731" s="244"/>
      <c r="AN731" s="45"/>
      <c r="AO731" s="45"/>
      <c r="AP731" s="64"/>
      <c r="AQ731" s="45"/>
      <c r="AR731" s="45"/>
      <c r="AS731" s="64"/>
      <c r="AT731" s="232"/>
      <c r="AU731" s="232"/>
      <c r="AV731" s="45"/>
      <c r="AW731" s="243"/>
      <c r="AX731" s="45"/>
      <c r="AY731" s="64"/>
      <c r="AZ731" s="24"/>
      <c r="BA731" s="45"/>
      <c r="BB731" s="45"/>
      <c r="BC731" s="45"/>
      <c r="BD731" s="45"/>
      <c r="BE731" s="45"/>
      <c r="BF731" s="45"/>
      <c r="BG731" s="45"/>
      <c r="BH731" s="45"/>
      <c r="BI731" s="45"/>
      <c r="BJ731" s="45"/>
      <c r="BK731" s="45"/>
      <c r="BL731" s="45"/>
      <c r="BM731" s="45"/>
      <c r="BN731" s="45"/>
      <c r="BO731" s="45"/>
      <c r="BP731" s="45"/>
      <c r="BQ731" s="45"/>
      <c r="BR731" s="45"/>
      <c r="BS731" s="45"/>
      <c r="BT731" s="45"/>
      <c r="BU731" s="45"/>
      <c r="BV731" s="45"/>
      <c r="BW731" s="45"/>
      <c r="BX731" s="45"/>
      <c r="BY731" s="45"/>
    </row>
    <row r="732" spans="1:77" ht="15.75" customHeight="1" x14ac:dyDescent="0.3">
      <c r="A732" s="45"/>
      <c r="B732" s="232"/>
      <c r="C732" s="232"/>
      <c r="D732" s="232"/>
      <c r="E732" s="232"/>
      <c r="F732" s="64"/>
      <c r="G732" s="64"/>
      <c r="H732" s="233"/>
      <c r="I732" s="233"/>
      <c r="J732" s="232"/>
      <c r="K732" s="201"/>
      <c r="L732" s="45"/>
      <c r="M732" s="45"/>
      <c r="N732" s="45"/>
      <c r="O732" s="45"/>
      <c r="P732" s="45"/>
      <c r="Q732" s="233"/>
      <c r="R732" s="233"/>
      <c r="S732" s="233"/>
      <c r="T732" s="233"/>
      <c r="U732" s="243"/>
      <c r="V732" s="45"/>
      <c r="W732" s="233"/>
      <c r="X732" s="244"/>
      <c r="Y732" s="244"/>
      <c r="Z732" s="244"/>
      <c r="AA732" s="244"/>
      <c r="AB732" s="244"/>
      <c r="AC732" s="251"/>
      <c r="AD732" s="251"/>
      <c r="AE732" s="251"/>
      <c r="AF732" s="250"/>
      <c r="AG732" s="45"/>
      <c r="AH732" s="45"/>
      <c r="AI732" s="45"/>
      <c r="AJ732" s="45"/>
      <c r="AK732" s="247"/>
      <c r="AL732" s="236"/>
      <c r="AM732" s="244"/>
      <c r="AN732" s="45"/>
      <c r="AO732" s="45"/>
      <c r="AP732" s="64"/>
      <c r="AQ732" s="45"/>
      <c r="AR732" s="45"/>
      <c r="AS732" s="64"/>
      <c r="AT732" s="232"/>
      <c r="AU732" s="232"/>
      <c r="AV732" s="45"/>
      <c r="AW732" s="243"/>
      <c r="AX732" s="45"/>
      <c r="AY732" s="64"/>
      <c r="AZ732" s="24"/>
      <c r="BA732" s="45"/>
      <c r="BB732" s="45"/>
      <c r="BC732" s="45"/>
      <c r="BD732" s="45"/>
      <c r="BE732" s="45"/>
      <c r="BF732" s="45"/>
      <c r="BG732" s="45"/>
      <c r="BH732" s="45"/>
      <c r="BI732" s="45"/>
      <c r="BJ732" s="45"/>
      <c r="BK732" s="45"/>
      <c r="BL732" s="45"/>
      <c r="BM732" s="45"/>
      <c r="BN732" s="45"/>
      <c r="BO732" s="45"/>
      <c r="BP732" s="45"/>
      <c r="BQ732" s="45"/>
      <c r="BR732" s="45"/>
      <c r="BS732" s="45"/>
      <c r="BT732" s="45"/>
      <c r="BU732" s="45"/>
      <c r="BV732" s="45"/>
      <c r="BW732" s="45"/>
      <c r="BX732" s="45"/>
      <c r="BY732" s="45"/>
    </row>
    <row r="733" spans="1:77" ht="15.75" customHeight="1" x14ac:dyDescent="0.3">
      <c r="A733" s="45"/>
      <c r="B733" s="232"/>
      <c r="C733" s="232"/>
      <c r="D733" s="232"/>
      <c r="E733" s="232"/>
      <c r="F733" s="64"/>
      <c r="G733" s="64"/>
      <c r="H733" s="233"/>
      <c r="I733" s="233"/>
      <c r="J733" s="232"/>
      <c r="K733" s="201"/>
      <c r="L733" s="45"/>
      <c r="M733" s="45"/>
      <c r="N733" s="45"/>
      <c r="O733" s="45"/>
      <c r="P733" s="45"/>
      <c r="Q733" s="233"/>
      <c r="R733" s="233"/>
      <c r="S733" s="233"/>
      <c r="T733" s="233"/>
      <c r="U733" s="243"/>
      <c r="V733" s="45"/>
      <c r="W733" s="233"/>
      <c r="X733" s="244"/>
      <c r="Y733" s="244"/>
      <c r="Z733" s="244"/>
      <c r="AA733" s="244"/>
      <c r="AB733" s="244"/>
      <c r="AC733" s="251"/>
      <c r="AD733" s="251"/>
      <c r="AE733" s="251"/>
      <c r="AF733" s="250"/>
      <c r="AG733" s="45"/>
      <c r="AH733" s="45"/>
      <c r="AI733" s="45"/>
      <c r="AJ733" s="45"/>
      <c r="AK733" s="247"/>
      <c r="AL733" s="236"/>
      <c r="AM733" s="244"/>
      <c r="AN733" s="45"/>
      <c r="AO733" s="45"/>
      <c r="AP733" s="64"/>
      <c r="AQ733" s="45"/>
      <c r="AR733" s="45"/>
      <c r="AS733" s="64"/>
      <c r="AT733" s="232"/>
      <c r="AU733" s="232"/>
      <c r="AV733" s="45"/>
      <c r="AW733" s="243"/>
      <c r="AX733" s="45"/>
      <c r="AY733" s="64"/>
      <c r="AZ733" s="24"/>
      <c r="BA733" s="45"/>
      <c r="BB733" s="45"/>
      <c r="BC733" s="45"/>
      <c r="BD733" s="45"/>
      <c r="BE733" s="45"/>
      <c r="BF733" s="45"/>
      <c r="BG733" s="45"/>
      <c r="BH733" s="45"/>
      <c r="BI733" s="45"/>
      <c r="BJ733" s="45"/>
      <c r="BK733" s="45"/>
      <c r="BL733" s="45"/>
      <c r="BM733" s="45"/>
      <c r="BN733" s="45"/>
      <c r="BO733" s="45"/>
      <c r="BP733" s="45"/>
      <c r="BQ733" s="45"/>
      <c r="BR733" s="45"/>
      <c r="BS733" s="45"/>
      <c r="BT733" s="45"/>
      <c r="BU733" s="45"/>
      <c r="BV733" s="45"/>
      <c r="BW733" s="45"/>
      <c r="BX733" s="45"/>
      <c r="BY733" s="45"/>
    </row>
    <row r="734" spans="1:77" ht="15.75" customHeight="1" x14ac:dyDescent="0.3">
      <c r="A734" s="45"/>
      <c r="B734" s="232"/>
      <c r="C734" s="232"/>
      <c r="D734" s="232"/>
      <c r="E734" s="232"/>
      <c r="F734" s="64"/>
      <c r="G734" s="64"/>
      <c r="H734" s="233"/>
      <c r="I734" s="233"/>
      <c r="J734" s="232"/>
      <c r="K734" s="201"/>
      <c r="L734" s="45"/>
      <c r="M734" s="45"/>
      <c r="N734" s="45"/>
      <c r="O734" s="45"/>
      <c r="P734" s="45"/>
      <c r="Q734" s="233"/>
      <c r="R734" s="233"/>
      <c r="S734" s="233"/>
      <c r="T734" s="233"/>
      <c r="U734" s="243"/>
      <c r="V734" s="45"/>
      <c r="W734" s="233"/>
      <c r="X734" s="244"/>
      <c r="Y734" s="244"/>
      <c r="Z734" s="244"/>
      <c r="AA734" s="244"/>
      <c r="AB734" s="244"/>
      <c r="AC734" s="251"/>
      <c r="AD734" s="251"/>
      <c r="AE734" s="251"/>
      <c r="AF734" s="250"/>
      <c r="AG734" s="45"/>
      <c r="AH734" s="45"/>
      <c r="AI734" s="45"/>
      <c r="AJ734" s="45"/>
      <c r="AK734" s="247"/>
      <c r="AL734" s="236"/>
      <c r="AM734" s="244"/>
      <c r="AN734" s="45"/>
      <c r="AO734" s="45"/>
      <c r="AP734" s="64"/>
      <c r="AQ734" s="45"/>
      <c r="AR734" s="45"/>
      <c r="AS734" s="64"/>
      <c r="AT734" s="232"/>
      <c r="AU734" s="232"/>
      <c r="AV734" s="45"/>
      <c r="AW734" s="243"/>
      <c r="AX734" s="45"/>
      <c r="AY734" s="64"/>
      <c r="AZ734" s="24"/>
      <c r="BA734" s="45"/>
      <c r="BB734" s="45"/>
      <c r="BC734" s="45"/>
      <c r="BD734" s="45"/>
      <c r="BE734" s="45"/>
      <c r="BF734" s="45"/>
      <c r="BG734" s="45"/>
      <c r="BH734" s="45"/>
      <c r="BI734" s="45"/>
      <c r="BJ734" s="45"/>
      <c r="BK734" s="45"/>
      <c r="BL734" s="45"/>
      <c r="BM734" s="45"/>
      <c r="BN734" s="45"/>
      <c r="BO734" s="45"/>
      <c r="BP734" s="45"/>
      <c r="BQ734" s="45"/>
      <c r="BR734" s="45"/>
      <c r="BS734" s="45"/>
      <c r="BT734" s="45"/>
      <c r="BU734" s="45"/>
      <c r="BV734" s="45"/>
      <c r="BW734" s="45"/>
      <c r="BX734" s="45"/>
      <c r="BY734" s="45"/>
    </row>
    <row r="735" spans="1:77" ht="15.75" customHeight="1" x14ac:dyDescent="0.3">
      <c r="A735" s="45"/>
      <c r="B735" s="232"/>
      <c r="C735" s="232"/>
      <c r="D735" s="232"/>
      <c r="E735" s="232"/>
      <c r="F735" s="64"/>
      <c r="G735" s="64"/>
      <c r="H735" s="233"/>
      <c r="I735" s="233"/>
      <c r="J735" s="232"/>
      <c r="K735" s="201"/>
      <c r="L735" s="45"/>
      <c r="M735" s="45"/>
      <c r="N735" s="45"/>
      <c r="O735" s="45"/>
      <c r="P735" s="45"/>
      <c r="Q735" s="233"/>
      <c r="R735" s="233"/>
      <c r="S735" s="233"/>
      <c r="T735" s="233"/>
      <c r="U735" s="243"/>
      <c r="V735" s="45"/>
      <c r="W735" s="233"/>
      <c r="X735" s="244"/>
      <c r="Y735" s="244"/>
      <c r="Z735" s="244"/>
      <c r="AA735" s="244"/>
      <c r="AB735" s="244"/>
      <c r="AC735" s="251"/>
      <c r="AD735" s="251"/>
      <c r="AE735" s="251"/>
      <c r="AF735" s="250"/>
      <c r="AG735" s="45"/>
      <c r="AH735" s="45"/>
      <c r="AI735" s="45"/>
      <c r="AJ735" s="45"/>
      <c r="AK735" s="247"/>
      <c r="AL735" s="236"/>
      <c r="AM735" s="244"/>
      <c r="AN735" s="45"/>
      <c r="AO735" s="45"/>
      <c r="AP735" s="64"/>
      <c r="AQ735" s="45"/>
      <c r="AR735" s="45"/>
      <c r="AS735" s="64"/>
      <c r="AT735" s="232"/>
      <c r="AU735" s="232"/>
      <c r="AV735" s="45"/>
      <c r="AW735" s="243"/>
      <c r="AX735" s="45"/>
      <c r="AY735" s="64"/>
      <c r="AZ735" s="24"/>
      <c r="BA735" s="45"/>
      <c r="BB735" s="45"/>
      <c r="BC735" s="45"/>
      <c r="BD735" s="45"/>
      <c r="BE735" s="45"/>
      <c r="BF735" s="45"/>
      <c r="BG735" s="45"/>
      <c r="BH735" s="45"/>
      <c r="BI735" s="45"/>
      <c r="BJ735" s="45"/>
      <c r="BK735" s="45"/>
      <c r="BL735" s="45"/>
      <c r="BM735" s="45"/>
      <c r="BN735" s="45"/>
      <c r="BO735" s="45"/>
      <c r="BP735" s="45"/>
      <c r="BQ735" s="45"/>
      <c r="BR735" s="45"/>
      <c r="BS735" s="45"/>
      <c r="BT735" s="45"/>
      <c r="BU735" s="45"/>
      <c r="BV735" s="45"/>
      <c r="BW735" s="45"/>
      <c r="BX735" s="45"/>
      <c r="BY735" s="45"/>
    </row>
    <row r="736" spans="1:77" ht="15.75" customHeight="1" x14ac:dyDescent="0.3">
      <c r="A736" s="45"/>
      <c r="B736" s="232"/>
      <c r="C736" s="232"/>
      <c r="D736" s="232"/>
      <c r="E736" s="232"/>
      <c r="F736" s="64"/>
      <c r="G736" s="64"/>
      <c r="H736" s="233"/>
      <c r="I736" s="233"/>
      <c r="J736" s="232"/>
      <c r="K736" s="201"/>
      <c r="L736" s="45"/>
      <c r="M736" s="45"/>
      <c r="N736" s="45"/>
      <c r="O736" s="45"/>
      <c r="P736" s="45"/>
      <c r="Q736" s="233"/>
      <c r="R736" s="233"/>
      <c r="S736" s="233"/>
      <c r="T736" s="233"/>
      <c r="U736" s="243"/>
      <c r="V736" s="45"/>
      <c r="W736" s="233"/>
      <c r="X736" s="244"/>
      <c r="Y736" s="244"/>
      <c r="Z736" s="244"/>
      <c r="AA736" s="244"/>
      <c r="AB736" s="244"/>
      <c r="AC736" s="251"/>
      <c r="AD736" s="251"/>
      <c r="AE736" s="251"/>
      <c r="AF736" s="250"/>
      <c r="AG736" s="45"/>
      <c r="AH736" s="45"/>
      <c r="AI736" s="45"/>
      <c r="AJ736" s="45"/>
      <c r="AK736" s="247"/>
      <c r="AL736" s="236"/>
      <c r="AM736" s="244"/>
      <c r="AN736" s="45"/>
      <c r="AO736" s="45"/>
      <c r="AP736" s="64"/>
      <c r="AQ736" s="45"/>
      <c r="AR736" s="45"/>
      <c r="AS736" s="64"/>
      <c r="AT736" s="232"/>
      <c r="AU736" s="232"/>
      <c r="AV736" s="45"/>
      <c r="AW736" s="243"/>
      <c r="AX736" s="45"/>
      <c r="AY736" s="64"/>
      <c r="AZ736" s="24"/>
      <c r="BA736" s="45"/>
      <c r="BB736" s="45"/>
      <c r="BC736" s="45"/>
      <c r="BD736" s="45"/>
      <c r="BE736" s="45"/>
      <c r="BF736" s="45"/>
      <c r="BG736" s="45"/>
      <c r="BH736" s="45"/>
      <c r="BI736" s="45"/>
      <c r="BJ736" s="45"/>
      <c r="BK736" s="45"/>
      <c r="BL736" s="45"/>
      <c r="BM736" s="45"/>
      <c r="BN736" s="45"/>
      <c r="BO736" s="45"/>
      <c r="BP736" s="45"/>
      <c r="BQ736" s="45"/>
      <c r="BR736" s="45"/>
      <c r="BS736" s="45"/>
      <c r="BT736" s="45"/>
      <c r="BU736" s="45"/>
      <c r="BV736" s="45"/>
      <c r="BW736" s="45"/>
      <c r="BX736" s="45"/>
      <c r="BY736" s="45"/>
    </row>
    <row r="737" spans="1:77" ht="15.75" customHeight="1" x14ac:dyDescent="0.3">
      <c r="A737" s="45"/>
      <c r="B737" s="232"/>
      <c r="C737" s="232"/>
      <c r="D737" s="232"/>
      <c r="E737" s="232"/>
      <c r="F737" s="64"/>
      <c r="G737" s="64"/>
      <c r="H737" s="233"/>
      <c r="I737" s="233"/>
      <c r="J737" s="232"/>
      <c r="K737" s="201"/>
      <c r="L737" s="45"/>
      <c r="M737" s="45"/>
      <c r="N737" s="45"/>
      <c r="O737" s="45"/>
      <c r="P737" s="45"/>
      <c r="Q737" s="233"/>
      <c r="R737" s="233"/>
      <c r="S737" s="233"/>
      <c r="T737" s="233"/>
      <c r="U737" s="243"/>
      <c r="V737" s="45"/>
      <c r="W737" s="233"/>
      <c r="X737" s="244"/>
      <c r="Y737" s="244"/>
      <c r="Z737" s="244"/>
      <c r="AA737" s="244"/>
      <c r="AB737" s="244"/>
      <c r="AC737" s="251"/>
      <c r="AD737" s="251"/>
      <c r="AE737" s="251"/>
      <c r="AF737" s="250"/>
      <c r="AG737" s="45"/>
      <c r="AH737" s="45"/>
      <c r="AI737" s="45"/>
      <c r="AJ737" s="45"/>
      <c r="AK737" s="247"/>
      <c r="AL737" s="236"/>
      <c r="AM737" s="244"/>
      <c r="AN737" s="45"/>
      <c r="AO737" s="45"/>
      <c r="AP737" s="64"/>
      <c r="AQ737" s="45"/>
      <c r="AR737" s="45"/>
      <c r="AS737" s="64"/>
      <c r="AT737" s="232"/>
      <c r="AU737" s="232"/>
      <c r="AV737" s="45"/>
      <c r="AW737" s="243"/>
      <c r="AX737" s="45"/>
      <c r="AY737" s="64"/>
      <c r="AZ737" s="24"/>
      <c r="BA737" s="45"/>
      <c r="BB737" s="45"/>
      <c r="BC737" s="45"/>
      <c r="BD737" s="45"/>
      <c r="BE737" s="45"/>
      <c r="BF737" s="45"/>
      <c r="BG737" s="45"/>
      <c r="BH737" s="45"/>
      <c r="BI737" s="45"/>
      <c r="BJ737" s="45"/>
      <c r="BK737" s="45"/>
      <c r="BL737" s="45"/>
      <c r="BM737" s="45"/>
      <c r="BN737" s="45"/>
      <c r="BO737" s="45"/>
      <c r="BP737" s="45"/>
      <c r="BQ737" s="45"/>
      <c r="BR737" s="45"/>
      <c r="BS737" s="45"/>
      <c r="BT737" s="45"/>
      <c r="BU737" s="45"/>
      <c r="BV737" s="45"/>
      <c r="BW737" s="45"/>
      <c r="BX737" s="45"/>
      <c r="BY737" s="45"/>
    </row>
    <row r="738" spans="1:77" ht="15.75" customHeight="1" x14ac:dyDescent="0.3">
      <c r="A738" s="45"/>
      <c r="B738" s="232"/>
      <c r="C738" s="232"/>
      <c r="D738" s="232"/>
      <c r="E738" s="232"/>
      <c r="F738" s="64"/>
      <c r="G738" s="64"/>
      <c r="H738" s="233"/>
      <c r="I738" s="233"/>
      <c r="J738" s="232"/>
      <c r="K738" s="201"/>
      <c r="L738" s="45"/>
      <c r="M738" s="45"/>
      <c r="N738" s="45"/>
      <c r="O738" s="45"/>
      <c r="P738" s="45"/>
      <c r="Q738" s="233"/>
      <c r="R738" s="233"/>
      <c r="S738" s="233"/>
      <c r="T738" s="233"/>
      <c r="U738" s="243"/>
      <c r="V738" s="45"/>
      <c r="W738" s="233"/>
      <c r="X738" s="244"/>
      <c r="Y738" s="244"/>
      <c r="Z738" s="244"/>
      <c r="AA738" s="244"/>
      <c r="AB738" s="244"/>
      <c r="AC738" s="251"/>
      <c r="AD738" s="251"/>
      <c r="AE738" s="251"/>
      <c r="AF738" s="250"/>
      <c r="AG738" s="45"/>
      <c r="AH738" s="45"/>
      <c r="AI738" s="45"/>
      <c r="AJ738" s="45"/>
      <c r="AK738" s="247"/>
      <c r="AL738" s="236"/>
      <c r="AM738" s="244"/>
      <c r="AN738" s="45"/>
      <c r="AO738" s="45"/>
      <c r="AP738" s="64"/>
      <c r="AQ738" s="45"/>
      <c r="AR738" s="45"/>
      <c r="AS738" s="64"/>
      <c r="AT738" s="232"/>
      <c r="AU738" s="232"/>
      <c r="AV738" s="45"/>
      <c r="AW738" s="243"/>
      <c r="AX738" s="45"/>
      <c r="AY738" s="64"/>
      <c r="AZ738" s="24"/>
      <c r="BA738" s="45"/>
      <c r="BB738" s="45"/>
      <c r="BC738" s="45"/>
      <c r="BD738" s="45"/>
      <c r="BE738" s="45"/>
      <c r="BF738" s="45"/>
      <c r="BG738" s="45"/>
      <c r="BH738" s="45"/>
      <c r="BI738" s="45"/>
      <c r="BJ738" s="45"/>
      <c r="BK738" s="45"/>
      <c r="BL738" s="45"/>
      <c r="BM738" s="45"/>
      <c r="BN738" s="45"/>
      <c r="BO738" s="45"/>
      <c r="BP738" s="45"/>
      <c r="BQ738" s="45"/>
      <c r="BR738" s="45"/>
      <c r="BS738" s="45"/>
      <c r="BT738" s="45"/>
      <c r="BU738" s="45"/>
      <c r="BV738" s="45"/>
      <c r="BW738" s="45"/>
      <c r="BX738" s="45"/>
      <c r="BY738" s="45"/>
    </row>
    <row r="739" spans="1:77" ht="15.75" customHeight="1" x14ac:dyDescent="0.3">
      <c r="A739" s="45"/>
      <c r="B739" s="232"/>
      <c r="C739" s="232"/>
      <c r="D739" s="232"/>
      <c r="E739" s="232"/>
      <c r="F739" s="64"/>
      <c r="G739" s="64"/>
      <c r="H739" s="233"/>
      <c r="I739" s="233"/>
      <c r="J739" s="232"/>
      <c r="K739" s="201"/>
      <c r="L739" s="45"/>
      <c r="M739" s="45"/>
      <c r="N739" s="45"/>
      <c r="O739" s="45"/>
      <c r="P739" s="45"/>
      <c r="Q739" s="233"/>
      <c r="R739" s="233"/>
      <c r="S739" s="233"/>
      <c r="T739" s="233"/>
      <c r="U739" s="243"/>
      <c r="V739" s="45"/>
      <c r="W739" s="233"/>
      <c r="X739" s="244"/>
      <c r="Y739" s="244"/>
      <c r="Z739" s="244"/>
      <c r="AA739" s="244"/>
      <c r="AB739" s="244"/>
      <c r="AC739" s="251"/>
      <c r="AD739" s="251"/>
      <c r="AE739" s="251"/>
      <c r="AF739" s="250"/>
      <c r="AG739" s="45"/>
      <c r="AH739" s="45"/>
      <c r="AI739" s="45"/>
      <c r="AJ739" s="45"/>
      <c r="AK739" s="247"/>
      <c r="AL739" s="236"/>
      <c r="AM739" s="244"/>
      <c r="AN739" s="45"/>
      <c r="AO739" s="45"/>
      <c r="AP739" s="64"/>
      <c r="AQ739" s="45"/>
      <c r="AR739" s="45"/>
      <c r="AS739" s="64"/>
      <c r="AT739" s="232"/>
      <c r="AU739" s="232"/>
      <c r="AV739" s="45"/>
      <c r="AW739" s="243"/>
      <c r="AX739" s="45"/>
      <c r="AY739" s="64"/>
      <c r="AZ739" s="24"/>
      <c r="BA739" s="45"/>
      <c r="BB739" s="45"/>
      <c r="BC739" s="45"/>
      <c r="BD739" s="45"/>
      <c r="BE739" s="45"/>
      <c r="BF739" s="45"/>
      <c r="BG739" s="45"/>
      <c r="BH739" s="45"/>
      <c r="BI739" s="45"/>
      <c r="BJ739" s="45"/>
      <c r="BK739" s="45"/>
      <c r="BL739" s="45"/>
      <c r="BM739" s="45"/>
      <c r="BN739" s="45"/>
      <c r="BO739" s="45"/>
      <c r="BP739" s="45"/>
      <c r="BQ739" s="45"/>
      <c r="BR739" s="45"/>
      <c r="BS739" s="45"/>
      <c r="BT739" s="45"/>
      <c r="BU739" s="45"/>
      <c r="BV739" s="45"/>
      <c r="BW739" s="45"/>
      <c r="BX739" s="45"/>
      <c r="BY739" s="45"/>
    </row>
    <row r="740" spans="1:77" ht="15.75" customHeight="1" x14ac:dyDescent="0.3">
      <c r="A740" s="45"/>
      <c r="B740" s="232"/>
      <c r="C740" s="232"/>
      <c r="D740" s="232"/>
      <c r="E740" s="232"/>
      <c r="F740" s="64"/>
      <c r="G740" s="64"/>
      <c r="H740" s="233"/>
      <c r="I740" s="233"/>
      <c r="J740" s="232"/>
      <c r="K740" s="201"/>
      <c r="L740" s="45"/>
      <c r="M740" s="45"/>
      <c r="N740" s="45"/>
      <c r="O740" s="45"/>
      <c r="P740" s="45"/>
      <c r="Q740" s="233"/>
      <c r="R740" s="233"/>
      <c r="S740" s="233"/>
      <c r="T740" s="233"/>
      <c r="U740" s="243"/>
      <c r="V740" s="45"/>
      <c r="W740" s="233"/>
      <c r="X740" s="244"/>
      <c r="Y740" s="244"/>
      <c r="Z740" s="244"/>
      <c r="AA740" s="244"/>
      <c r="AB740" s="244"/>
      <c r="AC740" s="251"/>
      <c r="AD740" s="251"/>
      <c r="AE740" s="251"/>
      <c r="AF740" s="250"/>
      <c r="AG740" s="45"/>
      <c r="AH740" s="45"/>
      <c r="AI740" s="45"/>
      <c r="AJ740" s="45"/>
      <c r="AK740" s="247"/>
      <c r="AL740" s="236"/>
      <c r="AM740" s="244"/>
      <c r="AN740" s="45"/>
      <c r="AO740" s="45"/>
      <c r="AP740" s="64"/>
      <c r="AQ740" s="45"/>
      <c r="AR740" s="45"/>
      <c r="AS740" s="64"/>
      <c r="AT740" s="232"/>
      <c r="AU740" s="232"/>
      <c r="AV740" s="45"/>
      <c r="AW740" s="243"/>
      <c r="AX740" s="45"/>
      <c r="AY740" s="64"/>
      <c r="AZ740" s="24"/>
      <c r="BA740" s="45"/>
      <c r="BB740" s="45"/>
      <c r="BC740" s="45"/>
      <c r="BD740" s="45"/>
      <c r="BE740" s="45"/>
      <c r="BF740" s="45"/>
      <c r="BG740" s="45"/>
      <c r="BH740" s="45"/>
      <c r="BI740" s="45"/>
      <c r="BJ740" s="45"/>
      <c r="BK740" s="45"/>
      <c r="BL740" s="45"/>
      <c r="BM740" s="45"/>
      <c r="BN740" s="45"/>
      <c r="BO740" s="45"/>
      <c r="BP740" s="45"/>
      <c r="BQ740" s="45"/>
      <c r="BR740" s="45"/>
      <c r="BS740" s="45"/>
      <c r="BT740" s="45"/>
      <c r="BU740" s="45"/>
      <c r="BV740" s="45"/>
      <c r="BW740" s="45"/>
      <c r="BX740" s="45"/>
      <c r="BY740" s="45"/>
    </row>
    <row r="741" spans="1:77" ht="15.75" customHeight="1" x14ac:dyDescent="0.3">
      <c r="A741" s="45"/>
      <c r="B741" s="232"/>
      <c r="C741" s="232"/>
      <c r="D741" s="232"/>
      <c r="E741" s="232"/>
      <c r="F741" s="64"/>
      <c r="G741" s="64"/>
      <c r="H741" s="233"/>
      <c r="I741" s="233"/>
      <c r="J741" s="232"/>
      <c r="K741" s="201"/>
      <c r="L741" s="45"/>
      <c r="M741" s="45"/>
      <c r="N741" s="45"/>
      <c r="O741" s="45"/>
      <c r="P741" s="45"/>
      <c r="Q741" s="233"/>
      <c r="R741" s="233"/>
      <c r="S741" s="233"/>
      <c r="T741" s="233"/>
      <c r="U741" s="243"/>
      <c r="V741" s="45"/>
      <c r="W741" s="233"/>
      <c r="X741" s="244"/>
      <c r="Y741" s="244"/>
      <c r="Z741" s="244"/>
      <c r="AA741" s="244"/>
      <c r="AB741" s="244"/>
      <c r="AC741" s="251"/>
      <c r="AD741" s="251"/>
      <c r="AE741" s="251"/>
      <c r="AF741" s="250"/>
      <c r="AG741" s="45"/>
      <c r="AH741" s="45"/>
      <c r="AI741" s="45"/>
      <c r="AJ741" s="45"/>
      <c r="AK741" s="247"/>
      <c r="AL741" s="236"/>
      <c r="AM741" s="244"/>
      <c r="AN741" s="45"/>
      <c r="AO741" s="45"/>
      <c r="AP741" s="64"/>
      <c r="AQ741" s="45"/>
      <c r="AR741" s="45"/>
      <c r="AS741" s="64"/>
      <c r="AT741" s="232"/>
      <c r="AU741" s="232"/>
      <c r="AV741" s="45"/>
      <c r="AW741" s="243"/>
      <c r="AX741" s="45"/>
      <c r="AY741" s="64"/>
      <c r="AZ741" s="24"/>
      <c r="BA741" s="45"/>
      <c r="BB741" s="45"/>
      <c r="BC741" s="45"/>
      <c r="BD741" s="45"/>
      <c r="BE741" s="45"/>
      <c r="BF741" s="45"/>
      <c r="BG741" s="45"/>
      <c r="BH741" s="45"/>
      <c r="BI741" s="45"/>
      <c r="BJ741" s="45"/>
      <c r="BK741" s="45"/>
      <c r="BL741" s="45"/>
      <c r="BM741" s="45"/>
      <c r="BN741" s="45"/>
      <c r="BO741" s="45"/>
      <c r="BP741" s="45"/>
      <c r="BQ741" s="45"/>
      <c r="BR741" s="45"/>
      <c r="BS741" s="45"/>
      <c r="BT741" s="45"/>
      <c r="BU741" s="45"/>
      <c r="BV741" s="45"/>
      <c r="BW741" s="45"/>
      <c r="BX741" s="45"/>
      <c r="BY741" s="45"/>
    </row>
    <row r="742" spans="1:77" ht="15.75" customHeight="1" x14ac:dyDescent="0.3">
      <c r="A742" s="45"/>
      <c r="B742" s="232"/>
      <c r="C742" s="232"/>
      <c r="D742" s="232"/>
      <c r="E742" s="232"/>
      <c r="F742" s="64"/>
      <c r="G742" s="64"/>
      <c r="H742" s="233"/>
      <c r="I742" s="233"/>
      <c r="J742" s="232"/>
      <c r="K742" s="201"/>
      <c r="L742" s="45"/>
      <c r="M742" s="45"/>
      <c r="N742" s="45"/>
      <c r="O742" s="45"/>
      <c r="P742" s="45"/>
      <c r="Q742" s="233"/>
      <c r="R742" s="233"/>
      <c r="S742" s="233"/>
      <c r="T742" s="233"/>
      <c r="U742" s="243"/>
      <c r="V742" s="45"/>
      <c r="W742" s="233"/>
      <c r="X742" s="244"/>
      <c r="Y742" s="244"/>
      <c r="Z742" s="244"/>
      <c r="AA742" s="244"/>
      <c r="AB742" s="244"/>
      <c r="AC742" s="251"/>
      <c r="AD742" s="251"/>
      <c r="AE742" s="251"/>
      <c r="AF742" s="250"/>
      <c r="AG742" s="45"/>
      <c r="AH742" s="45"/>
      <c r="AI742" s="45"/>
      <c r="AJ742" s="45"/>
      <c r="AK742" s="247"/>
      <c r="AL742" s="236"/>
      <c r="AM742" s="244"/>
      <c r="AN742" s="45"/>
      <c r="AO742" s="45"/>
      <c r="AP742" s="64"/>
      <c r="AQ742" s="45"/>
      <c r="AR742" s="45"/>
      <c r="AS742" s="64"/>
      <c r="AT742" s="232"/>
      <c r="AU742" s="232"/>
      <c r="AV742" s="45"/>
      <c r="AW742" s="243"/>
      <c r="AX742" s="45"/>
      <c r="AY742" s="64"/>
      <c r="AZ742" s="24"/>
      <c r="BA742" s="45"/>
      <c r="BB742" s="45"/>
      <c r="BC742" s="45"/>
      <c r="BD742" s="45"/>
      <c r="BE742" s="45"/>
      <c r="BF742" s="45"/>
      <c r="BG742" s="45"/>
      <c r="BH742" s="45"/>
      <c r="BI742" s="45"/>
      <c r="BJ742" s="45"/>
      <c r="BK742" s="45"/>
      <c r="BL742" s="45"/>
      <c r="BM742" s="45"/>
      <c r="BN742" s="45"/>
      <c r="BO742" s="45"/>
      <c r="BP742" s="45"/>
      <c r="BQ742" s="45"/>
      <c r="BR742" s="45"/>
      <c r="BS742" s="45"/>
      <c r="BT742" s="45"/>
      <c r="BU742" s="45"/>
      <c r="BV742" s="45"/>
      <c r="BW742" s="45"/>
      <c r="BX742" s="45"/>
      <c r="BY742" s="45"/>
    </row>
    <row r="743" spans="1:77" ht="15.75" customHeight="1" x14ac:dyDescent="0.3">
      <c r="A743" s="45"/>
      <c r="B743" s="232"/>
      <c r="C743" s="232"/>
      <c r="D743" s="232"/>
      <c r="E743" s="232"/>
      <c r="F743" s="64"/>
      <c r="G743" s="64"/>
      <c r="H743" s="233"/>
      <c r="I743" s="233"/>
      <c r="J743" s="232"/>
      <c r="K743" s="201"/>
      <c r="L743" s="45"/>
      <c r="M743" s="45"/>
      <c r="N743" s="45"/>
      <c r="O743" s="45"/>
      <c r="P743" s="45"/>
      <c r="Q743" s="233"/>
      <c r="R743" s="233"/>
      <c r="S743" s="233"/>
      <c r="T743" s="233"/>
      <c r="U743" s="243"/>
      <c r="V743" s="45"/>
      <c r="W743" s="233"/>
      <c r="X743" s="244"/>
      <c r="Y743" s="244"/>
      <c r="Z743" s="244"/>
      <c r="AA743" s="244"/>
      <c r="AB743" s="244"/>
      <c r="AC743" s="251"/>
      <c r="AD743" s="251"/>
      <c r="AE743" s="251"/>
      <c r="AF743" s="250"/>
      <c r="AG743" s="45"/>
      <c r="AH743" s="45"/>
      <c r="AI743" s="45"/>
      <c r="AJ743" s="45"/>
      <c r="AK743" s="247"/>
      <c r="AL743" s="236"/>
      <c r="AM743" s="244"/>
      <c r="AN743" s="45"/>
      <c r="AO743" s="45"/>
      <c r="AP743" s="64"/>
      <c r="AQ743" s="45"/>
      <c r="AR743" s="45"/>
      <c r="AS743" s="64"/>
      <c r="AT743" s="232"/>
      <c r="AU743" s="232"/>
      <c r="AV743" s="45"/>
      <c r="AW743" s="243"/>
      <c r="AX743" s="45"/>
      <c r="AY743" s="64"/>
      <c r="AZ743" s="24"/>
      <c r="BA743" s="45"/>
      <c r="BB743" s="45"/>
      <c r="BC743" s="45"/>
      <c r="BD743" s="45"/>
      <c r="BE743" s="45"/>
      <c r="BF743" s="45"/>
      <c r="BG743" s="45"/>
      <c r="BH743" s="45"/>
      <c r="BI743" s="45"/>
      <c r="BJ743" s="45"/>
      <c r="BK743" s="45"/>
      <c r="BL743" s="45"/>
      <c r="BM743" s="45"/>
      <c r="BN743" s="45"/>
      <c r="BO743" s="45"/>
      <c r="BP743" s="45"/>
      <c r="BQ743" s="45"/>
      <c r="BR743" s="45"/>
      <c r="BS743" s="45"/>
      <c r="BT743" s="45"/>
      <c r="BU743" s="45"/>
      <c r="BV743" s="45"/>
      <c r="BW743" s="45"/>
      <c r="BX743" s="45"/>
      <c r="BY743" s="45"/>
    </row>
    <row r="744" spans="1:77" ht="15.75" customHeight="1" x14ac:dyDescent="0.3">
      <c r="A744" s="45"/>
      <c r="B744" s="232"/>
      <c r="C744" s="232"/>
      <c r="D744" s="232"/>
      <c r="E744" s="232"/>
      <c r="F744" s="64"/>
      <c r="G744" s="64"/>
      <c r="H744" s="233"/>
      <c r="I744" s="233"/>
      <c r="J744" s="232"/>
      <c r="K744" s="201"/>
      <c r="L744" s="45"/>
      <c r="M744" s="45"/>
      <c r="N744" s="45"/>
      <c r="O744" s="45"/>
      <c r="P744" s="45"/>
      <c r="Q744" s="233"/>
      <c r="R744" s="233"/>
      <c r="S744" s="233"/>
      <c r="T744" s="233"/>
      <c r="U744" s="243"/>
      <c r="V744" s="45"/>
      <c r="W744" s="233"/>
      <c r="X744" s="244"/>
      <c r="Y744" s="244"/>
      <c r="Z744" s="244"/>
      <c r="AA744" s="244"/>
      <c r="AB744" s="244"/>
      <c r="AC744" s="251"/>
      <c r="AD744" s="251"/>
      <c r="AE744" s="251"/>
      <c r="AF744" s="250"/>
      <c r="AG744" s="45"/>
      <c r="AH744" s="45"/>
      <c r="AI744" s="45"/>
      <c r="AJ744" s="45"/>
      <c r="AK744" s="247"/>
      <c r="AL744" s="236"/>
      <c r="AM744" s="244"/>
      <c r="AN744" s="45"/>
      <c r="AO744" s="45"/>
      <c r="AP744" s="64"/>
      <c r="AQ744" s="45"/>
      <c r="AR744" s="45"/>
      <c r="AS744" s="64"/>
      <c r="AT744" s="232"/>
      <c r="AU744" s="232"/>
      <c r="AV744" s="45"/>
      <c r="AW744" s="243"/>
      <c r="AX744" s="45"/>
      <c r="AY744" s="64"/>
      <c r="AZ744" s="24"/>
      <c r="BA744" s="45"/>
      <c r="BB744" s="45"/>
      <c r="BC744" s="45"/>
      <c r="BD744" s="45"/>
      <c r="BE744" s="45"/>
      <c r="BF744" s="45"/>
      <c r="BG744" s="45"/>
      <c r="BH744" s="45"/>
      <c r="BI744" s="45"/>
      <c r="BJ744" s="45"/>
      <c r="BK744" s="45"/>
      <c r="BL744" s="45"/>
      <c r="BM744" s="45"/>
      <c r="BN744" s="45"/>
      <c r="BO744" s="45"/>
      <c r="BP744" s="45"/>
      <c r="BQ744" s="45"/>
      <c r="BR744" s="45"/>
      <c r="BS744" s="45"/>
      <c r="BT744" s="45"/>
      <c r="BU744" s="45"/>
      <c r="BV744" s="45"/>
      <c r="BW744" s="45"/>
      <c r="BX744" s="45"/>
      <c r="BY744" s="45"/>
    </row>
    <row r="745" spans="1:77" ht="15.75" customHeight="1" x14ac:dyDescent="0.3">
      <c r="A745" s="45"/>
      <c r="B745" s="232"/>
      <c r="C745" s="232"/>
      <c r="D745" s="232"/>
      <c r="E745" s="232"/>
      <c r="F745" s="64"/>
      <c r="G745" s="64"/>
      <c r="H745" s="233"/>
      <c r="I745" s="233"/>
      <c r="J745" s="232"/>
      <c r="K745" s="201"/>
      <c r="L745" s="45"/>
      <c r="M745" s="45"/>
      <c r="N745" s="45"/>
      <c r="O745" s="45"/>
      <c r="P745" s="45"/>
      <c r="Q745" s="233"/>
      <c r="R745" s="233"/>
      <c r="S745" s="233"/>
      <c r="T745" s="233"/>
      <c r="U745" s="243"/>
      <c r="V745" s="45"/>
      <c r="W745" s="233"/>
      <c r="X745" s="244"/>
      <c r="Y745" s="244"/>
      <c r="Z745" s="244"/>
      <c r="AA745" s="244"/>
      <c r="AB745" s="244"/>
      <c r="AC745" s="251"/>
      <c r="AD745" s="251"/>
      <c r="AE745" s="251"/>
      <c r="AF745" s="250"/>
      <c r="AG745" s="45"/>
      <c r="AH745" s="45"/>
      <c r="AI745" s="45"/>
      <c r="AJ745" s="45"/>
      <c r="AK745" s="247"/>
      <c r="AL745" s="236"/>
      <c r="AM745" s="244"/>
      <c r="AN745" s="45"/>
      <c r="AO745" s="45"/>
      <c r="AP745" s="64"/>
      <c r="AQ745" s="45"/>
      <c r="AR745" s="45"/>
      <c r="AS745" s="64"/>
      <c r="AT745" s="232"/>
      <c r="AU745" s="232"/>
      <c r="AV745" s="45"/>
      <c r="AW745" s="243"/>
      <c r="AX745" s="45"/>
      <c r="AY745" s="64"/>
      <c r="AZ745" s="24"/>
      <c r="BA745" s="45"/>
      <c r="BB745" s="45"/>
      <c r="BC745" s="45"/>
      <c r="BD745" s="45"/>
      <c r="BE745" s="45"/>
      <c r="BF745" s="45"/>
      <c r="BG745" s="45"/>
      <c r="BH745" s="45"/>
      <c r="BI745" s="45"/>
      <c r="BJ745" s="45"/>
      <c r="BK745" s="45"/>
      <c r="BL745" s="45"/>
      <c r="BM745" s="45"/>
      <c r="BN745" s="45"/>
      <c r="BO745" s="45"/>
      <c r="BP745" s="45"/>
      <c r="BQ745" s="45"/>
      <c r="BR745" s="45"/>
      <c r="BS745" s="45"/>
      <c r="BT745" s="45"/>
      <c r="BU745" s="45"/>
      <c r="BV745" s="45"/>
      <c r="BW745" s="45"/>
      <c r="BX745" s="45"/>
      <c r="BY745" s="45"/>
    </row>
    <row r="746" spans="1:77" ht="15.75" customHeight="1" x14ac:dyDescent="0.3">
      <c r="A746" s="45"/>
      <c r="B746" s="232"/>
      <c r="C746" s="232"/>
      <c r="D746" s="232"/>
      <c r="E746" s="232"/>
      <c r="F746" s="64"/>
      <c r="G746" s="64"/>
      <c r="H746" s="233"/>
      <c r="I746" s="233"/>
      <c r="J746" s="232"/>
      <c r="K746" s="201"/>
      <c r="L746" s="45"/>
      <c r="M746" s="45"/>
      <c r="N746" s="45"/>
      <c r="O746" s="45"/>
      <c r="P746" s="45"/>
      <c r="Q746" s="233"/>
      <c r="R746" s="233"/>
      <c r="S746" s="233"/>
      <c r="T746" s="233"/>
      <c r="U746" s="243"/>
      <c r="V746" s="45"/>
      <c r="W746" s="233"/>
      <c r="X746" s="244"/>
      <c r="Y746" s="244"/>
      <c r="Z746" s="244"/>
      <c r="AA746" s="244"/>
      <c r="AB746" s="244"/>
      <c r="AC746" s="251"/>
      <c r="AD746" s="251"/>
      <c r="AE746" s="251"/>
      <c r="AF746" s="250"/>
      <c r="AG746" s="45"/>
      <c r="AH746" s="45"/>
      <c r="AI746" s="45"/>
      <c r="AJ746" s="45"/>
      <c r="AK746" s="247"/>
      <c r="AL746" s="236"/>
      <c r="AM746" s="244"/>
      <c r="AN746" s="45"/>
      <c r="AO746" s="45"/>
      <c r="AP746" s="64"/>
      <c r="AQ746" s="45"/>
      <c r="AR746" s="45"/>
      <c r="AS746" s="64"/>
      <c r="AT746" s="232"/>
      <c r="AU746" s="232"/>
      <c r="AV746" s="45"/>
      <c r="AW746" s="243"/>
      <c r="AX746" s="45"/>
      <c r="AY746" s="64"/>
      <c r="AZ746" s="24"/>
      <c r="BA746" s="45"/>
      <c r="BB746" s="45"/>
      <c r="BC746" s="45"/>
      <c r="BD746" s="45"/>
      <c r="BE746" s="45"/>
      <c r="BF746" s="45"/>
      <c r="BG746" s="45"/>
      <c r="BH746" s="45"/>
      <c r="BI746" s="45"/>
      <c r="BJ746" s="45"/>
      <c r="BK746" s="45"/>
      <c r="BL746" s="45"/>
      <c r="BM746" s="45"/>
      <c r="BN746" s="45"/>
      <c r="BO746" s="45"/>
      <c r="BP746" s="45"/>
      <c r="BQ746" s="45"/>
      <c r="BR746" s="45"/>
      <c r="BS746" s="45"/>
      <c r="BT746" s="45"/>
      <c r="BU746" s="45"/>
      <c r="BV746" s="45"/>
      <c r="BW746" s="45"/>
      <c r="BX746" s="45"/>
      <c r="BY746" s="45"/>
    </row>
    <row r="747" spans="1:77" ht="15.75" customHeight="1" x14ac:dyDescent="0.3">
      <c r="A747" s="45"/>
      <c r="B747" s="232"/>
      <c r="C747" s="232"/>
      <c r="D747" s="232"/>
      <c r="E747" s="232"/>
      <c r="F747" s="64"/>
      <c r="G747" s="64"/>
      <c r="H747" s="233"/>
      <c r="I747" s="233"/>
      <c r="J747" s="232"/>
      <c r="K747" s="201"/>
      <c r="L747" s="45"/>
      <c r="M747" s="45"/>
      <c r="N747" s="45"/>
      <c r="O747" s="45"/>
      <c r="P747" s="45"/>
      <c r="Q747" s="233"/>
      <c r="R747" s="233"/>
      <c r="S747" s="233"/>
      <c r="T747" s="233"/>
      <c r="U747" s="243"/>
      <c r="V747" s="45"/>
      <c r="W747" s="233"/>
      <c r="X747" s="244"/>
      <c r="Y747" s="244"/>
      <c r="Z747" s="244"/>
      <c r="AA747" s="244"/>
      <c r="AB747" s="244"/>
      <c r="AC747" s="251"/>
      <c r="AD747" s="251"/>
      <c r="AE747" s="251"/>
      <c r="AF747" s="250"/>
      <c r="AG747" s="45"/>
      <c r="AH747" s="45"/>
      <c r="AI747" s="45"/>
      <c r="AJ747" s="45"/>
      <c r="AK747" s="247"/>
      <c r="AL747" s="236"/>
      <c r="AM747" s="244"/>
      <c r="AN747" s="45"/>
      <c r="AO747" s="45"/>
      <c r="AP747" s="64"/>
      <c r="AQ747" s="45"/>
      <c r="AR747" s="45"/>
      <c r="AS747" s="64"/>
      <c r="AT747" s="232"/>
      <c r="AU747" s="232"/>
      <c r="AV747" s="45"/>
      <c r="AW747" s="243"/>
      <c r="AX747" s="45"/>
      <c r="AY747" s="64"/>
      <c r="AZ747" s="24"/>
      <c r="BA747" s="45"/>
      <c r="BB747" s="45"/>
      <c r="BC747" s="45"/>
      <c r="BD747" s="45"/>
      <c r="BE747" s="45"/>
      <c r="BF747" s="45"/>
      <c r="BG747" s="45"/>
      <c r="BH747" s="45"/>
      <c r="BI747" s="45"/>
      <c r="BJ747" s="45"/>
      <c r="BK747" s="45"/>
      <c r="BL747" s="45"/>
      <c r="BM747" s="45"/>
      <c r="BN747" s="45"/>
      <c r="BO747" s="45"/>
      <c r="BP747" s="45"/>
      <c r="BQ747" s="45"/>
      <c r="BR747" s="45"/>
      <c r="BS747" s="45"/>
      <c r="BT747" s="45"/>
      <c r="BU747" s="45"/>
      <c r="BV747" s="45"/>
      <c r="BW747" s="45"/>
      <c r="BX747" s="45"/>
      <c r="BY747" s="45"/>
    </row>
    <row r="748" spans="1:77" ht="15.75" customHeight="1" x14ac:dyDescent="0.3">
      <c r="A748" s="45"/>
      <c r="B748" s="232"/>
      <c r="C748" s="232"/>
      <c r="D748" s="232"/>
      <c r="E748" s="232"/>
      <c r="F748" s="64"/>
      <c r="G748" s="64"/>
      <c r="H748" s="233"/>
      <c r="I748" s="233"/>
      <c r="J748" s="232"/>
      <c r="K748" s="201"/>
      <c r="L748" s="45"/>
      <c r="M748" s="45"/>
      <c r="N748" s="45"/>
      <c r="O748" s="45"/>
      <c r="P748" s="45"/>
      <c r="Q748" s="233"/>
      <c r="R748" s="233"/>
      <c r="S748" s="233"/>
      <c r="T748" s="233"/>
      <c r="U748" s="243"/>
      <c r="V748" s="45"/>
      <c r="W748" s="233"/>
      <c r="X748" s="244"/>
      <c r="Y748" s="244"/>
      <c r="Z748" s="244"/>
      <c r="AA748" s="244"/>
      <c r="AB748" s="244"/>
      <c r="AC748" s="251"/>
      <c r="AD748" s="251"/>
      <c r="AE748" s="251"/>
      <c r="AF748" s="250"/>
      <c r="AG748" s="45"/>
      <c r="AH748" s="45"/>
      <c r="AI748" s="45"/>
      <c r="AJ748" s="45"/>
      <c r="AK748" s="247"/>
      <c r="AL748" s="236"/>
      <c r="AM748" s="244"/>
      <c r="AN748" s="45"/>
      <c r="AO748" s="45"/>
      <c r="AP748" s="64"/>
      <c r="AQ748" s="45"/>
      <c r="AR748" s="45"/>
      <c r="AS748" s="64"/>
      <c r="AT748" s="232"/>
      <c r="AU748" s="232"/>
      <c r="AV748" s="45"/>
      <c r="AW748" s="243"/>
      <c r="AX748" s="45"/>
      <c r="AY748" s="64"/>
      <c r="AZ748" s="24"/>
      <c r="BA748" s="45"/>
      <c r="BB748" s="45"/>
      <c r="BC748" s="45"/>
      <c r="BD748" s="45"/>
      <c r="BE748" s="45"/>
      <c r="BF748" s="45"/>
      <c r="BG748" s="45"/>
      <c r="BH748" s="45"/>
      <c r="BI748" s="45"/>
      <c r="BJ748" s="45"/>
      <c r="BK748" s="45"/>
      <c r="BL748" s="45"/>
      <c r="BM748" s="45"/>
      <c r="BN748" s="45"/>
      <c r="BO748" s="45"/>
      <c r="BP748" s="45"/>
      <c r="BQ748" s="45"/>
      <c r="BR748" s="45"/>
      <c r="BS748" s="45"/>
      <c r="BT748" s="45"/>
      <c r="BU748" s="45"/>
      <c r="BV748" s="45"/>
      <c r="BW748" s="45"/>
      <c r="BX748" s="45"/>
      <c r="BY748" s="45"/>
    </row>
    <row r="749" spans="1:77" ht="15.75" customHeight="1" x14ac:dyDescent="0.3">
      <c r="A749" s="45"/>
      <c r="B749" s="232"/>
      <c r="C749" s="232"/>
      <c r="D749" s="232"/>
      <c r="E749" s="232"/>
      <c r="F749" s="64"/>
      <c r="G749" s="64"/>
      <c r="H749" s="233"/>
      <c r="I749" s="233"/>
      <c r="J749" s="232"/>
      <c r="K749" s="201"/>
      <c r="L749" s="45"/>
      <c r="M749" s="45"/>
      <c r="N749" s="45"/>
      <c r="O749" s="45"/>
      <c r="P749" s="45"/>
      <c r="Q749" s="233"/>
      <c r="R749" s="233"/>
      <c r="S749" s="233"/>
      <c r="T749" s="233"/>
      <c r="U749" s="243"/>
      <c r="V749" s="45"/>
      <c r="W749" s="233"/>
      <c r="X749" s="244"/>
      <c r="Y749" s="244"/>
      <c r="Z749" s="244"/>
      <c r="AA749" s="244"/>
      <c r="AB749" s="244"/>
      <c r="AC749" s="251"/>
      <c r="AD749" s="251"/>
      <c r="AE749" s="251"/>
      <c r="AF749" s="250"/>
      <c r="AG749" s="45"/>
      <c r="AH749" s="45"/>
      <c r="AI749" s="45"/>
      <c r="AJ749" s="45"/>
      <c r="AK749" s="247"/>
      <c r="AL749" s="236"/>
      <c r="AM749" s="244"/>
      <c r="AN749" s="45"/>
      <c r="AO749" s="45"/>
      <c r="AP749" s="64"/>
      <c r="AQ749" s="45"/>
      <c r="AR749" s="45"/>
      <c r="AS749" s="64"/>
      <c r="AT749" s="232"/>
      <c r="AU749" s="232"/>
      <c r="AV749" s="45"/>
      <c r="AW749" s="243"/>
      <c r="AX749" s="45"/>
      <c r="AY749" s="64"/>
      <c r="AZ749" s="24"/>
      <c r="BA749" s="45"/>
      <c r="BB749" s="45"/>
      <c r="BC749" s="45"/>
      <c r="BD749" s="45"/>
      <c r="BE749" s="45"/>
      <c r="BF749" s="45"/>
      <c r="BG749" s="45"/>
      <c r="BH749" s="45"/>
      <c r="BI749" s="45"/>
      <c r="BJ749" s="45"/>
      <c r="BK749" s="45"/>
      <c r="BL749" s="45"/>
      <c r="BM749" s="45"/>
      <c r="BN749" s="45"/>
      <c r="BO749" s="45"/>
      <c r="BP749" s="45"/>
      <c r="BQ749" s="45"/>
      <c r="BR749" s="45"/>
      <c r="BS749" s="45"/>
      <c r="BT749" s="45"/>
      <c r="BU749" s="45"/>
      <c r="BV749" s="45"/>
      <c r="BW749" s="45"/>
      <c r="BX749" s="45"/>
      <c r="BY749" s="45"/>
    </row>
    <row r="750" spans="1:77" ht="15.75" customHeight="1" x14ac:dyDescent="0.3">
      <c r="A750" s="45"/>
      <c r="B750" s="232"/>
      <c r="C750" s="232"/>
      <c r="D750" s="232"/>
      <c r="E750" s="232"/>
      <c r="F750" s="64"/>
      <c r="G750" s="64"/>
      <c r="H750" s="233"/>
      <c r="I750" s="233"/>
      <c r="J750" s="232"/>
      <c r="K750" s="201"/>
      <c r="L750" s="45"/>
      <c r="M750" s="45"/>
      <c r="N750" s="45"/>
      <c r="O750" s="45"/>
      <c r="P750" s="45"/>
      <c r="Q750" s="233"/>
      <c r="R750" s="233"/>
      <c r="S750" s="233"/>
      <c r="T750" s="233"/>
      <c r="U750" s="243"/>
      <c r="V750" s="45"/>
      <c r="W750" s="233"/>
      <c r="X750" s="244"/>
      <c r="Y750" s="244"/>
      <c r="Z750" s="244"/>
      <c r="AA750" s="244"/>
      <c r="AB750" s="244"/>
      <c r="AC750" s="251"/>
      <c r="AD750" s="251"/>
      <c r="AE750" s="251"/>
      <c r="AF750" s="250"/>
      <c r="AG750" s="45"/>
      <c r="AH750" s="45"/>
      <c r="AI750" s="45"/>
      <c r="AJ750" s="45"/>
      <c r="AK750" s="247"/>
      <c r="AL750" s="236"/>
      <c r="AM750" s="244"/>
      <c r="AN750" s="45"/>
      <c r="AO750" s="45"/>
      <c r="AP750" s="64"/>
      <c r="AQ750" s="45"/>
      <c r="AR750" s="45"/>
      <c r="AS750" s="64"/>
      <c r="AT750" s="232"/>
      <c r="AU750" s="232"/>
      <c r="AV750" s="45"/>
      <c r="AW750" s="243"/>
      <c r="AX750" s="45"/>
      <c r="AY750" s="64"/>
      <c r="AZ750" s="24"/>
      <c r="BA750" s="45"/>
      <c r="BB750" s="45"/>
      <c r="BC750" s="45"/>
      <c r="BD750" s="45"/>
      <c r="BE750" s="45"/>
      <c r="BF750" s="45"/>
      <c r="BG750" s="45"/>
      <c r="BH750" s="45"/>
      <c r="BI750" s="45"/>
      <c r="BJ750" s="45"/>
      <c r="BK750" s="45"/>
      <c r="BL750" s="45"/>
      <c r="BM750" s="45"/>
      <c r="BN750" s="45"/>
      <c r="BO750" s="45"/>
      <c r="BP750" s="45"/>
      <c r="BQ750" s="45"/>
      <c r="BR750" s="45"/>
      <c r="BS750" s="45"/>
      <c r="BT750" s="45"/>
      <c r="BU750" s="45"/>
      <c r="BV750" s="45"/>
      <c r="BW750" s="45"/>
      <c r="BX750" s="45"/>
      <c r="BY750" s="45"/>
    </row>
    <row r="751" spans="1:77" ht="15.75" customHeight="1" x14ac:dyDescent="0.3">
      <c r="A751" s="45"/>
      <c r="B751" s="232"/>
      <c r="C751" s="232"/>
      <c r="D751" s="232"/>
      <c r="E751" s="232"/>
      <c r="F751" s="64"/>
      <c r="G751" s="64"/>
      <c r="H751" s="233"/>
      <c r="I751" s="233"/>
      <c r="J751" s="232"/>
      <c r="K751" s="201"/>
      <c r="L751" s="45"/>
      <c r="M751" s="45"/>
      <c r="N751" s="45"/>
      <c r="O751" s="45"/>
      <c r="P751" s="45"/>
      <c r="Q751" s="233"/>
      <c r="R751" s="233"/>
      <c r="S751" s="233"/>
      <c r="T751" s="233"/>
      <c r="U751" s="243"/>
      <c r="V751" s="45"/>
      <c r="W751" s="233"/>
      <c r="X751" s="244"/>
      <c r="Y751" s="244"/>
      <c r="Z751" s="244"/>
      <c r="AA751" s="244"/>
      <c r="AB751" s="244"/>
      <c r="AC751" s="251"/>
      <c r="AD751" s="251"/>
      <c r="AE751" s="251"/>
      <c r="AF751" s="250"/>
      <c r="AG751" s="45"/>
      <c r="AH751" s="45"/>
      <c r="AI751" s="45"/>
      <c r="AJ751" s="45"/>
      <c r="AK751" s="247"/>
      <c r="AL751" s="236"/>
      <c r="AM751" s="244"/>
      <c r="AN751" s="45"/>
      <c r="AO751" s="45"/>
      <c r="AP751" s="64"/>
      <c r="AQ751" s="45"/>
      <c r="AR751" s="45"/>
      <c r="AS751" s="64"/>
      <c r="AT751" s="232"/>
      <c r="AU751" s="232"/>
      <c r="AV751" s="45"/>
      <c r="AW751" s="243"/>
      <c r="AX751" s="45"/>
      <c r="AY751" s="64"/>
      <c r="AZ751" s="24"/>
      <c r="BA751" s="45"/>
      <c r="BB751" s="45"/>
      <c r="BC751" s="45"/>
      <c r="BD751" s="45"/>
      <c r="BE751" s="45"/>
      <c r="BF751" s="45"/>
      <c r="BG751" s="45"/>
      <c r="BH751" s="45"/>
      <c r="BI751" s="45"/>
      <c r="BJ751" s="45"/>
      <c r="BK751" s="45"/>
      <c r="BL751" s="45"/>
      <c r="BM751" s="45"/>
      <c r="BN751" s="45"/>
      <c r="BO751" s="45"/>
      <c r="BP751" s="45"/>
      <c r="BQ751" s="45"/>
      <c r="BR751" s="45"/>
      <c r="BS751" s="45"/>
      <c r="BT751" s="45"/>
      <c r="BU751" s="45"/>
      <c r="BV751" s="45"/>
      <c r="BW751" s="45"/>
      <c r="BX751" s="45"/>
      <c r="BY751" s="45"/>
    </row>
    <row r="752" spans="1:77" ht="15.75" customHeight="1" x14ac:dyDescent="0.3">
      <c r="A752" s="45"/>
      <c r="B752" s="232"/>
      <c r="C752" s="232"/>
      <c r="D752" s="232"/>
      <c r="E752" s="232"/>
      <c r="F752" s="64"/>
      <c r="G752" s="64"/>
      <c r="H752" s="233"/>
      <c r="I752" s="233"/>
      <c r="J752" s="232"/>
      <c r="K752" s="201"/>
      <c r="L752" s="45"/>
      <c r="M752" s="45"/>
      <c r="N752" s="45"/>
      <c r="O752" s="45"/>
      <c r="P752" s="45"/>
      <c r="Q752" s="233"/>
      <c r="R752" s="233"/>
      <c r="S752" s="233"/>
      <c r="T752" s="233"/>
      <c r="U752" s="243"/>
      <c r="V752" s="45"/>
      <c r="W752" s="233"/>
      <c r="X752" s="244"/>
      <c r="Y752" s="244"/>
      <c r="Z752" s="244"/>
      <c r="AA752" s="244"/>
      <c r="AB752" s="244"/>
      <c r="AC752" s="251"/>
      <c r="AD752" s="251"/>
      <c r="AE752" s="251"/>
      <c r="AF752" s="250"/>
      <c r="AG752" s="45"/>
      <c r="AH752" s="45"/>
      <c r="AI752" s="45"/>
      <c r="AJ752" s="45"/>
      <c r="AK752" s="247"/>
      <c r="AL752" s="236"/>
      <c r="AM752" s="244"/>
      <c r="AN752" s="45"/>
      <c r="AO752" s="45"/>
      <c r="AP752" s="64"/>
      <c r="AQ752" s="45"/>
      <c r="AR752" s="45"/>
      <c r="AS752" s="64"/>
      <c r="AT752" s="232"/>
      <c r="AU752" s="232"/>
      <c r="AV752" s="45"/>
      <c r="AW752" s="243"/>
      <c r="AX752" s="45"/>
      <c r="AY752" s="64"/>
      <c r="AZ752" s="24"/>
      <c r="BA752" s="45"/>
      <c r="BB752" s="45"/>
      <c r="BC752" s="45"/>
      <c r="BD752" s="45"/>
      <c r="BE752" s="45"/>
      <c r="BF752" s="45"/>
      <c r="BG752" s="45"/>
      <c r="BH752" s="45"/>
      <c r="BI752" s="45"/>
      <c r="BJ752" s="45"/>
      <c r="BK752" s="45"/>
      <c r="BL752" s="45"/>
      <c r="BM752" s="45"/>
      <c r="BN752" s="45"/>
      <c r="BO752" s="45"/>
      <c r="BP752" s="45"/>
      <c r="BQ752" s="45"/>
      <c r="BR752" s="45"/>
      <c r="BS752" s="45"/>
      <c r="BT752" s="45"/>
      <c r="BU752" s="45"/>
      <c r="BV752" s="45"/>
      <c r="BW752" s="45"/>
      <c r="BX752" s="45"/>
      <c r="BY752" s="45"/>
    </row>
    <row r="753" spans="1:77" ht="15.75" customHeight="1" x14ac:dyDescent="0.3">
      <c r="A753" s="45"/>
      <c r="B753" s="232"/>
      <c r="C753" s="232"/>
      <c r="D753" s="232"/>
      <c r="E753" s="232"/>
      <c r="F753" s="64"/>
      <c r="G753" s="64"/>
      <c r="H753" s="233"/>
      <c r="I753" s="233"/>
      <c r="J753" s="232"/>
      <c r="K753" s="201"/>
      <c r="L753" s="45"/>
      <c r="M753" s="45"/>
      <c r="N753" s="45"/>
      <c r="O753" s="45"/>
      <c r="P753" s="45"/>
      <c r="Q753" s="233"/>
      <c r="R753" s="233"/>
      <c r="S753" s="233"/>
      <c r="T753" s="233"/>
      <c r="U753" s="243"/>
      <c r="V753" s="45"/>
      <c r="W753" s="233"/>
      <c r="X753" s="244"/>
      <c r="Y753" s="244"/>
      <c r="Z753" s="244"/>
      <c r="AA753" s="244"/>
      <c r="AB753" s="244"/>
      <c r="AC753" s="251"/>
      <c r="AD753" s="251"/>
      <c r="AE753" s="251"/>
      <c r="AF753" s="250"/>
      <c r="AG753" s="45"/>
      <c r="AH753" s="45"/>
      <c r="AI753" s="45"/>
      <c r="AJ753" s="45"/>
      <c r="AK753" s="247"/>
      <c r="AL753" s="236"/>
      <c r="AM753" s="244"/>
      <c r="AN753" s="45"/>
      <c r="AO753" s="45"/>
      <c r="AP753" s="64"/>
      <c r="AQ753" s="45"/>
      <c r="AR753" s="45"/>
      <c r="AS753" s="64"/>
      <c r="AT753" s="232"/>
      <c r="AU753" s="232"/>
      <c r="AV753" s="45"/>
      <c r="AW753" s="243"/>
      <c r="AX753" s="45"/>
      <c r="AY753" s="64"/>
      <c r="AZ753" s="24"/>
      <c r="BA753" s="45"/>
      <c r="BB753" s="45"/>
      <c r="BC753" s="45"/>
      <c r="BD753" s="45"/>
      <c r="BE753" s="45"/>
      <c r="BF753" s="45"/>
      <c r="BG753" s="45"/>
      <c r="BH753" s="45"/>
      <c r="BI753" s="45"/>
      <c r="BJ753" s="45"/>
      <c r="BK753" s="45"/>
      <c r="BL753" s="45"/>
      <c r="BM753" s="45"/>
      <c r="BN753" s="45"/>
      <c r="BO753" s="45"/>
      <c r="BP753" s="45"/>
      <c r="BQ753" s="45"/>
      <c r="BR753" s="45"/>
      <c r="BS753" s="45"/>
      <c r="BT753" s="45"/>
      <c r="BU753" s="45"/>
      <c r="BV753" s="45"/>
      <c r="BW753" s="45"/>
      <c r="BX753" s="45"/>
      <c r="BY753" s="45"/>
    </row>
    <row r="754" spans="1:77" ht="15.75" customHeight="1" x14ac:dyDescent="0.3">
      <c r="A754" s="45"/>
      <c r="B754" s="232"/>
      <c r="C754" s="232"/>
      <c r="D754" s="232"/>
      <c r="E754" s="232"/>
      <c r="F754" s="64"/>
      <c r="G754" s="64"/>
      <c r="H754" s="233"/>
      <c r="I754" s="233"/>
      <c r="J754" s="232"/>
      <c r="K754" s="201"/>
      <c r="L754" s="45"/>
      <c r="M754" s="45"/>
      <c r="N754" s="45"/>
      <c r="O754" s="45"/>
      <c r="P754" s="45"/>
      <c r="Q754" s="233"/>
      <c r="R754" s="233"/>
      <c r="S754" s="233"/>
      <c r="T754" s="233"/>
      <c r="U754" s="243"/>
      <c r="V754" s="45"/>
      <c r="W754" s="233"/>
      <c r="X754" s="244"/>
      <c r="Y754" s="244"/>
      <c r="Z754" s="244"/>
      <c r="AA754" s="244"/>
      <c r="AB754" s="244"/>
      <c r="AC754" s="251"/>
      <c r="AD754" s="251"/>
      <c r="AE754" s="251"/>
      <c r="AF754" s="250"/>
      <c r="AG754" s="45"/>
      <c r="AH754" s="45"/>
      <c r="AI754" s="45"/>
      <c r="AJ754" s="45"/>
      <c r="AK754" s="247"/>
      <c r="AL754" s="236"/>
      <c r="AM754" s="244"/>
      <c r="AN754" s="45"/>
      <c r="AO754" s="45"/>
      <c r="AP754" s="64"/>
      <c r="AQ754" s="45"/>
      <c r="AR754" s="45"/>
      <c r="AS754" s="64"/>
      <c r="AT754" s="232"/>
      <c r="AU754" s="232"/>
      <c r="AV754" s="45"/>
      <c r="AW754" s="243"/>
      <c r="AX754" s="45"/>
      <c r="AY754" s="64"/>
      <c r="AZ754" s="24"/>
      <c r="BA754" s="45"/>
      <c r="BB754" s="45"/>
      <c r="BC754" s="45"/>
      <c r="BD754" s="45"/>
      <c r="BE754" s="45"/>
      <c r="BF754" s="45"/>
      <c r="BG754" s="45"/>
      <c r="BH754" s="45"/>
      <c r="BI754" s="45"/>
      <c r="BJ754" s="45"/>
      <c r="BK754" s="45"/>
      <c r="BL754" s="45"/>
      <c r="BM754" s="45"/>
      <c r="BN754" s="45"/>
      <c r="BO754" s="45"/>
      <c r="BP754" s="45"/>
      <c r="BQ754" s="45"/>
      <c r="BR754" s="45"/>
      <c r="BS754" s="45"/>
      <c r="BT754" s="45"/>
      <c r="BU754" s="45"/>
      <c r="BV754" s="45"/>
      <c r="BW754" s="45"/>
      <c r="BX754" s="45"/>
      <c r="BY754" s="45"/>
    </row>
    <row r="755" spans="1:77" ht="15.75" customHeight="1" x14ac:dyDescent="0.3">
      <c r="A755" s="45"/>
      <c r="B755" s="232"/>
      <c r="C755" s="232"/>
      <c r="D755" s="232"/>
      <c r="E755" s="232"/>
      <c r="F755" s="64"/>
      <c r="G755" s="64"/>
      <c r="H755" s="233"/>
      <c r="I755" s="233"/>
      <c r="J755" s="232"/>
      <c r="K755" s="201"/>
      <c r="L755" s="45"/>
      <c r="M755" s="45"/>
      <c r="N755" s="45"/>
      <c r="O755" s="45"/>
      <c r="P755" s="45"/>
      <c r="Q755" s="233"/>
      <c r="R755" s="233"/>
      <c r="S755" s="233"/>
      <c r="T755" s="233"/>
      <c r="U755" s="243"/>
      <c r="V755" s="45"/>
      <c r="W755" s="233"/>
      <c r="X755" s="244"/>
      <c r="Y755" s="244"/>
      <c r="Z755" s="244"/>
      <c r="AA755" s="244"/>
      <c r="AB755" s="244"/>
      <c r="AC755" s="251"/>
      <c r="AD755" s="251"/>
      <c r="AE755" s="251"/>
      <c r="AF755" s="250"/>
      <c r="AG755" s="45"/>
      <c r="AH755" s="45"/>
      <c r="AI755" s="45"/>
      <c r="AJ755" s="45"/>
      <c r="AK755" s="247"/>
      <c r="AL755" s="236"/>
      <c r="AM755" s="244"/>
      <c r="AN755" s="45"/>
      <c r="AO755" s="45"/>
      <c r="AP755" s="64"/>
      <c r="AQ755" s="45"/>
      <c r="AR755" s="45"/>
      <c r="AS755" s="64"/>
      <c r="AT755" s="232"/>
      <c r="AU755" s="232"/>
      <c r="AV755" s="45"/>
      <c r="AW755" s="243"/>
      <c r="AX755" s="45"/>
      <c r="AY755" s="64"/>
      <c r="AZ755" s="24"/>
      <c r="BA755" s="45"/>
      <c r="BB755" s="45"/>
      <c r="BC755" s="45"/>
      <c r="BD755" s="45"/>
      <c r="BE755" s="45"/>
      <c r="BF755" s="45"/>
      <c r="BG755" s="45"/>
      <c r="BH755" s="45"/>
      <c r="BI755" s="45"/>
      <c r="BJ755" s="45"/>
      <c r="BK755" s="45"/>
      <c r="BL755" s="45"/>
      <c r="BM755" s="45"/>
      <c r="BN755" s="45"/>
      <c r="BO755" s="45"/>
      <c r="BP755" s="45"/>
      <c r="BQ755" s="45"/>
      <c r="BR755" s="45"/>
      <c r="BS755" s="45"/>
      <c r="BT755" s="45"/>
      <c r="BU755" s="45"/>
      <c r="BV755" s="45"/>
      <c r="BW755" s="45"/>
      <c r="BX755" s="45"/>
      <c r="BY755" s="45"/>
    </row>
    <row r="756" spans="1:77" ht="15.75" customHeight="1" x14ac:dyDescent="0.3">
      <c r="A756" s="45"/>
      <c r="B756" s="232"/>
      <c r="C756" s="232"/>
      <c r="D756" s="232"/>
      <c r="E756" s="232"/>
      <c r="F756" s="64"/>
      <c r="G756" s="64"/>
      <c r="H756" s="233"/>
      <c r="I756" s="233"/>
      <c r="J756" s="232"/>
      <c r="K756" s="201"/>
      <c r="L756" s="45"/>
      <c r="M756" s="45"/>
      <c r="N756" s="45"/>
      <c r="O756" s="45"/>
      <c r="P756" s="45"/>
      <c r="Q756" s="233"/>
      <c r="R756" s="233"/>
      <c r="S756" s="233"/>
      <c r="T756" s="233"/>
      <c r="U756" s="243"/>
      <c r="V756" s="45"/>
      <c r="W756" s="233"/>
      <c r="X756" s="244"/>
      <c r="Y756" s="244"/>
      <c r="Z756" s="244"/>
      <c r="AA756" s="244"/>
      <c r="AB756" s="244"/>
      <c r="AC756" s="251"/>
      <c r="AD756" s="251"/>
      <c r="AE756" s="251"/>
      <c r="AF756" s="250"/>
      <c r="AG756" s="45"/>
      <c r="AH756" s="45"/>
      <c r="AI756" s="45"/>
      <c r="AJ756" s="45"/>
      <c r="AK756" s="247"/>
      <c r="AL756" s="236"/>
      <c r="AM756" s="244"/>
      <c r="AN756" s="45"/>
      <c r="AO756" s="45"/>
      <c r="AP756" s="64"/>
      <c r="AQ756" s="45"/>
      <c r="AR756" s="45"/>
      <c r="AS756" s="64"/>
      <c r="AT756" s="232"/>
      <c r="AU756" s="232"/>
      <c r="AV756" s="45"/>
      <c r="AW756" s="243"/>
      <c r="AX756" s="45"/>
      <c r="AY756" s="64"/>
      <c r="AZ756" s="24"/>
      <c r="BA756" s="45"/>
      <c r="BB756" s="45"/>
      <c r="BC756" s="45"/>
      <c r="BD756" s="45"/>
      <c r="BE756" s="45"/>
      <c r="BF756" s="45"/>
      <c r="BG756" s="45"/>
      <c r="BH756" s="45"/>
      <c r="BI756" s="45"/>
      <c r="BJ756" s="45"/>
      <c r="BK756" s="45"/>
      <c r="BL756" s="45"/>
      <c r="BM756" s="45"/>
      <c r="BN756" s="45"/>
      <c r="BO756" s="45"/>
      <c r="BP756" s="45"/>
      <c r="BQ756" s="45"/>
      <c r="BR756" s="45"/>
      <c r="BS756" s="45"/>
      <c r="BT756" s="45"/>
      <c r="BU756" s="45"/>
      <c r="BV756" s="45"/>
      <c r="BW756" s="45"/>
      <c r="BX756" s="45"/>
      <c r="BY756" s="45"/>
    </row>
    <row r="757" spans="1:77" ht="15.75" customHeight="1" x14ac:dyDescent="0.3">
      <c r="A757" s="45"/>
      <c r="B757" s="232"/>
      <c r="C757" s="232"/>
      <c r="D757" s="232"/>
      <c r="E757" s="232"/>
      <c r="F757" s="64"/>
      <c r="G757" s="64"/>
      <c r="H757" s="233"/>
      <c r="I757" s="233"/>
      <c r="J757" s="232"/>
      <c r="K757" s="201"/>
      <c r="L757" s="45"/>
      <c r="M757" s="45"/>
      <c r="N757" s="45"/>
      <c r="O757" s="45"/>
      <c r="P757" s="45"/>
      <c r="Q757" s="233"/>
      <c r="R757" s="233"/>
      <c r="S757" s="233"/>
      <c r="T757" s="233"/>
      <c r="U757" s="243"/>
      <c r="V757" s="45"/>
      <c r="W757" s="233"/>
      <c r="X757" s="244"/>
      <c r="Y757" s="244"/>
      <c r="Z757" s="244"/>
      <c r="AA757" s="244"/>
      <c r="AB757" s="244"/>
      <c r="AC757" s="251"/>
      <c r="AD757" s="251"/>
      <c r="AE757" s="251"/>
      <c r="AF757" s="250"/>
      <c r="AG757" s="45"/>
      <c r="AH757" s="45"/>
      <c r="AI757" s="45"/>
      <c r="AJ757" s="45"/>
      <c r="AK757" s="247"/>
      <c r="AL757" s="236"/>
      <c r="AM757" s="244"/>
      <c r="AN757" s="45"/>
      <c r="AO757" s="45"/>
      <c r="AP757" s="64"/>
      <c r="AQ757" s="45"/>
      <c r="AR757" s="45"/>
      <c r="AS757" s="64"/>
      <c r="AT757" s="232"/>
      <c r="AU757" s="232"/>
      <c r="AV757" s="45"/>
      <c r="AW757" s="243"/>
      <c r="AX757" s="45"/>
      <c r="AY757" s="64"/>
      <c r="AZ757" s="24"/>
      <c r="BA757" s="45"/>
      <c r="BB757" s="45"/>
      <c r="BC757" s="45"/>
      <c r="BD757" s="45"/>
      <c r="BE757" s="45"/>
      <c r="BF757" s="45"/>
      <c r="BG757" s="45"/>
      <c r="BH757" s="45"/>
      <c r="BI757" s="45"/>
      <c r="BJ757" s="45"/>
      <c r="BK757" s="45"/>
      <c r="BL757" s="45"/>
      <c r="BM757" s="45"/>
      <c r="BN757" s="45"/>
      <c r="BO757" s="45"/>
      <c r="BP757" s="45"/>
      <c r="BQ757" s="45"/>
      <c r="BR757" s="45"/>
      <c r="BS757" s="45"/>
      <c r="BT757" s="45"/>
      <c r="BU757" s="45"/>
      <c r="BV757" s="45"/>
      <c r="BW757" s="45"/>
      <c r="BX757" s="45"/>
      <c r="BY757" s="45"/>
    </row>
    <row r="758" spans="1:77" ht="15.75" customHeight="1" x14ac:dyDescent="0.3">
      <c r="A758" s="45"/>
      <c r="B758" s="232"/>
      <c r="C758" s="232"/>
      <c r="D758" s="232"/>
      <c r="E758" s="232"/>
      <c r="F758" s="64"/>
      <c r="G758" s="64"/>
      <c r="H758" s="233"/>
      <c r="I758" s="233"/>
      <c r="J758" s="232"/>
      <c r="K758" s="201"/>
      <c r="L758" s="45"/>
      <c r="M758" s="45"/>
      <c r="N758" s="45"/>
      <c r="O758" s="45"/>
      <c r="P758" s="45"/>
      <c r="Q758" s="233"/>
      <c r="R758" s="233"/>
      <c r="S758" s="233"/>
      <c r="T758" s="233"/>
      <c r="U758" s="243"/>
      <c r="V758" s="45"/>
      <c r="W758" s="233"/>
      <c r="X758" s="244"/>
      <c r="Y758" s="244"/>
      <c r="Z758" s="244"/>
      <c r="AA758" s="244"/>
      <c r="AB758" s="244"/>
      <c r="AC758" s="251"/>
      <c r="AD758" s="251"/>
      <c r="AE758" s="251"/>
      <c r="AF758" s="250"/>
      <c r="AG758" s="45"/>
      <c r="AH758" s="45"/>
      <c r="AI758" s="45"/>
      <c r="AJ758" s="45"/>
      <c r="AK758" s="247"/>
      <c r="AL758" s="236"/>
      <c r="AM758" s="244"/>
      <c r="AN758" s="45"/>
      <c r="AO758" s="45"/>
      <c r="AP758" s="64"/>
      <c r="AQ758" s="45"/>
      <c r="AR758" s="45"/>
      <c r="AS758" s="64"/>
      <c r="AT758" s="232"/>
      <c r="AU758" s="232"/>
      <c r="AV758" s="45"/>
      <c r="AW758" s="243"/>
      <c r="AX758" s="45"/>
      <c r="AY758" s="64"/>
      <c r="AZ758" s="24"/>
      <c r="BA758" s="45"/>
      <c r="BB758" s="45"/>
      <c r="BC758" s="45"/>
      <c r="BD758" s="45"/>
      <c r="BE758" s="45"/>
      <c r="BF758" s="45"/>
      <c r="BG758" s="45"/>
      <c r="BH758" s="45"/>
      <c r="BI758" s="45"/>
      <c r="BJ758" s="45"/>
      <c r="BK758" s="45"/>
      <c r="BL758" s="45"/>
      <c r="BM758" s="45"/>
      <c r="BN758" s="45"/>
      <c r="BO758" s="45"/>
      <c r="BP758" s="45"/>
      <c r="BQ758" s="45"/>
      <c r="BR758" s="45"/>
      <c r="BS758" s="45"/>
      <c r="BT758" s="45"/>
      <c r="BU758" s="45"/>
      <c r="BV758" s="45"/>
      <c r="BW758" s="45"/>
      <c r="BX758" s="45"/>
      <c r="BY758" s="45"/>
    </row>
    <row r="759" spans="1:77" ht="15.75" customHeight="1" x14ac:dyDescent="0.3">
      <c r="A759" s="45"/>
      <c r="B759" s="232"/>
      <c r="C759" s="232"/>
      <c r="D759" s="232"/>
      <c r="E759" s="232"/>
      <c r="F759" s="64"/>
      <c r="G759" s="64"/>
      <c r="H759" s="233"/>
      <c r="I759" s="233"/>
      <c r="J759" s="232"/>
      <c r="K759" s="201"/>
      <c r="L759" s="45"/>
      <c r="M759" s="45"/>
      <c r="N759" s="45"/>
      <c r="O759" s="45"/>
      <c r="P759" s="45"/>
      <c r="Q759" s="233"/>
      <c r="R759" s="233"/>
      <c r="S759" s="233"/>
      <c r="T759" s="233"/>
      <c r="U759" s="243"/>
      <c r="V759" s="45"/>
      <c r="W759" s="233"/>
      <c r="X759" s="244"/>
      <c r="Y759" s="244"/>
      <c r="Z759" s="244"/>
      <c r="AA759" s="244"/>
      <c r="AB759" s="244"/>
      <c r="AC759" s="251"/>
      <c r="AD759" s="251"/>
      <c r="AE759" s="251"/>
      <c r="AF759" s="250"/>
      <c r="AG759" s="45"/>
      <c r="AH759" s="45"/>
      <c r="AI759" s="45"/>
      <c r="AJ759" s="45"/>
      <c r="AK759" s="247"/>
      <c r="AL759" s="236"/>
      <c r="AM759" s="244"/>
      <c r="AN759" s="45"/>
      <c r="AO759" s="45"/>
      <c r="AP759" s="64"/>
      <c r="AQ759" s="45"/>
      <c r="AR759" s="45"/>
      <c r="AS759" s="64"/>
      <c r="AT759" s="232"/>
      <c r="AU759" s="232"/>
      <c r="AV759" s="45"/>
      <c r="AW759" s="243"/>
      <c r="AX759" s="45"/>
      <c r="AY759" s="64"/>
      <c r="AZ759" s="24"/>
      <c r="BA759" s="45"/>
      <c r="BB759" s="45"/>
      <c r="BC759" s="45"/>
      <c r="BD759" s="45"/>
      <c r="BE759" s="45"/>
      <c r="BF759" s="45"/>
      <c r="BG759" s="45"/>
      <c r="BH759" s="45"/>
      <c r="BI759" s="45"/>
      <c r="BJ759" s="45"/>
      <c r="BK759" s="45"/>
      <c r="BL759" s="45"/>
      <c r="BM759" s="45"/>
      <c r="BN759" s="45"/>
      <c r="BO759" s="45"/>
      <c r="BP759" s="45"/>
      <c r="BQ759" s="45"/>
      <c r="BR759" s="45"/>
      <c r="BS759" s="45"/>
      <c r="BT759" s="45"/>
      <c r="BU759" s="45"/>
      <c r="BV759" s="45"/>
      <c r="BW759" s="45"/>
      <c r="BX759" s="45"/>
      <c r="BY759" s="45"/>
    </row>
    <row r="760" spans="1:77" ht="15.75" customHeight="1" x14ac:dyDescent="0.3">
      <c r="A760" s="45"/>
      <c r="B760" s="232"/>
      <c r="C760" s="232"/>
      <c r="D760" s="232"/>
      <c r="E760" s="232"/>
      <c r="F760" s="64"/>
      <c r="G760" s="64"/>
      <c r="H760" s="233"/>
      <c r="I760" s="233"/>
      <c r="J760" s="232"/>
      <c r="K760" s="201"/>
      <c r="L760" s="45"/>
      <c r="M760" s="45"/>
      <c r="N760" s="45"/>
      <c r="O760" s="45"/>
      <c r="P760" s="45"/>
      <c r="Q760" s="233"/>
      <c r="R760" s="233"/>
      <c r="S760" s="233"/>
      <c r="T760" s="233"/>
      <c r="U760" s="243"/>
      <c r="V760" s="45"/>
      <c r="W760" s="233"/>
      <c r="X760" s="244"/>
      <c r="Y760" s="244"/>
      <c r="Z760" s="244"/>
      <c r="AA760" s="244"/>
      <c r="AB760" s="244"/>
      <c r="AC760" s="251"/>
      <c r="AD760" s="251"/>
      <c r="AE760" s="251"/>
      <c r="AF760" s="250"/>
      <c r="AG760" s="45"/>
      <c r="AH760" s="45"/>
      <c r="AI760" s="45"/>
      <c r="AJ760" s="45"/>
      <c r="AK760" s="247"/>
      <c r="AL760" s="236"/>
      <c r="AM760" s="244"/>
      <c r="AN760" s="45"/>
      <c r="AO760" s="45"/>
      <c r="AP760" s="64"/>
      <c r="AQ760" s="45"/>
      <c r="AR760" s="45"/>
      <c r="AS760" s="64"/>
      <c r="AT760" s="232"/>
      <c r="AU760" s="232"/>
      <c r="AV760" s="45"/>
      <c r="AW760" s="243"/>
      <c r="AX760" s="45"/>
      <c r="AY760" s="64"/>
      <c r="AZ760" s="24"/>
      <c r="BA760" s="45"/>
      <c r="BB760" s="45"/>
      <c r="BC760" s="45"/>
      <c r="BD760" s="45"/>
      <c r="BE760" s="45"/>
      <c r="BF760" s="45"/>
      <c r="BG760" s="45"/>
      <c r="BH760" s="45"/>
      <c r="BI760" s="45"/>
      <c r="BJ760" s="45"/>
      <c r="BK760" s="45"/>
      <c r="BL760" s="45"/>
      <c r="BM760" s="45"/>
      <c r="BN760" s="45"/>
      <c r="BO760" s="45"/>
      <c r="BP760" s="45"/>
      <c r="BQ760" s="45"/>
      <c r="BR760" s="45"/>
      <c r="BS760" s="45"/>
      <c r="BT760" s="45"/>
      <c r="BU760" s="45"/>
      <c r="BV760" s="45"/>
      <c r="BW760" s="45"/>
      <c r="BX760" s="45"/>
      <c r="BY760" s="45"/>
    </row>
    <row r="761" spans="1:77" ht="15.75" customHeight="1" x14ac:dyDescent="0.3">
      <c r="A761" s="45"/>
      <c r="B761" s="232"/>
      <c r="C761" s="232"/>
      <c r="D761" s="232"/>
      <c r="E761" s="232"/>
      <c r="F761" s="64"/>
      <c r="G761" s="64"/>
      <c r="H761" s="233"/>
      <c r="I761" s="233"/>
      <c r="J761" s="232"/>
      <c r="K761" s="201"/>
      <c r="L761" s="45"/>
      <c r="M761" s="45"/>
      <c r="N761" s="45"/>
      <c r="O761" s="45"/>
      <c r="P761" s="45"/>
      <c r="Q761" s="233"/>
      <c r="R761" s="233"/>
      <c r="S761" s="233"/>
      <c r="T761" s="233"/>
      <c r="U761" s="243"/>
      <c r="V761" s="45"/>
      <c r="W761" s="233"/>
      <c r="X761" s="244"/>
      <c r="Y761" s="244"/>
      <c r="Z761" s="244"/>
      <c r="AA761" s="244"/>
      <c r="AB761" s="244"/>
      <c r="AC761" s="251"/>
      <c r="AD761" s="251"/>
      <c r="AE761" s="251"/>
      <c r="AF761" s="250"/>
      <c r="AG761" s="45"/>
      <c r="AH761" s="45"/>
      <c r="AI761" s="45"/>
      <c r="AJ761" s="45"/>
      <c r="AK761" s="247"/>
      <c r="AL761" s="236"/>
      <c r="AM761" s="244"/>
      <c r="AN761" s="45"/>
      <c r="AO761" s="45"/>
      <c r="AP761" s="64"/>
      <c r="AQ761" s="45"/>
      <c r="AR761" s="45"/>
      <c r="AS761" s="64"/>
      <c r="AT761" s="232"/>
      <c r="AU761" s="232"/>
      <c r="AV761" s="45"/>
      <c r="AW761" s="243"/>
      <c r="AX761" s="45"/>
      <c r="AY761" s="64"/>
      <c r="AZ761" s="24"/>
      <c r="BA761" s="45"/>
      <c r="BB761" s="45"/>
      <c r="BC761" s="45"/>
      <c r="BD761" s="45"/>
      <c r="BE761" s="45"/>
      <c r="BF761" s="45"/>
      <c r="BG761" s="45"/>
      <c r="BH761" s="45"/>
      <c r="BI761" s="45"/>
      <c r="BJ761" s="45"/>
      <c r="BK761" s="45"/>
      <c r="BL761" s="45"/>
      <c r="BM761" s="45"/>
      <c r="BN761" s="45"/>
      <c r="BO761" s="45"/>
      <c r="BP761" s="45"/>
      <c r="BQ761" s="45"/>
      <c r="BR761" s="45"/>
      <c r="BS761" s="45"/>
      <c r="BT761" s="45"/>
      <c r="BU761" s="45"/>
      <c r="BV761" s="45"/>
      <c r="BW761" s="45"/>
      <c r="BX761" s="45"/>
      <c r="BY761" s="45"/>
    </row>
    <row r="762" spans="1:77" ht="15.75" customHeight="1" x14ac:dyDescent="0.3">
      <c r="A762" s="45"/>
      <c r="B762" s="232"/>
      <c r="C762" s="232"/>
      <c r="D762" s="232"/>
      <c r="E762" s="232"/>
      <c r="F762" s="64"/>
      <c r="G762" s="64"/>
      <c r="H762" s="233"/>
      <c r="I762" s="233"/>
      <c r="J762" s="232"/>
      <c r="K762" s="201"/>
      <c r="L762" s="45"/>
      <c r="M762" s="45"/>
      <c r="N762" s="45"/>
      <c r="O762" s="45"/>
      <c r="P762" s="45"/>
      <c r="Q762" s="233"/>
      <c r="R762" s="233"/>
      <c r="S762" s="233"/>
      <c r="T762" s="233"/>
      <c r="U762" s="243"/>
      <c r="V762" s="45"/>
      <c r="W762" s="233"/>
      <c r="X762" s="244"/>
      <c r="Y762" s="244"/>
      <c r="Z762" s="244"/>
      <c r="AA762" s="244"/>
      <c r="AB762" s="244"/>
      <c r="AC762" s="251"/>
      <c r="AD762" s="251"/>
      <c r="AE762" s="251"/>
      <c r="AF762" s="250"/>
      <c r="AG762" s="45"/>
      <c r="AH762" s="45"/>
      <c r="AI762" s="45"/>
      <c r="AJ762" s="45"/>
      <c r="AK762" s="247"/>
      <c r="AL762" s="236"/>
      <c r="AM762" s="244"/>
      <c r="AN762" s="45"/>
      <c r="AO762" s="45"/>
      <c r="AP762" s="64"/>
      <c r="AQ762" s="45"/>
      <c r="AR762" s="45"/>
      <c r="AS762" s="64"/>
      <c r="AT762" s="232"/>
      <c r="AU762" s="232"/>
      <c r="AV762" s="45"/>
      <c r="AW762" s="243"/>
      <c r="AX762" s="45"/>
      <c r="AY762" s="64"/>
      <c r="AZ762" s="24"/>
      <c r="BA762" s="45"/>
      <c r="BB762" s="45"/>
      <c r="BC762" s="45"/>
      <c r="BD762" s="45"/>
      <c r="BE762" s="45"/>
      <c r="BF762" s="45"/>
      <c r="BG762" s="45"/>
      <c r="BH762" s="45"/>
      <c r="BI762" s="45"/>
      <c r="BJ762" s="45"/>
      <c r="BK762" s="45"/>
      <c r="BL762" s="45"/>
      <c r="BM762" s="45"/>
      <c r="BN762" s="45"/>
      <c r="BO762" s="45"/>
      <c r="BP762" s="45"/>
      <c r="BQ762" s="45"/>
      <c r="BR762" s="45"/>
      <c r="BS762" s="45"/>
      <c r="BT762" s="45"/>
      <c r="BU762" s="45"/>
      <c r="BV762" s="45"/>
      <c r="BW762" s="45"/>
      <c r="BX762" s="45"/>
      <c r="BY762" s="45"/>
    </row>
    <row r="763" spans="1:77" ht="15.75" customHeight="1" x14ac:dyDescent="0.3">
      <c r="A763" s="45"/>
      <c r="B763" s="232"/>
      <c r="C763" s="232"/>
      <c r="D763" s="232"/>
      <c r="E763" s="232"/>
      <c r="F763" s="64"/>
      <c r="G763" s="64"/>
      <c r="H763" s="233"/>
      <c r="I763" s="233"/>
      <c r="J763" s="232"/>
      <c r="K763" s="201"/>
      <c r="L763" s="45"/>
      <c r="M763" s="45"/>
      <c r="N763" s="45"/>
      <c r="O763" s="45"/>
      <c r="P763" s="45"/>
      <c r="Q763" s="233"/>
      <c r="R763" s="233"/>
      <c r="S763" s="233"/>
      <c r="T763" s="233"/>
      <c r="U763" s="243"/>
      <c r="V763" s="45"/>
      <c r="W763" s="233"/>
      <c r="X763" s="244"/>
      <c r="Y763" s="244"/>
      <c r="Z763" s="244"/>
      <c r="AA763" s="244"/>
      <c r="AB763" s="244"/>
      <c r="AC763" s="251"/>
      <c r="AD763" s="251"/>
      <c r="AE763" s="251"/>
      <c r="AF763" s="250"/>
      <c r="AG763" s="45"/>
      <c r="AH763" s="45"/>
      <c r="AI763" s="45"/>
      <c r="AJ763" s="45"/>
      <c r="AK763" s="247"/>
      <c r="AL763" s="236"/>
      <c r="AM763" s="244"/>
      <c r="AN763" s="45"/>
      <c r="AO763" s="45"/>
      <c r="AP763" s="64"/>
      <c r="AQ763" s="45"/>
      <c r="AR763" s="45"/>
      <c r="AS763" s="64"/>
      <c r="AT763" s="232"/>
      <c r="AU763" s="232"/>
      <c r="AV763" s="45"/>
      <c r="AW763" s="243"/>
      <c r="AX763" s="45"/>
      <c r="AY763" s="64"/>
      <c r="AZ763" s="24"/>
      <c r="BA763" s="45"/>
      <c r="BB763" s="45"/>
      <c r="BC763" s="45"/>
      <c r="BD763" s="45"/>
      <c r="BE763" s="45"/>
      <c r="BF763" s="45"/>
      <c r="BG763" s="45"/>
      <c r="BH763" s="45"/>
      <c r="BI763" s="45"/>
      <c r="BJ763" s="45"/>
      <c r="BK763" s="45"/>
      <c r="BL763" s="45"/>
      <c r="BM763" s="45"/>
      <c r="BN763" s="45"/>
      <c r="BO763" s="45"/>
      <c r="BP763" s="45"/>
      <c r="BQ763" s="45"/>
      <c r="BR763" s="45"/>
      <c r="BS763" s="45"/>
      <c r="BT763" s="45"/>
      <c r="BU763" s="45"/>
      <c r="BV763" s="45"/>
      <c r="BW763" s="45"/>
      <c r="BX763" s="45"/>
      <c r="BY763" s="45"/>
    </row>
    <row r="764" spans="1:77" ht="15.75" customHeight="1" x14ac:dyDescent="0.3">
      <c r="A764" s="45"/>
      <c r="B764" s="232"/>
      <c r="C764" s="232"/>
      <c r="D764" s="232"/>
      <c r="E764" s="232"/>
      <c r="F764" s="64"/>
      <c r="G764" s="64"/>
      <c r="H764" s="233"/>
      <c r="I764" s="233"/>
      <c r="J764" s="232"/>
      <c r="K764" s="201"/>
      <c r="L764" s="45"/>
      <c r="M764" s="45"/>
      <c r="N764" s="45"/>
      <c r="O764" s="45"/>
      <c r="P764" s="45"/>
      <c r="Q764" s="233"/>
      <c r="R764" s="233"/>
      <c r="S764" s="233"/>
      <c r="T764" s="233"/>
      <c r="U764" s="243"/>
      <c r="V764" s="45"/>
      <c r="W764" s="233"/>
      <c r="X764" s="244"/>
      <c r="Y764" s="244"/>
      <c r="Z764" s="244"/>
      <c r="AA764" s="244"/>
      <c r="AB764" s="244"/>
      <c r="AC764" s="251"/>
      <c r="AD764" s="251"/>
      <c r="AE764" s="251"/>
      <c r="AF764" s="250"/>
      <c r="AG764" s="45"/>
      <c r="AH764" s="45"/>
      <c r="AI764" s="45"/>
      <c r="AJ764" s="45"/>
      <c r="AK764" s="247"/>
      <c r="AL764" s="236"/>
      <c r="AM764" s="244"/>
      <c r="AN764" s="45"/>
      <c r="AO764" s="45"/>
      <c r="AP764" s="64"/>
      <c r="AQ764" s="45"/>
      <c r="AR764" s="45"/>
      <c r="AS764" s="64"/>
      <c r="AT764" s="232"/>
      <c r="AU764" s="232"/>
      <c r="AV764" s="45"/>
      <c r="AW764" s="243"/>
      <c r="AX764" s="45"/>
      <c r="AY764" s="64"/>
      <c r="AZ764" s="24"/>
      <c r="BA764" s="45"/>
      <c r="BB764" s="45"/>
      <c r="BC764" s="45"/>
      <c r="BD764" s="45"/>
      <c r="BE764" s="45"/>
      <c r="BF764" s="45"/>
      <c r="BG764" s="45"/>
      <c r="BH764" s="45"/>
      <c r="BI764" s="45"/>
      <c r="BJ764" s="45"/>
      <c r="BK764" s="45"/>
      <c r="BL764" s="45"/>
      <c r="BM764" s="45"/>
      <c r="BN764" s="45"/>
      <c r="BO764" s="45"/>
      <c r="BP764" s="45"/>
      <c r="BQ764" s="45"/>
      <c r="BR764" s="45"/>
      <c r="BS764" s="45"/>
      <c r="BT764" s="45"/>
      <c r="BU764" s="45"/>
      <c r="BV764" s="45"/>
      <c r="BW764" s="45"/>
      <c r="BX764" s="45"/>
      <c r="BY764" s="45"/>
    </row>
    <row r="765" spans="1:77" ht="15.75" customHeight="1" x14ac:dyDescent="0.3">
      <c r="A765" s="45"/>
      <c r="B765" s="232"/>
      <c r="C765" s="232"/>
      <c r="D765" s="232"/>
      <c r="E765" s="232"/>
      <c r="F765" s="64"/>
      <c r="G765" s="64"/>
      <c r="H765" s="233"/>
      <c r="I765" s="233"/>
      <c r="J765" s="232"/>
      <c r="K765" s="201"/>
      <c r="L765" s="45"/>
      <c r="M765" s="45"/>
      <c r="N765" s="45"/>
      <c r="O765" s="45"/>
      <c r="P765" s="45"/>
      <c r="Q765" s="233"/>
      <c r="R765" s="233"/>
      <c r="S765" s="233"/>
      <c r="T765" s="233"/>
      <c r="U765" s="243"/>
      <c r="V765" s="45"/>
      <c r="W765" s="233"/>
      <c r="X765" s="244"/>
      <c r="Y765" s="244"/>
      <c r="Z765" s="244"/>
      <c r="AA765" s="244"/>
      <c r="AB765" s="244"/>
      <c r="AC765" s="251"/>
      <c r="AD765" s="251"/>
      <c r="AE765" s="251"/>
      <c r="AF765" s="250"/>
      <c r="AG765" s="45"/>
      <c r="AH765" s="45"/>
      <c r="AI765" s="45"/>
      <c r="AJ765" s="45"/>
      <c r="AK765" s="247"/>
      <c r="AL765" s="236"/>
      <c r="AM765" s="244"/>
      <c r="AN765" s="45"/>
      <c r="AO765" s="45"/>
      <c r="AP765" s="64"/>
      <c r="AQ765" s="45"/>
      <c r="AR765" s="45"/>
      <c r="AS765" s="64"/>
      <c r="AT765" s="232"/>
      <c r="AU765" s="232"/>
      <c r="AV765" s="45"/>
      <c r="AW765" s="243"/>
      <c r="AX765" s="45"/>
      <c r="AY765" s="64"/>
      <c r="AZ765" s="24"/>
      <c r="BA765" s="45"/>
      <c r="BB765" s="45"/>
      <c r="BC765" s="45"/>
      <c r="BD765" s="45"/>
      <c r="BE765" s="45"/>
      <c r="BF765" s="45"/>
      <c r="BG765" s="45"/>
      <c r="BH765" s="45"/>
      <c r="BI765" s="45"/>
      <c r="BJ765" s="45"/>
      <c r="BK765" s="45"/>
      <c r="BL765" s="45"/>
      <c r="BM765" s="45"/>
      <c r="BN765" s="45"/>
      <c r="BO765" s="45"/>
      <c r="BP765" s="45"/>
      <c r="BQ765" s="45"/>
      <c r="BR765" s="45"/>
      <c r="BS765" s="45"/>
      <c r="BT765" s="45"/>
      <c r="BU765" s="45"/>
      <c r="BV765" s="45"/>
      <c r="BW765" s="45"/>
      <c r="BX765" s="45"/>
      <c r="BY765" s="45"/>
    </row>
    <row r="766" spans="1:77" ht="15.75" customHeight="1" x14ac:dyDescent="0.3">
      <c r="A766" s="45"/>
      <c r="B766" s="232"/>
      <c r="C766" s="232"/>
      <c r="D766" s="232"/>
      <c r="E766" s="232"/>
      <c r="F766" s="64"/>
      <c r="G766" s="64"/>
      <c r="H766" s="233"/>
      <c r="I766" s="233"/>
      <c r="J766" s="232"/>
      <c r="K766" s="201"/>
      <c r="L766" s="45"/>
      <c r="M766" s="45"/>
      <c r="N766" s="45"/>
      <c r="O766" s="45"/>
      <c r="P766" s="45"/>
      <c r="Q766" s="233"/>
      <c r="R766" s="233"/>
      <c r="S766" s="233"/>
      <c r="T766" s="233"/>
      <c r="U766" s="243"/>
      <c r="V766" s="45"/>
      <c r="W766" s="233"/>
      <c r="X766" s="244"/>
      <c r="Y766" s="244"/>
      <c r="Z766" s="244"/>
      <c r="AA766" s="244"/>
      <c r="AB766" s="244"/>
      <c r="AC766" s="251"/>
      <c r="AD766" s="251"/>
      <c r="AE766" s="251"/>
      <c r="AF766" s="250"/>
      <c r="AG766" s="45"/>
      <c r="AH766" s="45"/>
      <c r="AI766" s="45"/>
      <c r="AJ766" s="45"/>
      <c r="AK766" s="247"/>
      <c r="AL766" s="236"/>
      <c r="AM766" s="244"/>
      <c r="AN766" s="45"/>
      <c r="AO766" s="45"/>
      <c r="AP766" s="64"/>
      <c r="AQ766" s="45"/>
      <c r="AR766" s="45"/>
      <c r="AS766" s="64"/>
      <c r="AT766" s="232"/>
      <c r="AU766" s="232"/>
      <c r="AV766" s="45"/>
      <c r="AW766" s="243"/>
      <c r="AX766" s="45"/>
      <c r="AY766" s="64"/>
      <c r="AZ766" s="24"/>
      <c r="BA766" s="45"/>
      <c r="BB766" s="45"/>
      <c r="BC766" s="45"/>
      <c r="BD766" s="45"/>
      <c r="BE766" s="45"/>
      <c r="BF766" s="45"/>
      <c r="BG766" s="45"/>
      <c r="BH766" s="45"/>
      <c r="BI766" s="45"/>
      <c r="BJ766" s="45"/>
      <c r="BK766" s="45"/>
      <c r="BL766" s="45"/>
      <c r="BM766" s="45"/>
      <c r="BN766" s="45"/>
      <c r="BO766" s="45"/>
      <c r="BP766" s="45"/>
      <c r="BQ766" s="45"/>
      <c r="BR766" s="45"/>
      <c r="BS766" s="45"/>
      <c r="BT766" s="45"/>
      <c r="BU766" s="45"/>
      <c r="BV766" s="45"/>
      <c r="BW766" s="45"/>
      <c r="BX766" s="45"/>
      <c r="BY766" s="45"/>
    </row>
    <row r="767" spans="1:77" ht="15.75" customHeight="1" x14ac:dyDescent="0.3">
      <c r="A767" s="45"/>
      <c r="B767" s="232"/>
      <c r="C767" s="232"/>
      <c r="D767" s="232"/>
      <c r="E767" s="232"/>
      <c r="F767" s="64"/>
      <c r="G767" s="64"/>
      <c r="H767" s="233"/>
      <c r="I767" s="233"/>
      <c r="J767" s="232"/>
      <c r="K767" s="201"/>
      <c r="L767" s="45"/>
      <c r="M767" s="45"/>
      <c r="N767" s="45"/>
      <c r="O767" s="45"/>
      <c r="P767" s="45"/>
      <c r="Q767" s="233"/>
      <c r="R767" s="233"/>
      <c r="S767" s="233"/>
      <c r="T767" s="233"/>
      <c r="U767" s="243"/>
      <c r="V767" s="45"/>
      <c r="W767" s="233"/>
      <c r="X767" s="244"/>
      <c r="Y767" s="244"/>
      <c r="Z767" s="244"/>
      <c r="AA767" s="244"/>
      <c r="AB767" s="244"/>
      <c r="AC767" s="251"/>
      <c r="AD767" s="251"/>
      <c r="AE767" s="251"/>
      <c r="AF767" s="250"/>
      <c r="AG767" s="45"/>
      <c r="AH767" s="45"/>
      <c r="AI767" s="45"/>
      <c r="AJ767" s="45"/>
      <c r="AK767" s="247"/>
      <c r="AL767" s="236"/>
      <c r="AM767" s="244"/>
      <c r="AN767" s="45"/>
      <c r="AO767" s="45"/>
      <c r="AP767" s="64"/>
      <c r="AQ767" s="45"/>
      <c r="AR767" s="45"/>
      <c r="AS767" s="64"/>
      <c r="AT767" s="232"/>
      <c r="AU767" s="232"/>
      <c r="AV767" s="45"/>
      <c r="AW767" s="243"/>
      <c r="AX767" s="45"/>
      <c r="AY767" s="64"/>
      <c r="AZ767" s="24"/>
      <c r="BA767" s="45"/>
      <c r="BB767" s="45"/>
      <c r="BC767" s="45"/>
      <c r="BD767" s="45"/>
      <c r="BE767" s="45"/>
      <c r="BF767" s="45"/>
      <c r="BG767" s="45"/>
      <c r="BH767" s="45"/>
      <c r="BI767" s="45"/>
      <c r="BJ767" s="45"/>
      <c r="BK767" s="45"/>
      <c r="BL767" s="45"/>
      <c r="BM767" s="45"/>
      <c r="BN767" s="45"/>
      <c r="BO767" s="45"/>
      <c r="BP767" s="45"/>
      <c r="BQ767" s="45"/>
      <c r="BR767" s="45"/>
      <c r="BS767" s="45"/>
      <c r="BT767" s="45"/>
      <c r="BU767" s="45"/>
      <c r="BV767" s="45"/>
      <c r="BW767" s="45"/>
      <c r="BX767" s="45"/>
      <c r="BY767" s="45"/>
    </row>
    <row r="768" spans="1:77" ht="15.75" customHeight="1" x14ac:dyDescent="0.3">
      <c r="A768" s="45"/>
      <c r="B768" s="232"/>
      <c r="C768" s="232"/>
      <c r="D768" s="232"/>
      <c r="E768" s="232"/>
      <c r="F768" s="64"/>
      <c r="G768" s="64"/>
      <c r="H768" s="233"/>
      <c r="I768" s="233"/>
      <c r="J768" s="232"/>
      <c r="K768" s="201"/>
      <c r="L768" s="45"/>
      <c r="M768" s="45"/>
      <c r="N768" s="45"/>
      <c r="O768" s="45"/>
      <c r="P768" s="45"/>
      <c r="Q768" s="233"/>
      <c r="R768" s="233"/>
      <c r="S768" s="233"/>
      <c r="T768" s="233"/>
      <c r="U768" s="243"/>
      <c r="V768" s="45"/>
      <c r="W768" s="233"/>
      <c r="X768" s="244"/>
      <c r="Y768" s="244"/>
      <c r="Z768" s="244"/>
      <c r="AA768" s="244"/>
      <c r="AB768" s="244"/>
      <c r="AC768" s="251"/>
      <c r="AD768" s="251"/>
      <c r="AE768" s="251"/>
      <c r="AF768" s="250"/>
      <c r="AG768" s="45"/>
      <c r="AH768" s="45"/>
      <c r="AI768" s="45"/>
      <c r="AJ768" s="45"/>
      <c r="AK768" s="247"/>
      <c r="AL768" s="236"/>
      <c r="AM768" s="244"/>
      <c r="AN768" s="45"/>
      <c r="AO768" s="45"/>
      <c r="AP768" s="64"/>
      <c r="AQ768" s="45"/>
      <c r="AR768" s="45"/>
      <c r="AS768" s="64"/>
      <c r="AT768" s="232"/>
      <c r="AU768" s="232"/>
      <c r="AV768" s="45"/>
      <c r="AW768" s="243"/>
      <c r="AX768" s="45"/>
      <c r="AY768" s="64"/>
      <c r="AZ768" s="24"/>
      <c r="BA768" s="45"/>
      <c r="BB768" s="45"/>
      <c r="BC768" s="45"/>
      <c r="BD768" s="45"/>
      <c r="BE768" s="45"/>
      <c r="BF768" s="45"/>
      <c r="BG768" s="45"/>
      <c r="BH768" s="45"/>
      <c r="BI768" s="45"/>
      <c r="BJ768" s="45"/>
      <c r="BK768" s="45"/>
      <c r="BL768" s="45"/>
      <c r="BM768" s="45"/>
      <c r="BN768" s="45"/>
      <c r="BO768" s="45"/>
      <c r="BP768" s="45"/>
      <c r="BQ768" s="45"/>
      <c r="BR768" s="45"/>
      <c r="BS768" s="45"/>
      <c r="BT768" s="45"/>
      <c r="BU768" s="45"/>
      <c r="BV768" s="45"/>
      <c r="BW768" s="45"/>
      <c r="BX768" s="45"/>
      <c r="BY768" s="45"/>
    </row>
    <row r="769" spans="1:77" ht="15.75" customHeight="1" x14ac:dyDescent="0.3">
      <c r="A769" s="45"/>
      <c r="B769" s="232"/>
      <c r="C769" s="232"/>
      <c r="D769" s="232"/>
      <c r="E769" s="232"/>
      <c r="F769" s="64"/>
      <c r="G769" s="64"/>
      <c r="H769" s="233"/>
      <c r="I769" s="233"/>
      <c r="J769" s="232"/>
      <c r="K769" s="201"/>
      <c r="L769" s="45"/>
      <c r="M769" s="45"/>
      <c r="N769" s="45"/>
      <c r="O769" s="45"/>
      <c r="P769" s="45"/>
      <c r="Q769" s="233"/>
      <c r="R769" s="233"/>
      <c r="S769" s="233"/>
      <c r="T769" s="233"/>
      <c r="U769" s="243"/>
      <c r="V769" s="45"/>
      <c r="W769" s="233"/>
      <c r="X769" s="244"/>
      <c r="Y769" s="244"/>
      <c r="Z769" s="244"/>
      <c r="AA769" s="244"/>
      <c r="AB769" s="244"/>
      <c r="AC769" s="251"/>
      <c r="AD769" s="251"/>
      <c r="AE769" s="251"/>
      <c r="AF769" s="250"/>
      <c r="AG769" s="45"/>
      <c r="AH769" s="45"/>
      <c r="AI769" s="45"/>
      <c r="AJ769" s="45"/>
      <c r="AK769" s="247"/>
      <c r="AL769" s="236"/>
      <c r="AM769" s="244"/>
      <c r="AN769" s="45"/>
      <c r="AO769" s="45"/>
      <c r="AP769" s="64"/>
      <c r="AQ769" s="45"/>
      <c r="AR769" s="45"/>
      <c r="AS769" s="64"/>
      <c r="AT769" s="232"/>
      <c r="AU769" s="232"/>
      <c r="AV769" s="45"/>
      <c r="AW769" s="243"/>
      <c r="AX769" s="45"/>
      <c r="AY769" s="64"/>
      <c r="AZ769" s="24"/>
      <c r="BA769" s="45"/>
      <c r="BB769" s="45"/>
      <c r="BC769" s="45"/>
      <c r="BD769" s="45"/>
      <c r="BE769" s="45"/>
      <c r="BF769" s="45"/>
      <c r="BG769" s="45"/>
      <c r="BH769" s="45"/>
      <c r="BI769" s="45"/>
      <c r="BJ769" s="45"/>
      <c r="BK769" s="45"/>
      <c r="BL769" s="45"/>
      <c r="BM769" s="45"/>
      <c r="BN769" s="45"/>
      <c r="BO769" s="45"/>
      <c r="BP769" s="45"/>
      <c r="BQ769" s="45"/>
      <c r="BR769" s="45"/>
      <c r="BS769" s="45"/>
      <c r="BT769" s="45"/>
      <c r="BU769" s="45"/>
      <c r="BV769" s="45"/>
      <c r="BW769" s="45"/>
      <c r="BX769" s="45"/>
      <c r="BY769" s="45"/>
    </row>
    <row r="770" spans="1:77" ht="15.75" customHeight="1" x14ac:dyDescent="0.3">
      <c r="A770" s="45"/>
      <c r="B770" s="232"/>
      <c r="C770" s="232"/>
      <c r="D770" s="232"/>
      <c r="E770" s="232"/>
      <c r="F770" s="64"/>
      <c r="G770" s="64"/>
      <c r="H770" s="233"/>
      <c r="I770" s="233"/>
      <c r="J770" s="232"/>
      <c r="K770" s="201"/>
      <c r="L770" s="45"/>
      <c r="M770" s="45"/>
      <c r="N770" s="45"/>
      <c r="O770" s="45"/>
      <c r="P770" s="45"/>
      <c r="Q770" s="233"/>
      <c r="R770" s="233"/>
      <c r="S770" s="233"/>
      <c r="T770" s="233"/>
      <c r="U770" s="243"/>
      <c r="V770" s="45"/>
      <c r="W770" s="233"/>
      <c r="X770" s="244"/>
      <c r="Y770" s="244"/>
      <c r="Z770" s="244"/>
      <c r="AA770" s="244"/>
      <c r="AB770" s="244"/>
      <c r="AC770" s="251"/>
      <c r="AD770" s="251"/>
      <c r="AE770" s="251"/>
      <c r="AF770" s="250"/>
      <c r="AG770" s="45"/>
      <c r="AH770" s="45"/>
      <c r="AI770" s="45"/>
      <c r="AJ770" s="45"/>
      <c r="AK770" s="247"/>
      <c r="AL770" s="236"/>
      <c r="AM770" s="244"/>
      <c r="AN770" s="45"/>
      <c r="AO770" s="45"/>
      <c r="AP770" s="64"/>
      <c r="AQ770" s="45"/>
      <c r="AR770" s="45"/>
      <c r="AS770" s="64"/>
      <c r="AT770" s="232"/>
      <c r="AU770" s="232"/>
      <c r="AV770" s="45"/>
      <c r="AW770" s="243"/>
      <c r="AX770" s="45"/>
      <c r="AY770" s="64"/>
      <c r="AZ770" s="24"/>
      <c r="BA770" s="45"/>
      <c r="BB770" s="45"/>
      <c r="BC770" s="45"/>
      <c r="BD770" s="45"/>
      <c r="BE770" s="45"/>
      <c r="BF770" s="45"/>
      <c r="BG770" s="45"/>
      <c r="BH770" s="45"/>
      <c r="BI770" s="45"/>
      <c r="BJ770" s="45"/>
      <c r="BK770" s="45"/>
      <c r="BL770" s="45"/>
      <c r="BM770" s="45"/>
      <c r="BN770" s="45"/>
      <c r="BO770" s="45"/>
      <c r="BP770" s="45"/>
      <c r="BQ770" s="45"/>
      <c r="BR770" s="45"/>
      <c r="BS770" s="45"/>
      <c r="BT770" s="45"/>
      <c r="BU770" s="45"/>
      <c r="BV770" s="45"/>
      <c r="BW770" s="45"/>
      <c r="BX770" s="45"/>
      <c r="BY770" s="45"/>
    </row>
    <row r="771" spans="1:77" ht="15.75" customHeight="1" x14ac:dyDescent="0.3">
      <c r="A771" s="45"/>
      <c r="B771" s="232"/>
      <c r="C771" s="232"/>
      <c r="D771" s="232"/>
      <c r="E771" s="232"/>
      <c r="F771" s="64"/>
      <c r="G771" s="64"/>
      <c r="H771" s="233"/>
      <c r="I771" s="233"/>
      <c r="J771" s="232"/>
      <c r="K771" s="201"/>
      <c r="L771" s="45"/>
      <c r="M771" s="45"/>
      <c r="N771" s="45"/>
      <c r="O771" s="45"/>
      <c r="P771" s="45"/>
      <c r="Q771" s="233"/>
      <c r="R771" s="233"/>
      <c r="S771" s="233"/>
      <c r="T771" s="233"/>
      <c r="U771" s="243"/>
      <c r="V771" s="45"/>
      <c r="W771" s="233"/>
      <c r="X771" s="244"/>
      <c r="Y771" s="244"/>
      <c r="Z771" s="244"/>
      <c r="AA771" s="244"/>
      <c r="AB771" s="244"/>
      <c r="AC771" s="251"/>
      <c r="AD771" s="251"/>
      <c r="AE771" s="251"/>
      <c r="AF771" s="250"/>
      <c r="AG771" s="45"/>
      <c r="AH771" s="45"/>
      <c r="AI771" s="45"/>
      <c r="AJ771" s="45"/>
      <c r="AK771" s="247"/>
      <c r="AL771" s="236"/>
      <c r="AM771" s="244"/>
      <c r="AN771" s="45"/>
      <c r="AO771" s="45"/>
      <c r="AP771" s="64"/>
      <c r="AQ771" s="45"/>
      <c r="AR771" s="45"/>
      <c r="AS771" s="64"/>
      <c r="AT771" s="232"/>
      <c r="AU771" s="232"/>
      <c r="AV771" s="45"/>
      <c r="AW771" s="243"/>
      <c r="AX771" s="45"/>
      <c r="AY771" s="64"/>
      <c r="AZ771" s="24"/>
      <c r="BA771" s="45"/>
      <c r="BB771" s="45"/>
      <c r="BC771" s="45"/>
      <c r="BD771" s="45"/>
      <c r="BE771" s="45"/>
      <c r="BF771" s="45"/>
      <c r="BG771" s="45"/>
      <c r="BH771" s="45"/>
      <c r="BI771" s="45"/>
      <c r="BJ771" s="45"/>
      <c r="BK771" s="45"/>
      <c r="BL771" s="45"/>
      <c r="BM771" s="45"/>
      <c r="BN771" s="45"/>
      <c r="BO771" s="45"/>
      <c r="BP771" s="45"/>
      <c r="BQ771" s="45"/>
      <c r="BR771" s="45"/>
      <c r="BS771" s="45"/>
      <c r="BT771" s="45"/>
      <c r="BU771" s="45"/>
      <c r="BV771" s="45"/>
      <c r="BW771" s="45"/>
      <c r="BX771" s="45"/>
      <c r="BY771" s="45"/>
    </row>
    <row r="772" spans="1:77" ht="15.75" customHeight="1" x14ac:dyDescent="0.3">
      <c r="A772" s="45"/>
      <c r="B772" s="232"/>
      <c r="C772" s="232"/>
      <c r="D772" s="232"/>
      <c r="E772" s="232"/>
      <c r="F772" s="64"/>
      <c r="G772" s="64"/>
      <c r="H772" s="233"/>
      <c r="I772" s="233"/>
      <c r="J772" s="232"/>
      <c r="K772" s="201"/>
      <c r="L772" s="45"/>
      <c r="M772" s="45"/>
      <c r="N772" s="45"/>
      <c r="O772" s="45"/>
      <c r="P772" s="45"/>
      <c r="Q772" s="233"/>
      <c r="R772" s="233"/>
      <c r="S772" s="233"/>
      <c r="T772" s="233"/>
      <c r="U772" s="243"/>
      <c r="V772" s="45"/>
      <c r="W772" s="233"/>
      <c r="X772" s="244"/>
      <c r="Y772" s="244"/>
      <c r="Z772" s="244"/>
      <c r="AA772" s="244"/>
      <c r="AB772" s="244"/>
      <c r="AC772" s="251"/>
      <c r="AD772" s="251"/>
      <c r="AE772" s="251"/>
      <c r="AF772" s="250"/>
      <c r="AG772" s="45"/>
      <c r="AH772" s="45"/>
      <c r="AI772" s="45"/>
      <c r="AJ772" s="45"/>
      <c r="AK772" s="247"/>
      <c r="AL772" s="236"/>
      <c r="AM772" s="244"/>
      <c r="AN772" s="45"/>
      <c r="AO772" s="45"/>
      <c r="AP772" s="64"/>
      <c r="AQ772" s="45"/>
      <c r="AR772" s="45"/>
      <c r="AS772" s="64"/>
      <c r="AT772" s="232"/>
      <c r="AU772" s="232"/>
      <c r="AV772" s="45"/>
      <c r="AW772" s="243"/>
      <c r="AX772" s="45"/>
      <c r="AY772" s="64"/>
      <c r="AZ772" s="24"/>
      <c r="BA772" s="45"/>
      <c r="BB772" s="45"/>
      <c r="BC772" s="45"/>
      <c r="BD772" s="45"/>
      <c r="BE772" s="45"/>
      <c r="BF772" s="45"/>
      <c r="BG772" s="45"/>
      <c r="BH772" s="45"/>
      <c r="BI772" s="45"/>
      <c r="BJ772" s="45"/>
      <c r="BK772" s="45"/>
      <c r="BL772" s="45"/>
      <c r="BM772" s="45"/>
      <c r="BN772" s="45"/>
      <c r="BO772" s="45"/>
      <c r="BP772" s="45"/>
      <c r="BQ772" s="45"/>
      <c r="BR772" s="45"/>
      <c r="BS772" s="45"/>
      <c r="BT772" s="45"/>
      <c r="BU772" s="45"/>
      <c r="BV772" s="45"/>
      <c r="BW772" s="45"/>
      <c r="BX772" s="45"/>
      <c r="BY772" s="45"/>
    </row>
    <row r="773" spans="1:77" ht="15.75" customHeight="1" x14ac:dyDescent="0.3">
      <c r="A773" s="45"/>
      <c r="B773" s="232"/>
      <c r="C773" s="232"/>
      <c r="D773" s="232"/>
      <c r="E773" s="232"/>
      <c r="F773" s="64"/>
      <c r="G773" s="64"/>
      <c r="H773" s="233"/>
      <c r="I773" s="233"/>
      <c r="J773" s="232"/>
      <c r="K773" s="201"/>
      <c r="L773" s="45"/>
      <c r="M773" s="45"/>
      <c r="N773" s="45"/>
      <c r="O773" s="45"/>
      <c r="P773" s="45"/>
      <c r="Q773" s="233"/>
      <c r="R773" s="233"/>
      <c r="S773" s="233"/>
      <c r="T773" s="233"/>
      <c r="U773" s="243"/>
      <c r="V773" s="45"/>
      <c r="W773" s="233"/>
      <c r="X773" s="244"/>
      <c r="Y773" s="244"/>
      <c r="Z773" s="244"/>
      <c r="AA773" s="244"/>
      <c r="AB773" s="244"/>
      <c r="AC773" s="251"/>
      <c r="AD773" s="251"/>
      <c r="AE773" s="251"/>
      <c r="AF773" s="250"/>
      <c r="AG773" s="45"/>
      <c r="AH773" s="45"/>
      <c r="AI773" s="45"/>
      <c r="AJ773" s="45"/>
      <c r="AK773" s="247"/>
      <c r="AL773" s="236"/>
      <c r="AM773" s="244"/>
      <c r="AN773" s="45"/>
      <c r="AO773" s="45"/>
      <c r="AP773" s="64"/>
      <c r="AQ773" s="45"/>
      <c r="AR773" s="45"/>
      <c r="AS773" s="64"/>
      <c r="AT773" s="232"/>
      <c r="AU773" s="232"/>
      <c r="AV773" s="45"/>
      <c r="AW773" s="243"/>
      <c r="AX773" s="45"/>
      <c r="AY773" s="64"/>
      <c r="AZ773" s="24"/>
      <c r="BA773" s="45"/>
      <c r="BB773" s="45"/>
      <c r="BC773" s="45"/>
      <c r="BD773" s="45"/>
      <c r="BE773" s="45"/>
      <c r="BF773" s="45"/>
      <c r="BG773" s="45"/>
      <c r="BH773" s="45"/>
      <c r="BI773" s="45"/>
      <c r="BJ773" s="45"/>
      <c r="BK773" s="45"/>
      <c r="BL773" s="45"/>
      <c r="BM773" s="45"/>
      <c r="BN773" s="45"/>
      <c r="BO773" s="45"/>
      <c r="BP773" s="45"/>
      <c r="BQ773" s="45"/>
      <c r="BR773" s="45"/>
      <c r="BS773" s="45"/>
      <c r="BT773" s="45"/>
      <c r="BU773" s="45"/>
      <c r="BV773" s="45"/>
      <c r="BW773" s="45"/>
      <c r="BX773" s="45"/>
      <c r="BY773" s="45"/>
    </row>
    <row r="774" spans="1:77" ht="15.75" customHeight="1" x14ac:dyDescent="0.3">
      <c r="A774" s="45"/>
      <c r="B774" s="232"/>
      <c r="C774" s="232"/>
      <c r="D774" s="232"/>
      <c r="E774" s="232"/>
      <c r="F774" s="64"/>
      <c r="G774" s="64"/>
      <c r="H774" s="233"/>
      <c r="I774" s="233"/>
      <c r="J774" s="232"/>
      <c r="K774" s="201"/>
      <c r="L774" s="45"/>
      <c r="M774" s="45"/>
      <c r="N774" s="45"/>
      <c r="O774" s="45"/>
      <c r="P774" s="45"/>
      <c r="Q774" s="233"/>
      <c r="R774" s="233"/>
      <c r="S774" s="233"/>
      <c r="T774" s="233"/>
      <c r="U774" s="243"/>
      <c r="V774" s="45"/>
      <c r="W774" s="233"/>
      <c r="X774" s="244"/>
      <c r="Y774" s="244"/>
      <c r="Z774" s="244"/>
      <c r="AA774" s="244"/>
      <c r="AB774" s="244"/>
      <c r="AC774" s="251"/>
      <c r="AD774" s="251"/>
      <c r="AE774" s="251"/>
      <c r="AF774" s="250"/>
      <c r="AG774" s="45"/>
      <c r="AH774" s="45"/>
      <c r="AI774" s="45"/>
      <c r="AJ774" s="45"/>
      <c r="AK774" s="247"/>
      <c r="AL774" s="236"/>
      <c r="AM774" s="244"/>
      <c r="AN774" s="45"/>
      <c r="AO774" s="45"/>
      <c r="AP774" s="64"/>
      <c r="AQ774" s="45"/>
      <c r="AR774" s="45"/>
      <c r="AS774" s="64"/>
      <c r="AT774" s="232"/>
      <c r="AU774" s="232"/>
      <c r="AV774" s="45"/>
      <c r="AW774" s="243"/>
      <c r="AX774" s="45"/>
      <c r="AY774" s="64"/>
      <c r="AZ774" s="24"/>
      <c r="BA774" s="45"/>
      <c r="BB774" s="45"/>
      <c r="BC774" s="45"/>
      <c r="BD774" s="45"/>
      <c r="BE774" s="45"/>
      <c r="BF774" s="45"/>
      <c r="BG774" s="45"/>
      <c r="BH774" s="45"/>
      <c r="BI774" s="45"/>
      <c r="BJ774" s="45"/>
      <c r="BK774" s="45"/>
      <c r="BL774" s="45"/>
      <c r="BM774" s="45"/>
      <c r="BN774" s="45"/>
      <c r="BO774" s="45"/>
      <c r="BP774" s="45"/>
      <c r="BQ774" s="45"/>
      <c r="BR774" s="45"/>
      <c r="BS774" s="45"/>
      <c r="BT774" s="45"/>
      <c r="BU774" s="45"/>
      <c r="BV774" s="45"/>
      <c r="BW774" s="45"/>
      <c r="BX774" s="45"/>
      <c r="BY774" s="45"/>
    </row>
    <row r="775" spans="1:77" ht="15.75" customHeight="1" x14ac:dyDescent="0.3">
      <c r="A775" s="45"/>
      <c r="B775" s="232"/>
      <c r="C775" s="232"/>
      <c r="D775" s="232"/>
      <c r="E775" s="232"/>
      <c r="F775" s="64"/>
      <c r="G775" s="64"/>
      <c r="H775" s="233"/>
      <c r="I775" s="233"/>
      <c r="J775" s="232"/>
      <c r="K775" s="201"/>
      <c r="L775" s="45"/>
      <c r="M775" s="45"/>
      <c r="N775" s="45"/>
      <c r="O775" s="45"/>
      <c r="P775" s="45"/>
      <c r="Q775" s="233"/>
      <c r="R775" s="233"/>
      <c r="S775" s="233"/>
      <c r="T775" s="233"/>
      <c r="U775" s="243"/>
      <c r="V775" s="45"/>
      <c r="W775" s="233"/>
      <c r="X775" s="244"/>
      <c r="Y775" s="244"/>
      <c r="Z775" s="244"/>
      <c r="AA775" s="244"/>
      <c r="AB775" s="244"/>
      <c r="AC775" s="251"/>
      <c r="AD775" s="251"/>
      <c r="AE775" s="251"/>
      <c r="AF775" s="250"/>
      <c r="AG775" s="45"/>
      <c r="AH775" s="45"/>
      <c r="AI775" s="45"/>
      <c r="AJ775" s="45"/>
      <c r="AK775" s="247"/>
      <c r="AL775" s="236"/>
      <c r="AM775" s="244"/>
      <c r="AN775" s="45"/>
      <c r="AO775" s="45"/>
      <c r="AP775" s="64"/>
      <c r="AQ775" s="45"/>
      <c r="AR775" s="45"/>
      <c r="AS775" s="64"/>
      <c r="AT775" s="232"/>
      <c r="AU775" s="232"/>
      <c r="AV775" s="45"/>
      <c r="AW775" s="243"/>
      <c r="AX775" s="45"/>
      <c r="AY775" s="64"/>
      <c r="AZ775" s="24"/>
      <c r="BA775" s="45"/>
      <c r="BB775" s="45"/>
      <c r="BC775" s="45"/>
      <c r="BD775" s="45"/>
      <c r="BE775" s="45"/>
      <c r="BF775" s="45"/>
      <c r="BG775" s="45"/>
      <c r="BH775" s="45"/>
      <c r="BI775" s="45"/>
      <c r="BJ775" s="45"/>
      <c r="BK775" s="45"/>
      <c r="BL775" s="45"/>
      <c r="BM775" s="45"/>
      <c r="BN775" s="45"/>
      <c r="BO775" s="45"/>
      <c r="BP775" s="45"/>
      <c r="BQ775" s="45"/>
      <c r="BR775" s="45"/>
      <c r="BS775" s="45"/>
      <c r="BT775" s="45"/>
      <c r="BU775" s="45"/>
      <c r="BV775" s="45"/>
      <c r="BW775" s="45"/>
      <c r="BX775" s="45"/>
      <c r="BY775" s="45"/>
    </row>
    <row r="776" spans="1:77" ht="15.75" customHeight="1" x14ac:dyDescent="0.3">
      <c r="A776" s="45"/>
      <c r="B776" s="232"/>
      <c r="C776" s="232"/>
      <c r="D776" s="232"/>
      <c r="E776" s="232"/>
      <c r="F776" s="64"/>
      <c r="G776" s="64"/>
      <c r="H776" s="233"/>
      <c r="I776" s="233"/>
      <c r="J776" s="232"/>
      <c r="K776" s="201"/>
      <c r="L776" s="45"/>
      <c r="M776" s="45"/>
      <c r="N776" s="45"/>
      <c r="O776" s="45"/>
      <c r="P776" s="45"/>
      <c r="Q776" s="233"/>
      <c r="R776" s="233"/>
      <c r="S776" s="233"/>
      <c r="T776" s="233"/>
      <c r="U776" s="243"/>
      <c r="V776" s="45"/>
      <c r="W776" s="233"/>
      <c r="X776" s="244"/>
      <c r="Y776" s="244"/>
      <c r="Z776" s="244"/>
      <c r="AA776" s="244"/>
      <c r="AB776" s="244"/>
      <c r="AC776" s="251"/>
      <c r="AD776" s="251"/>
      <c r="AE776" s="251"/>
      <c r="AF776" s="250"/>
      <c r="AG776" s="45"/>
      <c r="AH776" s="45"/>
      <c r="AI776" s="45"/>
      <c r="AJ776" s="45"/>
      <c r="AK776" s="247"/>
      <c r="AL776" s="236"/>
      <c r="AM776" s="244"/>
      <c r="AN776" s="45"/>
      <c r="AO776" s="45"/>
      <c r="AP776" s="64"/>
      <c r="AQ776" s="45"/>
      <c r="AR776" s="45"/>
      <c r="AS776" s="64"/>
      <c r="AT776" s="232"/>
      <c r="AU776" s="232"/>
      <c r="AV776" s="45"/>
      <c r="AW776" s="243"/>
      <c r="AX776" s="45"/>
      <c r="AY776" s="64"/>
      <c r="AZ776" s="24"/>
      <c r="BA776" s="45"/>
      <c r="BB776" s="45"/>
      <c r="BC776" s="45"/>
      <c r="BD776" s="45"/>
      <c r="BE776" s="45"/>
      <c r="BF776" s="45"/>
      <c r="BG776" s="45"/>
      <c r="BH776" s="45"/>
      <c r="BI776" s="45"/>
      <c r="BJ776" s="45"/>
      <c r="BK776" s="45"/>
      <c r="BL776" s="45"/>
      <c r="BM776" s="45"/>
      <c r="BN776" s="45"/>
      <c r="BO776" s="45"/>
      <c r="BP776" s="45"/>
      <c r="BQ776" s="45"/>
      <c r="BR776" s="45"/>
      <c r="BS776" s="45"/>
      <c r="BT776" s="45"/>
      <c r="BU776" s="45"/>
      <c r="BV776" s="45"/>
      <c r="BW776" s="45"/>
      <c r="BX776" s="45"/>
      <c r="BY776" s="45"/>
    </row>
    <row r="777" spans="1:77" ht="15.75" customHeight="1" x14ac:dyDescent="0.3">
      <c r="A777" s="45"/>
      <c r="B777" s="232"/>
      <c r="C777" s="232"/>
      <c r="D777" s="232"/>
      <c r="E777" s="232"/>
      <c r="F777" s="64"/>
      <c r="G777" s="64"/>
      <c r="H777" s="233"/>
      <c r="I777" s="233"/>
      <c r="J777" s="232"/>
      <c r="K777" s="201"/>
      <c r="L777" s="45"/>
      <c r="M777" s="45"/>
      <c r="N777" s="45"/>
      <c r="O777" s="45"/>
      <c r="P777" s="45"/>
      <c r="Q777" s="233"/>
      <c r="R777" s="233"/>
      <c r="S777" s="233"/>
      <c r="T777" s="233"/>
      <c r="U777" s="243"/>
      <c r="V777" s="45"/>
      <c r="W777" s="233"/>
      <c r="X777" s="244"/>
      <c r="Y777" s="244"/>
      <c r="Z777" s="244"/>
      <c r="AA777" s="244"/>
      <c r="AB777" s="244"/>
      <c r="AC777" s="251"/>
      <c r="AD777" s="251"/>
      <c r="AE777" s="251"/>
      <c r="AF777" s="250"/>
      <c r="AG777" s="45"/>
      <c r="AH777" s="45"/>
      <c r="AI777" s="45"/>
      <c r="AJ777" s="45"/>
      <c r="AK777" s="247"/>
      <c r="AL777" s="236"/>
      <c r="AM777" s="244"/>
      <c r="AN777" s="45"/>
      <c r="AO777" s="45"/>
      <c r="AP777" s="64"/>
      <c r="AQ777" s="45"/>
      <c r="AR777" s="45"/>
      <c r="AS777" s="64"/>
      <c r="AT777" s="232"/>
      <c r="AU777" s="232"/>
      <c r="AV777" s="45"/>
      <c r="AW777" s="243"/>
      <c r="AX777" s="45"/>
      <c r="AY777" s="64"/>
      <c r="AZ777" s="24"/>
      <c r="BA777" s="45"/>
      <c r="BB777" s="45"/>
      <c r="BC777" s="45"/>
      <c r="BD777" s="45"/>
      <c r="BE777" s="45"/>
      <c r="BF777" s="45"/>
      <c r="BG777" s="45"/>
      <c r="BH777" s="45"/>
      <c r="BI777" s="45"/>
      <c r="BJ777" s="45"/>
      <c r="BK777" s="45"/>
      <c r="BL777" s="45"/>
      <c r="BM777" s="45"/>
      <c r="BN777" s="45"/>
      <c r="BO777" s="45"/>
      <c r="BP777" s="45"/>
      <c r="BQ777" s="45"/>
      <c r="BR777" s="45"/>
      <c r="BS777" s="45"/>
      <c r="BT777" s="45"/>
      <c r="BU777" s="45"/>
      <c r="BV777" s="45"/>
      <c r="BW777" s="45"/>
      <c r="BX777" s="45"/>
      <c r="BY777" s="45"/>
    </row>
    <row r="778" spans="1:77" ht="15.75" customHeight="1" x14ac:dyDescent="0.3">
      <c r="A778" s="45"/>
      <c r="B778" s="232"/>
      <c r="C778" s="232"/>
      <c r="D778" s="232"/>
      <c r="E778" s="232"/>
      <c r="F778" s="64"/>
      <c r="G778" s="64"/>
      <c r="H778" s="233"/>
      <c r="I778" s="233"/>
      <c r="J778" s="232"/>
      <c r="K778" s="201"/>
      <c r="L778" s="45"/>
      <c r="M778" s="45"/>
      <c r="N778" s="45"/>
      <c r="O778" s="45"/>
      <c r="P778" s="45"/>
      <c r="Q778" s="233"/>
      <c r="R778" s="233"/>
      <c r="S778" s="233"/>
      <c r="T778" s="233"/>
      <c r="U778" s="243"/>
      <c r="V778" s="45"/>
      <c r="W778" s="233"/>
      <c r="X778" s="244"/>
      <c r="Y778" s="244"/>
      <c r="Z778" s="244"/>
      <c r="AA778" s="244"/>
      <c r="AB778" s="244"/>
      <c r="AC778" s="251"/>
      <c r="AD778" s="251"/>
      <c r="AE778" s="251"/>
      <c r="AF778" s="250"/>
      <c r="AG778" s="45"/>
      <c r="AH778" s="45"/>
      <c r="AI778" s="45"/>
      <c r="AJ778" s="45"/>
      <c r="AK778" s="247"/>
      <c r="AL778" s="236"/>
      <c r="AM778" s="244"/>
      <c r="AN778" s="45"/>
      <c r="AO778" s="45"/>
      <c r="AP778" s="64"/>
      <c r="AQ778" s="45"/>
      <c r="AR778" s="45"/>
      <c r="AS778" s="64"/>
      <c r="AT778" s="232"/>
      <c r="AU778" s="232"/>
      <c r="AV778" s="45"/>
      <c r="AW778" s="243"/>
      <c r="AX778" s="45"/>
      <c r="AY778" s="64"/>
      <c r="AZ778" s="24"/>
      <c r="BA778" s="45"/>
      <c r="BB778" s="45"/>
      <c r="BC778" s="45"/>
      <c r="BD778" s="45"/>
      <c r="BE778" s="45"/>
      <c r="BF778" s="45"/>
      <c r="BG778" s="45"/>
      <c r="BH778" s="45"/>
      <c r="BI778" s="45"/>
      <c r="BJ778" s="45"/>
      <c r="BK778" s="45"/>
      <c r="BL778" s="45"/>
      <c r="BM778" s="45"/>
      <c r="BN778" s="45"/>
      <c r="BO778" s="45"/>
      <c r="BP778" s="45"/>
      <c r="BQ778" s="45"/>
      <c r="BR778" s="45"/>
      <c r="BS778" s="45"/>
      <c r="BT778" s="45"/>
      <c r="BU778" s="45"/>
      <c r="BV778" s="45"/>
      <c r="BW778" s="45"/>
      <c r="BX778" s="45"/>
      <c r="BY778" s="45"/>
    </row>
    <row r="779" spans="1:77" ht="15.75" customHeight="1" x14ac:dyDescent="0.3">
      <c r="A779" s="45"/>
      <c r="B779" s="232"/>
      <c r="C779" s="232"/>
      <c r="D779" s="232"/>
      <c r="E779" s="232"/>
      <c r="F779" s="64"/>
      <c r="G779" s="64"/>
      <c r="H779" s="233"/>
      <c r="I779" s="233"/>
      <c r="J779" s="232"/>
      <c r="K779" s="201"/>
      <c r="L779" s="45"/>
      <c r="M779" s="45"/>
      <c r="N779" s="45"/>
      <c r="O779" s="45"/>
      <c r="P779" s="45"/>
      <c r="Q779" s="233"/>
      <c r="R779" s="233"/>
      <c r="S779" s="233"/>
      <c r="T779" s="233"/>
      <c r="U779" s="243"/>
      <c r="V779" s="45"/>
      <c r="W779" s="233"/>
      <c r="X779" s="244"/>
      <c r="Y779" s="244"/>
      <c r="Z779" s="244"/>
      <c r="AA779" s="244"/>
      <c r="AB779" s="244"/>
      <c r="AC779" s="251"/>
      <c r="AD779" s="251"/>
      <c r="AE779" s="251"/>
      <c r="AF779" s="250"/>
      <c r="AG779" s="45"/>
      <c r="AH779" s="45"/>
      <c r="AI779" s="45"/>
      <c r="AJ779" s="45"/>
      <c r="AK779" s="247"/>
      <c r="AL779" s="236"/>
      <c r="AM779" s="244"/>
      <c r="AN779" s="45"/>
      <c r="AO779" s="45"/>
      <c r="AP779" s="64"/>
      <c r="AQ779" s="45"/>
      <c r="AR779" s="45"/>
      <c r="AS779" s="64"/>
      <c r="AT779" s="232"/>
      <c r="AU779" s="232"/>
      <c r="AV779" s="45"/>
      <c r="AW779" s="243"/>
      <c r="AX779" s="45"/>
      <c r="AY779" s="64"/>
      <c r="AZ779" s="24"/>
      <c r="BA779" s="45"/>
      <c r="BB779" s="45"/>
      <c r="BC779" s="45"/>
      <c r="BD779" s="45"/>
      <c r="BE779" s="45"/>
      <c r="BF779" s="45"/>
      <c r="BG779" s="45"/>
      <c r="BH779" s="45"/>
      <c r="BI779" s="45"/>
      <c r="BJ779" s="45"/>
      <c r="BK779" s="45"/>
      <c r="BL779" s="45"/>
      <c r="BM779" s="45"/>
      <c r="BN779" s="45"/>
      <c r="BO779" s="45"/>
      <c r="BP779" s="45"/>
      <c r="BQ779" s="45"/>
      <c r="BR779" s="45"/>
      <c r="BS779" s="45"/>
      <c r="BT779" s="45"/>
      <c r="BU779" s="45"/>
      <c r="BV779" s="45"/>
      <c r="BW779" s="45"/>
      <c r="BX779" s="45"/>
      <c r="BY779" s="45"/>
    </row>
    <row r="780" spans="1:77" ht="15.75" customHeight="1" x14ac:dyDescent="0.3">
      <c r="A780" s="45"/>
      <c r="B780" s="232"/>
      <c r="C780" s="232"/>
      <c r="D780" s="232"/>
      <c r="E780" s="232"/>
      <c r="F780" s="64"/>
      <c r="G780" s="64"/>
      <c r="H780" s="233"/>
      <c r="I780" s="233"/>
      <c r="J780" s="232"/>
      <c r="K780" s="201"/>
      <c r="L780" s="45"/>
      <c r="M780" s="45"/>
      <c r="N780" s="45"/>
      <c r="O780" s="45"/>
      <c r="P780" s="45"/>
      <c r="Q780" s="233"/>
      <c r="R780" s="233"/>
      <c r="S780" s="233"/>
      <c r="T780" s="233"/>
      <c r="U780" s="243"/>
      <c r="V780" s="45"/>
      <c r="W780" s="233"/>
      <c r="X780" s="244"/>
      <c r="Y780" s="244"/>
      <c r="Z780" s="244"/>
      <c r="AA780" s="244"/>
      <c r="AB780" s="244"/>
      <c r="AC780" s="251"/>
      <c r="AD780" s="251"/>
      <c r="AE780" s="251"/>
      <c r="AF780" s="250"/>
      <c r="AG780" s="45"/>
      <c r="AH780" s="45"/>
      <c r="AI780" s="45"/>
      <c r="AJ780" s="45"/>
      <c r="AK780" s="247"/>
      <c r="AL780" s="236"/>
      <c r="AM780" s="244"/>
      <c r="AN780" s="45"/>
      <c r="AO780" s="45"/>
      <c r="AP780" s="64"/>
      <c r="AQ780" s="45"/>
      <c r="AR780" s="45"/>
      <c r="AS780" s="64"/>
      <c r="AT780" s="232"/>
      <c r="AU780" s="232"/>
      <c r="AV780" s="45"/>
      <c r="AW780" s="243"/>
      <c r="AX780" s="45"/>
      <c r="AY780" s="64"/>
      <c r="AZ780" s="24"/>
      <c r="BA780" s="45"/>
      <c r="BB780" s="45"/>
      <c r="BC780" s="45"/>
      <c r="BD780" s="45"/>
      <c r="BE780" s="45"/>
      <c r="BF780" s="45"/>
      <c r="BG780" s="45"/>
      <c r="BH780" s="45"/>
      <c r="BI780" s="45"/>
      <c r="BJ780" s="45"/>
      <c r="BK780" s="45"/>
      <c r="BL780" s="45"/>
      <c r="BM780" s="45"/>
      <c r="BN780" s="45"/>
      <c r="BO780" s="45"/>
      <c r="BP780" s="45"/>
      <c r="BQ780" s="45"/>
      <c r="BR780" s="45"/>
      <c r="BS780" s="45"/>
      <c r="BT780" s="45"/>
      <c r="BU780" s="45"/>
      <c r="BV780" s="45"/>
      <c r="BW780" s="45"/>
      <c r="BX780" s="45"/>
      <c r="BY780" s="45"/>
    </row>
    <row r="781" spans="1:77" ht="15.75" customHeight="1" x14ac:dyDescent="0.3">
      <c r="A781" s="45"/>
      <c r="B781" s="232"/>
      <c r="C781" s="232"/>
      <c r="D781" s="232"/>
      <c r="E781" s="232"/>
      <c r="F781" s="64"/>
      <c r="G781" s="64"/>
      <c r="H781" s="233"/>
      <c r="I781" s="233"/>
      <c r="J781" s="232"/>
      <c r="K781" s="201"/>
      <c r="L781" s="45"/>
      <c r="M781" s="45"/>
      <c r="N781" s="45"/>
      <c r="O781" s="45"/>
      <c r="P781" s="45"/>
      <c r="Q781" s="233"/>
      <c r="R781" s="233"/>
      <c r="S781" s="233"/>
      <c r="T781" s="233"/>
      <c r="U781" s="243"/>
      <c r="V781" s="45"/>
      <c r="W781" s="233"/>
      <c r="X781" s="244"/>
      <c r="Y781" s="244"/>
      <c r="Z781" s="244"/>
      <c r="AA781" s="244"/>
      <c r="AB781" s="244"/>
      <c r="AC781" s="251"/>
      <c r="AD781" s="251"/>
      <c r="AE781" s="251"/>
      <c r="AF781" s="250"/>
      <c r="AG781" s="45"/>
      <c r="AH781" s="45"/>
      <c r="AI781" s="45"/>
      <c r="AJ781" s="45"/>
      <c r="AK781" s="247"/>
      <c r="AL781" s="236"/>
      <c r="AM781" s="244"/>
      <c r="AN781" s="45"/>
      <c r="AO781" s="45"/>
      <c r="AP781" s="64"/>
      <c r="AQ781" s="45"/>
      <c r="AR781" s="45"/>
      <c r="AS781" s="64"/>
      <c r="AT781" s="232"/>
      <c r="AU781" s="232"/>
      <c r="AV781" s="45"/>
      <c r="AW781" s="243"/>
      <c r="AX781" s="45"/>
      <c r="AY781" s="64"/>
      <c r="AZ781" s="24"/>
      <c r="BA781" s="45"/>
      <c r="BB781" s="45"/>
      <c r="BC781" s="45"/>
      <c r="BD781" s="45"/>
      <c r="BE781" s="45"/>
      <c r="BF781" s="45"/>
      <c r="BG781" s="45"/>
      <c r="BH781" s="45"/>
      <c r="BI781" s="45"/>
      <c r="BJ781" s="45"/>
      <c r="BK781" s="45"/>
      <c r="BL781" s="45"/>
      <c r="BM781" s="45"/>
      <c r="BN781" s="45"/>
      <c r="BO781" s="45"/>
      <c r="BP781" s="45"/>
      <c r="BQ781" s="45"/>
      <c r="BR781" s="45"/>
      <c r="BS781" s="45"/>
      <c r="BT781" s="45"/>
      <c r="BU781" s="45"/>
      <c r="BV781" s="45"/>
      <c r="BW781" s="45"/>
      <c r="BX781" s="45"/>
      <c r="BY781" s="45"/>
    </row>
    <row r="782" spans="1:77" ht="15.75" customHeight="1" x14ac:dyDescent="0.3">
      <c r="A782" s="45"/>
      <c r="B782" s="232"/>
      <c r="C782" s="232"/>
      <c r="D782" s="232"/>
      <c r="E782" s="232"/>
      <c r="F782" s="64"/>
      <c r="G782" s="64"/>
      <c r="H782" s="233"/>
      <c r="I782" s="233"/>
      <c r="J782" s="232"/>
      <c r="K782" s="201"/>
      <c r="L782" s="45"/>
      <c r="M782" s="45"/>
      <c r="N782" s="45"/>
      <c r="O782" s="45"/>
      <c r="P782" s="45"/>
      <c r="Q782" s="233"/>
      <c r="R782" s="233"/>
      <c r="S782" s="233"/>
      <c r="T782" s="233"/>
      <c r="U782" s="243"/>
      <c r="V782" s="45"/>
      <c r="W782" s="233"/>
      <c r="X782" s="244"/>
      <c r="Y782" s="244"/>
      <c r="Z782" s="244"/>
      <c r="AA782" s="244"/>
      <c r="AB782" s="244"/>
      <c r="AC782" s="251"/>
      <c r="AD782" s="251"/>
      <c r="AE782" s="251"/>
      <c r="AF782" s="250"/>
      <c r="AG782" s="45"/>
      <c r="AH782" s="45"/>
      <c r="AI782" s="45"/>
      <c r="AJ782" s="45"/>
      <c r="AK782" s="247"/>
      <c r="AL782" s="236"/>
      <c r="AM782" s="244"/>
      <c r="AN782" s="45"/>
      <c r="AO782" s="45"/>
      <c r="AP782" s="64"/>
      <c r="AQ782" s="45"/>
      <c r="AR782" s="45"/>
      <c r="AS782" s="64"/>
      <c r="AT782" s="232"/>
      <c r="AU782" s="232"/>
      <c r="AV782" s="45"/>
      <c r="AW782" s="243"/>
      <c r="AX782" s="45"/>
      <c r="AY782" s="64"/>
      <c r="AZ782" s="24"/>
      <c r="BA782" s="45"/>
      <c r="BB782" s="45"/>
      <c r="BC782" s="45"/>
      <c r="BD782" s="45"/>
      <c r="BE782" s="45"/>
      <c r="BF782" s="45"/>
      <c r="BG782" s="45"/>
      <c r="BH782" s="45"/>
      <c r="BI782" s="45"/>
      <c r="BJ782" s="45"/>
      <c r="BK782" s="45"/>
      <c r="BL782" s="45"/>
      <c r="BM782" s="45"/>
      <c r="BN782" s="45"/>
      <c r="BO782" s="45"/>
      <c r="BP782" s="45"/>
      <c r="BQ782" s="45"/>
      <c r="BR782" s="45"/>
      <c r="BS782" s="45"/>
      <c r="BT782" s="45"/>
      <c r="BU782" s="45"/>
      <c r="BV782" s="45"/>
      <c r="BW782" s="45"/>
      <c r="BX782" s="45"/>
      <c r="BY782" s="45"/>
    </row>
    <row r="783" spans="1:77" ht="15.75" customHeight="1" x14ac:dyDescent="0.3">
      <c r="A783" s="45"/>
      <c r="B783" s="232"/>
      <c r="C783" s="232"/>
      <c r="D783" s="232"/>
      <c r="E783" s="232"/>
      <c r="F783" s="64"/>
      <c r="G783" s="64"/>
      <c r="H783" s="233"/>
      <c r="I783" s="233"/>
      <c r="J783" s="232"/>
      <c r="K783" s="201"/>
      <c r="L783" s="45"/>
      <c r="M783" s="45"/>
      <c r="N783" s="45"/>
      <c r="O783" s="45"/>
      <c r="P783" s="45"/>
      <c r="Q783" s="233"/>
      <c r="R783" s="233"/>
      <c r="S783" s="233"/>
      <c r="T783" s="233"/>
      <c r="U783" s="243"/>
      <c r="V783" s="45"/>
      <c r="W783" s="233"/>
      <c r="X783" s="244"/>
      <c r="Y783" s="244"/>
      <c r="Z783" s="244"/>
      <c r="AA783" s="244"/>
      <c r="AB783" s="244"/>
      <c r="AC783" s="251"/>
      <c r="AD783" s="251"/>
      <c r="AE783" s="251"/>
      <c r="AF783" s="250"/>
      <c r="AG783" s="45"/>
      <c r="AH783" s="45"/>
      <c r="AI783" s="45"/>
      <c r="AJ783" s="45"/>
      <c r="AK783" s="247"/>
      <c r="AL783" s="236"/>
      <c r="AM783" s="244"/>
      <c r="AN783" s="45"/>
      <c r="AO783" s="45"/>
      <c r="AP783" s="64"/>
      <c r="AQ783" s="45"/>
      <c r="AR783" s="45"/>
      <c r="AS783" s="64"/>
      <c r="AT783" s="232"/>
      <c r="AU783" s="232"/>
      <c r="AV783" s="45"/>
      <c r="AW783" s="243"/>
      <c r="AX783" s="45"/>
      <c r="AY783" s="64"/>
      <c r="AZ783" s="24"/>
      <c r="BA783" s="45"/>
      <c r="BB783" s="45"/>
      <c r="BC783" s="45"/>
      <c r="BD783" s="45"/>
      <c r="BE783" s="45"/>
      <c r="BF783" s="45"/>
      <c r="BG783" s="45"/>
      <c r="BH783" s="45"/>
      <c r="BI783" s="45"/>
      <c r="BJ783" s="45"/>
      <c r="BK783" s="45"/>
      <c r="BL783" s="45"/>
      <c r="BM783" s="45"/>
      <c r="BN783" s="45"/>
      <c r="BO783" s="45"/>
      <c r="BP783" s="45"/>
      <c r="BQ783" s="45"/>
      <c r="BR783" s="45"/>
      <c r="BS783" s="45"/>
      <c r="BT783" s="45"/>
      <c r="BU783" s="45"/>
      <c r="BV783" s="45"/>
      <c r="BW783" s="45"/>
      <c r="BX783" s="45"/>
      <c r="BY783" s="45"/>
    </row>
    <row r="784" spans="1:77" ht="15.75" customHeight="1" x14ac:dyDescent="0.3">
      <c r="A784" s="45"/>
      <c r="B784" s="232"/>
      <c r="C784" s="232"/>
      <c r="D784" s="232"/>
      <c r="E784" s="232"/>
      <c r="F784" s="64"/>
      <c r="G784" s="64"/>
      <c r="H784" s="233"/>
      <c r="I784" s="233"/>
      <c r="J784" s="232"/>
      <c r="K784" s="201"/>
      <c r="L784" s="45"/>
      <c r="M784" s="45"/>
      <c r="N784" s="45"/>
      <c r="O784" s="45"/>
      <c r="P784" s="45"/>
      <c r="Q784" s="233"/>
      <c r="R784" s="233"/>
      <c r="S784" s="233"/>
      <c r="T784" s="233"/>
      <c r="U784" s="243"/>
      <c r="V784" s="45"/>
      <c r="W784" s="233"/>
      <c r="X784" s="244"/>
      <c r="Y784" s="244"/>
      <c r="Z784" s="244"/>
      <c r="AA784" s="244"/>
      <c r="AB784" s="244"/>
      <c r="AC784" s="251"/>
      <c r="AD784" s="251"/>
      <c r="AE784" s="251"/>
      <c r="AF784" s="250"/>
      <c r="AG784" s="45"/>
      <c r="AH784" s="45"/>
      <c r="AI784" s="45"/>
      <c r="AJ784" s="45"/>
      <c r="AK784" s="247"/>
      <c r="AL784" s="236"/>
      <c r="AM784" s="244"/>
      <c r="AN784" s="45"/>
      <c r="AO784" s="45"/>
      <c r="AP784" s="64"/>
      <c r="AQ784" s="45"/>
      <c r="AR784" s="45"/>
      <c r="AS784" s="64"/>
      <c r="AT784" s="232"/>
      <c r="AU784" s="232"/>
      <c r="AV784" s="45"/>
      <c r="AW784" s="243"/>
      <c r="AX784" s="45"/>
      <c r="AY784" s="64"/>
      <c r="AZ784" s="24"/>
      <c r="BA784" s="45"/>
      <c r="BB784" s="45"/>
      <c r="BC784" s="45"/>
      <c r="BD784" s="45"/>
      <c r="BE784" s="45"/>
      <c r="BF784" s="45"/>
      <c r="BG784" s="45"/>
      <c r="BH784" s="45"/>
      <c r="BI784" s="45"/>
      <c r="BJ784" s="45"/>
      <c r="BK784" s="45"/>
      <c r="BL784" s="45"/>
      <c r="BM784" s="45"/>
      <c r="BN784" s="45"/>
      <c r="BO784" s="45"/>
      <c r="BP784" s="45"/>
      <c r="BQ784" s="45"/>
      <c r="BR784" s="45"/>
      <c r="BS784" s="45"/>
      <c r="BT784" s="45"/>
      <c r="BU784" s="45"/>
      <c r="BV784" s="45"/>
      <c r="BW784" s="45"/>
      <c r="BX784" s="45"/>
      <c r="BY784" s="45"/>
    </row>
    <row r="785" spans="1:77" ht="15.75" customHeight="1" x14ac:dyDescent="0.3">
      <c r="A785" s="45"/>
      <c r="B785" s="232"/>
      <c r="C785" s="232"/>
      <c r="D785" s="232"/>
      <c r="E785" s="232"/>
      <c r="F785" s="64"/>
      <c r="G785" s="64"/>
      <c r="H785" s="233"/>
      <c r="I785" s="233"/>
      <c r="J785" s="232"/>
      <c r="K785" s="201"/>
      <c r="L785" s="45"/>
      <c r="M785" s="45"/>
      <c r="N785" s="45"/>
      <c r="O785" s="45"/>
      <c r="P785" s="45"/>
      <c r="Q785" s="233"/>
      <c r="R785" s="233"/>
      <c r="S785" s="233"/>
      <c r="T785" s="233"/>
      <c r="U785" s="243"/>
      <c r="V785" s="45"/>
      <c r="W785" s="233"/>
      <c r="X785" s="244"/>
      <c r="Y785" s="244"/>
      <c r="Z785" s="244"/>
      <c r="AA785" s="244"/>
      <c r="AB785" s="244"/>
      <c r="AC785" s="251"/>
      <c r="AD785" s="251"/>
      <c r="AE785" s="251"/>
      <c r="AF785" s="250"/>
      <c r="AG785" s="45"/>
      <c r="AH785" s="45"/>
      <c r="AI785" s="45"/>
      <c r="AJ785" s="45"/>
      <c r="AK785" s="247"/>
      <c r="AL785" s="236"/>
      <c r="AM785" s="244"/>
      <c r="AN785" s="45"/>
      <c r="AO785" s="45"/>
      <c r="AP785" s="64"/>
      <c r="AQ785" s="45"/>
      <c r="AR785" s="45"/>
      <c r="AS785" s="64"/>
      <c r="AT785" s="232"/>
      <c r="AU785" s="232"/>
      <c r="AV785" s="45"/>
      <c r="AW785" s="243"/>
      <c r="AX785" s="45"/>
      <c r="AY785" s="64"/>
      <c r="AZ785" s="24"/>
      <c r="BA785" s="45"/>
      <c r="BB785" s="45"/>
      <c r="BC785" s="45"/>
      <c r="BD785" s="45"/>
      <c r="BE785" s="45"/>
      <c r="BF785" s="45"/>
      <c r="BG785" s="45"/>
      <c r="BH785" s="45"/>
      <c r="BI785" s="45"/>
      <c r="BJ785" s="45"/>
      <c r="BK785" s="45"/>
      <c r="BL785" s="45"/>
      <c r="BM785" s="45"/>
      <c r="BN785" s="45"/>
      <c r="BO785" s="45"/>
      <c r="BP785" s="45"/>
      <c r="BQ785" s="45"/>
      <c r="BR785" s="45"/>
      <c r="BS785" s="45"/>
      <c r="BT785" s="45"/>
      <c r="BU785" s="45"/>
      <c r="BV785" s="45"/>
      <c r="BW785" s="45"/>
      <c r="BX785" s="45"/>
      <c r="BY785" s="45"/>
    </row>
    <row r="786" spans="1:77" ht="15.75" customHeight="1" x14ac:dyDescent="0.3">
      <c r="A786" s="45"/>
      <c r="B786" s="232"/>
      <c r="C786" s="232"/>
      <c r="D786" s="232"/>
      <c r="E786" s="232"/>
      <c r="F786" s="64"/>
      <c r="G786" s="64"/>
      <c r="H786" s="233"/>
      <c r="I786" s="233"/>
      <c r="J786" s="232"/>
      <c r="K786" s="201"/>
      <c r="L786" s="45"/>
      <c r="M786" s="45"/>
      <c r="N786" s="45"/>
      <c r="O786" s="45"/>
      <c r="P786" s="45"/>
      <c r="Q786" s="233"/>
      <c r="R786" s="233"/>
      <c r="S786" s="233"/>
      <c r="T786" s="233"/>
      <c r="U786" s="243"/>
      <c r="V786" s="45"/>
      <c r="W786" s="233"/>
      <c r="X786" s="244"/>
      <c r="Y786" s="244"/>
      <c r="Z786" s="244"/>
      <c r="AA786" s="244"/>
      <c r="AB786" s="244"/>
      <c r="AC786" s="251"/>
      <c r="AD786" s="251"/>
      <c r="AE786" s="251"/>
      <c r="AF786" s="250"/>
      <c r="AG786" s="45"/>
      <c r="AH786" s="45"/>
      <c r="AI786" s="45"/>
      <c r="AJ786" s="45"/>
      <c r="AK786" s="247"/>
      <c r="AL786" s="236"/>
      <c r="AM786" s="244"/>
      <c r="AN786" s="45"/>
      <c r="AO786" s="45"/>
      <c r="AP786" s="64"/>
      <c r="AQ786" s="45"/>
      <c r="AR786" s="45"/>
      <c r="AS786" s="64"/>
      <c r="AT786" s="232"/>
      <c r="AU786" s="232"/>
      <c r="AV786" s="45"/>
      <c r="AW786" s="243"/>
      <c r="AX786" s="45"/>
      <c r="AY786" s="64"/>
      <c r="AZ786" s="24"/>
      <c r="BA786" s="45"/>
      <c r="BB786" s="45"/>
      <c r="BC786" s="45"/>
      <c r="BD786" s="45"/>
      <c r="BE786" s="45"/>
      <c r="BF786" s="45"/>
      <c r="BG786" s="45"/>
      <c r="BH786" s="45"/>
      <c r="BI786" s="45"/>
      <c r="BJ786" s="45"/>
      <c r="BK786" s="45"/>
      <c r="BL786" s="45"/>
      <c r="BM786" s="45"/>
      <c r="BN786" s="45"/>
      <c r="BO786" s="45"/>
      <c r="BP786" s="45"/>
      <c r="BQ786" s="45"/>
      <c r="BR786" s="45"/>
      <c r="BS786" s="45"/>
      <c r="BT786" s="45"/>
      <c r="BU786" s="45"/>
      <c r="BV786" s="45"/>
      <c r="BW786" s="45"/>
      <c r="BX786" s="45"/>
      <c r="BY786" s="45"/>
    </row>
    <row r="787" spans="1:77" ht="15.75" customHeight="1" x14ac:dyDescent="0.3">
      <c r="A787" s="45"/>
      <c r="B787" s="232"/>
      <c r="C787" s="232"/>
      <c r="D787" s="232"/>
      <c r="E787" s="232"/>
      <c r="F787" s="64"/>
      <c r="G787" s="64"/>
      <c r="H787" s="233"/>
      <c r="I787" s="233"/>
      <c r="J787" s="232"/>
      <c r="K787" s="201"/>
      <c r="L787" s="45"/>
      <c r="M787" s="45"/>
      <c r="N787" s="45"/>
      <c r="O787" s="45"/>
      <c r="P787" s="45"/>
      <c r="Q787" s="233"/>
      <c r="R787" s="233"/>
      <c r="S787" s="233"/>
      <c r="T787" s="233"/>
      <c r="U787" s="243"/>
      <c r="V787" s="45"/>
      <c r="W787" s="233"/>
      <c r="X787" s="244"/>
      <c r="Y787" s="244"/>
      <c r="Z787" s="244"/>
      <c r="AA787" s="244"/>
      <c r="AB787" s="244"/>
      <c r="AC787" s="251"/>
      <c r="AD787" s="251"/>
      <c r="AE787" s="251"/>
      <c r="AF787" s="250"/>
      <c r="AG787" s="45"/>
      <c r="AH787" s="45"/>
      <c r="AI787" s="45"/>
      <c r="AJ787" s="45"/>
      <c r="AK787" s="247"/>
      <c r="AL787" s="236"/>
      <c r="AM787" s="244"/>
      <c r="AN787" s="45"/>
      <c r="AO787" s="45"/>
      <c r="AP787" s="64"/>
      <c r="AQ787" s="45"/>
      <c r="AR787" s="45"/>
      <c r="AS787" s="64"/>
      <c r="AT787" s="232"/>
      <c r="AU787" s="232"/>
      <c r="AV787" s="45"/>
      <c r="AW787" s="243"/>
      <c r="AX787" s="45"/>
      <c r="AY787" s="64"/>
      <c r="AZ787" s="24"/>
      <c r="BA787" s="45"/>
      <c r="BB787" s="45"/>
      <c r="BC787" s="45"/>
      <c r="BD787" s="45"/>
      <c r="BE787" s="45"/>
      <c r="BF787" s="45"/>
      <c r="BG787" s="45"/>
      <c r="BH787" s="45"/>
      <c r="BI787" s="45"/>
      <c r="BJ787" s="45"/>
      <c r="BK787" s="45"/>
      <c r="BL787" s="45"/>
      <c r="BM787" s="45"/>
      <c r="BN787" s="45"/>
      <c r="BO787" s="45"/>
      <c r="BP787" s="45"/>
      <c r="BQ787" s="45"/>
      <c r="BR787" s="45"/>
      <c r="BS787" s="45"/>
      <c r="BT787" s="45"/>
      <c r="BU787" s="45"/>
      <c r="BV787" s="45"/>
      <c r="BW787" s="45"/>
      <c r="BX787" s="45"/>
      <c r="BY787" s="45"/>
    </row>
    <row r="788" spans="1:77" ht="15.75" customHeight="1" x14ac:dyDescent="0.3">
      <c r="A788" s="45"/>
      <c r="B788" s="232"/>
      <c r="C788" s="232"/>
      <c r="D788" s="232"/>
      <c r="E788" s="232"/>
      <c r="F788" s="64"/>
      <c r="G788" s="64"/>
      <c r="H788" s="233"/>
      <c r="I788" s="233"/>
      <c r="J788" s="232"/>
      <c r="K788" s="201"/>
      <c r="L788" s="45"/>
      <c r="M788" s="45"/>
      <c r="N788" s="45"/>
      <c r="O788" s="45"/>
      <c r="P788" s="45"/>
      <c r="Q788" s="233"/>
      <c r="R788" s="233"/>
      <c r="S788" s="233"/>
      <c r="T788" s="233"/>
      <c r="U788" s="243"/>
      <c r="V788" s="45"/>
      <c r="W788" s="233"/>
      <c r="X788" s="244"/>
      <c r="Y788" s="244"/>
      <c r="Z788" s="244"/>
      <c r="AA788" s="244"/>
      <c r="AB788" s="244"/>
      <c r="AC788" s="251"/>
      <c r="AD788" s="251"/>
      <c r="AE788" s="251"/>
      <c r="AF788" s="250"/>
      <c r="AG788" s="45"/>
      <c r="AH788" s="45"/>
      <c r="AI788" s="45"/>
      <c r="AJ788" s="45"/>
      <c r="AK788" s="247"/>
      <c r="AL788" s="236"/>
      <c r="AM788" s="244"/>
      <c r="AN788" s="45"/>
      <c r="AO788" s="45"/>
      <c r="AP788" s="64"/>
      <c r="AQ788" s="45"/>
      <c r="AR788" s="45"/>
      <c r="AS788" s="64"/>
      <c r="AT788" s="232"/>
      <c r="AU788" s="232"/>
      <c r="AV788" s="45"/>
      <c r="AW788" s="243"/>
      <c r="AX788" s="45"/>
      <c r="AY788" s="64"/>
      <c r="AZ788" s="24"/>
      <c r="BA788" s="45"/>
      <c r="BB788" s="45"/>
      <c r="BC788" s="45"/>
      <c r="BD788" s="45"/>
      <c r="BE788" s="45"/>
      <c r="BF788" s="45"/>
      <c r="BG788" s="45"/>
      <c r="BH788" s="45"/>
      <c r="BI788" s="45"/>
      <c r="BJ788" s="45"/>
      <c r="BK788" s="45"/>
      <c r="BL788" s="45"/>
      <c r="BM788" s="45"/>
      <c r="BN788" s="45"/>
      <c r="BO788" s="45"/>
      <c r="BP788" s="45"/>
      <c r="BQ788" s="45"/>
      <c r="BR788" s="45"/>
      <c r="BS788" s="45"/>
      <c r="BT788" s="45"/>
      <c r="BU788" s="45"/>
      <c r="BV788" s="45"/>
      <c r="BW788" s="45"/>
      <c r="BX788" s="45"/>
      <c r="BY788" s="45"/>
    </row>
    <row r="789" spans="1:77" ht="15.75" customHeight="1" x14ac:dyDescent="0.3">
      <c r="A789" s="45"/>
      <c r="B789" s="232"/>
      <c r="C789" s="232"/>
      <c r="D789" s="232"/>
      <c r="E789" s="232"/>
      <c r="F789" s="64"/>
      <c r="G789" s="64"/>
      <c r="H789" s="233"/>
      <c r="I789" s="233"/>
      <c r="J789" s="232"/>
      <c r="K789" s="201"/>
      <c r="L789" s="45"/>
      <c r="M789" s="45"/>
      <c r="N789" s="45"/>
      <c r="O789" s="45"/>
      <c r="P789" s="45"/>
      <c r="Q789" s="233"/>
      <c r="R789" s="233"/>
      <c r="S789" s="233"/>
      <c r="T789" s="233"/>
      <c r="U789" s="243"/>
      <c r="V789" s="45"/>
      <c r="W789" s="233"/>
      <c r="X789" s="244"/>
      <c r="Y789" s="244"/>
      <c r="Z789" s="244"/>
      <c r="AA789" s="244"/>
      <c r="AB789" s="244"/>
      <c r="AC789" s="251"/>
      <c r="AD789" s="251"/>
      <c r="AE789" s="251"/>
      <c r="AF789" s="250"/>
      <c r="AG789" s="45"/>
      <c r="AH789" s="45"/>
      <c r="AI789" s="45"/>
      <c r="AJ789" s="45"/>
      <c r="AK789" s="247"/>
      <c r="AL789" s="236"/>
      <c r="AM789" s="244"/>
      <c r="AN789" s="45"/>
      <c r="AO789" s="45"/>
      <c r="AP789" s="64"/>
      <c r="AQ789" s="45"/>
      <c r="AR789" s="45"/>
      <c r="AS789" s="64"/>
      <c r="AT789" s="232"/>
      <c r="AU789" s="232"/>
      <c r="AV789" s="45"/>
      <c r="AW789" s="243"/>
      <c r="AX789" s="45"/>
      <c r="AY789" s="64"/>
      <c r="AZ789" s="24"/>
      <c r="BA789" s="45"/>
      <c r="BB789" s="45"/>
      <c r="BC789" s="45"/>
      <c r="BD789" s="45"/>
      <c r="BE789" s="45"/>
      <c r="BF789" s="45"/>
      <c r="BG789" s="45"/>
      <c r="BH789" s="45"/>
      <c r="BI789" s="45"/>
      <c r="BJ789" s="45"/>
      <c r="BK789" s="45"/>
      <c r="BL789" s="45"/>
      <c r="BM789" s="45"/>
      <c r="BN789" s="45"/>
      <c r="BO789" s="45"/>
      <c r="BP789" s="45"/>
      <c r="BQ789" s="45"/>
      <c r="BR789" s="45"/>
      <c r="BS789" s="45"/>
      <c r="BT789" s="45"/>
      <c r="BU789" s="45"/>
      <c r="BV789" s="45"/>
      <c r="BW789" s="45"/>
      <c r="BX789" s="45"/>
      <c r="BY789" s="45"/>
    </row>
    <row r="790" spans="1:77" ht="15.75" customHeight="1" x14ac:dyDescent="0.3">
      <c r="A790" s="45"/>
      <c r="B790" s="232"/>
      <c r="C790" s="232"/>
      <c r="D790" s="232"/>
      <c r="E790" s="232"/>
      <c r="F790" s="64"/>
      <c r="G790" s="64"/>
      <c r="H790" s="233"/>
      <c r="I790" s="233"/>
      <c r="J790" s="232"/>
      <c r="K790" s="201"/>
      <c r="L790" s="45"/>
      <c r="M790" s="45"/>
      <c r="N790" s="45"/>
      <c r="O790" s="45"/>
      <c r="P790" s="45"/>
      <c r="Q790" s="233"/>
      <c r="R790" s="233"/>
      <c r="S790" s="233"/>
      <c r="T790" s="233"/>
      <c r="U790" s="243"/>
      <c r="V790" s="45"/>
      <c r="W790" s="233"/>
      <c r="X790" s="244"/>
      <c r="Y790" s="244"/>
      <c r="Z790" s="244"/>
      <c r="AA790" s="244"/>
      <c r="AB790" s="244"/>
      <c r="AC790" s="251"/>
      <c r="AD790" s="251"/>
      <c r="AE790" s="251"/>
      <c r="AF790" s="250"/>
      <c r="AG790" s="45"/>
      <c r="AH790" s="45"/>
      <c r="AI790" s="45"/>
      <c r="AJ790" s="45"/>
      <c r="AK790" s="247"/>
      <c r="AL790" s="236"/>
      <c r="AM790" s="244"/>
      <c r="AN790" s="45"/>
      <c r="AO790" s="45"/>
      <c r="AP790" s="64"/>
      <c r="AQ790" s="45"/>
      <c r="AR790" s="45"/>
      <c r="AS790" s="64"/>
      <c r="AT790" s="232"/>
      <c r="AU790" s="232"/>
      <c r="AV790" s="45"/>
      <c r="AW790" s="243"/>
      <c r="AX790" s="45"/>
      <c r="AY790" s="64"/>
      <c r="AZ790" s="24"/>
      <c r="BA790" s="45"/>
      <c r="BB790" s="45"/>
      <c r="BC790" s="45"/>
      <c r="BD790" s="45"/>
      <c r="BE790" s="45"/>
      <c r="BF790" s="45"/>
      <c r="BG790" s="45"/>
      <c r="BH790" s="45"/>
      <c r="BI790" s="45"/>
      <c r="BJ790" s="45"/>
      <c r="BK790" s="45"/>
      <c r="BL790" s="45"/>
      <c r="BM790" s="45"/>
      <c r="BN790" s="45"/>
      <c r="BO790" s="45"/>
      <c r="BP790" s="45"/>
      <c r="BQ790" s="45"/>
      <c r="BR790" s="45"/>
      <c r="BS790" s="45"/>
      <c r="BT790" s="45"/>
      <c r="BU790" s="45"/>
      <c r="BV790" s="45"/>
      <c r="BW790" s="45"/>
      <c r="BX790" s="45"/>
      <c r="BY790" s="45"/>
    </row>
    <row r="791" spans="1:77" ht="15.75" customHeight="1" x14ac:dyDescent="0.3">
      <c r="A791" s="45"/>
      <c r="B791" s="232"/>
      <c r="C791" s="232"/>
      <c r="D791" s="232"/>
      <c r="E791" s="232"/>
      <c r="F791" s="64"/>
      <c r="G791" s="64"/>
      <c r="H791" s="233"/>
      <c r="I791" s="233"/>
      <c r="J791" s="232"/>
      <c r="K791" s="201"/>
      <c r="L791" s="45"/>
      <c r="M791" s="45"/>
      <c r="N791" s="45"/>
      <c r="O791" s="45"/>
      <c r="P791" s="45"/>
      <c r="Q791" s="233"/>
      <c r="R791" s="233"/>
      <c r="S791" s="233"/>
      <c r="T791" s="233"/>
      <c r="U791" s="243"/>
      <c r="V791" s="45"/>
      <c r="W791" s="233"/>
      <c r="X791" s="244"/>
      <c r="Y791" s="244"/>
      <c r="Z791" s="244"/>
      <c r="AA791" s="244"/>
      <c r="AB791" s="244"/>
      <c r="AC791" s="251"/>
      <c r="AD791" s="251"/>
      <c r="AE791" s="251"/>
      <c r="AF791" s="250"/>
      <c r="AG791" s="45"/>
      <c r="AH791" s="45"/>
      <c r="AI791" s="45"/>
      <c r="AJ791" s="45"/>
      <c r="AK791" s="247"/>
      <c r="AL791" s="236"/>
      <c r="AM791" s="244"/>
      <c r="AN791" s="45"/>
      <c r="AO791" s="45"/>
      <c r="AP791" s="64"/>
      <c r="AQ791" s="45"/>
      <c r="AR791" s="45"/>
      <c r="AS791" s="64"/>
      <c r="AT791" s="232"/>
      <c r="AU791" s="232"/>
      <c r="AV791" s="45"/>
      <c r="AW791" s="243"/>
      <c r="AX791" s="45"/>
      <c r="AY791" s="64"/>
      <c r="AZ791" s="24"/>
      <c r="BA791" s="45"/>
      <c r="BB791" s="45"/>
      <c r="BC791" s="45"/>
      <c r="BD791" s="45"/>
      <c r="BE791" s="45"/>
      <c r="BF791" s="45"/>
      <c r="BG791" s="45"/>
      <c r="BH791" s="45"/>
      <c r="BI791" s="45"/>
      <c r="BJ791" s="45"/>
      <c r="BK791" s="45"/>
      <c r="BL791" s="45"/>
      <c r="BM791" s="45"/>
      <c r="BN791" s="45"/>
      <c r="BO791" s="45"/>
      <c r="BP791" s="45"/>
      <c r="BQ791" s="45"/>
      <c r="BR791" s="45"/>
      <c r="BS791" s="45"/>
      <c r="BT791" s="45"/>
      <c r="BU791" s="45"/>
      <c r="BV791" s="45"/>
      <c r="BW791" s="45"/>
      <c r="BX791" s="45"/>
      <c r="BY791" s="45"/>
    </row>
    <row r="792" spans="1:77" ht="15.75" customHeight="1" x14ac:dyDescent="0.3">
      <c r="A792" s="45"/>
      <c r="B792" s="232"/>
      <c r="C792" s="232"/>
      <c r="D792" s="232"/>
      <c r="E792" s="232"/>
      <c r="F792" s="64"/>
      <c r="G792" s="64"/>
      <c r="H792" s="233"/>
      <c r="I792" s="233"/>
      <c r="J792" s="232"/>
      <c r="K792" s="201"/>
      <c r="L792" s="45"/>
      <c r="M792" s="45"/>
      <c r="N792" s="45"/>
      <c r="O792" s="45"/>
      <c r="P792" s="45"/>
      <c r="Q792" s="233"/>
      <c r="R792" s="233"/>
      <c r="S792" s="233"/>
      <c r="T792" s="233"/>
      <c r="U792" s="243"/>
      <c r="V792" s="45"/>
      <c r="W792" s="233"/>
      <c r="X792" s="244"/>
      <c r="Y792" s="244"/>
      <c r="Z792" s="244"/>
      <c r="AA792" s="244"/>
      <c r="AB792" s="244"/>
      <c r="AC792" s="251"/>
      <c r="AD792" s="251"/>
      <c r="AE792" s="251"/>
      <c r="AF792" s="250"/>
      <c r="AG792" s="45"/>
      <c r="AH792" s="45"/>
      <c r="AI792" s="45"/>
      <c r="AJ792" s="45"/>
      <c r="AK792" s="247"/>
      <c r="AL792" s="236"/>
      <c r="AM792" s="244"/>
      <c r="AN792" s="45"/>
      <c r="AO792" s="45"/>
      <c r="AP792" s="64"/>
      <c r="AQ792" s="45"/>
      <c r="AR792" s="45"/>
      <c r="AS792" s="64"/>
      <c r="AT792" s="232"/>
      <c r="AU792" s="232"/>
      <c r="AV792" s="45"/>
      <c r="AW792" s="243"/>
      <c r="AX792" s="45"/>
      <c r="AY792" s="64"/>
      <c r="AZ792" s="24"/>
      <c r="BA792" s="45"/>
      <c r="BB792" s="45"/>
      <c r="BC792" s="45"/>
      <c r="BD792" s="45"/>
      <c r="BE792" s="45"/>
      <c r="BF792" s="45"/>
      <c r="BG792" s="45"/>
      <c r="BH792" s="45"/>
      <c r="BI792" s="45"/>
      <c r="BJ792" s="45"/>
      <c r="BK792" s="45"/>
      <c r="BL792" s="45"/>
      <c r="BM792" s="45"/>
      <c r="BN792" s="45"/>
      <c r="BO792" s="45"/>
      <c r="BP792" s="45"/>
      <c r="BQ792" s="45"/>
      <c r="BR792" s="45"/>
      <c r="BS792" s="45"/>
      <c r="BT792" s="45"/>
      <c r="BU792" s="45"/>
      <c r="BV792" s="45"/>
      <c r="BW792" s="45"/>
      <c r="BX792" s="45"/>
      <c r="BY792" s="45"/>
    </row>
    <row r="793" spans="1:77" ht="15.75" customHeight="1" x14ac:dyDescent="0.3">
      <c r="A793" s="45"/>
      <c r="B793" s="232"/>
      <c r="C793" s="232"/>
      <c r="D793" s="232"/>
      <c r="E793" s="232"/>
      <c r="F793" s="64"/>
      <c r="G793" s="64"/>
      <c r="H793" s="233"/>
      <c r="I793" s="233"/>
      <c r="J793" s="232"/>
      <c r="K793" s="201"/>
      <c r="L793" s="45"/>
      <c r="M793" s="45"/>
      <c r="N793" s="45"/>
      <c r="O793" s="45"/>
      <c r="P793" s="45"/>
      <c r="Q793" s="233"/>
      <c r="R793" s="233"/>
      <c r="S793" s="233"/>
      <c r="T793" s="233"/>
      <c r="U793" s="243"/>
      <c r="V793" s="45"/>
      <c r="W793" s="233"/>
      <c r="X793" s="244"/>
      <c r="Y793" s="244"/>
      <c r="Z793" s="244"/>
      <c r="AA793" s="244"/>
      <c r="AB793" s="244"/>
      <c r="AC793" s="251"/>
      <c r="AD793" s="251"/>
      <c r="AE793" s="251"/>
      <c r="AF793" s="250"/>
      <c r="AG793" s="45"/>
      <c r="AH793" s="45"/>
      <c r="AI793" s="45"/>
      <c r="AJ793" s="45"/>
      <c r="AK793" s="247"/>
      <c r="AL793" s="236"/>
      <c r="AM793" s="244"/>
      <c r="AN793" s="45"/>
      <c r="AO793" s="45"/>
      <c r="AP793" s="64"/>
      <c r="AQ793" s="45"/>
      <c r="AR793" s="45"/>
      <c r="AS793" s="64"/>
      <c r="AT793" s="232"/>
      <c r="AU793" s="232"/>
      <c r="AV793" s="45"/>
      <c r="AW793" s="243"/>
      <c r="AX793" s="45"/>
      <c r="AY793" s="64"/>
      <c r="AZ793" s="24"/>
      <c r="BA793" s="45"/>
      <c r="BB793" s="45"/>
      <c r="BC793" s="45"/>
      <c r="BD793" s="45"/>
      <c r="BE793" s="45"/>
      <c r="BF793" s="45"/>
      <c r="BG793" s="45"/>
      <c r="BH793" s="45"/>
      <c r="BI793" s="45"/>
      <c r="BJ793" s="45"/>
      <c r="BK793" s="45"/>
      <c r="BL793" s="45"/>
      <c r="BM793" s="45"/>
      <c r="BN793" s="45"/>
      <c r="BO793" s="45"/>
      <c r="BP793" s="45"/>
      <c r="BQ793" s="45"/>
      <c r="BR793" s="45"/>
      <c r="BS793" s="45"/>
      <c r="BT793" s="45"/>
      <c r="BU793" s="45"/>
      <c r="BV793" s="45"/>
      <c r="BW793" s="45"/>
      <c r="BX793" s="45"/>
      <c r="BY793" s="45"/>
    </row>
    <row r="794" spans="1:77" ht="15.75" customHeight="1" x14ac:dyDescent="0.3">
      <c r="A794" s="45"/>
      <c r="B794" s="232"/>
      <c r="C794" s="232"/>
      <c r="D794" s="232"/>
      <c r="E794" s="232"/>
      <c r="F794" s="64"/>
      <c r="G794" s="64"/>
      <c r="H794" s="233"/>
      <c r="I794" s="233"/>
      <c r="J794" s="232"/>
      <c r="K794" s="201"/>
      <c r="L794" s="45"/>
      <c r="M794" s="45"/>
      <c r="N794" s="45"/>
      <c r="O794" s="45"/>
      <c r="P794" s="45"/>
      <c r="Q794" s="233"/>
      <c r="R794" s="233"/>
      <c r="S794" s="233"/>
      <c r="T794" s="233"/>
      <c r="U794" s="243"/>
      <c r="V794" s="45"/>
      <c r="W794" s="233"/>
      <c r="X794" s="244"/>
      <c r="Y794" s="244"/>
      <c r="Z794" s="244"/>
      <c r="AA794" s="244"/>
      <c r="AB794" s="244"/>
      <c r="AC794" s="251"/>
      <c r="AD794" s="251"/>
      <c r="AE794" s="251"/>
      <c r="AF794" s="250"/>
      <c r="AG794" s="45"/>
      <c r="AH794" s="45"/>
      <c r="AI794" s="45"/>
      <c r="AJ794" s="45"/>
      <c r="AK794" s="247"/>
      <c r="AL794" s="236"/>
      <c r="AM794" s="244"/>
      <c r="AN794" s="45"/>
      <c r="AO794" s="45"/>
      <c r="AP794" s="64"/>
      <c r="AQ794" s="45"/>
      <c r="AR794" s="45"/>
      <c r="AS794" s="64"/>
      <c r="AT794" s="232"/>
      <c r="AU794" s="232"/>
      <c r="AV794" s="45"/>
      <c r="AW794" s="243"/>
      <c r="AX794" s="45"/>
      <c r="AY794" s="64"/>
      <c r="AZ794" s="24"/>
      <c r="BA794" s="45"/>
      <c r="BB794" s="45"/>
      <c r="BC794" s="45"/>
      <c r="BD794" s="45"/>
      <c r="BE794" s="45"/>
      <c r="BF794" s="45"/>
      <c r="BG794" s="45"/>
      <c r="BH794" s="45"/>
      <c r="BI794" s="45"/>
      <c r="BJ794" s="45"/>
      <c r="BK794" s="45"/>
      <c r="BL794" s="45"/>
      <c r="BM794" s="45"/>
      <c r="BN794" s="45"/>
      <c r="BO794" s="45"/>
      <c r="BP794" s="45"/>
      <c r="BQ794" s="45"/>
      <c r="BR794" s="45"/>
      <c r="BS794" s="45"/>
      <c r="BT794" s="45"/>
      <c r="BU794" s="45"/>
      <c r="BV794" s="45"/>
      <c r="BW794" s="45"/>
      <c r="BX794" s="45"/>
      <c r="BY794" s="45"/>
    </row>
    <row r="795" spans="1:77" ht="15.75" customHeight="1" x14ac:dyDescent="0.3">
      <c r="A795" s="45"/>
      <c r="B795" s="232"/>
      <c r="C795" s="232"/>
      <c r="D795" s="232"/>
      <c r="E795" s="232"/>
      <c r="F795" s="64"/>
      <c r="G795" s="64"/>
      <c r="H795" s="233"/>
      <c r="I795" s="233"/>
      <c r="J795" s="232"/>
      <c r="K795" s="201"/>
      <c r="L795" s="45"/>
      <c r="M795" s="45"/>
      <c r="N795" s="45"/>
      <c r="O795" s="45"/>
      <c r="P795" s="45"/>
      <c r="Q795" s="233"/>
      <c r="R795" s="233"/>
      <c r="S795" s="233"/>
      <c r="T795" s="233"/>
      <c r="U795" s="243"/>
      <c r="V795" s="45"/>
      <c r="W795" s="233"/>
      <c r="X795" s="244"/>
      <c r="Y795" s="244"/>
      <c r="Z795" s="244"/>
      <c r="AA795" s="244"/>
      <c r="AB795" s="244"/>
      <c r="AC795" s="251"/>
      <c r="AD795" s="251"/>
      <c r="AE795" s="251"/>
      <c r="AF795" s="250"/>
      <c r="AG795" s="45"/>
      <c r="AH795" s="45"/>
      <c r="AI795" s="45"/>
      <c r="AJ795" s="45"/>
      <c r="AK795" s="247"/>
      <c r="AL795" s="236"/>
      <c r="AM795" s="244"/>
      <c r="AN795" s="45"/>
      <c r="AO795" s="45"/>
      <c r="AP795" s="64"/>
      <c r="AQ795" s="45"/>
      <c r="AR795" s="45"/>
      <c r="AS795" s="64"/>
      <c r="AT795" s="232"/>
      <c r="AU795" s="232"/>
      <c r="AV795" s="45"/>
      <c r="AW795" s="243"/>
      <c r="AX795" s="45"/>
      <c r="AY795" s="64"/>
      <c r="AZ795" s="24"/>
      <c r="BA795" s="45"/>
      <c r="BB795" s="45"/>
      <c r="BC795" s="45"/>
      <c r="BD795" s="45"/>
      <c r="BE795" s="45"/>
      <c r="BF795" s="45"/>
      <c r="BG795" s="45"/>
      <c r="BH795" s="45"/>
      <c r="BI795" s="45"/>
      <c r="BJ795" s="45"/>
      <c r="BK795" s="45"/>
      <c r="BL795" s="45"/>
      <c r="BM795" s="45"/>
      <c r="BN795" s="45"/>
      <c r="BO795" s="45"/>
      <c r="BP795" s="45"/>
      <c r="BQ795" s="45"/>
      <c r="BR795" s="45"/>
      <c r="BS795" s="45"/>
      <c r="BT795" s="45"/>
      <c r="BU795" s="45"/>
      <c r="BV795" s="45"/>
      <c r="BW795" s="45"/>
      <c r="BX795" s="45"/>
      <c r="BY795" s="45"/>
    </row>
    <row r="796" spans="1:77" ht="15.75" customHeight="1" x14ac:dyDescent="0.3">
      <c r="A796" s="45"/>
      <c r="B796" s="232"/>
      <c r="C796" s="232"/>
      <c r="D796" s="232"/>
      <c r="E796" s="232"/>
      <c r="F796" s="64"/>
      <c r="G796" s="64"/>
      <c r="H796" s="233"/>
      <c r="I796" s="233"/>
      <c r="J796" s="232"/>
      <c r="K796" s="201"/>
      <c r="L796" s="45"/>
      <c r="M796" s="45"/>
      <c r="N796" s="45"/>
      <c r="O796" s="45"/>
      <c r="P796" s="45"/>
      <c r="Q796" s="233"/>
      <c r="R796" s="233"/>
      <c r="S796" s="233"/>
      <c r="T796" s="233"/>
      <c r="U796" s="243"/>
      <c r="V796" s="45"/>
      <c r="W796" s="233"/>
      <c r="X796" s="244"/>
      <c r="Y796" s="244"/>
      <c r="Z796" s="244"/>
      <c r="AA796" s="244"/>
      <c r="AB796" s="244"/>
      <c r="AC796" s="251"/>
      <c r="AD796" s="251"/>
      <c r="AE796" s="251"/>
      <c r="AF796" s="250"/>
      <c r="AG796" s="45"/>
      <c r="AH796" s="45"/>
      <c r="AI796" s="45"/>
      <c r="AJ796" s="45"/>
      <c r="AK796" s="247"/>
      <c r="AL796" s="236"/>
      <c r="AM796" s="244"/>
      <c r="AN796" s="45"/>
      <c r="AO796" s="45"/>
      <c r="AP796" s="64"/>
      <c r="AQ796" s="45"/>
      <c r="AR796" s="45"/>
      <c r="AS796" s="64"/>
      <c r="AT796" s="232"/>
      <c r="AU796" s="232"/>
      <c r="AV796" s="45"/>
      <c r="AW796" s="243"/>
      <c r="AX796" s="45"/>
      <c r="AY796" s="64"/>
      <c r="AZ796" s="24"/>
      <c r="BA796" s="45"/>
      <c r="BB796" s="45"/>
      <c r="BC796" s="45"/>
      <c r="BD796" s="45"/>
      <c r="BE796" s="45"/>
      <c r="BF796" s="45"/>
      <c r="BG796" s="45"/>
      <c r="BH796" s="45"/>
      <c r="BI796" s="45"/>
      <c r="BJ796" s="45"/>
      <c r="BK796" s="45"/>
      <c r="BL796" s="45"/>
      <c r="BM796" s="45"/>
      <c r="BN796" s="45"/>
      <c r="BO796" s="45"/>
      <c r="BP796" s="45"/>
      <c r="BQ796" s="45"/>
      <c r="BR796" s="45"/>
      <c r="BS796" s="45"/>
      <c r="BT796" s="45"/>
      <c r="BU796" s="45"/>
      <c r="BV796" s="45"/>
      <c r="BW796" s="45"/>
      <c r="BX796" s="45"/>
      <c r="BY796" s="45"/>
    </row>
    <row r="797" spans="1:77" ht="15.75" customHeight="1" x14ac:dyDescent="0.3">
      <c r="A797" s="45"/>
      <c r="B797" s="232"/>
      <c r="C797" s="232"/>
      <c r="D797" s="232"/>
      <c r="E797" s="232"/>
      <c r="F797" s="64"/>
      <c r="G797" s="64"/>
      <c r="H797" s="233"/>
      <c r="I797" s="233"/>
      <c r="J797" s="232"/>
      <c r="K797" s="201"/>
      <c r="L797" s="45"/>
      <c r="M797" s="45"/>
      <c r="N797" s="45"/>
      <c r="O797" s="45"/>
      <c r="P797" s="45"/>
      <c r="Q797" s="233"/>
      <c r="R797" s="233"/>
      <c r="S797" s="233"/>
      <c r="T797" s="233"/>
      <c r="U797" s="243"/>
      <c r="V797" s="45"/>
      <c r="W797" s="233"/>
      <c r="X797" s="244"/>
      <c r="Y797" s="244"/>
      <c r="Z797" s="244"/>
      <c r="AA797" s="244"/>
      <c r="AB797" s="244"/>
      <c r="AC797" s="251"/>
      <c r="AD797" s="251"/>
      <c r="AE797" s="251"/>
      <c r="AF797" s="250"/>
      <c r="AG797" s="45"/>
      <c r="AH797" s="45"/>
      <c r="AI797" s="45"/>
      <c r="AJ797" s="45"/>
      <c r="AK797" s="247"/>
      <c r="AL797" s="236"/>
      <c r="AM797" s="244"/>
      <c r="AN797" s="45"/>
      <c r="AO797" s="45"/>
      <c r="AP797" s="64"/>
      <c r="AQ797" s="45"/>
      <c r="AR797" s="45"/>
      <c r="AS797" s="64"/>
      <c r="AT797" s="232"/>
      <c r="AU797" s="232"/>
      <c r="AV797" s="45"/>
      <c r="AW797" s="243"/>
      <c r="AX797" s="45"/>
      <c r="AY797" s="64"/>
      <c r="AZ797" s="24"/>
      <c r="BA797" s="45"/>
      <c r="BB797" s="45"/>
      <c r="BC797" s="45"/>
      <c r="BD797" s="45"/>
      <c r="BE797" s="45"/>
      <c r="BF797" s="45"/>
      <c r="BG797" s="45"/>
      <c r="BH797" s="45"/>
      <c r="BI797" s="45"/>
      <c r="BJ797" s="45"/>
      <c r="BK797" s="45"/>
      <c r="BL797" s="45"/>
      <c r="BM797" s="45"/>
      <c r="BN797" s="45"/>
      <c r="BO797" s="45"/>
      <c r="BP797" s="45"/>
      <c r="BQ797" s="45"/>
      <c r="BR797" s="45"/>
      <c r="BS797" s="45"/>
      <c r="BT797" s="45"/>
      <c r="BU797" s="45"/>
      <c r="BV797" s="45"/>
      <c r="BW797" s="45"/>
      <c r="BX797" s="45"/>
      <c r="BY797" s="45"/>
    </row>
    <row r="798" spans="1:77" ht="15.75" customHeight="1" x14ac:dyDescent="0.3">
      <c r="A798" s="45"/>
      <c r="B798" s="232"/>
      <c r="C798" s="232"/>
      <c r="D798" s="232"/>
      <c r="E798" s="232"/>
      <c r="F798" s="64"/>
      <c r="G798" s="64"/>
      <c r="H798" s="233"/>
      <c r="I798" s="233"/>
      <c r="J798" s="232"/>
      <c r="K798" s="201"/>
      <c r="L798" s="45"/>
      <c r="M798" s="45"/>
      <c r="N798" s="45"/>
      <c r="O798" s="45"/>
      <c r="P798" s="45"/>
      <c r="Q798" s="233"/>
      <c r="R798" s="233"/>
      <c r="S798" s="233"/>
      <c r="T798" s="233"/>
      <c r="U798" s="243"/>
      <c r="V798" s="45"/>
      <c r="W798" s="233"/>
      <c r="X798" s="244"/>
      <c r="Y798" s="244"/>
      <c r="Z798" s="244"/>
      <c r="AA798" s="244"/>
      <c r="AB798" s="244"/>
      <c r="AC798" s="251"/>
      <c r="AD798" s="251"/>
      <c r="AE798" s="251"/>
      <c r="AF798" s="250"/>
      <c r="AG798" s="45"/>
      <c r="AH798" s="45"/>
      <c r="AI798" s="45"/>
      <c r="AJ798" s="45"/>
      <c r="AK798" s="247"/>
      <c r="AL798" s="236"/>
      <c r="AM798" s="244"/>
      <c r="AN798" s="45"/>
      <c r="AO798" s="45"/>
      <c r="AP798" s="64"/>
      <c r="AQ798" s="45"/>
      <c r="AR798" s="45"/>
      <c r="AS798" s="64"/>
      <c r="AT798" s="232"/>
      <c r="AU798" s="232"/>
      <c r="AV798" s="45"/>
      <c r="AW798" s="243"/>
      <c r="AX798" s="45"/>
      <c r="AY798" s="64"/>
      <c r="AZ798" s="24"/>
      <c r="BA798" s="45"/>
      <c r="BB798" s="45"/>
      <c r="BC798" s="45"/>
      <c r="BD798" s="45"/>
      <c r="BE798" s="45"/>
      <c r="BF798" s="45"/>
      <c r="BG798" s="45"/>
      <c r="BH798" s="45"/>
      <c r="BI798" s="45"/>
      <c r="BJ798" s="45"/>
      <c r="BK798" s="45"/>
      <c r="BL798" s="45"/>
      <c r="BM798" s="45"/>
      <c r="BN798" s="45"/>
      <c r="BO798" s="45"/>
      <c r="BP798" s="45"/>
      <c r="BQ798" s="45"/>
      <c r="BR798" s="45"/>
      <c r="BS798" s="45"/>
      <c r="BT798" s="45"/>
      <c r="BU798" s="45"/>
      <c r="BV798" s="45"/>
      <c r="BW798" s="45"/>
      <c r="BX798" s="45"/>
      <c r="BY798" s="45"/>
    </row>
    <row r="799" spans="1:77" ht="15.75" customHeight="1" x14ac:dyDescent="0.3">
      <c r="A799" s="45"/>
      <c r="B799" s="232"/>
      <c r="C799" s="232"/>
      <c r="D799" s="232"/>
      <c r="E799" s="232"/>
      <c r="F799" s="64"/>
      <c r="G799" s="64"/>
      <c r="H799" s="233"/>
      <c r="I799" s="233"/>
      <c r="J799" s="232"/>
      <c r="K799" s="201"/>
      <c r="L799" s="45"/>
      <c r="M799" s="45"/>
      <c r="N799" s="45"/>
      <c r="O799" s="45"/>
      <c r="P799" s="45"/>
      <c r="Q799" s="233"/>
      <c r="R799" s="233"/>
      <c r="S799" s="233"/>
      <c r="T799" s="233"/>
      <c r="U799" s="243"/>
      <c r="V799" s="45"/>
      <c r="W799" s="233"/>
      <c r="X799" s="244"/>
      <c r="Y799" s="244"/>
      <c r="Z799" s="244"/>
      <c r="AA799" s="244"/>
      <c r="AB799" s="244"/>
      <c r="AC799" s="251"/>
      <c r="AD799" s="251"/>
      <c r="AE799" s="251"/>
      <c r="AF799" s="250"/>
      <c r="AG799" s="45"/>
      <c r="AH799" s="45"/>
      <c r="AI799" s="45"/>
      <c r="AJ799" s="45"/>
      <c r="AK799" s="247"/>
      <c r="AL799" s="236"/>
      <c r="AM799" s="244"/>
      <c r="AN799" s="45"/>
      <c r="AO799" s="45"/>
      <c r="AP799" s="64"/>
      <c r="AQ799" s="45"/>
      <c r="AR799" s="45"/>
      <c r="AS799" s="64"/>
      <c r="AT799" s="232"/>
      <c r="AU799" s="232"/>
      <c r="AV799" s="45"/>
      <c r="AW799" s="243"/>
      <c r="AX799" s="45"/>
      <c r="AY799" s="64"/>
      <c r="AZ799" s="24"/>
      <c r="BA799" s="45"/>
      <c r="BB799" s="45"/>
      <c r="BC799" s="45"/>
      <c r="BD799" s="45"/>
      <c r="BE799" s="45"/>
      <c r="BF799" s="45"/>
      <c r="BG799" s="45"/>
      <c r="BH799" s="45"/>
      <c r="BI799" s="45"/>
      <c r="BJ799" s="45"/>
      <c r="BK799" s="45"/>
      <c r="BL799" s="45"/>
      <c r="BM799" s="45"/>
      <c r="BN799" s="45"/>
      <c r="BO799" s="45"/>
      <c r="BP799" s="45"/>
      <c r="BQ799" s="45"/>
      <c r="BR799" s="45"/>
      <c r="BS799" s="45"/>
      <c r="BT799" s="45"/>
      <c r="BU799" s="45"/>
      <c r="BV799" s="45"/>
      <c r="BW799" s="45"/>
      <c r="BX799" s="45"/>
      <c r="BY799" s="45"/>
    </row>
    <row r="800" spans="1:77" ht="15.75" customHeight="1" x14ac:dyDescent="0.3">
      <c r="A800" s="45"/>
      <c r="B800" s="232"/>
      <c r="C800" s="232"/>
      <c r="D800" s="232"/>
      <c r="E800" s="232"/>
      <c r="F800" s="64"/>
      <c r="G800" s="64"/>
      <c r="H800" s="233"/>
      <c r="I800" s="233"/>
      <c r="J800" s="232"/>
      <c r="K800" s="201"/>
      <c r="L800" s="45"/>
      <c r="M800" s="45"/>
      <c r="N800" s="45"/>
      <c r="O800" s="45"/>
      <c r="P800" s="45"/>
      <c r="Q800" s="233"/>
      <c r="R800" s="233"/>
      <c r="S800" s="233"/>
      <c r="T800" s="233"/>
      <c r="U800" s="243"/>
      <c r="V800" s="45"/>
      <c r="W800" s="233"/>
      <c r="X800" s="244"/>
      <c r="Y800" s="244"/>
      <c r="Z800" s="244"/>
      <c r="AA800" s="244"/>
      <c r="AB800" s="244"/>
      <c r="AC800" s="251"/>
      <c r="AD800" s="251"/>
      <c r="AE800" s="251"/>
      <c r="AF800" s="250"/>
      <c r="AG800" s="45"/>
      <c r="AH800" s="45"/>
      <c r="AI800" s="45"/>
      <c r="AJ800" s="45"/>
      <c r="AK800" s="247"/>
      <c r="AL800" s="236"/>
      <c r="AM800" s="244"/>
      <c r="AN800" s="45"/>
      <c r="AO800" s="45"/>
      <c r="AP800" s="64"/>
      <c r="AQ800" s="45"/>
      <c r="AR800" s="45"/>
      <c r="AS800" s="64"/>
      <c r="AT800" s="232"/>
      <c r="AU800" s="232"/>
      <c r="AV800" s="45"/>
      <c r="AW800" s="243"/>
      <c r="AX800" s="45"/>
      <c r="AY800" s="64"/>
      <c r="AZ800" s="24"/>
      <c r="BA800" s="45"/>
      <c r="BB800" s="45"/>
      <c r="BC800" s="45"/>
      <c r="BD800" s="45"/>
      <c r="BE800" s="45"/>
      <c r="BF800" s="45"/>
      <c r="BG800" s="45"/>
      <c r="BH800" s="45"/>
      <c r="BI800" s="45"/>
      <c r="BJ800" s="45"/>
      <c r="BK800" s="45"/>
      <c r="BL800" s="45"/>
      <c r="BM800" s="45"/>
      <c r="BN800" s="45"/>
      <c r="BO800" s="45"/>
      <c r="BP800" s="45"/>
      <c r="BQ800" s="45"/>
      <c r="BR800" s="45"/>
      <c r="BS800" s="45"/>
      <c r="BT800" s="45"/>
      <c r="BU800" s="45"/>
      <c r="BV800" s="45"/>
      <c r="BW800" s="45"/>
      <c r="BX800" s="45"/>
      <c r="BY800" s="45"/>
    </row>
    <row r="801" spans="1:77" ht="15.75" customHeight="1" x14ac:dyDescent="0.3">
      <c r="A801" s="45"/>
      <c r="B801" s="232"/>
      <c r="C801" s="232"/>
      <c r="D801" s="232"/>
      <c r="E801" s="232"/>
      <c r="F801" s="64"/>
      <c r="G801" s="64"/>
      <c r="H801" s="233"/>
      <c r="I801" s="233"/>
      <c r="J801" s="232"/>
      <c r="K801" s="201"/>
      <c r="L801" s="45"/>
      <c r="M801" s="45"/>
      <c r="N801" s="45"/>
      <c r="O801" s="45"/>
      <c r="P801" s="45"/>
      <c r="Q801" s="233"/>
      <c r="R801" s="233"/>
      <c r="S801" s="233"/>
      <c r="T801" s="233"/>
      <c r="U801" s="243"/>
      <c r="V801" s="45"/>
      <c r="W801" s="233"/>
      <c r="X801" s="244"/>
      <c r="Y801" s="244"/>
      <c r="Z801" s="244"/>
      <c r="AA801" s="244"/>
      <c r="AB801" s="244"/>
      <c r="AC801" s="251"/>
      <c r="AD801" s="251"/>
      <c r="AE801" s="251"/>
      <c r="AF801" s="250"/>
      <c r="AG801" s="45"/>
      <c r="AH801" s="45"/>
      <c r="AI801" s="45"/>
      <c r="AJ801" s="45"/>
      <c r="AK801" s="247"/>
      <c r="AL801" s="236"/>
      <c r="AM801" s="244"/>
      <c r="AN801" s="45"/>
      <c r="AO801" s="45"/>
      <c r="AP801" s="64"/>
      <c r="AQ801" s="45"/>
      <c r="AR801" s="45"/>
      <c r="AS801" s="64"/>
      <c r="AT801" s="232"/>
      <c r="AU801" s="232"/>
      <c r="AV801" s="45"/>
      <c r="AW801" s="243"/>
      <c r="AX801" s="45"/>
      <c r="AY801" s="64"/>
      <c r="AZ801" s="24"/>
      <c r="BA801" s="45"/>
      <c r="BB801" s="45"/>
      <c r="BC801" s="45"/>
      <c r="BD801" s="45"/>
      <c r="BE801" s="45"/>
      <c r="BF801" s="45"/>
      <c r="BG801" s="45"/>
      <c r="BH801" s="45"/>
      <c r="BI801" s="45"/>
      <c r="BJ801" s="45"/>
      <c r="BK801" s="45"/>
      <c r="BL801" s="45"/>
      <c r="BM801" s="45"/>
      <c r="BN801" s="45"/>
      <c r="BO801" s="45"/>
      <c r="BP801" s="45"/>
      <c r="BQ801" s="45"/>
      <c r="BR801" s="45"/>
      <c r="BS801" s="45"/>
      <c r="BT801" s="45"/>
      <c r="BU801" s="45"/>
      <c r="BV801" s="45"/>
      <c r="BW801" s="45"/>
      <c r="BX801" s="45"/>
      <c r="BY801" s="45"/>
    </row>
    <row r="802" spans="1:77" ht="15.75" customHeight="1" x14ac:dyDescent="0.3">
      <c r="A802" s="45"/>
      <c r="B802" s="232"/>
      <c r="C802" s="232"/>
      <c r="D802" s="232"/>
      <c r="E802" s="232"/>
      <c r="F802" s="64"/>
      <c r="G802" s="64"/>
      <c r="H802" s="233"/>
      <c r="I802" s="233"/>
      <c r="J802" s="232"/>
      <c r="K802" s="201"/>
      <c r="L802" s="45"/>
      <c r="M802" s="45"/>
      <c r="N802" s="45"/>
      <c r="O802" s="45"/>
      <c r="P802" s="45"/>
      <c r="Q802" s="233"/>
      <c r="R802" s="233"/>
      <c r="S802" s="233"/>
      <c r="T802" s="233"/>
      <c r="U802" s="243"/>
      <c r="V802" s="45"/>
      <c r="W802" s="233"/>
      <c r="X802" s="244"/>
      <c r="Y802" s="244"/>
      <c r="Z802" s="244"/>
      <c r="AA802" s="244"/>
      <c r="AB802" s="244"/>
      <c r="AC802" s="251"/>
      <c r="AD802" s="251"/>
      <c r="AE802" s="251"/>
      <c r="AF802" s="250"/>
      <c r="AG802" s="45"/>
      <c r="AH802" s="45"/>
      <c r="AI802" s="45"/>
      <c r="AJ802" s="45"/>
      <c r="AK802" s="247"/>
      <c r="AL802" s="236"/>
      <c r="AM802" s="244"/>
      <c r="AN802" s="45"/>
      <c r="AO802" s="45"/>
      <c r="AP802" s="64"/>
      <c r="AQ802" s="45"/>
      <c r="AR802" s="45"/>
      <c r="AS802" s="64"/>
      <c r="AT802" s="232"/>
      <c r="AU802" s="232"/>
      <c r="AV802" s="45"/>
      <c r="AW802" s="243"/>
      <c r="AX802" s="45"/>
      <c r="AY802" s="64"/>
      <c r="AZ802" s="24"/>
      <c r="BA802" s="45"/>
      <c r="BB802" s="45"/>
      <c r="BC802" s="45"/>
      <c r="BD802" s="45"/>
      <c r="BE802" s="45"/>
      <c r="BF802" s="45"/>
      <c r="BG802" s="45"/>
      <c r="BH802" s="45"/>
      <c r="BI802" s="45"/>
      <c r="BJ802" s="45"/>
      <c r="BK802" s="45"/>
      <c r="BL802" s="45"/>
      <c r="BM802" s="45"/>
      <c r="BN802" s="45"/>
      <c r="BO802" s="45"/>
      <c r="BP802" s="45"/>
      <c r="BQ802" s="45"/>
      <c r="BR802" s="45"/>
      <c r="BS802" s="45"/>
      <c r="BT802" s="45"/>
      <c r="BU802" s="45"/>
      <c r="BV802" s="45"/>
      <c r="BW802" s="45"/>
      <c r="BX802" s="45"/>
      <c r="BY802" s="45"/>
    </row>
    <row r="803" spans="1:77" ht="15.75" customHeight="1" x14ac:dyDescent="0.3">
      <c r="A803" s="45"/>
      <c r="B803" s="232"/>
      <c r="C803" s="232"/>
      <c r="D803" s="232"/>
      <c r="E803" s="232"/>
      <c r="F803" s="64"/>
      <c r="G803" s="64"/>
      <c r="H803" s="233"/>
      <c r="I803" s="233"/>
      <c r="J803" s="232"/>
      <c r="K803" s="201"/>
      <c r="L803" s="45"/>
      <c r="M803" s="45"/>
      <c r="N803" s="45"/>
      <c r="O803" s="45"/>
      <c r="P803" s="45"/>
      <c r="Q803" s="233"/>
      <c r="R803" s="233"/>
      <c r="S803" s="233"/>
      <c r="T803" s="233"/>
      <c r="U803" s="243"/>
      <c r="V803" s="45"/>
      <c r="W803" s="233"/>
      <c r="X803" s="244"/>
      <c r="Y803" s="244"/>
      <c r="Z803" s="244"/>
      <c r="AA803" s="244"/>
      <c r="AB803" s="244"/>
      <c r="AC803" s="251"/>
      <c r="AD803" s="251"/>
      <c r="AE803" s="251"/>
      <c r="AF803" s="250"/>
      <c r="AG803" s="45"/>
      <c r="AH803" s="45"/>
      <c r="AI803" s="45"/>
      <c r="AJ803" s="45"/>
      <c r="AK803" s="247"/>
      <c r="AL803" s="236"/>
      <c r="AM803" s="244"/>
      <c r="AN803" s="45"/>
      <c r="AO803" s="45"/>
      <c r="AP803" s="64"/>
      <c r="AQ803" s="45"/>
      <c r="AR803" s="45"/>
      <c r="AS803" s="64"/>
      <c r="AT803" s="232"/>
      <c r="AU803" s="232"/>
      <c r="AV803" s="45"/>
      <c r="AW803" s="243"/>
      <c r="AX803" s="45"/>
      <c r="AY803" s="64"/>
      <c r="AZ803" s="24"/>
      <c r="BA803" s="45"/>
      <c r="BB803" s="45"/>
      <c r="BC803" s="45"/>
      <c r="BD803" s="45"/>
      <c r="BE803" s="45"/>
      <c r="BF803" s="45"/>
      <c r="BG803" s="45"/>
      <c r="BH803" s="45"/>
      <c r="BI803" s="45"/>
      <c r="BJ803" s="45"/>
      <c r="BK803" s="45"/>
      <c r="BL803" s="45"/>
      <c r="BM803" s="45"/>
      <c r="BN803" s="45"/>
      <c r="BO803" s="45"/>
      <c r="BP803" s="45"/>
      <c r="BQ803" s="45"/>
      <c r="BR803" s="45"/>
      <c r="BS803" s="45"/>
      <c r="BT803" s="45"/>
      <c r="BU803" s="45"/>
      <c r="BV803" s="45"/>
      <c r="BW803" s="45"/>
      <c r="BX803" s="45"/>
      <c r="BY803" s="45"/>
    </row>
    <row r="804" spans="1:77" ht="15.75" customHeight="1" x14ac:dyDescent="0.3">
      <c r="A804" s="45"/>
      <c r="B804" s="232"/>
      <c r="C804" s="232"/>
      <c r="D804" s="232"/>
      <c r="E804" s="232"/>
      <c r="F804" s="64"/>
      <c r="G804" s="64"/>
      <c r="H804" s="233"/>
      <c r="I804" s="233"/>
      <c r="J804" s="232"/>
      <c r="K804" s="201"/>
      <c r="L804" s="45"/>
      <c r="M804" s="45"/>
      <c r="N804" s="45"/>
      <c r="O804" s="45"/>
      <c r="P804" s="45"/>
      <c r="Q804" s="233"/>
      <c r="R804" s="233"/>
      <c r="S804" s="233"/>
      <c r="T804" s="233"/>
      <c r="U804" s="243"/>
      <c r="V804" s="45"/>
      <c r="W804" s="233"/>
      <c r="X804" s="244"/>
      <c r="Y804" s="244"/>
      <c r="Z804" s="244"/>
      <c r="AA804" s="244"/>
      <c r="AB804" s="244"/>
      <c r="AC804" s="251"/>
      <c r="AD804" s="251"/>
      <c r="AE804" s="251"/>
      <c r="AF804" s="250"/>
      <c r="AG804" s="45"/>
      <c r="AH804" s="45"/>
      <c r="AI804" s="45"/>
      <c r="AJ804" s="45"/>
      <c r="AK804" s="247"/>
      <c r="AL804" s="236"/>
      <c r="AM804" s="244"/>
      <c r="AN804" s="45"/>
      <c r="AO804" s="45"/>
      <c r="AP804" s="64"/>
      <c r="AQ804" s="45"/>
      <c r="AR804" s="45"/>
      <c r="AS804" s="64"/>
      <c r="AT804" s="232"/>
      <c r="AU804" s="232"/>
      <c r="AV804" s="45"/>
      <c r="AW804" s="243"/>
      <c r="AX804" s="45"/>
      <c r="AY804" s="64"/>
      <c r="AZ804" s="24"/>
      <c r="BA804" s="45"/>
      <c r="BB804" s="45"/>
      <c r="BC804" s="45"/>
      <c r="BD804" s="45"/>
      <c r="BE804" s="45"/>
      <c r="BF804" s="45"/>
      <c r="BG804" s="45"/>
      <c r="BH804" s="45"/>
      <c r="BI804" s="45"/>
      <c r="BJ804" s="45"/>
      <c r="BK804" s="45"/>
      <c r="BL804" s="45"/>
      <c r="BM804" s="45"/>
      <c r="BN804" s="45"/>
      <c r="BO804" s="45"/>
      <c r="BP804" s="45"/>
      <c r="BQ804" s="45"/>
      <c r="BR804" s="45"/>
      <c r="BS804" s="45"/>
      <c r="BT804" s="45"/>
      <c r="BU804" s="45"/>
      <c r="BV804" s="45"/>
      <c r="BW804" s="45"/>
      <c r="BX804" s="45"/>
      <c r="BY804" s="45"/>
    </row>
    <row r="805" spans="1:77" ht="15.75" customHeight="1" x14ac:dyDescent="0.3">
      <c r="A805" s="45"/>
      <c r="B805" s="232"/>
      <c r="C805" s="232"/>
      <c r="D805" s="232"/>
      <c r="E805" s="232"/>
      <c r="F805" s="64"/>
      <c r="G805" s="64"/>
      <c r="H805" s="233"/>
      <c r="I805" s="233"/>
      <c r="J805" s="232"/>
      <c r="K805" s="201"/>
      <c r="L805" s="45"/>
      <c r="M805" s="45"/>
      <c r="N805" s="45"/>
      <c r="O805" s="45"/>
      <c r="P805" s="45"/>
      <c r="Q805" s="233"/>
      <c r="R805" s="233"/>
      <c r="S805" s="233"/>
      <c r="T805" s="233"/>
      <c r="U805" s="243"/>
      <c r="V805" s="45"/>
      <c r="W805" s="233"/>
      <c r="X805" s="244"/>
      <c r="Y805" s="244"/>
      <c r="Z805" s="244"/>
      <c r="AA805" s="244"/>
      <c r="AB805" s="244"/>
      <c r="AC805" s="251"/>
      <c r="AD805" s="251"/>
      <c r="AE805" s="251"/>
      <c r="AF805" s="250"/>
      <c r="AG805" s="45"/>
      <c r="AH805" s="45"/>
      <c r="AI805" s="45"/>
      <c r="AJ805" s="45"/>
      <c r="AK805" s="247"/>
      <c r="AL805" s="236"/>
      <c r="AM805" s="244"/>
      <c r="AN805" s="45"/>
      <c r="AO805" s="45"/>
      <c r="AP805" s="64"/>
      <c r="AQ805" s="45"/>
      <c r="AR805" s="45"/>
      <c r="AS805" s="64"/>
      <c r="AT805" s="232"/>
      <c r="AU805" s="232"/>
      <c r="AV805" s="45"/>
      <c r="AW805" s="243"/>
      <c r="AX805" s="45"/>
      <c r="AY805" s="64"/>
      <c r="AZ805" s="24"/>
      <c r="BA805" s="45"/>
      <c r="BB805" s="45"/>
      <c r="BC805" s="45"/>
      <c r="BD805" s="45"/>
      <c r="BE805" s="45"/>
      <c r="BF805" s="45"/>
      <c r="BG805" s="45"/>
      <c r="BH805" s="45"/>
      <c r="BI805" s="45"/>
      <c r="BJ805" s="45"/>
      <c r="BK805" s="45"/>
      <c r="BL805" s="45"/>
      <c r="BM805" s="45"/>
      <c r="BN805" s="45"/>
      <c r="BO805" s="45"/>
      <c r="BP805" s="45"/>
      <c r="BQ805" s="45"/>
      <c r="BR805" s="45"/>
      <c r="BS805" s="45"/>
      <c r="BT805" s="45"/>
      <c r="BU805" s="45"/>
      <c r="BV805" s="45"/>
      <c r="BW805" s="45"/>
      <c r="BX805" s="45"/>
      <c r="BY805" s="45"/>
    </row>
    <row r="806" spans="1:77" ht="15.75" customHeight="1" x14ac:dyDescent="0.3">
      <c r="A806" s="45"/>
      <c r="B806" s="232"/>
      <c r="C806" s="232"/>
      <c r="D806" s="232"/>
      <c r="E806" s="232"/>
      <c r="F806" s="64"/>
      <c r="G806" s="64"/>
      <c r="H806" s="233"/>
      <c r="I806" s="233"/>
      <c r="J806" s="232"/>
      <c r="K806" s="201"/>
      <c r="L806" s="45"/>
      <c r="M806" s="45"/>
      <c r="N806" s="45"/>
      <c r="O806" s="45"/>
      <c r="P806" s="45"/>
      <c r="Q806" s="233"/>
      <c r="R806" s="233"/>
      <c r="S806" s="233"/>
      <c r="T806" s="233"/>
      <c r="U806" s="243"/>
      <c r="V806" s="45"/>
      <c r="W806" s="233"/>
      <c r="X806" s="244"/>
      <c r="Y806" s="244"/>
      <c r="Z806" s="244"/>
      <c r="AA806" s="244"/>
      <c r="AB806" s="244"/>
      <c r="AC806" s="251"/>
      <c r="AD806" s="251"/>
      <c r="AE806" s="251"/>
      <c r="AF806" s="250"/>
      <c r="AG806" s="45"/>
      <c r="AH806" s="45"/>
      <c r="AI806" s="45"/>
      <c r="AJ806" s="45"/>
      <c r="AK806" s="247"/>
      <c r="AL806" s="236"/>
      <c r="AM806" s="244"/>
      <c r="AN806" s="45"/>
      <c r="AO806" s="45"/>
      <c r="AP806" s="64"/>
      <c r="AQ806" s="45"/>
      <c r="AR806" s="45"/>
      <c r="AS806" s="64"/>
      <c r="AT806" s="232"/>
      <c r="AU806" s="232"/>
      <c r="AV806" s="45"/>
      <c r="AW806" s="243"/>
      <c r="AX806" s="45"/>
      <c r="AY806" s="64"/>
      <c r="AZ806" s="24"/>
      <c r="BA806" s="45"/>
      <c r="BB806" s="45"/>
      <c r="BC806" s="45"/>
      <c r="BD806" s="45"/>
      <c r="BE806" s="45"/>
      <c r="BF806" s="45"/>
      <c r="BG806" s="45"/>
      <c r="BH806" s="45"/>
      <c r="BI806" s="45"/>
      <c r="BJ806" s="45"/>
      <c r="BK806" s="45"/>
      <c r="BL806" s="45"/>
      <c r="BM806" s="45"/>
      <c r="BN806" s="45"/>
      <c r="BO806" s="45"/>
      <c r="BP806" s="45"/>
      <c r="BQ806" s="45"/>
      <c r="BR806" s="45"/>
      <c r="BS806" s="45"/>
      <c r="BT806" s="45"/>
      <c r="BU806" s="45"/>
      <c r="BV806" s="45"/>
      <c r="BW806" s="45"/>
      <c r="BX806" s="45"/>
      <c r="BY806" s="45"/>
    </row>
    <row r="807" spans="1:77" ht="15.75" customHeight="1" x14ac:dyDescent="0.3">
      <c r="A807" s="45"/>
      <c r="B807" s="232"/>
      <c r="C807" s="232"/>
      <c r="D807" s="232"/>
      <c r="E807" s="232"/>
      <c r="F807" s="64"/>
      <c r="G807" s="64"/>
      <c r="H807" s="233"/>
      <c r="I807" s="233"/>
      <c r="J807" s="232"/>
      <c r="K807" s="201"/>
      <c r="L807" s="45"/>
      <c r="M807" s="45"/>
      <c r="N807" s="45"/>
      <c r="O807" s="45"/>
      <c r="P807" s="45"/>
      <c r="Q807" s="233"/>
      <c r="R807" s="233"/>
      <c r="S807" s="233"/>
      <c r="T807" s="233"/>
      <c r="U807" s="243"/>
      <c r="V807" s="45"/>
      <c r="W807" s="233"/>
      <c r="X807" s="244"/>
      <c r="Y807" s="244"/>
      <c r="Z807" s="244"/>
      <c r="AA807" s="244"/>
      <c r="AB807" s="244"/>
      <c r="AC807" s="251"/>
      <c r="AD807" s="251"/>
      <c r="AE807" s="251"/>
      <c r="AF807" s="250"/>
      <c r="AG807" s="45"/>
      <c r="AH807" s="45"/>
      <c r="AI807" s="45"/>
      <c r="AJ807" s="45"/>
      <c r="AK807" s="247"/>
      <c r="AL807" s="236"/>
      <c r="AM807" s="244"/>
      <c r="AN807" s="45"/>
      <c r="AO807" s="45"/>
      <c r="AP807" s="64"/>
      <c r="AQ807" s="45"/>
      <c r="AR807" s="45"/>
      <c r="AS807" s="64"/>
      <c r="AT807" s="232"/>
      <c r="AU807" s="232"/>
      <c r="AV807" s="45"/>
      <c r="AW807" s="243"/>
      <c r="AX807" s="45"/>
      <c r="AY807" s="64"/>
      <c r="AZ807" s="24"/>
      <c r="BA807" s="45"/>
      <c r="BB807" s="45"/>
      <c r="BC807" s="45"/>
      <c r="BD807" s="45"/>
      <c r="BE807" s="45"/>
      <c r="BF807" s="45"/>
      <c r="BG807" s="45"/>
      <c r="BH807" s="45"/>
      <c r="BI807" s="45"/>
      <c r="BJ807" s="45"/>
      <c r="BK807" s="45"/>
      <c r="BL807" s="45"/>
      <c r="BM807" s="45"/>
      <c r="BN807" s="45"/>
      <c r="BO807" s="45"/>
      <c r="BP807" s="45"/>
      <c r="BQ807" s="45"/>
      <c r="BR807" s="45"/>
      <c r="BS807" s="45"/>
      <c r="BT807" s="45"/>
      <c r="BU807" s="45"/>
      <c r="BV807" s="45"/>
      <c r="BW807" s="45"/>
      <c r="BX807" s="45"/>
      <c r="BY807" s="45"/>
    </row>
    <row r="808" spans="1:77" ht="15.75" customHeight="1" x14ac:dyDescent="0.3">
      <c r="A808" s="45"/>
      <c r="B808" s="232"/>
      <c r="C808" s="232"/>
      <c r="D808" s="232"/>
      <c r="E808" s="232"/>
      <c r="F808" s="64"/>
      <c r="G808" s="64"/>
      <c r="H808" s="233"/>
      <c r="I808" s="233"/>
      <c r="J808" s="232"/>
      <c r="K808" s="201"/>
      <c r="L808" s="45"/>
      <c r="M808" s="45"/>
      <c r="N808" s="45"/>
      <c r="O808" s="45"/>
      <c r="P808" s="45"/>
      <c r="Q808" s="233"/>
      <c r="R808" s="233"/>
      <c r="S808" s="233"/>
      <c r="T808" s="233"/>
      <c r="U808" s="243"/>
      <c r="V808" s="45"/>
      <c r="W808" s="233"/>
      <c r="X808" s="244"/>
      <c r="Y808" s="244"/>
      <c r="Z808" s="244"/>
      <c r="AA808" s="244"/>
      <c r="AB808" s="244"/>
      <c r="AC808" s="251"/>
      <c r="AD808" s="251"/>
      <c r="AE808" s="251"/>
      <c r="AF808" s="250"/>
      <c r="AG808" s="45"/>
      <c r="AH808" s="45"/>
      <c r="AI808" s="45"/>
      <c r="AJ808" s="45"/>
      <c r="AK808" s="247"/>
      <c r="AL808" s="236"/>
      <c r="AM808" s="244"/>
      <c r="AN808" s="45"/>
      <c r="AO808" s="45"/>
      <c r="AP808" s="64"/>
      <c r="AQ808" s="45"/>
      <c r="AR808" s="45"/>
      <c r="AS808" s="64"/>
      <c r="AT808" s="232"/>
      <c r="AU808" s="232"/>
      <c r="AV808" s="45"/>
      <c r="AW808" s="243"/>
      <c r="AX808" s="45"/>
      <c r="AY808" s="64"/>
      <c r="AZ808" s="24"/>
      <c r="BA808" s="45"/>
      <c r="BB808" s="45"/>
      <c r="BC808" s="45"/>
      <c r="BD808" s="45"/>
      <c r="BE808" s="45"/>
      <c r="BF808" s="45"/>
      <c r="BG808" s="45"/>
      <c r="BH808" s="45"/>
      <c r="BI808" s="45"/>
      <c r="BJ808" s="45"/>
      <c r="BK808" s="45"/>
      <c r="BL808" s="45"/>
      <c r="BM808" s="45"/>
      <c r="BN808" s="45"/>
      <c r="BO808" s="45"/>
      <c r="BP808" s="45"/>
      <c r="BQ808" s="45"/>
      <c r="BR808" s="45"/>
      <c r="BS808" s="45"/>
      <c r="BT808" s="45"/>
      <c r="BU808" s="45"/>
      <c r="BV808" s="45"/>
      <c r="BW808" s="45"/>
      <c r="BX808" s="45"/>
      <c r="BY808" s="45"/>
    </row>
    <row r="809" spans="1:77" ht="15.75" customHeight="1" x14ac:dyDescent="0.3">
      <c r="A809" s="45"/>
      <c r="B809" s="232"/>
      <c r="C809" s="232"/>
      <c r="D809" s="232"/>
      <c r="E809" s="232"/>
      <c r="F809" s="64"/>
      <c r="G809" s="64"/>
      <c r="H809" s="233"/>
      <c r="I809" s="233"/>
      <c r="J809" s="232"/>
      <c r="K809" s="201"/>
      <c r="L809" s="45"/>
      <c r="M809" s="45"/>
      <c r="N809" s="45"/>
      <c r="O809" s="45"/>
      <c r="P809" s="45"/>
      <c r="Q809" s="233"/>
      <c r="R809" s="233"/>
      <c r="S809" s="233"/>
      <c r="T809" s="233"/>
      <c r="U809" s="243"/>
      <c r="V809" s="45"/>
      <c r="W809" s="233"/>
      <c r="X809" s="244"/>
      <c r="Y809" s="244"/>
      <c r="Z809" s="244"/>
      <c r="AA809" s="244"/>
      <c r="AB809" s="244"/>
      <c r="AC809" s="251"/>
      <c r="AD809" s="251"/>
      <c r="AE809" s="251"/>
      <c r="AF809" s="250"/>
      <c r="AG809" s="45"/>
      <c r="AH809" s="45"/>
      <c r="AI809" s="45"/>
      <c r="AJ809" s="45"/>
      <c r="AK809" s="247"/>
      <c r="AL809" s="236"/>
      <c r="AM809" s="244"/>
      <c r="AN809" s="45"/>
      <c r="AO809" s="45"/>
      <c r="AP809" s="64"/>
      <c r="AQ809" s="45"/>
      <c r="AR809" s="45"/>
      <c r="AS809" s="64"/>
      <c r="AT809" s="232"/>
      <c r="AU809" s="232"/>
      <c r="AV809" s="45"/>
      <c r="AW809" s="243"/>
      <c r="AX809" s="45"/>
      <c r="AY809" s="64"/>
      <c r="AZ809" s="24"/>
      <c r="BA809" s="45"/>
      <c r="BB809" s="45"/>
      <c r="BC809" s="45"/>
      <c r="BD809" s="45"/>
      <c r="BE809" s="45"/>
      <c r="BF809" s="45"/>
      <c r="BG809" s="45"/>
      <c r="BH809" s="45"/>
      <c r="BI809" s="45"/>
      <c r="BJ809" s="45"/>
      <c r="BK809" s="45"/>
      <c r="BL809" s="45"/>
      <c r="BM809" s="45"/>
      <c r="BN809" s="45"/>
      <c r="BO809" s="45"/>
      <c r="BP809" s="45"/>
      <c r="BQ809" s="45"/>
      <c r="BR809" s="45"/>
      <c r="BS809" s="45"/>
      <c r="BT809" s="45"/>
      <c r="BU809" s="45"/>
      <c r="BV809" s="45"/>
      <c r="BW809" s="45"/>
      <c r="BX809" s="45"/>
      <c r="BY809" s="45"/>
    </row>
    <row r="810" spans="1:77" ht="15.75" customHeight="1" x14ac:dyDescent="0.3">
      <c r="A810" s="45"/>
      <c r="B810" s="232"/>
      <c r="C810" s="232"/>
      <c r="D810" s="232"/>
      <c r="E810" s="232"/>
      <c r="F810" s="64"/>
      <c r="G810" s="64"/>
      <c r="H810" s="233"/>
      <c r="I810" s="233"/>
      <c r="J810" s="232"/>
      <c r="K810" s="201"/>
      <c r="L810" s="45"/>
      <c r="M810" s="45"/>
      <c r="N810" s="45"/>
      <c r="O810" s="45"/>
      <c r="P810" s="45"/>
      <c r="Q810" s="233"/>
      <c r="R810" s="233"/>
      <c r="S810" s="233"/>
      <c r="T810" s="233"/>
      <c r="U810" s="243"/>
      <c r="V810" s="45"/>
      <c r="W810" s="233"/>
      <c r="X810" s="244"/>
      <c r="Y810" s="244"/>
      <c r="Z810" s="244"/>
      <c r="AA810" s="244"/>
      <c r="AB810" s="244"/>
      <c r="AC810" s="251"/>
      <c r="AD810" s="251"/>
      <c r="AE810" s="251"/>
      <c r="AF810" s="250"/>
      <c r="AG810" s="45"/>
      <c r="AH810" s="45"/>
      <c r="AI810" s="45"/>
      <c r="AJ810" s="45"/>
      <c r="AK810" s="247"/>
      <c r="AL810" s="236"/>
      <c r="AM810" s="244"/>
      <c r="AN810" s="45"/>
      <c r="AO810" s="45"/>
      <c r="AP810" s="64"/>
      <c r="AQ810" s="45"/>
      <c r="AR810" s="45"/>
      <c r="AS810" s="64"/>
      <c r="AT810" s="232"/>
      <c r="AU810" s="232"/>
      <c r="AV810" s="45"/>
      <c r="AW810" s="243"/>
      <c r="AX810" s="45"/>
      <c r="AY810" s="64"/>
      <c r="AZ810" s="24"/>
      <c r="BA810" s="45"/>
      <c r="BB810" s="45"/>
      <c r="BC810" s="45"/>
      <c r="BD810" s="45"/>
      <c r="BE810" s="45"/>
      <c r="BF810" s="45"/>
      <c r="BG810" s="45"/>
      <c r="BH810" s="45"/>
      <c r="BI810" s="45"/>
      <c r="BJ810" s="45"/>
      <c r="BK810" s="45"/>
      <c r="BL810" s="45"/>
      <c r="BM810" s="45"/>
      <c r="BN810" s="45"/>
      <c r="BO810" s="45"/>
      <c r="BP810" s="45"/>
      <c r="BQ810" s="45"/>
      <c r="BR810" s="45"/>
      <c r="BS810" s="45"/>
      <c r="BT810" s="45"/>
      <c r="BU810" s="45"/>
      <c r="BV810" s="45"/>
      <c r="BW810" s="45"/>
      <c r="BX810" s="45"/>
      <c r="BY810" s="45"/>
    </row>
    <row r="811" spans="1:77" ht="15.75" customHeight="1" x14ac:dyDescent="0.3">
      <c r="A811" s="45"/>
      <c r="B811" s="232"/>
      <c r="C811" s="232"/>
      <c r="D811" s="232"/>
      <c r="E811" s="232"/>
      <c r="F811" s="64"/>
      <c r="G811" s="64"/>
      <c r="H811" s="233"/>
      <c r="I811" s="233"/>
      <c r="J811" s="232"/>
      <c r="K811" s="201"/>
      <c r="L811" s="45"/>
      <c r="M811" s="45"/>
      <c r="N811" s="45"/>
      <c r="O811" s="45"/>
      <c r="P811" s="45"/>
      <c r="Q811" s="233"/>
      <c r="R811" s="233"/>
      <c r="S811" s="233"/>
      <c r="T811" s="233"/>
      <c r="U811" s="243"/>
      <c r="V811" s="45"/>
      <c r="W811" s="233"/>
      <c r="X811" s="244"/>
      <c r="Y811" s="244"/>
      <c r="Z811" s="244"/>
      <c r="AA811" s="244"/>
      <c r="AB811" s="244"/>
      <c r="AC811" s="251"/>
      <c r="AD811" s="251"/>
      <c r="AE811" s="251"/>
      <c r="AF811" s="250"/>
      <c r="AG811" s="45"/>
      <c r="AH811" s="45"/>
      <c r="AI811" s="45"/>
      <c r="AJ811" s="45"/>
      <c r="AK811" s="247"/>
      <c r="AL811" s="236"/>
      <c r="AM811" s="244"/>
      <c r="AN811" s="45"/>
      <c r="AO811" s="45"/>
      <c r="AP811" s="64"/>
      <c r="AQ811" s="45"/>
      <c r="AR811" s="45"/>
      <c r="AS811" s="64"/>
      <c r="AT811" s="232"/>
      <c r="AU811" s="232"/>
      <c r="AV811" s="45"/>
      <c r="AW811" s="243"/>
      <c r="AX811" s="45"/>
      <c r="AY811" s="64"/>
      <c r="AZ811" s="24"/>
      <c r="BA811" s="45"/>
      <c r="BB811" s="45"/>
      <c r="BC811" s="45"/>
      <c r="BD811" s="45"/>
      <c r="BE811" s="45"/>
      <c r="BF811" s="45"/>
      <c r="BG811" s="45"/>
      <c r="BH811" s="45"/>
      <c r="BI811" s="45"/>
      <c r="BJ811" s="45"/>
      <c r="BK811" s="45"/>
      <c r="BL811" s="45"/>
      <c r="BM811" s="45"/>
      <c r="BN811" s="45"/>
      <c r="BO811" s="45"/>
      <c r="BP811" s="45"/>
      <c r="BQ811" s="45"/>
      <c r="BR811" s="45"/>
      <c r="BS811" s="45"/>
      <c r="BT811" s="45"/>
      <c r="BU811" s="45"/>
      <c r="BV811" s="45"/>
      <c r="BW811" s="45"/>
      <c r="BX811" s="45"/>
      <c r="BY811" s="45"/>
    </row>
    <row r="812" spans="1:77" ht="15.75" customHeight="1" x14ac:dyDescent="0.3">
      <c r="A812" s="45"/>
      <c r="B812" s="232"/>
      <c r="C812" s="232"/>
      <c r="D812" s="232"/>
      <c r="E812" s="232"/>
      <c r="F812" s="64"/>
      <c r="G812" s="64"/>
      <c r="H812" s="233"/>
      <c r="I812" s="233"/>
      <c r="J812" s="232"/>
      <c r="K812" s="201"/>
      <c r="L812" s="45"/>
      <c r="M812" s="45"/>
      <c r="N812" s="45"/>
      <c r="O812" s="45"/>
      <c r="P812" s="45"/>
      <c r="Q812" s="233"/>
      <c r="R812" s="233"/>
      <c r="S812" s="233"/>
      <c r="T812" s="233"/>
      <c r="U812" s="243"/>
      <c r="V812" s="45"/>
      <c r="W812" s="233"/>
      <c r="X812" s="244"/>
      <c r="Y812" s="244"/>
      <c r="Z812" s="244"/>
      <c r="AA812" s="244"/>
      <c r="AB812" s="244"/>
      <c r="AC812" s="251"/>
      <c r="AD812" s="251"/>
      <c r="AE812" s="251"/>
      <c r="AF812" s="250"/>
      <c r="AG812" s="45"/>
      <c r="AH812" s="45"/>
      <c r="AI812" s="45"/>
      <c r="AJ812" s="45"/>
      <c r="AK812" s="247"/>
      <c r="AL812" s="236"/>
      <c r="AM812" s="244"/>
      <c r="AN812" s="45"/>
      <c r="AO812" s="45"/>
      <c r="AP812" s="64"/>
      <c r="AQ812" s="45"/>
      <c r="AR812" s="45"/>
      <c r="AS812" s="64"/>
      <c r="AT812" s="232"/>
      <c r="AU812" s="232"/>
      <c r="AV812" s="45"/>
      <c r="AW812" s="243"/>
      <c r="AX812" s="45"/>
      <c r="AY812" s="64"/>
      <c r="AZ812" s="24"/>
      <c r="BA812" s="45"/>
      <c r="BB812" s="45"/>
      <c r="BC812" s="45"/>
      <c r="BD812" s="45"/>
      <c r="BE812" s="45"/>
      <c r="BF812" s="45"/>
      <c r="BG812" s="45"/>
      <c r="BH812" s="45"/>
      <c r="BI812" s="45"/>
      <c r="BJ812" s="45"/>
      <c r="BK812" s="45"/>
      <c r="BL812" s="45"/>
      <c r="BM812" s="45"/>
      <c r="BN812" s="45"/>
      <c r="BO812" s="45"/>
      <c r="BP812" s="45"/>
      <c r="BQ812" s="45"/>
      <c r="BR812" s="45"/>
      <c r="BS812" s="45"/>
      <c r="BT812" s="45"/>
      <c r="BU812" s="45"/>
      <c r="BV812" s="45"/>
      <c r="BW812" s="45"/>
      <c r="BX812" s="45"/>
      <c r="BY812" s="45"/>
    </row>
    <row r="813" spans="1:77" ht="15.75" customHeight="1" x14ac:dyDescent="0.3">
      <c r="A813" s="45"/>
      <c r="B813" s="232"/>
      <c r="C813" s="232"/>
      <c r="D813" s="232"/>
      <c r="E813" s="232"/>
      <c r="F813" s="64"/>
      <c r="G813" s="64"/>
      <c r="H813" s="233"/>
      <c r="I813" s="233"/>
      <c r="J813" s="232"/>
      <c r="K813" s="201"/>
      <c r="L813" s="45"/>
      <c r="M813" s="45"/>
      <c r="N813" s="45"/>
      <c r="O813" s="45"/>
      <c r="P813" s="45"/>
      <c r="Q813" s="233"/>
      <c r="R813" s="233"/>
      <c r="S813" s="233"/>
      <c r="T813" s="233"/>
      <c r="U813" s="243"/>
      <c r="V813" s="45"/>
      <c r="W813" s="233"/>
      <c r="X813" s="244"/>
      <c r="Y813" s="244"/>
      <c r="Z813" s="244"/>
      <c r="AA813" s="244"/>
      <c r="AB813" s="244"/>
      <c r="AC813" s="251"/>
      <c r="AD813" s="251"/>
      <c r="AE813" s="251"/>
      <c r="AF813" s="250"/>
      <c r="AG813" s="45"/>
      <c r="AH813" s="45"/>
      <c r="AI813" s="45"/>
      <c r="AJ813" s="45"/>
      <c r="AK813" s="247"/>
      <c r="AL813" s="236"/>
      <c r="AM813" s="244"/>
      <c r="AN813" s="45"/>
      <c r="AO813" s="45"/>
      <c r="AP813" s="64"/>
      <c r="AQ813" s="45"/>
      <c r="AR813" s="45"/>
      <c r="AS813" s="64"/>
      <c r="AT813" s="232"/>
      <c r="AU813" s="232"/>
      <c r="AV813" s="45"/>
      <c r="AW813" s="243"/>
      <c r="AX813" s="45"/>
      <c r="AY813" s="64"/>
      <c r="AZ813" s="24"/>
      <c r="BA813" s="45"/>
      <c r="BB813" s="45"/>
      <c r="BC813" s="45"/>
      <c r="BD813" s="45"/>
      <c r="BE813" s="45"/>
      <c r="BF813" s="45"/>
      <c r="BG813" s="45"/>
      <c r="BH813" s="45"/>
      <c r="BI813" s="45"/>
      <c r="BJ813" s="45"/>
      <c r="BK813" s="45"/>
      <c r="BL813" s="45"/>
      <c r="BM813" s="45"/>
      <c r="BN813" s="45"/>
      <c r="BO813" s="45"/>
      <c r="BP813" s="45"/>
      <c r="BQ813" s="45"/>
      <c r="BR813" s="45"/>
      <c r="BS813" s="45"/>
      <c r="BT813" s="45"/>
      <c r="BU813" s="45"/>
      <c r="BV813" s="45"/>
      <c r="BW813" s="45"/>
      <c r="BX813" s="45"/>
      <c r="BY813" s="45"/>
    </row>
    <row r="814" spans="1:77" ht="15.75" customHeight="1" x14ac:dyDescent="0.3">
      <c r="A814" s="45"/>
      <c r="B814" s="232"/>
      <c r="C814" s="232"/>
      <c r="D814" s="232"/>
      <c r="E814" s="232"/>
      <c r="F814" s="64"/>
      <c r="G814" s="64"/>
      <c r="H814" s="233"/>
      <c r="I814" s="233"/>
      <c r="J814" s="232"/>
      <c r="K814" s="201"/>
      <c r="L814" s="45"/>
      <c r="M814" s="45"/>
      <c r="N814" s="45"/>
      <c r="O814" s="45"/>
      <c r="P814" s="45"/>
      <c r="Q814" s="233"/>
      <c r="R814" s="233"/>
      <c r="S814" s="233"/>
      <c r="T814" s="233"/>
      <c r="U814" s="243"/>
      <c r="V814" s="45"/>
      <c r="W814" s="233"/>
      <c r="X814" s="244"/>
      <c r="Y814" s="244"/>
      <c r="Z814" s="244"/>
      <c r="AA814" s="244"/>
      <c r="AB814" s="244"/>
      <c r="AC814" s="251"/>
      <c r="AD814" s="251"/>
      <c r="AE814" s="251"/>
      <c r="AF814" s="250"/>
      <c r="AG814" s="45"/>
      <c r="AH814" s="45"/>
      <c r="AI814" s="45"/>
      <c r="AJ814" s="45"/>
      <c r="AK814" s="247"/>
      <c r="AL814" s="236"/>
      <c r="AM814" s="244"/>
      <c r="AN814" s="45"/>
      <c r="AO814" s="45"/>
      <c r="AP814" s="64"/>
      <c r="AQ814" s="45"/>
      <c r="AR814" s="45"/>
      <c r="AS814" s="64"/>
      <c r="AT814" s="232"/>
      <c r="AU814" s="232"/>
      <c r="AV814" s="45"/>
      <c r="AW814" s="243"/>
      <c r="AX814" s="45"/>
      <c r="AY814" s="64"/>
      <c r="AZ814" s="24"/>
      <c r="BA814" s="45"/>
      <c r="BB814" s="45"/>
      <c r="BC814" s="45"/>
      <c r="BD814" s="45"/>
      <c r="BE814" s="45"/>
      <c r="BF814" s="45"/>
      <c r="BG814" s="45"/>
      <c r="BH814" s="45"/>
      <c r="BI814" s="45"/>
      <c r="BJ814" s="45"/>
      <c r="BK814" s="45"/>
      <c r="BL814" s="45"/>
      <c r="BM814" s="45"/>
      <c r="BN814" s="45"/>
      <c r="BO814" s="45"/>
      <c r="BP814" s="45"/>
      <c r="BQ814" s="45"/>
      <c r="BR814" s="45"/>
      <c r="BS814" s="45"/>
      <c r="BT814" s="45"/>
      <c r="BU814" s="45"/>
      <c r="BV814" s="45"/>
      <c r="BW814" s="45"/>
      <c r="BX814" s="45"/>
      <c r="BY814" s="45"/>
    </row>
    <row r="815" spans="1:77" ht="15.75" customHeight="1" x14ac:dyDescent="0.3">
      <c r="A815" s="45"/>
      <c r="B815" s="232"/>
      <c r="C815" s="232"/>
      <c r="D815" s="232"/>
      <c r="E815" s="232"/>
      <c r="F815" s="64"/>
      <c r="G815" s="64"/>
      <c r="H815" s="233"/>
      <c r="I815" s="233"/>
      <c r="J815" s="232"/>
      <c r="K815" s="201"/>
      <c r="L815" s="45"/>
      <c r="M815" s="45"/>
      <c r="N815" s="45"/>
      <c r="O815" s="45"/>
      <c r="P815" s="45"/>
      <c r="Q815" s="233"/>
      <c r="R815" s="233"/>
      <c r="S815" s="233"/>
      <c r="T815" s="233"/>
      <c r="U815" s="243"/>
      <c r="V815" s="45"/>
      <c r="W815" s="233"/>
      <c r="X815" s="244"/>
      <c r="Y815" s="244"/>
      <c r="Z815" s="244"/>
      <c r="AA815" s="244"/>
      <c r="AB815" s="244"/>
      <c r="AC815" s="251"/>
      <c r="AD815" s="251"/>
      <c r="AE815" s="251"/>
      <c r="AF815" s="250"/>
      <c r="AG815" s="45"/>
      <c r="AH815" s="45"/>
      <c r="AI815" s="45"/>
      <c r="AJ815" s="45"/>
      <c r="AK815" s="247"/>
      <c r="AL815" s="236"/>
      <c r="AM815" s="244"/>
      <c r="AN815" s="45"/>
      <c r="AO815" s="45"/>
      <c r="AP815" s="64"/>
      <c r="AQ815" s="45"/>
      <c r="AR815" s="45"/>
      <c r="AS815" s="64"/>
      <c r="AT815" s="232"/>
      <c r="AU815" s="232"/>
      <c r="AV815" s="45"/>
      <c r="AW815" s="243"/>
      <c r="AX815" s="45"/>
      <c r="AY815" s="64"/>
      <c r="AZ815" s="24"/>
      <c r="BA815" s="45"/>
      <c r="BB815" s="45"/>
      <c r="BC815" s="45"/>
      <c r="BD815" s="45"/>
      <c r="BE815" s="45"/>
      <c r="BF815" s="45"/>
      <c r="BG815" s="45"/>
      <c r="BH815" s="45"/>
      <c r="BI815" s="45"/>
      <c r="BJ815" s="45"/>
      <c r="BK815" s="45"/>
      <c r="BL815" s="45"/>
      <c r="BM815" s="45"/>
      <c r="BN815" s="45"/>
      <c r="BO815" s="45"/>
      <c r="BP815" s="45"/>
      <c r="BQ815" s="45"/>
      <c r="BR815" s="45"/>
      <c r="BS815" s="45"/>
      <c r="BT815" s="45"/>
      <c r="BU815" s="45"/>
      <c r="BV815" s="45"/>
      <c r="BW815" s="45"/>
      <c r="BX815" s="45"/>
      <c r="BY815" s="45"/>
    </row>
    <row r="816" spans="1:77" ht="15.75" customHeight="1" x14ac:dyDescent="0.3">
      <c r="A816" s="45"/>
      <c r="B816" s="232"/>
      <c r="C816" s="232"/>
      <c r="D816" s="232"/>
      <c r="E816" s="232"/>
      <c r="F816" s="64"/>
      <c r="G816" s="64"/>
      <c r="H816" s="233"/>
      <c r="I816" s="233"/>
      <c r="J816" s="232"/>
      <c r="K816" s="201"/>
      <c r="L816" s="45"/>
      <c r="M816" s="45"/>
      <c r="N816" s="45"/>
      <c r="O816" s="45"/>
      <c r="P816" s="45"/>
      <c r="Q816" s="233"/>
      <c r="R816" s="233"/>
      <c r="S816" s="233"/>
      <c r="T816" s="233"/>
      <c r="U816" s="243"/>
      <c r="V816" s="45"/>
      <c r="W816" s="233"/>
      <c r="X816" s="244"/>
      <c r="Y816" s="244"/>
      <c r="Z816" s="244"/>
      <c r="AA816" s="244"/>
      <c r="AB816" s="244"/>
      <c r="AC816" s="251"/>
      <c r="AD816" s="251"/>
      <c r="AE816" s="251"/>
      <c r="AF816" s="250"/>
      <c r="AG816" s="45"/>
      <c r="AH816" s="45"/>
      <c r="AI816" s="45"/>
      <c r="AJ816" s="45"/>
      <c r="AK816" s="247"/>
      <c r="AL816" s="236"/>
      <c r="AM816" s="244"/>
      <c r="AN816" s="45"/>
      <c r="AO816" s="45"/>
      <c r="AP816" s="64"/>
      <c r="AQ816" s="45"/>
      <c r="AR816" s="45"/>
      <c r="AS816" s="64"/>
      <c r="AT816" s="232"/>
      <c r="AU816" s="232"/>
      <c r="AV816" s="45"/>
      <c r="AW816" s="243"/>
      <c r="AX816" s="45"/>
      <c r="AY816" s="64"/>
      <c r="AZ816" s="24"/>
      <c r="BA816" s="45"/>
      <c r="BB816" s="45"/>
      <c r="BC816" s="45"/>
      <c r="BD816" s="45"/>
      <c r="BE816" s="45"/>
      <c r="BF816" s="45"/>
      <c r="BG816" s="45"/>
      <c r="BH816" s="45"/>
      <c r="BI816" s="45"/>
      <c r="BJ816" s="45"/>
      <c r="BK816" s="45"/>
      <c r="BL816" s="45"/>
      <c r="BM816" s="45"/>
      <c r="BN816" s="45"/>
      <c r="BO816" s="45"/>
      <c r="BP816" s="45"/>
      <c r="BQ816" s="45"/>
      <c r="BR816" s="45"/>
      <c r="BS816" s="45"/>
      <c r="BT816" s="45"/>
      <c r="BU816" s="45"/>
      <c r="BV816" s="45"/>
      <c r="BW816" s="45"/>
      <c r="BX816" s="45"/>
      <c r="BY816" s="45"/>
    </row>
    <row r="817" spans="1:77" ht="15.75" customHeight="1" x14ac:dyDescent="0.3">
      <c r="A817" s="45"/>
      <c r="B817" s="232"/>
      <c r="C817" s="232"/>
      <c r="D817" s="232"/>
      <c r="E817" s="232"/>
      <c r="F817" s="64"/>
      <c r="G817" s="64"/>
      <c r="H817" s="233"/>
      <c r="I817" s="233"/>
      <c r="J817" s="232"/>
      <c r="K817" s="201"/>
      <c r="L817" s="45"/>
      <c r="M817" s="45"/>
      <c r="N817" s="45"/>
      <c r="O817" s="45"/>
      <c r="P817" s="45"/>
      <c r="Q817" s="233"/>
      <c r="R817" s="233"/>
      <c r="S817" s="233"/>
      <c r="T817" s="233"/>
      <c r="U817" s="243"/>
      <c r="V817" s="45"/>
      <c r="W817" s="233"/>
      <c r="X817" s="244"/>
      <c r="Y817" s="244"/>
      <c r="Z817" s="244"/>
      <c r="AA817" s="244"/>
      <c r="AB817" s="244"/>
      <c r="AC817" s="251"/>
      <c r="AD817" s="251"/>
      <c r="AE817" s="251"/>
      <c r="AF817" s="250"/>
      <c r="AG817" s="45"/>
      <c r="AH817" s="45"/>
      <c r="AI817" s="45"/>
      <c r="AJ817" s="45"/>
      <c r="AK817" s="247"/>
      <c r="AL817" s="236"/>
      <c r="AM817" s="244"/>
      <c r="AN817" s="45"/>
      <c r="AO817" s="45"/>
      <c r="AP817" s="64"/>
      <c r="AQ817" s="45"/>
      <c r="AR817" s="45"/>
      <c r="AS817" s="64"/>
      <c r="AT817" s="232"/>
      <c r="AU817" s="232"/>
      <c r="AV817" s="45"/>
      <c r="AW817" s="243"/>
      <c r="AX817" s="45"/>
      <c r="AY817" s="64"/>
      <c r="AZ817" s="24"/>
      <c r="BA817" s="45"/>
      <c r="BB817" s="45"/>
      <c r="BC817" s="45"/>
      <c r="BD817" s="45"/>
      <c r="BE817" s="45"/>
      <c r="BF817" s="45"/>
      <c r="BG817" s="45"/>
      <c r="BH817" s="45"/>
      <c r="BI817" s="45"/>
      <c r="BJ817" s="45"/>
      <c r="BK817" s="45"/>
      <c r="BL817" s="45"/>
      <c r="BM817" s="45"/>
      <c r="BN817" s="45"/>
      <c r="BO817" s="45"/>
      <c r="BP817" s="45"/>
      <c r="BQ817" s="45"/>
      <c r="BR817" s="45"/>
      <c r="BS817" s="45"/>
      <c r="BT817" s="45"/>
      <c r="BU817" s="45"/>
      <c r="BV817" s="45"/>
      <c r="BW817" s="45"/>
      <c r="BX817" s="45"/>
      <c r="BY817" s="45"/>
    </row>
    <row r="818" spans="1:77" ht="15.75" customHeight="1" x14ac:dyDescent="0.3">
      <c r="A818" s="45"/>
      <c r="B818" s="232"/>
      <c r="C818" s="232"/>
      <c r="D818" s="232"/>
      <c r="E818" s="232"/>
      <c r="F818" s="64"/>
      <c r="G818" s="64"/>
      <c r="H818" s="233"/>
      <c r="I818" s="233"/>
      <c r="J818" s="232"/>
      <c r="K818" s="201"/>
      <c r="L818" s="45"/>
      <c r="M818" s="45"/>
      <c r="N818" s="45"/>
      <c r="O818" s="45"/>
      <c r="P818" s="45"/>
      <c r="Q818" s="233"/>
      <c r="R818" s="233"/>
      <c r="S818" s="233"/>
      <c r="T818" s="233"/>
      <c r="U818" s="243"/>
      <c r="V818" s="45"/>
      <c r="W818" s="233"/>
      <c r="X818" s="244"/>
      <c r="Y818" s="244"/>
      <c r="Z818" s="244"/>
      <c r="AA818" s="244"/>
      <c r="AB818" s="244"/>
      <c r="AC818" s="251"/>
      <c r="AD818" s="251"/>
      <c r="AE818" s="251"/>
      <c r="AF818" s="250"/>
      <c r="AG818" s="45"/>
      <c r="AH818" s="45"/>
      <c r="AI818" s="45"/>
      <c r="AJ818" s="45"/>
      <c r="AK818" s="247"/>
      <c r="AL818" s="236"/>
      <c r="AM818" s="244"/>
      <c r="AN818" s="45"/>
      <c r="AO818" s="45"/>
      <c r="AP818" s="64"/>
      <c r="AQ818" s="45"/>
      <c r="AR818" s="45"/>
      <c r="AS818" s="64"/>
      <c r="AT818" s="232"/>
      <c r="AU818" s="232"/>
      <c r="AV818" s="45"/>
      <c r="AW818" s="243"/>
      <c r="AX818" s="45"/>
      <c r="AY818" s="64"/>
      <c r="AZ818" s="24"/>
      <c r="BA818" s="45"/>
      <c r="BB818" s="45"/>
      <c r="BC818" s="45"/>
      <c r="BD818" s="45"/>
      <c r="BE818" s="45"/>
      <c r="BF818" s="45"/>
      <c r="BG818" s="45"/>
      <c r="BH818" s="45"/>
      <c r="BI818" s="45"/>
      <c r="BJ818" s="45"/>
      <c r="BK818" s="45"/>
      <c r="BL818" s="45"/>
      <c r="BM818" s="45"/>
      <c r="BN818" s="45"/>
      <c r="BO818" s="45"/>
      <c r="BP818" s="45"/>
      <c r="BQ818" s="45"/>
      <c r="BR818" s="45"/>
      <c r="BS818" s="45"/>
      <c r="BT818" s="45"/>
      <c r="BU818" s="45"/>
      <c r="BV818" s="45"/>
      <c r="BW818" s="45"/>
      <c r="BX818" s="45"/>
      <c r="BY818" s="45"/>
    </row>
    <row r="819" spans="1:77" ht="15.75" customHeight="1" x14ac:dyDescent="0.3">
      <c r="A819" s="45"/>
      <c r="B819" s="232"/>
      <c r="C819" s="232"/>
      <c r="D819" s="232"/>
      <c r="E819" s="232"/>
      <c r="F819" s="64"/>
      <c r="G819" s="64"/>
      <c r="H819" s="233"/>
      <c r="I819" s="233"/>
      <c r="J819" s="232"/>
      <c r="K819" s="201"/>
      <c r="L819" s="45"/>
      <c r="M819" s="45"/>
      <c r="N819" s="45"/>
      <c r="O819" s="45"/>
      <c r="P819" s="45"/>
      <c r="Q819" s="233"/>
      <c r="R819" s="233"/>
      <c r="S819" s="233"/>
      <c r="T819" s="233"/>
      <c r="U819" s="243"/>
      <c r="V819" s="45"/>
      <c r="W819" s="233"/>
      <c r="X819" s="244"/>
      <c r="Y819" s="244"/>
      <c r="Z819" s="244"/>
      <c r="AA819" s="244"/>
      <c r="AB819" s="244"/>
      <c r="AC819" s="251"/>
      <c r="AD819" s="251"/>
      <c r="AE819" s="251"/>
      <c r="AF819" s="250"/>
      <c r="AG819" s="45"/>
      <c r="AH819" s="45"/>
      <c r="AI819" s="45"/>
      <c r="AJ819" s="45"/>
      <c r="AK819" s="247"/>
      <c r="AL819" s="236"/>
      <c r="AM819" s="244"/>
      <c r="AN819" s="45"/>
      <c r="AO819" s="45"/>
      <c r="AP819" s="64"/>
      <c r="AQ819" s="45"/>
      <c r="AR819" s="45"/>
      <c r="AS819" s="64"/>
      <c r="AT819" s="232"/>
      <c r="AU819" s="232"/>
      <c r="AV819" s="45"/>
      <c r="AW819" s="243"/>
      <c r="AX819" s="45"/>
      <c r="AY819" s="64"/>
      <c r="AZ819" s="24"/>
      <c r="BA819" s="45"/>
      <c r="BB819" s="45"/>
      <c r="BC819" s="45"/>
      <c r="BD819" s="45"/>
      <c r="BE819" s="45"/>
      <c r="BF819" s="45"/>
      <c r="BG819" s="45"/>
      <c r="BH819" s="45"/>
      <c r="BI819" s="45"/>
      <c r="BJ819" s="45"/>
      <c r="BK819" s="45"/>
      <c r="BL819" s="45"/>
      <c r="BM819" s="45"/>
      <c r="BN819" s="45"/>
      <c r="BO819" s="45"/>
      <c r="BP819" s="45"/>
      <c r="BQ819" s="45"/>
      <c r="BR819" s="45"/>
      <c r="BS819" s="45"/>
      <c r="BT819" s="45"/>
      <c r="BU819" s="45"/>
      <c r="BV819" s="45"/>
      <c r="BW819" s="45"/>
      <c r="BX819" s="45"/>
      <c r="BY819" s="45"/>
    </row>
    <row r="820" spans="1:77" ht="15.75" customHeight="1" x14ac:dyDescent="0.3">
      <c r="A820" s="45"/>
      <c r="B820" s="232"/>
      <c r="C820" s="232"/>
      <c r="D820" s="232"/>
      <c r="E820" s="232"/>
      <c r="F820" s="64"/>
      <c r="G820" s="64"/>
      <c r="H820" s="233"/>
      <c r="I820" s="233"/>
      <c r="J820" s="232"/>
      <c r="K820" s="201"/>
      <c r="L820" s="45"/>
      <c r="M820" s="45"/>
      <c r="N820" s="45"/>
      <c r="O820" s="45"/>
      <c r="P820" s="45"/>
      <c r="Q820" s="233"/>
      <c r="R820" s="233"/>
      <c r="S820" s="233"/>
      <c r="T820" s="233"/>
      <c r="U820" s="243"/>
      <c r="V820" s="45"/>
      <c r="W820" s="233"/>
      <c r="X820" s="244"/>
      <c r="Y820" s="244"/>
      <c r="Z820" s="244"/>
      <c r="AA820" s="244"/>
      <c r="AB820" s="244"/>
      <c r="AC820" s="251"/>
      <c r="AD820" s="251"/>
      <c r="AE820" s="251"/>
      <c r="AF820" s="250"/>
      <c r="AG820" s="45"/>
      <c r="AH820" s="45"/>
      <c r="AI820" s="45"/>
      <c r="AJ820" s="45"/>
      <c r="AK820" s="247"/>
      <c r="AL820" s="236"/>
      <c r="AM820" s="244"/>
      <c r="AN820" s="45"/>
      <c r="AO820" s="45"/>
      <c r="AP820" s="64"/>
      <c r="AQ820" s="45"/>
      <c r="AR820" s="45"/>
      <c r="AS820" s="64"/>
      <c r="AT820" s="232"/>
      <c r="AU820" s="232"/>
      <c r="AV820" s="45"/>
      <c r="AW820" s="243"/>
      <c r="AX820" s="45"/>
      <c r="AY820" s="64"/>
      <c r="AZ820" s="24"/>
      <c r="BA820" s="45"/>
      <c r="BB820" s="45"/>
      <c r="BC820" s="45"/>
      <c r="BD820" s="45"/>
      <c r="BE820" s="45"/>
      <c r="BF820" s="45"/>
      <c r="BG820" s="45"/>
      <c r="BH820" s="45"/>
      <c r="BI820" s="45"/>
      <c r="BJ820" s="45"/>
      <c r="BK820" s="45"/>
      <c r="BL820" s="45"/>
      <c r="BM820" s="45"/>
      <c r="BN820" s="45"/>
      <c r="BO820" s="45"/>
      <c r="BP820" s="45"/>
      <c r="BQ820" s="45"/>
      <c r="BR820" s="45"/>
      <c r="BS820" s="45"/>
      <c r="BT820" s="45"/>
      <c r="BU820" s="45"/>
      <c r="BV820" s="45"/>
      <c r="BW820" s="45"/>
      <c r="BX820" s="45"/>
      <c r="BY820" s="45"/>
    </row>
    <row r="821" spans="1:77" ht="15.75" customHeight="1" x14ac:dyDescent="0.3">
      <c r="A821" s="45"/>
      <c r="B821" s="232"/>
      <c r="C821" s="232"/>
      <c r="D821" s="232"/>
      <c r="E821" s="232"/>
      <c r="F821" s="64"/>
      <c r="G821" s="64"/>
      <c r="H821" s="233"/>
      <c r="I821" s="233"/>
      <c r="J821" s="232"/>
      <c r="K821" s="201"/>
      <c r="L821" s="45"/>
      <c r="M821" s="45"/>
      <c r="N821" s="45"/>
      <c r="O821" s="45"/>
      <c r="P821" s="45"/>
      <c r="Q821" s="233"/>
      <c r="R821" s="233"/>
      <c r="S821" s="233"/>
      <c r="T821" s="233"/>
      <c r="U821" s="243"/>
      <c r="V821" s="45"/>
      <c r="W821" s="233"/>
      <c r="X821" s="244"/>
      <c r="Y821" s="244"/>
      <c r="Z821" s="244"/>
      <c r="AA821" s="244"/>
      <c r="AB821" s="244"/>
      <c r="AC821" s="251"/>
      <c r="AD821" s="251"/>
      <c r="AE821" s="251"/>
      <c r="AF821" s="250"/>
      <c r="AG821" s="45"/>
      <c r="AH821" s="45"/>
      <c r="AI821" s="45"/>
      <c r="AJ821" s="45"/>
      <c r="AK821" s="247"/>
      <c r="AL821" s="236"/>
      <c r="AM821" s="244"/>
      <c r="AN821" s="45"/>
      <c r="AO821" s="45"/>
      <c r="AP821" s="64"/>
      <c r="AQ821" s="45"/>
      <c r="AR821" s="45"/>
      <c r="AS821" s="64"/>
      <c r="AT821" s="232"/>
      <c r="AU821" s="232"/>
      <c r="AV821" s="45"/>
      <c r="AW821" s="243"/>
      <c r="AX821" s="45"/>
      <c r="AY821" s="64"/>
      <c r="AZ821" s="24"/>
      <c r="BA821" s="45"/>
      <c r="BB821" s="45"/>
      <c r="BC821" s="45"/>
      <c r="BD821" s="45"/>
      <c r="BE821" s="45"/>
      <c r="BF821" s="45"/>
      <c r="BG821" s="45"/>
      <c r="BH821" s="45"/>
      <c r="BI821" s="45"/>
      <c r="BJ821" s="45"/>
      <c r="BK821" s="45"/>
      <c r="BL821" s="45"/>
      <c r="BM821" s="45"/>
      <c r="BN821" s="45"/>
      <c r="BO821" s="45"/>
      <c r="BP821" s="45"/>
      <c r="BQ821" s="45"/>
      <c r="BR821" s="45"/>
      <c r="BS821" s="45"/>
      <c r="BT821" s="45"/>
      <c r="BU821" s="45"/>
      <c r="BV821" s="45"/>
      <c r="BW821" s="45"/>
      <c r="BX821" s="45"/>
      <c r="BY821" s="45"/>
    </row>
    <row r="822" spans="1:77" ht="15.75" customHeight="1" x14ac:dyDescent="0.3">
      <c r="A822" s="45"/>
      <c r="B822" s="232"/>
      <c r="C822" s="232"/>
      <c r="D822" s="232"/>
      <c r="E822" s="232"/>
      <c r="F822" s="64"/>
      <c r="G822" s="64"/>
      <c r="H822" s="233"/>
      <c r="I822" s="233"/>
      <c r="J822" s="232"/>
      <c r="K822" s="201"/>
      <c r="L822" s="45"/>
      <c r="M822" s="45"/>
      <c r="N822" s="45"/>
      <c r="O822" s="45"/>
      <c r="P822" s="45"/>
      <c r="Q822" s="233"/>
      <c r="R822" s="233"/>
      <c r="S822" s="233"/>
      <c r="T822" s="233"/>
      <c r="U822" s="243"/>
      <c r="V822" s="45"/>
      <c r="W822" s="233"/>
      <c r="X822" s="244"/>
      <c r="Y822" s="244"/>
      <c r="Z822" s="244"/>
      <c r="AA822" s="244"/>
      <c r="AB822" s="244"/>
      <c r="AC822" s="251"/>
      <c r="AD822" s="251"/>
      <c r="AE822" s="251"/>
      <c r="AF822" s="250"/>
      <c r="AG822" s="45"/>
      <c r="AH822" s="45"/>
      <c r="AI822" s="45"/>
      <c r="AJ822" s="45"/>
      <c r="AK822" s="247"/>
      <c r="AL822" s="236"/>
      <c r="AM822" s="244"/>
      <c r="AN822" s="45"/>
      <c r="AO822" s="45"/>
      <c r="AP822" s="64"/>
      <c r="AQ822" s="45"/>
      <c r="AR822" s="45"/>
      <c r="AS822" s="64"/>
      <c r="AT822" s="232"/>
      <c r="AU822" s="232"/>
      <c r="AV822" s="45"/>
      <c r="AW822" s="243"/>
      <c r="AX822" s="45"/>
      <c r="AY822" s="64"/>
      <c r="AZ822" s="24"/>
      <c r="BA822" s="45"/>
      <c r="BB822" s="45"/>
      <c r="BC822" s="45"/>
      <c r="BD822" s="45"/>
      <c r="BE822" s="45"/>
      <c r="BF822" s="45"/>
      <c r="BG822" s="45"/>
      <c r="BH822" s="45"/>
      <c r="BI822" s="45"/>
      <c r="BJ822" s="45"/>
      <c r="BK822" s="45"/>
      <c r="BL822" s="45"/>
      <c r="BM822" s="45"/>
      <c r="BN822" s="45"/>
      <c r="BO822" s="45"/>
      <c r="BP822" s="45"/>
      <c r="BQ822" s="45"/>
      <c r="BR822" s="45"/>
      <c r="BS822" s="45"/>
      <c r="BT822" s="45"/>
      <c r="BU822" s="45"/>
      <c r="BV822" s="45"/>
      <c r="BW822" s="45"/>
      <c r="BX822" s="45"/>
      <c r="BY822" s="45"/>
    </row>
    <row r="823" spans="1:77" ht="15.75" customHeight="1" x14ac:dyDescent="0.3">
      <c r="A823" s="45"/>
      <c r="B823" s="232"/>
      <c r="C823" s="232"/>
      <c r="D823" s="232"/>
      <c r="E823" s="232"/>
      <c r="F823" s="64"/>
      <c r="G823" s="64"/>
      <c r="H823" s="233"/>
      <c r="I823" s="233"/>
      <c r="J823" s="232"/>
      <c r="K823" s="201"/>
      <c r="L823" s="45"/>
      <c r="M823" s="45"/>
      <c r="N823" s="45"/>
      <c r="O823" s="45"/>
      <c r="P823" s="45"/>
      <c r="Q823" s="233"/>
      <c r="R823" s="233"/>
      <c r="S823" s="233"/>
      <c r="T823" s="233"/>
      <c r="U823" s="243"/>
      <c r="V823" s="45"/>
      <c r="W823" s="233"/>
      <c r="X823" s="244"/>
      <c r="Y823" s="244"/>
      <c r="Z823" s="244"/>
      <c r="AA823" s="244"/>
      <c r="AB823" s="244"/>
      <c r="AC823" s="251"/>
      <c r="AD823" s="251"/>
      <c r="AE823" s="251"/>
      <c r="AF823" s="250"/>
      <c r="AG823" s="45"/>
      <c r="AH823" s="45"/>
      <c r="AI823" s="45"/>
      <c r="AJ823" s="45"/>
      <c r="AK823" s="247"/>
      <c r="AL823" s="236"/>
      <c r="AM823" s="244"/>
      <c r="AN823" s="45"/>
      <c r="AO823" s="45"/>
      <c r="AP823" s="64"/>
      <c r="AQ823" s="45"/>
      <c r="AR823" s="45"/>
      <c r="AS823" s="64"/>
      <c r="AT823" s="232"/>
      <c r="AU823" s="232"/>
      <c r="AV823" s="45"/>
      <c r="AW823" s="243"/>
      <c r="AX823" s="45"/>
      <c r="AY823" s="64"/>
      <c r="AZ823" s="24"/>
      <c r="BA823" s="45"/>
      <c r="BB823" s="45"/>
      <c r="BC823" s="45"/>
      <c r="BD823" s="45"/>
      <c r="BE823" s="45"/>
      <c r="BF823" s="45"/>
      <c r="BG823" s="45"/>
      <c r="BH823" s="45"/>
      <c r="BI823" s="45"/>
      <c r="BJ823" s="45"/>
      <c r="BK823" s="45"/>
      <c r="BL823" s="45"/>
      <c r="BM823" s="45"/>
      <c r="BN823" s="45"/>
      <c r="BO823" s="45"/>
      <c r="BP823" s="45"/>
      <c r="BQ823" s="45"/>
      <c r="BR823" s="45"/>
      <c r="BS823" s="45"/>
      <c r="BT823" s="45"/>
      <c r="BU823" s="45"/>
      <c r="BV823" s="45"/>
      <c r="BW823" s="45"/>
      <c r="BX823" s="45"/>
      <c r="BY823" s="45"/>
    </row>
    <row r="824" spans="1:77" ht="15.75" customHeight="1" x14ac:dyDescent="0.3">
      <c r="A824" s="45"/>
      <c r="B824" s="232"/>
      <c r="C824" s="232"/>
      <c r="D824" s="232"/>
      <c r="E824" s="232"/>
      <c r="F824" s="64"/>
      <c r="G824" s="64"/>
      <c r="H824" s="233"/>
      <c r="I824" s="233"/>
      <c r="J824" s="232"/>
      <c r="K824" s="201"/>
      <c r="L824" s="45"/>
      <c r="M824" s="45"/>
      <c r="N824" s="45"/>
      <c r="O824" s="45"/>
      <c r="P824" s="45"/>
      <c r="Q824" s="233"/>
      <c r="R824" s="233"/>
      <c r="S824" s="233"/>
      <c r="T824" s="233"/>
      <c r="U824" s="243"/>
      <c r="V824" s="45"/>
      <c r="W824" s="233"/>
      <c r="X824" s="244"/>
      <c r="Y824" s="244"/>
      <c r="Z824" s="244"/>
      <c r="AA824" s="244"/>
      <c r="AB824" s="244"/>
      <c r="AC824" s="251"/>
      <c r="AD824" s="251"/>
      <c r="AE824" s="251"/>
      <c r="AF824" s="250"/>
      <c r="AG824" s="45"/>
      <c r="AH824" s="45"/>
      <c r="AI824" s="45"/>
      <c r="AJ824" s="45"/>
      <c r="AK824" s="247"/>
      <c r="AL824" s="236"/>
      <c r="AM824" s="244"/>
      <c r="AN824" s="45"/>
      <c r="AO824" s="45"/>
      <c r="AP824" s="64"/>
      <c r="AQ824" s="45"/>
      <c r="AR824" s="45"/>
      <c r="AS824" s="64"/>
      <c r="AT824" s="232"/>
      <c r="AU824" s="232"/>
      <c r="AV824" s="45"/>
      <c r="AW824" s="243"/>
      <c r="AX824" s="45"/>
      <c r="AY824" s="64"/>
      <c r="AZ824" s="24"/>
      <c r="BA824" s="45"/>
      <c r="BB824" s="45"/>
      <c r="BC824" s="45"/>
      <c r="BD824" s="45"/>
      <c r="BE824" s="45"/>
      <c r="BF824" s="45"/>
      <c r="BG824" s="45"/>
      <c r="BH824" s="45"/>
      <c r="BI824" s="45"/>
      <c r="BJ824" s="45"/>
      <c r="BK824" s="45"/>
      <c r="BL824" s="45"/>
      <c r="BM824" s="45"/>
      <c r="BN824" s="45"/>
      <c r="BO824" s="45"/>
      <c r="BP824" s="45"/>
      <c r="BQ824" s="45"/>
      <c r="BR824" s="45"/>
      <c r="BS824" s="45"/>
      <c r="BT824" s="45"/>
      <c r="BU824" s="45"/>
      <c r="BV824" s="45"/>
      <c r="BW824" s="45"/>
      <c r="BX824" s="45"/>
      <c r="BY824" s="45"/>
    </row>
    <row r="825" spans="1:77" ht="15.75" customHeight="1" x14ac:dyDescent="0.3">
      <c r="A825" s="45"/>
      <c r="B825" s="232"/>
      <c r="C825" s="232"/>
      <c r="D825" s="232"/>
      <c r="E825" s="232"/>
      <c r="F825" s="64"/>
      <c r="G825" s="64"/>
      <c r="H825" s="233"/>
      <c r="I825" s="233"/>
      <c r="J825" s="232"/>
      <c r="K825" s="201"/>
      <c r="L825" s="45"/>
      <c r="M825" s="45"/>
      <c r="N825" s="45"/>
      <c r="O825" s="45"/>
      <c r="P825" s="45"/>
      <c r="Q825" s="233"/>
      <c r="R825" s="233"/>
      <c r="S825" s="233"/>
      <c r="T825" s="233"/>
      <c r="U825" s="243"/>
      <c r="V825" s="45"/>
      <c r="W825" s="233"/>
      <c r="X825" s="244"/>
      <c r="Y825" s="244"/>
      <c r="Z825" s="244"/>
      <c r="AA825" s="244"/>
      <c r="AB825" s="244"/>
      <c r="AC825" s="251"/>
      <c r="AD825" s="251"/>
      <c r="AE825" s="251"/>
      <c r="AF825" s="250"/>
      <c r="AG825" s="45"/>
      <c r="AH825" s="45"/>
      <c r="AI825" s="45"/>
      <c r="AJ825" s="45"/>
      <c r="AK825" s="247"/>
      <c r="AL825" s="236"/>
      <c r="AM825" s="244"/>
      <c r="AN825" s="45"/>
      <c r="AO825" s="45"/>
      <c r="AP825" s="64"/>
      <c r="AQ825" s="45"/>
      <c r="AR825" s="45"/>
      <c r="AS825" s="64"/>
      <c r="AT825" s="232"/>
      <c r="AU825" s="232"/>
      <c r="AV825" s="45"/>
      <c r="AW825" s="243"/>
      <c r="AX825" s="45"/>
      <c r="AY825" s="64"/>
      <c r="AZ825" s="24"/>
      <c r="BA825" s="45"/>
      <c r="BB825" s="45"/>
      <c r="BC825" s="45"/>
      <c r="BD825" s="45"/>
      <c r="BE825" s="45"/>
      <c r="BF825" s="45"/>
      <c r="BG825" s="45"/>
      <c r="BH825" s="45"/>
      <c r="BI825" s="45"/>
      <c r="BJ825" s="45"/>
      <c r="BK825" s="45"/>
      <c r="BL825" s="45"/>
      <c r="BM825" s="45"/>
      <c r="BN825" s="45"/>
      <c r="BO825" s="45"/>
      <c r="BP825" s="45"/>
      <c r="BQ825" s="45"/>
      <c r="BR825" s="45"/>
      <c r="BS825" s="45"/>
      <c r="BT825" s="45"/>
      <c r="BU825" s="45"/>
      <c r="BV825" s="45"/>
      <c r="BW825" s="45"/>
      <c r="BX825" s="45"/>
      <c r="BY825" s="45"/>
    </row>
    <row r="826" spans="1:77" ht="15.75" customHeight="1" x14ac:dyDescent="0.3">
      <c r="A826" s="45"/>
      <c r="B826" s="232"/>
      <c r="C826" s="232"/>
      <c r="D826" s="232"/>
      <c r="E826" s="232"/>
      <c r="F826" s="64"/>
      <c r="G826" s="64"/>
      <c r="H826" s="233"/>
      <c r="I826" s="233"/>
      <c r="J826" s="232"/>
      <c r="K826" s="201"/>
      <c r="L826" s="45"/>
      <c r="M826" s="45"/>
      <c r="N826" s="45"/>
      <c r="O826" s="45"/>
      <c r="P826" s="45"/>
      <c r="Q826" s="233"/>
      <c r="R826" s="233"/>
      <c r="S826" s="233"/>
      <c r="T826" s="233"/>
      <c r="U826" s="243"/>
      <c r="V826" s="45"/>
      <c r="W826" s="233"/>
      <c r="X826" s="244"/>
      <c r="Y826" s="244"/>
      <c r="Z826" s="244"/>
      <c r="AA826" s="244"/>
      <c r="AB826" s="244"/>
      <c r="AC826" s="251"/>
      <c r="AD826" s="251"/>
      <c r="AE826" s="251"/>
      <c r="AF826" s="250"/>
      <c r="AG826" s="45"/>
      <c r="AH826" s="45"/>
      <c r="AI826" s="45"/>
      <c r="AJ826" s="45"/>
      <c r="AK826" s="247"/>
      <c r="AL826" s="236"/>
      <c r="AM826" s="244"/>
      <c r="AN826" s="45"/>
      <c r="AO826" s="45"/>
      <c r="AP826" s="64"/>
      <c r="AQ826" s="45"/>
      <c r="AR826" s="45"/>
      <c r="AS826" s="64"/>
      <c r="AT826" s="232"/>
      <c r="AU826" s="232"/>
      <c r="AV826" s="45"/>
      <c r="AW826" s="243"/>
      <c r="AX826" s="45"/>
      <c r="AY826" s="64"/>
      <c r="AZ826" s="24"/>
      <c r="BA826" s="45"/>
      <c r="BB826" s="45"/>
      <c r="BC826" s="45"/>
      <c r="BD826" s="45"/>
      <c r="BE826" s="45"/>
      <c r="BF826" s="45"/>
      <c r="BG826" s="45"/>
      <c r="BH826" s="45"/>
      <c r="BI826" s="45"/>
      <c r="BJ826" s="45"/>
      <c r="BK826" s="45"/>
      <c r="BL826" s="45"/>
      <c r="BM826" s="45"/>
      <c r="BN826" s="45"/>
      <c r="BO826" s="45"/>
      <c r="BP826" s="45"/>
      <c r="BQ826" s="45"/>
      <c r="BR826" s="45"/>
      <c r="BS826" s="45"/>
      <c r="BT826" s="45"/>
      <c r="BU826" s="45"/>
      <c r="BV826" s="45"/>
      <c r="BW826" s="45"/>
      <c r="BX826" s="45"/>
      <c r="BY826" s="45"/>
    </row>
    <row r="827" spans="1:77" ht="15.75" customHeight="1" x14ac:dyDescent="0.3">
      <c r="A827" s="45"/>
      <c r="B827" s="232"/>
      <c r="C827" s="232"/>
      <c r="D827" s="232"/>
      <c r="E827" s="232"/>
      <c r="F827" s="64"/>
      <c r="G827" s="64"/>
      <c r="H827" s="233"/>
      <c r="I827" s="233"/>
      <c r="J827" s="232"/>
      <c r="K827" s="201"/>
      <c r="L827" s="45"/>
      <c r="M827" s="45"/>
      <c r="N827" s="45"/>
      <c r="O827" s="45"/>
      <c r="P827" s="45"/>
      <c r="Q827" s="233"/>
      <c r="R827" s="233"/>
      <c r="S827" s="233"/>
      <c r="T827" s="233"/>
      <c r="U827" s="243"/>
      <c r="V827" s="45"/>
      <c r="W827" s="233"/>
      <c r="X827" s="244"/>
      <c r="Y827" s="244"/>
      <c r="Z827" s="244"/>
      <c r="AA827" s="244"/>
      <c r="AB827" s="244"/>
      <c r="AC827" s="251"/>
      <c r="AD827" s="251"/>
      <c r="AE827" s="251"/>
      <c r="AF827" s="250"/>
      <c r="AG827" s="45"/>
      <c r="AH827" s="45"/>
      <c r="AI827" s="45"/>
      <c r="AJ827" s="45"/>
      <c r="AK827" s="247"/>
      <c r="AL827" s="236"/>
      <c r="AM827" s="244"/>
      <c r="AN827" s="45"/>
      <c r="AO827" s="45"/>
      <c r="AP827" s="64"/>
      <c r="AQ827" s="45"/>
      <c r="AR827" s="45"/>
      <c r="AS827" s="64"/>
      <c r="AT827" s="232"/>
      <c r="AU827" s="232"/>
      <c r="AV827" s="45"/>
      <c r="AW827" s="243"/>
      <c r="AX827" s="45"/>
      <c r="AY827" s="64"/>
      <c r="AZ827" s="24"/>
      <c r="BA827" s="45"/>
      <c r="BB827" s="45"/>
      <c r="BC827" s="45"/>
      <c r="BD827" s="45"/>
      <c r="BE827" s="45"/>
      <c r="BF827" s="45"/>
      <c r="BG827" s="45"/>
      <c r="BH827" s="45"/>
      <c r="BI827" s="45"/>
      <c r="BJ827" s="45"/>
      <c r="BK827" s="45"/>
      <c r="BL827" s="45"/>
      <c r="BM827" s="45"/>
      <c r="BN827" s="45"/>
      <c r="BO827" s="45"/>
      <c r="BP827" s="45"/>
      <c r="BQ827" s="45"/>
      <c r="BR827" s="45"/>
      <c r="BS827" s="45"/>
      <c r="BT827" s="45"/>
      <c r="BU827" s="45"/>
      <c r="BV827" s="45"/>
      <c r="BW827" s="45"/>
      <c r="BX827" s="45"/>
      <c r="BY827" s="45"/>
    </row>
    <row r="828" spans="1:77" ht="15.75" customHeight="1" x14ac:dyDescent="0.3">
      <c r="A828" s="45"/>
      <c r="B828" s="232"/>
      <c r="C828" s="232"/>
      <c r="D828" s="232"/>
      <c r="E828" s="232"/>
      <c r="F828" s="64"/>
      <c r="G828" s="64"/>
      <c r="H828" s="233"/>
      <c r="I828" s="233"/>
      <c r="J828" s="232"/>
      <c r="K828" s="201"/>
      <c r="L828" s="45"/>
      <c r="M828" s="45"/>
      <c r="N828" s="45"/>
      <c r="O828" s="45"/>
      <c r="P828" s="45"/>
      <c r="Q828" s="233"/>
      <c r="R828" s="233"/>
      <c r="S828" s="233"/>
      <c r="T828" s="233"/>
      <c r="U828" s="243"/>
      <c r="V828" s="45"/>
      <c r="W828" s="233"/>
      <c r="X828" s="244"/>
      <c r="Y828" s="244"/>
      <c r="Z828" s="244"/>
      <c r="AA828" s="244"/>
      <c r="AB828" s="244"/>
      <c r="AC828" s="251"/>
      <c r="AD828" s="251"/>
      <c r="AE828" s="251"/>
      <c r="AF828" s="250"/>
      <c r="AG828" s="45"/>
      <c r="AH828" s="45"/>
      <c r="AI828" s="45"/>
      <c r="AJ828" s="45"/>
      <c r="AK828" s="247"/>
      <c r="AL828" s="236"/>
      <c r="AM828" s="244"/>
      <c r="AN828" s="45"/>
      <c r="AO828" s="45"/>
      <c r="AP828" s="64"/>
      <c r="AQ828" s="45"/>
      <c r="AR828" s="45"/>
      <c r="AS828" s="64"/>
      <c r="AT828" s="232"/>
      <c r="AU828" s="232"/>
      <c r="AV828" s="45"/>
      <c r="AW828" s="243"/>
      <c r="AX828" s="45"/>
      <c r="AY828" s="64"/>
      <c r="AZ828" s="24"/>
      <c r="BA828" s="45"/>
      <c r="BB828" s="45"/>
      <c r="BC828" s="45"/>
      <c r="BD828" s="45"/>
      <c r="BE828" s="45"/>
      <c r="BF828" s="45"/>
      <c r="BG828" s="45"/>
      <c r="BH828" s="45"/>
      <c r="BI828" s="45"/>
      <c r="BJ828" s="45"/>
      <c r="BK828" s="45"/>
      <c r="BL828" s="45"/>
      <c r="BM828" s="45"/>
      <c r="BN828" s="45"/>
      <c r="BO828" s="45"/>
      <c r="BP828" s="45"/>
      <c r="BQ828" s="45"/>
      <c r="BR828" s="45"/>
      <c r="BS828" s="45"/>
      <c r="BT828" s="45"/>
      <c r="BU828" s="45"/>
      <c r="BV828" s="45"/>
      <c r="BW828" s="45"/>
      <c r="BX828" s="45"/>
      <c r="BY828" s="45"/>
    </row>
    <row r="829" spans="1:77" ht="15.75" customHeight="1" x14ac:dyDescent="0.3">
      <c r="A829" s="45"/>
      <c r="B829" s="232"/>
      <c r="C829" s="232"/>
      <c r="D829" s="232"/>
      <c r="E829" s="232"/>
      <c r="F829" s="64"/>
      <c r="G829" s="64"/>
      <c r="H829" s="233"/>
      <c r="I829" s="233"/>
      <c r="J829" s="232"/>
      <c r="K829" s="201"/>
      <c r="L829" s="45"/>
      <c r="M829" s="45"/>
      <c r="N829" s="45"/>
      <c r="O829" s="45"/>
      <c r="P829" s="45"/>
      <c r="Q829" s="233"/>
      <c r="R829" s="233"/>
      <c r="S829" s="233"/>
      <c r="T829" s="233"/>
      <c r="U829" s="243"/>
      <c r="V829" s="45"/>
      <c r="W829" s="233"/>
      <c r="X829" s="244"/>
      <c r="Y829" s="244"/>
      <c r="Z829" s="244"/>
      <c r="AA829" s="244"/>
      <c r="AB829" s="244"/>
      <c r="AC829" s="251"/>
      <c r="AD829" s="251"/>
      <c r="AE829" s="251"/>
      <c r="AF829" s="250"/>
      <c r="AG829" s="45"/>
      <c r="AH829" s="45"/>
      <c r="AI829" s="45"/>
      <c r="AJ829" s="45"/>
      <c r="AK829" s="247"/>
      <c r="AL829" s="236"/>
      <c r="AM829" s="244"/>
      <c r="AN829" s="45"/>
      <c r="AO829" s="45"/>
      <c r="AP829" s="64"/>
      <c r="AQ829" s="45"/>
      <c r="AR829" s="45"/>
      <c r="AS829" s="64"/>
      <c r="AT829" s="232"/>
      <c r="AU829" s="232"/>
      <c r="AV829" s="45"/>
      <c r="AW829" s="243"/>
      <c r="AX829" s="45"/>
      <c r="AY829" s="64"/>
      <c r="AZ829" s="24"/>
      <c r="BA829" s="45"/>
      <c r="BB829" s="45"/>
      <c r="BC829" s="45"/>
      <c r="BD829" s="45"/>
      <c r="BE829" s="45"/>
      <c r="BF829" s="45"/>
      <c r="BG829" s="45"/>
      <c r="BH829" s="45"/>
      <c r="BI829" s="45"/>
      <c r="BJ829" s="45"/>
      <c r="BK829" s="45"/>
      <c r="BL829" s="45"/>
      <c r="BM829" s="45"/>
      <c r="BN829" s="45"/>
      <c r="BO829" s="45"/>
      <c r="BP829" s="45"/>
      <c r="BQ829" s="45"/>
      <c r="BR829" s="45"/>
      <c r="BS829" s="45"/>
      <c r="BT829" s="45"/>
      <c r="BU829" s="45"/>
      <c r="BV829" s="45"/>
      <c r="BW829" s="45"/>
      <c r="BX829" s="45"/>
      <c r="BY829" s="45"/>
    </row>
    <row r="830" spans="1:77" ht="15.75" customHeight="1" x14ac:dyDescent="0.3">
      <c r="A830" s="45"/>
      <c r="B830" s="232"/>
      <c r="C830" s="232"/>
      <c r="D830" s="232"/>
      <c r="E830" s="232"/>
      <c r="F830" s="64"/>
      <c r="G830" s="64"/>
      <c r="H830" s="233"/>
      <c r="I830" s="233"/>
      <c r="J830" s="232"/>
      <c r="K830" s="201"/>
      <c r="L830" s="45"/>
      <c r="M830" s="45"/>
      <c r="N830" s="45"/>
      <c r="O830" s="45"/>
      <c r="P830" s="45"/>
      <c r="Q830" s="233"/>
      <c r="R830" s="233"/>
      <c r="S830" s="233"/>
      <c r="T830" s="233"/>
      <c r="U830" s="243"/>
      <c r="V830" s="45"/>
      <c r="W830" s="233"/>
      <c r="X830" s="244"/>
      <c r="Y830" s="244"/>
      <c r="Z830" s="244"/>
      <c r="AA830" s="244"/>
      <c r="AB830" s="244"/>
      <c r="AC830" s="251"/>
      <c r="AD830" s="251"/>
      <c r="AE830" s="251"/>
      <c r="AF830" s="250"/>
      <c r="AG830" s="45"/>
      <c r="AH830" s="45"/>
      <c r="AI830" s="45"/>
      <c r="AJ830" s="45"/>
      <c r="AK830" s="247"/>
      <c r="AL830" s="236"/>
      <c r="AM830" s="244"/>
      <c r="AN830" s="45"/>
      <c r="AO830" s="45"/>
      <c r="AP830" s="64"/>
      <c r="AQ830" s="45"/>
      <c r="AR830" s="45"/>
      <c r="AS830" s="64"/>
      <c r="AT830" s="232"/>
      <c r="AU830" s="232"/>
      <c r="AV830" s="45"/>
      <c r="AW830" s="243"/>
      <c r="AX830" s="45"/>
      <c r="AY830" s="64"/>
      <c r="AZ830" s="24"/>
      <c r="BA830" s="45"/>
      <c r="BB830" s="45"/>
      <c r="BC830" s="45"/>
      <c r="BD830" s="45"/>
      <c r="BE830" s="45"/>
      <c r="BF830" s="45"/>
      <c r="BG830" s="45"/>
      <c r="BH830" s="45"/>
      <c r="BI830" s="45"/>
      <c r="BJ830" s="45"/>
      <c r="BK830" s="45"/>
      <c r="BL830" s="45"/>
      <c r="BM830" s="45"/>
      <c r="BN830" s="45"/>
      <c r="BO830" s="45"/>
      <c r="BP830" s="45"/>
      <c r="BQ830" s="45"/>
      <c r="BR830" s="45"/>
      <c r="BS830" s="45"/>
      <c r="BT830" s="45"/>
      <c r="BU830" s="45"/>
      <c r="BV830" s="45"/>
      <c r="BW830" s="45"/>
      <c r="BX830" s="45"/>
      <c r="BY830" s="45"/>
    </row>
    <row r="831" spans="1:77" ht="15.75" customHeight="1" x14ac:dyDescent="0.3">
      <c r="A831" s="45"/>
      <c r="B831" s="232"/>
      <c r="C831" s="232"/>
      <c r="D831" s="232"/>
      <c r="E831" s="232"/>
      <c r="F831" s="64"/>
      <c r="G831" s="64"/>
      <c r="H831" s="233"/>
      <c r="I831" s="233"/>
      <c r="J831" s="232"/>
      <c r="K831" s="201"/>
      <c r="L831" s="45"/>
      <c r="M831" s="45"/>
      <c r="N831" s="45"/>
      <c r="O831" s="45"/>
      <c r="P831" s="45"/>
      <c r="Q831" s="233"/>
      <c r="R831" s="233"/>
      <c r="S831" s="233"/>
      <c r="T831" s="233"/>
      <c r="U831" s="243"/>
      <c r="V831" s="45"/>
      <c r="W831" s="233"/>
      <c r="X831" s="244"/>
      <c r="Y831" s="244"/>
      <c r="Z831" s="244"/>
      <c r="AA831" s="244"/>
      <c r="AB831" s="244"/>
      <c r="AC831" s="251"/>
      <c r="AD831" s="251"/>
      <c r="AE831" s="251"/>
      <c r="AF831" s="250"/>
      <c r="AG831" s="45"/>
      <c r="AH831" s="45"/>
      <c r="AI831" s="45"/>
      <c r="AJ831" s="45"/>
      <c r="AK831" s="247"/>
      <c r="AL831" s="236"/>
      <c r="AM831" s="244"/>
      <c r="AN831" s="45"/>
      <c r="AO831" s="45"/>
      <c r="AP831" s="64"/>
      <c r="AQ831" s="45"/>
      <c r="AR831" s="45"/>
      <c r="AS831" s="64"/>
      <c r="AT831" s="232"/>
      <c r="AU831" s="232"/>
      <c r="AV831" s="45"/>
      <c r="AW831" s="243"/>
      <c r="AX831" s="45"/>
      <c r="AY831" s="64"/>
      <c r="AZ831" s="24"/>
      <c r="BA831" s="45"/>
      <c r="BB831" s="45"/>
      <c r="BC831" s="45"/>
      <c r="BD831" s="45"/>
      <c r="BE831" s="45"/>
      <c r="BF831" s="45"/>
      <c r="BG831" s="45"/>
      <c r="BH831" s="45"/>
      <c r="BI831" s="45"/>
      <c r="BJ831" s="45"/>
      <c r="BK831" s="45"/>
      <c r="BL831" s="45"/>
      <c r="BM831" s="45"/>
      <c r="BN831" s="45"/>
      <c r="BO831" s="45"/>
      <c r="BP831" s="45"/>
      <c r="BQ831" s="45"/>
      <c r="BR831" s="45"/>
      <c r="BS831" s="45"/>
      <c r="BT831" s="45"/>
      <c r="BU831" s="45"/>
      <c r="BV831" s="45"/>
      <c r="BW831" s="45"/>
      <c r="BX831" s="45"/>
      <c r="BY831" s="45"/>
    </row>
    <row r="832" spans="1:77" ht="15.75" customHeight="1" x14ac:dyDescent="0.3">
      <c r="A832" s="45"/>
      <c r="B832" s="232"/>
      <c r="C832" s="232"/>
      <c r="D832" s="232"/>
      <c r="E832" s="232"/>
      <c r="F832" s="64"/>
      <c r="G832" s="64"/>
      <c r="H832" s="233"/>
      <c r="I832" s="233"/>
      <c r="J832" s="232"/>
      <c r="K832" s="201"/>
      <c r="L832" s="45"/>
      <c r="M832" s="45"/>
      <c r="N832" s="45"/>
      <c r="O832" s="45"/>
      <c r="P832" s="45"/>
      <c r="Q832" s="233"/>
      <c r="R832" s="233"/>
      <c r="S832" s="233"/>
      <c r="T832" s="233"/>
      <c r="U832" s="243"/>
      <c r="V832" s="45"/>
      <c r="W832" s="233"/>
      <c r="X832" s="244"/>
      <c r="Y832" s="244"/>
      <c r="Z832" s="244"/>
      <c r="AA832" s="244"/>
      <c r="AB832" s="244"/>
      <c r="AC832" s="251"/>
      <c r="AD832" s="251"/>
      <c r="AE832" s="251"/>
      <c r="AF832" s="250"/>
      <c r="AG832" s="45"/>
      <c r="AH832" s="45"/>
      <c r="AI832" s="45"/>
      <c r="AJ832" s="45"/>
      <c r="AK832" s="247"/>
      <c r="AL832" s="236"/>
      <c r="AM832" s="244"/>
      <c r="AN832" s="45"/>
      <c r="AO832" s="45"/>
      <c r="AP832" s="64"/>
      <c r="AQ832" s="45"/>
      <c r="AR832" s="45"/>
      <c r="AS832" s="64"/>
      <c r="AT832" s="232"/>
      <c r="AU832" s="232"/>
      <c r="AV832" s="45"/>
      <c r="AW832" s="243"/>
      <c r="AX832" s="45"/>
      <c r="AY832" s="64"/>
      <c r="AZ832" s="24"/>
      <c r="BA832" s="45"/>
      <c r="BB832" s="45"/>
      <c r="BC832" s="45"/>
      <c r="BD832" s="45"/>
      <c r="BE832" s="45"/>
      <c r="BF832" s="45"/>
      <c r="BG832" s="45"/>
      <c r="BH832" s="45"/>
      <c r="BI832" s="45"/>
      <c r="BJ832" s="45"/>
      <c r="BK832" s="45"/>
      <c r="BL832" s="45"/>
      <c r="BM832" s="45"/>
      <c r="BN832" s="45"/>
      <c r="BO832" s="45"/>
      <c r="BP832" s="45"/>
      <c r="BQ832" s="45"/>
      <c r="BR832" s="45"/>
      <c r="BS832" s="45"/>
      <c r="BT832" s="45"/>
      <c r="BU832" s="45"/>
      <c r="BV832" s="45"/>
      <c r="BW832" s="45"/>
      <c r="BX832" s="45"/>
      <c r="BY832" s="45"/>
    </row>
    <row r="833" spans="1:77" ht="15.75" customHeight="1" x14ac:dyDescent="0.3">
      <c r="A833" s="45"/>
      <c r="B833" s="232"/>
      <c r="C833" s="232"/>
      <c r="D833" s="232"/>
      <c r="E833" s="232"/>
      <c r="F833" s="64"/>
      <c r="G833" s="64"/>
      <c r="H833" s="233"/>
      <c r="I833" s="233"/>
      <c r="J833" s="232"/>
      <c r="K833" s="201"/>
      <c r="L833" s="45"/>
      <c r="M833" s="45"/>
      <c r="N833" s="45"/>
      <c r="O833" s="45"/>
      <c r="P833" s="45"/>
      <c r="Q833" s="233"/>
      <c r="R833" s="233"/>
      <c r="S833" s="233"/>
      <c r="T833" s="233"/>
      <c r="U833" s="243"/>
      <c r="V833" s="45"/>
      <c r="W833" s="233"/>
      <c r="X833" s="244"/>
      <c r="Y833" s="244"/>
      <c r="Z833" s="244"/>
      <c r="AA833" s="244"/>
      <c r="AB833" s="244"/>
      <c r="AC833" s="251"/>
      <c r="AD833" s="251"/>
      <c r="AE833" s="251"/>
      <c r="AF833" s="250"/>
      <c r="AG833" s="45"/>
      <c r="AH833" s="45"/>
      <c r="AI833" s="45"/>
      <c r="AJ833" s="45"/>
      <c r="AK833" s="247"/>
      <c r="AL833" s="236"/>
      <c r="AM833" s="244"/>
      <c r="AN833" s="45"/>
      <c r="AO833" s="45"/>
      <c r="AP833" s="64"/>
      <c r="AQ833" s="45"/>
      <c r="AR833" s="45"/>
      <c r="AS833" s="64"/>
      <c r="AT833" s="232"/>
      <c r="AU833" s="232"/>
      <c r="AV833" s="45"/>
      <c r="AW833" s="243"/>
      <c r="AX833" s="45"/>
      <c r="AY833" s="64"/>
      <c r="AZ833" s="24"/>
      <c r="BA833" s="45"/>
      <c r="BB833" s="45"/>
      <c r="BC833" s="45"/>
      <c r="BD833" s="45"/>
      <c r="BE833" s="45"/>
      <c r="BF833" s="45"/>
      <c r="BG833" s="45"/>
      <c r="BH833" s="45"/>
      <c r="BI833" s="45"/>
      <c r="BJ833" s="45"/>
      <c r="BK833" s="45"/>
      <c r="BL833" s="45"/>
      <c r="BM833" s="45"/>
      <c r="BN833" s="45"/>
      <c r="BO833" s="45"/>
      <c r="BP833" s="45"/>
      <c r="BQ833" s="45"/>
      <c r="BR833" s="45"/>
      <c r="BS833" s="45"/>
      <c r="BT833" s="45"/>
      <c r="BU833" s="45"/>
      <c r="BV833" s="45"/>
      <c r="BW833" s="45"/>
      <c r="BX833" s="45"/>
      <c r="BY833" s="45"/>
    </row>
    <row r="834" spans="1:77" ht="15.75" customHeight="1" x14ac:dyDescent="0.3">
      <c r="A834" s="45"/>
      <c r="B834" s="232"/>
      <c r="C834" s="232"/>
      <c r="D834" s="232"/>
      <c r="E834" s="232"/>
      <c r="F834" s="64"/>
      <c r="G834" s="64"/>
      <c r="H834" s="233"/>
      <c r="I834" s="233"/>
      <c r="J834" s="232"/>
      <c r="K834" s="201"/>
      <c r="L834" s="45"/>
      <c r="M834" s="45"/>
      <c r="N834" s="45"/>
      <c r="O834" s="45"/>
      <c r="P834" s="45"/>
      <c r="Q834" s="233"/>
      <c r="R834" s="233"/>
      <c r="S834" s="233"/>
      <c r="T834" s="233"/>
      <c r="U834" s="243"/>
      <c r="V834" s="45"/>
      <c r="W834" s="233"/>
      <c r="X834" s="244"/>
      <c r="Y834" s="244"/>
      <c r="Z834" s="244"/>
      <c r="AA834" s="244"/>
      <c r="AB834" s="244"/>
      <c r="AC834" s="251"/>
      <c r="AD834" s="251"/>
      <c r="AE834" s="251"/>
      <c r="AF834" s="250"/>
      <c r="AG834" s="45"/>
      <c r="AH834" s="45"/>
      <c r="AI834" s="45"/>
      <c r="AJ834" s="45"/>
      <c r="AK834" s="247"/>
      <c r="AL834" s="236"/>
      <c r="AM834" s="244"/>
      <c r="AN834" s="45"/>
      <c r="AO834" s="45"/>
      <c r="AP834" s="64"/>
      <c r="AQ834" s="45"/>
      <c r="AR834" s="45"/>
      <c r="AS834" s="64"/>
      <c r="AT834" s="232"/>
      <c r="AU834" s="232"/>
      <c r="AV834" s="45"/>
      <c r="AW834" s="243"/>
      <c r="AX834" s="45"/>
      <c r="AY834" s="64"/>
      <c r="AZ834" s="24"/>
      <c r="BA834" s="45"/>
      <c r="BB834" s="45"/>
      <c r="BC834" s="45"/>
      <c r="BD834" s="45"/>
      <c r="BE834" s="45"/>
      <c r="BF834" s="45"/>
      <c r="BG834" s="45"/>
      <c r="BH834" s="45"/>
      <c r="BI834" s="45"/>
      <c r="BJ834" s="45"/>
      <c r="BK834" s="45"/>
      <c r="BL834" s="45"/>
      <c r="BM834" s="45"/>
      <c r="BN834" s="45"/>
      <c r="BO834" s="45"/>
      <c r="BP834" s="45"/>
      <c r="BQ834" s="45"/>
      <c r="BR834" s="45"/>
      <c r="BS834" s="45"/>
      <c r="BT834" s="45"/>
      <c r="BU834" s="45"/>
      <c r="BV834" s="45"/>
      <c r="BW834" s="45"/>
      <c r="BX834" s="45"/>
      <c r="BY834" s="45"/>
    </row>
    <row r="835" spans="1:77" ht="15.75" customHeight="1" x14ac:dyDescent="0.3">
      <c r="A835" s="45"/>
      <c r="B835" s="232"/>
      <c r="C835" s="232"/>
      <c r="D835" s="232"/>
      <c r="E835" s="232"/>
      <c r="F835" s="64"/>
      <c r="G835" s="64"/>
      <c r="H835" s="233"/>
      <c r="I835" s="233"/>
      <c r="J835" s="232"/>
      <c r="K835" s="201"/>
      <c r="L835" s="45"/>
      <c r="M835" s="45"/>
      <c r="N835" s="45"/>
      <c r="O835" s="45"/>
      <c r="P835" s="45"/>
      <c r="Q835" s="233"/>
      <c r="R835" s="233"/>
      <c r="S835" s="233"/>
      <c r="T835" s="233"/>
      <c r="U835" s="243"/>
      <c r="V835" s="45"/>
      <c r="W835" s="233"/>
      <c r="X835" s="244"/>
      <c r="Y835" s="244"/>
      <c r="Z835" s="244"/>
      <c r="AA835" s="244"/>
      <c r="AB835" s="244"/>
      <c r="AC835" s="251"/>
      <c r="AD835" s="251"/>
      <c r="AE835" s="251"/>
      <c r="AF835" s="250"/>
      <c r="AG835" s="45"/>
      <c r="AH835" s="45"/>
      <c r="AI835" s="45"/>
      <c r="AJ835" s="45"/>
      <c r="AK835" s="247"/>
      <c r="AL835" s="236"/>
      <c r="AM835" s="244"/>
      <c r="AN835" s="45"/>
      <c r="AO835" s="45"/>
      <c r="AP835" s="64"/>
      <c r="AQ835" s="45"/>
      <c r="AR835" s="45"/>
      <c r="AS835" s="64"/>
      <c r="AT835" s="232"/>
      <c r="AU835" s="232"/>
      <c r="AV835" s="45"/>
      <c r="AW835" s="243"/>
      <c r="AX835" s="45"/>
      <c r="AY835" s="64"/>
      <c r="AZ835" s="24"/>
      <c r="BA835" s="45"/>
      <c r="BB835" s="45"/>
      <c r="BC835" s="45"/>
      <c r="BD835" s="45"/>
      <c r="BE835" s="45"/>
      <c r="BF835" s="45"/>
      <c r="BG835" s="45"/>
      <c r="BH835" s="45"/>
      <c r="BI835" s="45"/>
      <c r="BJ835" s="45"/>
      <c r="BK835" s="45"/>
      <c r="BL835" s="45"/>
      <c r="BM835" s="45"/>
      <c r="BN835" s="45"/>
      <c r="BO835" s="45"/>
      <c r="BP835" s="45"/>
      <c r="BQ835" s="45"/>
      <c r="BR835" s="45"/>
      <c r="BS835" s="45"/>
      <c r="BT835" s="45"/>
      <c r="BU835" s="45"/>
      <c r="BV835" s="45"/>
      <c r="BW835" s="45"/>
      <c r="BX835" s="45"/>
      <c r="BY835" s="45"/>
    </row>
    <row r="836" spans="1:77" ht="15.75" customHeight="1" x14ac:dyDescent="0.3">
      <c r="A836" s="45"/>
      <c r="B836" s="232"/>
      <c r="C836" s="232"/>
      <c r="D836" s="232"/>
      <c r="E836" s="232"/>
      <c r="F836" s="64"/>
      <c r="G836" s="64"/>
      <c r="H836" s="233"/>
      <c r="I836" s="233"/>
      <c r="J836" s="232"/>
      <c r="K836" s="201"/>
      <c r="L836" s="45"/>
      <c r="M836" s="45"/>
      <c r="N836" s="45"/>
      <c r="O836" s="45"/>
      <c r="P836" s="45"/>
      <c r="Q836" s="233"/>
      <c r="R836" s="233"/>
      <c r="S836" s="233"/>
      <c r="T836" s="233"/>
      <c r="U836" s="243"/>
      <c r="V836" s="45"/>
      <c r="W836" s="233"/>
      <c r="X836" s="244"/>
      <c r="Y836" s="244"/>
      <c r="Z836" s="244"/>
      <c r="AA836" s="244"/>
      <c r="AB836" s="244"/>
      <c r="AC836" s="251"/>
      <c r="AD836" s="251"/>
      <c r="AE836" s="251"/>
      <c r="AF836" s="250"/>
      <c r="AG836" s="45"/>
      <c r="AH836" s="45"/>
      <c r="AI836" s="45"/>
      <c r="AJ836" s="45"/>
      <c r="AK836" s="247"/>
      <c r="AL836" s="236"/>
      <c r="AM836" s="244"/>
      <c r="AN836" s="45"/>
      <c r="AO836" s="45"/>
      <c r="AP836" s="64"/>
      <c r="AQ836" s="45"/>
      <c r="AR836" s="45"/>
      <c r="AS836" s="64"/>
      <c r="AT836" s="232"/>
      <c r="AU836" s="232"/>
      <c r="AV836" s="45"/>
      <c r="AW836" s="243"/>
      <c r="AX836" s="45"/>
      <c r="AY836" s="64"/>
      <c r="AZ836" s="24"/>
      <c r="BA836" s="45"/>
      <c r="BB836" s="45"/>
      <c r="BC836" s="45"/>
      <c r="BD836" s="45"/>
      <c r="BE836" s="45"/>
      <c r="BF836" s="45"/>
      <c r="BG836" s="45"/>
      <c r="BH836" s="45"/>
      <c r="BI836" s="45"/>
      <c r="BJ836" s="45"/>
      <c r="BK836" s="45"/>
      <c r="BL836" s="45"/>
      <c r="BM836" s="45"/>
      <c r="BN836" s="45"/>
      <c r="BO836" s="45"/>
      <c r="BP836" s="45"/>
      <c r="BQ836" s="45"/>
      <c r="BR836" s="45"/>
      <c r="BS836" s="45"/>
      <c r="BT836" s="45"/>
      <c r="BU836" s="45"/>
      <c r="BV836" s="45"/>
      <c r="BW836" s="45"/>
      <c r="BX836" s="45"/>
      <c r="BY836" s="45"/>
    </row>
    <row r="837" spans="1:77" ht="15.75" customHeight="1" x14ac:dyDescent="0.3">
      <c r="A837" s="45"/>
      <c r="B837" s="232"/>
      <c r="C837" s="232"/>
      <c r="D837" s="232"/>
      <c r="E837" s="232"/>
      <c r="F837" s="64"/>
      <c r="G837" s="64"/>
      <c r="H837" s="233"/>
      <c r="I837" s="233"/>
      <c r="J837" s="232"/>
      <c r="K837" s="201"/>
      <c r="L837" s="45"/>
      <c r="M837" s="45"/>
      <c r="N837" s="45"/>
      <c r="O837" s="45"/>
      <c r="P837" s="45"/>
      <c r="Q837" s="233"/>
      <c r="R837" s="233"/>
      <c r="S837" s="233"/>
      <c r="T837" s="233"/>
      <c r="U837" s="243"/>
      <c r="V837" s="45"/>
      <c r="W837" s="233"/>
      <c r="X837" s="244"/>
      <c r="Y837" s="244"/>
      <c r="Z837" s="244"/>
      <c r="AA837" s="244"/>
      <c r="AB837" s="244"/>
      <c r="AC837" s="251"/>
      <c r="AD837" s="251"/>
      <c r="AE837" s="251"/>
      <c r="AF837" s="250"/>
      <c r="AG837" s="45"/>
      <c r="AH837" s="45"/>
      <c r="AI837" s="45"/>
      <c r="AJ837" s="45"/>
      <c r="AK837" s="247"/>
      <c r="AL837" s="236"/>
      <c r="AM837" s="244"/>
      <c r="AN837" s="45"/>
      <c r="AO837" s="45"/>
      <c r="AP837" s="64"/>
      <c r="AQ837" s="45"/>
      <c r="AR837" s="45"/>
      <c r="AS837" s="64"/>
      <c r="AT837" s="232"/>
      <c r="AU837" s="232"/>
      <c r="AV837" s="45"/>
      <c r="AW837" s="243"/>
      <c r="AX837" s="45"/>
      <c r="AY837" s="64"/>
      <c r="AZ837" s="24"/>
      <c r="BA837" s="45"/>
      <c r="BB837" s="45"/>
      <c r="BC837" s="45"/>
      <c r="BD837" s="45"/>
      <c r="BE837" s="45"/>
      <c r="BF837" s="45"/>
      <c r="BG837" s="45"/>
      <c r="BH837" s="45"/>
      <c r="BI837" s="45"/>
      <c r="BJ837" s="45"/>
      <c r="BK837" s="45"/>
      <c r="BL837" s="45"/>
      <c r="BM837" s="45"/>
      <c r="BN837" s="45"/>
      <c r="BO837" s="45"/>
      <c r="BP837" s="45"/>
      <c r="BQ837" s="45"/>
      <c r="BR837" s="45"/>
      <c r="BS837" s="45"/>
      <c r="BT837" s="45"/>
      <c r="BU837" s="45"/>
      <c r="BV837" s="45"/>
      <c r="BW837" s="45"/>
      <c r="BX837" s="45"/>
      <c r="BY837" s="45"/>
    </row>
    <row r="838" spans="1:77" ht="15.75" customHeight="1" x14ac:dyDescent="0.3">
      <c r="A838" s="45"/>
      <c r="B838" s="232"/>
      <c r="C838" s="232"/>
      <c r="D838" s="232"/>
      <c r="E838" s="232"/>
      <c r="F838" s="64"/>
      <c r="G838" s="64"/>
      <c r="H838" s="233"/>
      <c r="I838" s="233"/>
      <c r="J838" s="232"/>
      <c r="K838" s="201"/>
      <c r="L838" s="45"/>
      <c r="M838" s="45"/>
      <c r="N838" s="45"/>
      <c r="O838" s="45"/>
      <c r="P838" s="45"/>
      <c r="Q838" s="233"/>
      <c r="R838" s="233"/>
      <c r="S838" s="233"/>
      <c r="T838" s="233"/>
      <c r="U838" s="243"/>
      <c r="V838" s="45"/>
      <c r="W838" s="233"/>
      <c r="X838" s="244"/>
      <c r="Y838" s="244"/>
      <c r="Z838" s="244"/>
      <c r="AA838" s="244"/>
      <c r="AB838" s="244"/>
      <c r="AC838" s="251"/>
      <c r="AD838" s="251"/>
      <c r="AE838" s="251"/>
      <c r="AF838" s="250"/>
      <c r="AG838" s="45"/>
      <c r="AH838" s="45"/>
      <c r="AI838" s="45"/>
      <c r="AJ838" s="45"/>
      <c r="AK838" s="247"/>
      <c r="AL838" s="236"/>
      <c r="AM838" s="244"/>
      <c r="AN838" s="45"/>
      <c r="AO838" s="45"/>
      <c r="AP838" s="64"/>
      <c r="AQ838" s="45"/>
      <c r="AR838" s="45"/>
      <c r="AS838" s="64"/>
      <c r="AT838" s="232"/>
      <c r="AU838" s="232"/>
      <c r="AV838" s="45"/>
      <c r="AW838" s="243"/>
      <c r="AX838" s="45"/>
      <c r="AY838" s="64"/>
      <c r="AZ838" s="24"/>
      <c r="BA838" s="45"/>
      <c r="BB838" s="45"/>
      <c r="BC838" s="45"/>
      <c r="BD838" s="45"/>
      <c r="BE838" s="45"/>
      <c r="BF838" s="45"/>
      <c r="BG838" s="45"/>
      <c r="BH838" s="45"/>
      <c r="BI838" s="45"/>
      <c r="BJ838" s="45"/>
      <c r="BK838" s="45"/>
      <c r="BL838" s="45"/>
      <c r="BM838" s="45"/>
      <c r="BN838" s="45"/>
      <c r="BO838" s="45"/>
      <c r="BP838" s="45"/>
      <c r="BQ838" s="45"/>
      <c r="BR838" s="45"/>
      <c r="BS838" s="45"/>
      <c r="BT838" s="45"/>
      <c r="BU838" s="45"/>
      <c r="BV838" s="45"/>
      <c r="BW838" s="45"/>
      <c r="BX838" s="45"/>
      <c r="BY838" s="45"/>
    </row>
    <row r="839" spans="1:77" ht="15.75" customHeight="1" x14ac:dyDescent="0.3">
      <c r="A839" s="45"/>
      <c r="B839" s="232"/>
      <c r="C839" s="232"/>
      <c r="D839" s="232"/>
      <c r="E839" s="232"/>
      <c r="F839" s="64"/>
      <c r="G839" s="64"/>
      <c r="H839" s="233"/>
      <c r="I839" s="233"/>
      <c r="J839" s="232"/>
      <c r="K839" s="201"/>
      <c r="L839" s="45"/>
      <c r="M839" s="45"/>
      <c r="N839" s="45"/>
      <c r="O839" s="45"/>
      <c r="P839" s="45"/>
      <c r="Q839" s="233"/>
      <c r="R839" s="233"/>
      <c r="S839" s="233"/>
      <c r="T839" s="233"/>
      <c r="U839" s="243"/>
      <c r="V839" s="45"/>
      <c r="W839" s="233"/>
      <c r="X839" s="244"/>
      <c r="Y839" s="244"/>
      <c r="Z839" s="244"/>
      <c r="AA839" s="244"/>
      <c r="AB839" s="244"/>
      <c r="AC839" s="251"/>
      <c r="AD839" s="251"/>
      <c r="AE839" s="251"/>
      <c r="AF839" s="250"/>
      <c r="AG839" s="45"/>
      <c r="AH839" s="45"/>
      <c r="AI839" s="45"/>
      <c r="AJ839" s="45"/>
      <c r="AK839" s="247"/>
      <c r="AL839" s="236"/>
      <c r="AM839" s="244"/>
      <c r="AN839" s="45"/>
      <c r="AO839" s="45"/>
      <c r="AP839" s="64"/>
      <c r="AQ839" s="45"/>
      <c r="AR839" s="45"/>
      <c r="AS839" s="64"/>
      <c r="AT839" s="232"/>
      <c r="AU839" s="232"/>
      <c r="AV839" s="45"/>
      <c r="AW839" s="243"/>
      <c r="AX839" s="45"/>
      <c r="AY839" s="64"/>
      <c r="AZ839" s="24"/>
      <c r="BA839" s="45"/>
      <c r="BB839" s="45"/>
      <c r="BC839" s="45"/>
      <c r="BD839" s="45"/>
      <c r="BE839" s="45"/>
      <c r="BF839" s="45"/>
      <c r="BG839" s="45"/>
      <c r="BH839" s="45"/>
      <c r="BI839" s="45"/>
      <c r="BJ839" s="45"/>
      <c r="BK839" s="45"/>
      <c r="BL839" s="45"/>
      <c r="BM839" s="45"/>
      <c r="BN839" s="45"/>
      <c r="BO839" s="45"/>
      <c r="BP839" s="45"/>
      <c r="BQ839" s="45"/>
      <c r="BR839" s="45"/>
      <c r="BS839" s="45"/>
      <c r="BT839" s="45"/>
      <c r="BU839" s="45"/>
      <c r="BV839" s="45"/>
      <c r="BW839" s="45"/>
      <c r="BX839" s="45"/>
      <c r="BY839" s="45"/>
    </row>
    <row r="840" spans="1:77" ht="15.75" customHeight="1" x14ac:dyDescent="0.3">
      <c r="A840" s="45"/>
      <c r="B840" s="232"/>
      <c r="C840" s="232"/>
      <c r="D840" s="232"/>
      <c r="E840" s="232"/>
      <c r="F840" s="64"/>
      <c r="G840" s="64"/>
      <c r="H840" s="233"/>
      <c r="I840" s="233"/>
      <c r="J840" s="232"/>
      <c r="K840" s="201"/>
      <c r="L840" s="45"/>
      <c r="M840" s="45"/>
      <c r="N840" s="45"/>
      <c r="O840" s="45"/>
      <c r="P840" s="45"/>
      <c r="Q840" s="233"/>
      <c r="R840" s="233"/>
      <c r="S840" s="233"/>
      <c r="T840" s="233"/>
      <c r="U840" s="243"/>
      <c r="V840" s="45"/>
      <c r="W840" s="233"/>
      <c r="X840" s="244"/>
      <c r="Y840" s="244"/>
      <c r="Z840" s="244"/>
      <c r="AA840" s="244"/>
      <c r="AB840" s="244"/>
      <c r="AC840" s="251"/>
      <c r="AD840" s="251"/>
      <c r="AE840" s="251"/>
      <c r="AF840" s="250"/>
      <c r="AG840" s="45"/>
      <c r="AH840" s="45"/>
      <c r="AI840" s="45"/>
      <c r="AJ840" s="45"/>
      <c r="AK840" s="247"/>
      <c r="AL840" s="236"/>
      <c r="AM840" s="244"/>
      <c r="AN840" s="45"/>
      <c r="AO840" s="45"/>
      <c r="AP840" s="64"/>
      <c r="AQ840" s="45"/>
      <c r="AR840" s="45"/>
      <c r="AS840" s="64"/>
      <c r="AT840" s="232"/>
      <c r="AU840" s="232"/>
      <c r="AV840" s="45"/>
      <c r="AW840" s="243"/>
      <c r="AX840" s="45"/>
      <c r="AY840" s="64"/>
      <c r="AZ840" s="24"/>
      <c r="BA840" s="45"/>
      <c r="BB840" s="45"/>
      <c r="BC840" s="45"/>
      <c r="BD840" s="45"/>
      <c r="BE840" s="45"/>
      <c r="BF840" s="45"/>
      <c r="BG840" s="45"/>
      <c r="BH840" s="45"/>
      <c r="BI840" s="45"/>
      <c r="BJ840" s="45"/>
      <c r="BK840" s="45"/>
      <c r="BL840" s="45"/>
      <c r="BM840" s="45"/>
      <c r="BN840" s="45"/>
      <c r="BO840" s="45"/>
      <c r="BP840" s="45"/>
      <c r="BQ840" s="45"/>
      <c r="BR840" s="45"/>
      <c r="BS840" s="45"/>
      <c r="BT840" s="45"/>
      <c r="BU840" s="45"/>
      <c r="BV840" s="45"/>
      <c r="BW840" s="45"/>
      <c r="BX840" s="45"/>
      <c r="BY840" s="45"/>
    </row>
    <row r="841" spans="1:77" ht="15.75" customHeight="1" x14ac:dyDescent="0.3">
      <c r="A841" s="45"/>
      <c r="B841" s="232"/>
      <c r="C841" s="232"/>
      <c r="D841" s="232"/>
      <c r="E841" s="232"/>
      <c r="F841" s="64"/>
      <c r="G841" s="64"/>
      <c r="H841" s="233"/>
      <c r="I841" s="233"/>
      <c r="J841" s="232"/>
      <c r="K841" s="201"/>
      <c r="L841" s="45"/>
      <c r="M841" s="45"/>
      <c r="N841" s="45"/>
      <c r="O841" s="45"/>
      <c r="P841" s="45"/>
      <c r="Q841" s="233"/>
      <c r="R841" s="233"/>
      <c r="S841" s="233"/>
      <c r="T841" s="233"/>
      <c r="U841" s="243"/>
      <c r="V841" s="45"/>
      <c r="W841" s="233"/>
      <c r="X841" s="244"/>
      <c r="Y841" s="244"/>
      <c r="Z841" s="244"/>
      <c r="AA841" s="244"/>
      <c r="AB841" s="244"/>
      <c r="AC841" s="251"/>
      <c r="AD841" s="251"/>
      <c r="AE841" s="251"/>
      <c r="AF841" s="250"/>
      <c r="AG841" s="45"/>
      <c r="AH841" s="45"/>
      <c r="AI841" s="45"/>
      <c r="AJ841" s="45"/>
      <c r="AK841" s="247"/>
      <c r="AL841" s="236"/>
      <c r="AM841" s="244"/>
      <c r="AN841" s="45"/>
      <c r="AO841" s="45"/>
      <c r="AP841" s="64"/>
      <c r="AQ841" s="45"/>
      <c r="AR841" s="45"/>
      <c r="AS841" s="64"/>
      <c r="AT841" s="232"/>
      <c r="AU841" s="232"/>
      <c r="AV841" s="45"/>
      <c r="AW841" s="243"/>
      <c r="AX841" s="45"/>
      <c r="AY841" s="64"/>
      <c r="AZ841" s="24"/>
      <c r="BA841" s="45"/>
      <c r="BB841" s="45"/>
      <c r="BC841" s="45"/>
      <c r="BD841" s="45"/>
      <c r="BE841" s="45"/>
      <c r="BF841" s="45"/>
      <c r="BG841" s="45"/>
      <c r="BH841" s="45"/>
      <c r="BI841" s="45"/>
      <c r="BJ841" s="45"/>
      <c r="BK841" s="45"/>
      <c r="BL841" s="45"/>
      <c r="BM841" s="45"/>
      <c r="BN841" s="45"/>
      <c r="BO841" s="45"/>
      <c r="BP841" s="45"/>
      <c r="BQ841" s="45"/>
      <c r="BR841" s="45"/>
      <c r="BS841" s="45"/>
      <c r="BT841" s="45"/>
      <c r="BU841" s="45"/>
      <c r="BV841" s="45"/>
      <c r="BW841" s="45"/>
      <c r="BX841" s="45"/>
      <c r="BY841" s="45"/>
    </row>
    <row r="842" spans="1:77" ht="15.75" customHeight="1" x14ac:dyDescent="0.3">
      <c r="A842" s="45"/>
      <c r="B842" s="232"/>
      <c r="C842" s="232"/>
      <c r="D842" s="232"/>
      <c r="E842" s="232"/>
      <c r="F842" s="64"/>
      <c r="G842" s="64"/>
      <c r="H842" s="233"/>
      <c r="I842" s="233"/>
      <c r="J842" s="232"/>
      <c r="K842" s="201"/>
      <c r="L842" s="45"/>
      <c r="M842" s="45"/>
      <c r="N842" s="45"/>
      <c r="O842" s="45"/>
      <c r="P842" s="45"/>
      <c r="Q842" s="233"/>
      <c r="R842" s="233"/>
      <c r="S842" s="233"/>
      <c r="T842" s="233"/>
      <c r="U842" s="243"/>
      <c r="V842" s="45"/>
      <c r="W842" s="233"/>
      <c r="X842" s="244"/>
      <c r="Y842" s="244"/>
      <c r="Z842" s="244"/>
      <c r="AA842" s="244"/>
      <c r="AB842" s="244"/>
      <c r="AC842" s="251"/>
      <c r="AD842" s="251"/>
      <c r="AE842" s="251"/>
      <c r="AF842" s="250"/>
      <c r="AG842" s="45"/>
      <c r="AH842" s="45"/>
      <c r="AI842" s="45"/>
      <c r="AJ842" s="45"/>
      <c r="AK842" s="247"/>
      <c r="AL842" s="236"/>
      <c r="AM842" s="244"/>
      <c r="AN842" s="45"/>
      <c r="AO842" s="45"/>
      <c r="AP842" s="64"/>
      <c r="AQ842" s="45"/>
      <c r="AR842" s="45"/>
      <c r="AS842" s="64"/>
      <c r="AT842" s="232"/>
      <c r="AU842" s="232"/>
      <c r="AV842" s="45"/>
      <c r="AW842" s="243"/>
      <c r="AX842" s="45"/>
      <c r="AY842" s="64"/>
      <c r="AZ842" s="24"/>
      <c r="BA842" s="45"/>
      <c r="BB842" s="45"/>
      <c r="BC842" s="45"/>
      <c r="BD842" s="45"/>
      <c r="BE842" s="45"/>
      <c r="BF842" s="45"/>
      <c r="BG842" s="45"/>
      <c r="BH842" s="45"/>
      <c r="BI842" s="45"/>
      <c r="BJ842" s="45"/>
      <c r="BK842" s="45"/>
      <c r="BL842" s="45"/>
      <c r="BM842" s="45"/>
      <c r="BN842" s="45"/>
      <c r="BO842" s="45"/>
      <c r="BP842" s="45"/>
      <c r="BQ842" s="45"/>
      <c r="BR842" s="45"/>
      <c r="BS842" s="45"/>
      <c r="BT842" s="45"/>
      <c r="BU842" s="45"/>
      <c r="BV842" s="45"/>
      <c r="BW842" s="45"/>
      <c r="BX842" s="45"/>
      <c r="BY842" s="45"/>
    </row>
    <row r="843" spans="1:77" ht="15.75" customHeight="1" x14ac:dyDescent="0.3">
      <c r="A843" s="45"/>
      <c r="B843" s="232"/>
      <c r="C843" s="232"/>
      <c r="D843" s="232"/>
      <c r="E843" s="232"/>
      <c r="F843" s="64"/>
      <c r="G843" s="64"/>
      <c r="H843" s="233"/>
      <c r="I843" s="233"/>
      <c r="J843" s="232"/>
      <c r="K843" s="201"/>
      <c r="L843" s="45"/>
      <c r="M843" s="45"/>
      <c r="N843" s="45"/>
      <c r="O843" s="45"/>
      <c r="P843" s="45"/>
      <c r="Q843" s="233"/>
      <c r="R843" s="233"/>
      <c r="S843" s="233"/>
      <c r="T843" s="233"/>
      <c r="U843" s="243"/>
      <c r="V843" s="45"/>
      <c r="W843" s="233"/>
      <c r="X843" s="244"/>
      <c r="Y843" s="244"/>
      <c r="Z843" s="244"/>
      <c r="AA843" s="244"/>
      <c r="AB843" s="244"/>
      <c r="AC843" s="251"/>
      <c r="AD843" s="251"/>
      <c r="AE843" s="251"/>
      <c r="AF843" s="250"/>
      <c r="AG843" s="45"/>
      <c r="AH843" s="45"/>
      <c r="AI843" s="45"/>
      <c r="AJ843" s="45"/>
      <c r="AK843" s="247"/>
      <c r="AL843" s="236"/>
      <c r="AM843" s="244"/>
      <c r="AN843" s="45"/>
      <c r="AO843" s="45"/>
      <c r="AP843" s="64"/>
      <c r="AQ843" s="45"/>
      <c r="AR843" s="45"/>
      <c r="AS843" s="64"/>
      <c r="AT843" s="232"/>
      <c r="AU843" s="232"/>
      <c r="AV843" s="45"/>
      <c r="AW843" s="243"/>
      <c r="AX843" s="45"/>
      <c r="AY843" s="64"/>
      <c r="AZ843" s="24"/>
      <c r="BA843" s="45"/>
      <c r="BB843" s="45"/>
      <c r="BC843" s="45"/>
      <c r="BD843" s="45"/>
      <c r="BE843" s="45"/>
      <c r="BF843" s="45"/>
      <c r="BG843" s="45"/>
      <c r="BH843" s="45"/>
      <c r="BI843" s="45"/>
      <c r="BJ843" s="45"/>
      <c r="BK843" s="45"/>
      <c r="BL843" s="45"/>
      <c r="BM843" s="45"/>
      <c r="BN843" s="45"/>
      <c r="BO843" s="45"/>
      <c r="BP843" s="45"/>
      <c r="BQ843" s="45"/>
      <c r="BR843" s="45"/>
      <c r="BS843" s="45"/>
      <c r="BT843" s="45"/>
      <c r="BU843" s="45"/>
      <c r="BV843" s="45"/>
      <c r="BW843" s="45"/>
      <c r="BX843" s="45"/>
      <c r="BY843" s="45"/>
    </row>
    <row r="844" spans="1:77" ht="15.75" customHeight="1" x14ac:dyDescent="0.3">
      <c r="A844" s="45"/>
      <c r="B844" s="232"/>
      <c r="C844" s="232"/>
      <c r="D844" s="232"/>
      <c r="E844" s="232"/>
      <c r="F844" s="64"/>
      <c r="G844" s="64"/>
      <c r="H844" s="233"/>
      <c r="I844" s="233"/>
      <c r="J844" s="232"/>
      <c r="K844" s="201"/>
      <c r="L844" s="45"/>
      <c r="M844" s="45"/>
      <c r="N844" s="45"/>
      <c r="O844" s="45"/>
      <c r="P844" s="45"/>
      <c r="Q844" s="233"/>
      <c r="R844" s="233"/>
      <c r="S844" s="233"/>
      <c r="T844" s="233"/>
      <c r="U844" s="243"/>
      <c r="V844" s="45"/>
      <c r="W844" s="233"/>
      <c r="X844" s="244"/>
      <c r="Y844" s="244"/>
      <c r="Z844" s="244"/>
      <c r="AA844" s="244"/>
      <c r="AB844" s="244"/>
      <c r="AC844" s="251"/>
      <c r="AD844" s="251"/>
      <c r="AE844" s="251"/>
      <c r="AF844" s="250"/>
      <c r="AG844" s="45"/>
      <c r="AH844" s="45"/>
      <c r="AI844" s="45"/>
      <c r="AJ844" s="45"/>
      <c r="AK844" s="247"/>
      <c r="AL844" s="236"/>
      <c r="AM844" s="244"/>
      <c r="AN844" s="45"/>
      <c r="AO844" s="45"/>
      <c r="AP844" s="64"/>
      <c r="AQ844" s="45"/>
      <c r="AR844" s="45"/>
      <c r="AS844" s="64"/>
      <c r="AT844" s="232"/>
      <c r="AU844" s="232"/>
      <c r="AV844" s="45"/>
      <c r="AW844" s="243"/>
      <c r="AX844" s="45"/>
      <c r="AY844" s="64"/>
      <c r="AZ844" s="24"/>
      <c r="BA844" s="45"/>
      <c r="BB844" s="45"/>
      <c r="BC844" s="45"/>
      <c r="BD844" s="45"/>
      <c r="BE844" s="45"/>
      <c r="BF844" s="45"/>
      <c r="BG844" s="45"/>
      <c r="BH844" s="45"/>
      <c r="BI844" s="45"/>
      <c r="BJ844" s="45"/>
      <c r="BK844" s="45"/>
      <c r="BL844" s="45"/>
      <c r="BM844" s="45"/>
      <c r="BN844" s="45"/>
      <c r="BO844" s="45"/>
      <c r="BP844" s="45"/>
      <c r="BQ844" s="45"/>
      <c r="BR844" s="45"/>
      <c r="BS844" s="45"/>
      <c r="BT844" s="45"/>
      <c r="BU844" s="45"/>
      <c r="BV844" s="45"/>
      <c r="BW844" s="45"/>
      <c r="BX844" s="45"/>
      <c r="BY844" s="45"/>
    </row>
    <row r="845" spans="1:77" ht="15.75" customHeight="1" x14ac:dyDescent="0.3">
      <c r="A845" s="45"/>
      <c r="B845" s="232"/>
      <c r="C845" s="232"/>
      <c r="D845" s="232"/>
      <c r="E845" s="232"/>
      <c r="F845" s="64"/>
      <c r="G845" s="64"/>
      <c r="H845" s="233"/>
      <c r="I845" s="233"/>
      <c r="J845" s="232"/>
      <c r="K845" s="201"/>
      <c r="L845" s="45"/>
      <c r="M845" s="45"/>
      <c r="N845" s="45"/>
      <c r="O845" s="45"/>
      <c r="P845" s="45"/>
      <c r="Q845" s="233"/>
      <c r="R845" s="233"/>
      <c r="S845" s="233"/>
      <c r="T845" s="233"/>
      <c r="U845" s="243"/>
      <c r="V845" s="45"/>
      <c r="W845" s="233"/>
      <c r="X845" s="244"/>
      <c r="Y845" s="244"/>
      <c r="Z845" s="244"/>
      <c r="AA845" s="244"/>
      <c r="AB845" s="244"/>
      <c r="AC845" s="251"/>
      <c r="AD845" s="251"/>
      <c r="AE845" s="251"/>
      <c r="AF845" s="250"/>
      <c r="AG845" s="45"/>
      <c r="AH845" s="45"/>
      <c r="AI845" s="45"/>
      <c r="AJ845" s="45"/>
      <c r="AK845" s="247"/>
      <c r="AL845" s="236"/>
      <c r="AM845" s="244"/>
      <c r="AN845" s="45"/>
      <c r="AO845" s="45"/>
      <c r="AP845" s="64"/>
      <c r="AQ845" s="45"/>
      <c r="AR845" s="45"/>
      <c r="AS845" s="64"/>
      <c r="AT845" s="232"/>
      <c r="AU845" s="232"/>
      <c r="AV845" s="45"/>
      <c r="AW845" s="243"/>
      <c r="AX845" s="45"/>
      <c r="AY845" s="64"/>
      <c r="AZ845" s="24"/>
      <c r="BA845" s="45"/>
      <c r="BB845" s="45"/>
      <c r="BC845" s="45"/>
      <c r="BD845" s="45"/>
      <c r="BE845" s="45"/>
      <c r="BF845" s="45"/>
      <c r="BG845" s="45"/>
      <c r="BH845" s="45"/>
      <c r="BI845" s="45"/>
      <c r="BJ845" s="45"/>
      <c r="BK845" s="45"/>
      <c r="BL845" s="45"/>
      <c r="BM845" s="45"/>
      <c r="BN845" s="45"/>
      <c r="BO845" s="45"/>
      <c r="BP845" s="45"/>
      <c r="BQ845" s="45"/>
      <c r="BR845" s="45"/>
      <c r="BS845" s="45"/>
      <c r="BT845" s="45"/>
      <c r="BU845" s="45"/>
      <c r="BV845" s="45"/>
      <c r="BW845" s="45"/>
      <c r="BX845" s="45"/>
      <c r="BY845" s="45"/>
    </row>
    <row r="846" spans="1:77" ht="15.75" customHeight="1" x14ac:dyDescent="0.3">
      <c r="A846" s="45"/>
      <c r="B846" s="232"/>
      <c r="C846" s="232"/>
      <c r="D846" s="232"/>
      <c r="E846" s="232"/>
      <c r="F846" s="64"/>
      <c r="G846" s="64"/>
      <c r="H846" s="233"/>
      <c r="I846" s="233"/>
      <c r="J846" s="232"/>
      <c r="K846" s="201"/>
      <c r="L846" s="45"/>
      <c r="M846" s="45"/>
      <c r="N846" s="45"/>
      <c r="O846" s="45"/>
      <c r="P846" s="45"/>
      <c r="Q846" s="233"/>
      <c r="R846" s="233"/>
      <c r="S846" s="233"/>
      <c r="T846" s="233"/>
      <c r="U846" s="243"/>
      <c r="V846" s="45"/>
      <c r="W846" s="233"/>
      <c r="X846" s="244"/>
      <c r="Y846" s="244"/>
      <c r="Z846" s="244"/>
      <c r="AA846" s="244"/>
      <c r="AB846" s="244"/>
      <c r="AC846" s="251"/>
      <c r="AD846" s="251"/>
      <c r="AE846" s="251"/>
      <c r="AF846" s="250"/>
      <c r="AG846" s="45"/>
      <c r="AH846" s="45"/>
      <c r="AI846" s="45"/>
      <c r="AJ846" s="45"/>
      <c r="AK846" s="247"/>
      <c r="AL846" s="236"/>
      <c r="AM846" s="244"/>
      <c r="AN846" s="45"/>
      <c r="AO846" s="45"/>
      <c r="AP846" s="64"/>
      <c r="AQ846" s="45"/>
      <c r="AR846" s="45"/>
      <c r="AS846" s="64"/>
      <c r="AT846" s="232"/>
      <c r="AU846" s="232"/>
      <c r="AV846" s="45"/>
      <c r="AW846" s="243"/>
      <c r="AX846" s="45"/>
      <c r="AY846" s="64"/>
      <c r="AZ846" s="24"/>
      <c r="BA846" s="45"/>
      <c r="BB846" s="45"/>
      <c r="BC846" s="45"/>
      <c r="BD846" s="45"/>
      <c r="BE846" s="45"/>
      <c r="BF846" s="45"/>
      <c r="BG846" s="45"/>
      <c r="BH846" s="45"/>
      <c r="BI846" s="45"/>
      <c r="BJ846" s="45"/>
      <c r="BK846" s="45"/>
      <c r="BL846" s="45"/>
      <c r="BM846" s="45"/>
      <c r="BN846" s="45"/>
      <c r="BO846" s="45"/>
      <c r="BP846" s="45"/>
      <c r="BQ846" s="45"/>
      <c r="BR846" s="45"/>
      <c r="BS846" s="45"/>
      <c r="BT846" s="45"/>
      <c r="BU846" s="45"/>
      <c r="BV846" s="45"/>
      <c r="BW846" s="45"/>
      <c r="BX846" s="45"/>
      <c r="BY846" s="45"/>
    </row>
    <row r="847" spans="1:77" ht="15.75" customHeight="1" x14ac:dyDescent="0.3">
      <c r="A847" s="45"/>
      <c r="B847" s="232"/>
      <c r="C847" s="232"/>
      <c r="D847" s="232"/>
      <c r="E847" s="232"/>
      <c r="F847" s="64"/>
      <c r="G847" s="64"/>
      <c r="H847" s="233"/>
      <c r="I847" s="233"/>
      <c r="J847" s="232"/>
      <c r="K847" s="201"/>
      <c r="L847" s="45"/>
      <c r="M847" s="45"/>
      <c r="N847" s="45"/>
      <c r="O847" s="45"/>
      <c r="P847" s="45"/>
      <c r="Q847" s="233"/>
      <c r="R847" s="233"/>
      <c r="S847" s="233"/>
      <c r="T847" s="233"/>
      <c r="U847" s="243"/>
      <c r="V847" s="45"/>
      <c r="W847" s="233"/>
      <c r="X847" s="244"/>
      <c r="Y847" s="244"/>
      <c r="Z847" s="244"/>
      <c r="AA847" s="244"/>
      <c r="AB847" s="244"/>
      <c r="AC847" s="251"/>
      <c r="AD847" s="251"/>
      <c r="AE847" s="251"/>
      <c r="AF847" s="250"/>
      <c r="AG847" s="45"/>
      <c r="AH847" s="45"/>
      <c r="AI847" s="45"/>
      <c r="AJ847" s="45"/>
      <c r="AK847" s="247"/>
      <c r="AL847" s="236"/>
      <c r="AM847" s="244"/>
      <c r="AN847" s="45"/>
      <c r="AO847" s="45"/>
      <c r="AP847" s="64"/>
      <c r="AQ847" s="45"/>
      <c r="AR847" s="45"/>
      <c r="AS847" s="64"/>
      <c r="AT847" s="232"/>
      <c r="AU847" s="232"/>
      <c r="AV847" s="45"/>
      <c r="AW847" s="243"/>
      <c r="AX847" s="45"/>
      <c r="AY847" s="64"/>
      <c r="AZ847" s="24"/>
      <c r="BA847" s="45"/>
      <c r="BB847" s="45"/>
      <c r="BC847" s="45"/>
      <c r="BD847" s="45"/>
      <c r="BE847" s="45"/>
      <c r="BF847" s="45"/>
      <c r="BG847" s="45"/>
      <c r="BH847" s="45"/>
      <c r="BI847" s="45"/>
      <c r="BJ847" s="45"/>
      <c r="BK847" s="45"/>
      <c r="BL847" s="45"/>
      <c r="BM847" s="45"/>
      <c r="BN847" s="45"/>
      <c r="BO847" s="45"/>
      <c r="BP847" s="45"/>
      <c r="BQ847" s="45"/>
      <c r="BR847" s="45"/>
      <c r="BS847" s="45"/>
      <c r="BT847" s="45"/>
      <c r="BU847" s="45"/>
      <c r="BV847" s="45"/>
      <c r="BW847" s="45"/>
      <c r="BX847" s="45"/>
      <c r="BY847" s="45"/>
    </row>
    <row r="848" spans="1:77" ht="15.75" customHeight="1" x14ac:dyDescent="0.3">
      <c r="A848" s="45"/>
      <c r="B848" s="232"/>
      <c r="C848" s="232"/>
      <c r="D848" s="232"/>
      <c r="E848" s="232"/>
      <c r="F848" s="64"/>
      <c r="G848" s="64"/>
      <c r="H848" s="233"/>
      <c r="I848" s="233"/>
      <c r="J848" s="232"/>
      <c r="K848" s="201"/>
      <c r="L848" s="45"/>
      <c r="M848" s="45"/>
      <c r="N848" s="45"/>
      <c r="O848" s="45"/>
      <c r="P848" s="45"/>
      <c r="Q848" s="233"/>
      <c r="R848" s="233"/>
      <c r="S848" s="233"/>
      <c r="T848" s="233"/>
      <c r="U848" s="243"/>
      <c r="V848" s="45"/>
      <c r="W848" s="233"/>
      <c r="X848" s="244"/>
      <c r="Y848" s="244"/>
      <c r="Z848" s="244"/>
      <c r="AA848" s="244"/>
      <c r="AB848" s="244"/>
      <c r="AC848" s="251"/>
      <c r="AD848" s="251"/>
      <c r="AE848" s="251"/>
      <c r="AF848" s="250"/>
      <c r="AG848" s="45"/>
      <c r="AH848" s="45"/>
      <c r="AI848" s="45"/>
      <c r="AJ848" s="45"/>
      <c r="AK848" s="247"/>
      <c r="AL848" s="236"/>
      <c r="AM848" s="244"/>
      <c r="AN848" s="45"/>
      <c r="AO848" s="45"/>
      <c r="AP848" s="64"/>
      <c r="AQ848" s="45"/>
      <c r="AR848" s="45"/>
      <c r="AS848" s="64"/>
      <c r="AT848" s="232"/>
      <c r="AU848" s="232"/>
      <c r="AV848" s="45"/>
      <c r="AW848" s="243"/>
      <c r="AX848" s="45"/>
      <c r="AY848" s="64"/>
      <c r="AZ848" s="24"/>
      <c r="BA848" s="45"/>
      <c r="BB848" s="45"/>
      <c r="BC848" s="45"/>
      <c r="BD848" s="45"/>
      <c r="BE848" s="45"/>
      <c r="BF848" s="45"/>
      <c r="BG848" s="45"/>
      <c r="BH848" s="45"/>
      <c r="BI848" s="45"/>
      <c r="BJ848" s="45"/>
      <c r="BK848" s="45"/>
      <c r="BL848" s="45"/>
      <c r="BM848" s="45"/>
      <c r="BN848" s="45"/>
      <c r="BO848" s="45"/>
      <c r="BP848" s="45"/>
      <c r="BQ848" s="45"/>
      <c r="BR848" s="45"/>
      <c r="BS848" s="45"/>
      <c r="BT848" s="45"/>
      <c r="BU848" s="45"/>
      <c r="BV848" s="45"/>
      <c r="BW848" s="45"/>
      <c r="BX848" s="45"/>
      <c r="BY848" s="45"/>
    </row>
    <row r="849" spans="1:77" ht="15.75" customHeight="1" x14ac:dyDescent="0.3">
      <c r="A849" s="45"/>
      <c r="B849" s="232"/>
      <c r="C849" s="232"/>
      <c r="D849" s="232"/>
      <c r="E849" s="232"/>
      <c r="F849" s="64"/>
      <c r="G849" s="64"/>
      <c r="H849" s="233"/>
      <c r="I849" s="233"/>
      <c r="J849" s="232"/>
      <c r="K849" s="201"/>
      <c r="L849" s="45"/>
      <c r="M849" s="45"/>
      <c r="N849" s="45"/>
      <c r="O849" s="45"/>
      <c r="P849" s="45"/>
      <c r="Q849" s="233"/>
      <c r="R849" s="233"/>
      <c r="S849" s="233"/>
      <c r="T849" s="233"/>
      <c r="U849" s="243"/>
      <c r="V849" s="45"/>
      <c r="W849" s="233"/>
      <c r="X849" s="244"/>
      <c r="Y849" s="244"/>
      <c r="Z849" s="244"/>
      <c r="AA849" s="244"/>
      <c r="AB849" s="244"/>
      <c r="AC849" s="251"/>
      <c r="AD849" s="251"/>
      <c r="AE849" s="251"/>
      <c r="AF849" s="250"/>
      <c r="AG849" s="45"/>
      <c r="AH849" s="45"/>
      <c r="AI849" s="45"/>
      <c r="AJ849" s="45"/>
      <c r="AK849" s="247"/>
      <c r="AL849" s="236"/>
      <c r="AM849" s="244"/>
      <c r="AN849" s="45"/>
      <c r="AO849" s="45"/>
      <c r="AP849" s="64"/>
      <c r="AQ849" s="45"/>
      <c r="AR849" s="45"/>
      <c r="AS849" s="64"/>
      <c r="AT849" s="232"/>
      <c r="AU849" s="232"/>
      <c r="AV849" s="45"/>
      <c r="AW849" s="243"/>
      <c r="AX849" s="45"/>
      <c r="AY849" s="64"/>
      <c r="AZ849" s="24"/>
      <c r="BA849" s="45"/>
      <c r="BB849" s="45"/>
      <c r="BC849" s="45"/>
      <c r="BD849" s="45"/>
      <c r="BE849" s="45"/>
      <c r="BF849" s="45"/>
      <c r="BG849" s="45"/>
      <c r="BH849" s="45"/>
      <c r="BI849" s="45"/>
      <c r="BJ849" s="45"/>
      <c r="BK849" s="45"/>
      <c r="BL849" s="45"/>
      <c r="BM849" s="45"/>
      <c r="BN849" s="45"/>
      <c r="BO849" s="45"/>
      <c r="BP849" s="45"/>
      <c r="BQ849" s="45"/>
      <c r="BR849" s="45"/>
      <c r="BS849" s="45"/>
      <c r="BT849" s="45"/>
      <c r="BU849" s="45"/>
      <c r="BV849" s="45"/>
      <c r="BW849" s="45"/>
      <c r="BX849" s="45"/>
      <c r="BY849" s="45"/>
    </row>
    <row r="850" spans="1:77" ht="15.75" customHeight="1" x14ac:dyDescent="0.3">
      <c r="A850" s="45"/>
      <c r="B850" s="232"/>
      <c r="C850" s="232"/>
      <c r="D850" s="232"/>
      <c r="E850" s="232"/>
      <c r="F850" s="64"/>
      <c r="G850" s="64"/>
      <c r="H850" s="233"/>
      <c r="I850" s="233"/>
      <c r="J850" s="232"/>
      <c r="K850" s="201"/>
      <c r="L850" s="45"/>
      <c r="M850" s="45"/>
      <c r="N850" s="45"/>
      <c r="O850" s="45"/>
      <c r="P850" s="45"/>
      <c r="Q850" s="233"/>
      <c r="R850" s="233"/>
      <c r="S850" s="233"/>
      <c r="T850" s="233"/>
      <c r="U850" s="243"/>
      <c r="V850" s="45"/>
      <c r="W850" s="233"/>
      <c r="X850" s="244"/>
      <c r="Y850" s="244"/>
      <c r="Z850" s="244"/>
      <c r="AA850" s="244"/>
      <c r="AB850" s="244"/>
      <c r="AC850" s="251"/>
      <c r="AD850" s="251"/>
      <c r="AE850" s="251"/>
      <c r="AF850" s="250"/>
      <c r="AG850" s="45"/>
      <c r="AH850" s="45"/>
      <c r="AI850" s="45"/>
      <c r="AJ850" s="45"/>
      <c r="AK850" s="247"/>
      <c r="AL850" s="236"/>
      <c r="AM850" s="244"/>
      <c r="AN850" s="45"/>
      <c r="AO850" s="45"/>
      <c r="AP850" s="64"/>
      <c r="AQ850" s="45"/>
      <c r="AR850" s="45"/>
      <c r="AS850" s="64"/>
      <c r="AT850" s="232"/>
      <c r="AU850" s="232"/>
      <c r="AV850" s="45"/>
      <c r="AW850" s="243"/>
      <c r="AX850" s="45"/>
      <c r="AY850" s="64"/>
      <c r="AZ850" s="24"/>
      <c r="BA850" s="45"/>
      <c r="BB850" s="45"/>
      <c r="BC850" s="45"/>
      <c r="BD850" s="45"/>
      <c r="BE850" s="45"/>
      <c r="BF850" s="45"/>
      <c r="BG850" s="45"/>
      <c r="BH850" s="45"/>
      <c r="BI850" s="45"/>
      <c r="BJ850" s="45"/>
      <c r="BK850" s="45"/>
      <c r="BL850" s="45"/>
      <c r="BM850" s="45"/>
      <c r="BN850" s="45"/>
      <c r="BO850" s="45"/>
      <c r="BP850" s="45"/>
      <c r="BQ850" s="45"/>
      <c r="BR850" s="45"/>
      <c r="BS850" s="45"/>
      <c r="BT850" s="45"/>
      <c r="BU850" s="45"/>
      <c r="BV850" s="45"/>
      <c r="BW850" s="45"/>
      <c r="BX850" s="45"/>
      <c r="BY850" s="45"/>
    </row>
    <row r="851" spans="1:77" ht="15.75" customHeight="1" x14ac:dyDescent="0.3">
      <c r="A851" s="45"/>
      <c r="B851" s="232"/>
      <c r="C851" s="232"/>
      <c r="D851" s="232"/>
      <c r="E851" s="232"/>
      <c r="F851" s="64"/>
      <c r="G851" s="64"/>
      <c r="H851" s="233"/>
      <c r="I851" s="233"/>
      <c r="J851" s="232"/>
      <c r="K851" s="201"/>
      <c r="L851" s="45"/>
      <c r="M851" s="45"/>
      <c r="N851" s="45"/>
      <c r="O851" s="45"/>
      <c r="P851" s="45"/>
      <c r="Q851" s="233"/>
      <c r="R851" s="233"/>
      <c r="S851" s="233"/>
      <c r="T851" s="233"/>
      <c r="U851" s="243"/>
      <c r="V851" s="45"/>
      <c r="W851" s="233"/>
      <c r="X851" s="244"/>
      <c r="Y851" s="244"/>
      <c r="Z851" s="244"/>
      <c r="AA851" s="244"/>
      <c r="AB851" s="244"/>
      <c r="AC851" s="251"/>
      <c r="AD851" s="251"/>
      <c r="AE851" s="251"/>
      <c r="AF851" s="250"/>
      <c r="AG851" s="45"/>
      <c r="AH851" s="45"/>
      <c r="AI851" s="45"/>
      <c r="AJ851" s="45"/>
      <c r="AK851" s="247"/>
      <c r="AL851" s="236"/>
      <c r="AM851" s="244"/>
      <c r="AN851" s="45"/>
      <c r="AO851" s="45"/>
      <c r="AP851" s="64"/>
      <c r="AQ851" s="45"/>
      <c r="AR851" s="45"/>
      <c r="AS851" s="64"/>
      <c r="AT851" s="232"/>
      <c r="AU851" s="232"/>
      <c r="AV851" s="45"/>
      <c r="AW851" s="243"/>
      <c r="AX851" s="45"/>
      <c r="AY851" s="64"/>
      <c r="AZ851" s="24"/>
      <c r="BA851" s="45"/>
      <c r="BB851" s="45"/>
      <c r="BC851" s="45"/>
      <c r="BD851" s="45"/>
      <c r="BE851" s="45"/>
      <c r="BF851" s="45"/>
      <c r="BG851" s="45"/>
      <c r="BH851" s="45"/>
      <c r="BI851" s="45"/>
      <c r="BJ851" s="45"/>
      <c r="BK851" s="45"/>
      <c r="BL851" s="45"/>
      <c r="BM851" s="45"/>
      <c r="BN851" s="45"/>
      <c r="BO851" s="45"/>
      <c r="BP851" s="45"/>
      <c r="BQ851" s="45"/>
      <c r="BR851" s="45"/>
      <c r="BS851" s="45"/>
      <c r="BT851" s="45"/>
      <c r="BU851" s="45"/>
      <c r="BV851" s="45"/>
      <c r="BW851" s="45"/>
      <c r="BX851" s="45"/>
      <c r="BY851" s="45"/>
    </row>
    <row r="852" spans="1:77" ht="15.75" customHeight="1" x14ac:dyDescent="0.3">
      <c r="A852" s="45"/>
      <c r="B852" s="232"/>
      <c r="C852" s="232"/>
      <c r="D852" s="232"/>
      <c r="E852" s="232"/>
      <c r="F852" s="64"/>
      <c r="G852" s="64"/>
      <c r="H852" s="233"/>
      <c r="I852" s="233"/>
      <c r="J852" s="232"/>
      <c r="K852" s="201"/>
      <c r="L852" s="45"/>
      <c r="M852" s="45"/>
      <c r="N852" s="45"/>
      <c r="O852" s="45"/>
      <c r="P852" s="45"/>
      <c r="Q852" s="233"/>
      <c r="R852" s="233"/>
      <c r="S852" s="233"/>
      <c r="T852" s="233"/>
      <c r="U852" s="243"/>
      <c r="V852" s="45"/>
      <c r="W852" s="233"/>
      <c r="X852" s="244"/>
      <c r="Y852" s="244"/>
      <c r="Z852" s="244"/>
      <c r="AA852" s="244"/>
      <c r="AB852" s="244"/>
      <c r="AC852" s="251"/>
      <c r="AD852" s="251"/>
      <c r="AE852" s="251"/>
      <c r="AF852" s="250"/>
      <c r="AG852" s="45"/>
      <c r="AH852" s="45"/>
      <c r="AI852" s="45"/>
      <c r="AJ852" s="45"/>
      <c r="AK852" s="247"/>
      <c r="AL852" s="236"/>
      <c r="AM852" s="244"/>
      <c r="AN852" s="45"/>
      <c r="AO852" s="45"/>
      <c r="AP852" s="64"/>
      <c r="AQ852" s="45"/>
      <c r="AR852" s="45"/>
      <c r="AS852" s="64"/>
      <c r="AT852" s="232"/>
      <c r="AU852" s="232"/>
      <c r="AV852" s="45"/>
      <c r="AW852" s="243"/>
      <c r="AX852" s="45"/>
      <c r="AY852" s="64"/>
      <c r="AZ852" s="24"/>
      <c r="BA852" s="45"/>
      <c r="BB852" s="45"/>
      <c r="BC852" s="45"/>
      <c r="BD852" s="45"/>
      <c r="BE852" s="45"/>
      <c r="BF852" s="45"/>
      <c r="BG852" s="45"/>
      <c r="BH852" s="45"/>
      <c r="BI852" s="45"/>
      <c r="BJ852" s="45"/>
      <c r="BK852" s="45"/>
      <c r="BL852" s="45"/>
      <c r="BM852" s="45"/>
      <c r="BN852" s="45"/>
      <c r="BO852" s="45"/>
      <c r="BP852" s="45"/>
      <c r="BQ852" s="45"/>
      <c r="BR852" s="45"/>
      <c r="BS852" s="45"/>
      <c r="BT852" s="45"/>
      <c r="BU852" s="45"/>
      <c r="BV852" s="45"/>
      <c r="BW852" s="45"/>
      <c r="BX852" s="45"/>
      <c r="BY852" s="45"/>
    </row>
    <row r="853" spans="1:77" ht="15.75" customHeight="1" x14ac:dyDescent="0.3">
      <c r="A853" s="45"/>
      <c r="B853" s="232"/>
      <c r="C853" s="232"/>
      <c r="D853" s="232"/>
      <c r="E853" s="232"/>
      <c r="F853" s="64"/>
      <c r="G853" s="64"/>
      <c r="H853" s="233"/>
      <c r="I853" s="233"/>
      <c r="J853" s="232"/>
      <c r="K853" s="201"/>
      <c r="L853" s="45"/>
      <c r="M853" s="45"/>
      <c r="N853" s="45"/>
      <c r="O853" s="45"/>
      <c r="P853" s="45"/>
      <c r="Q853" s="233"/>
      <c r="R853" s="233"/>
      <c r="S853" s="233"/>
      <c r="T853" s="233"/>
      <c r="U853" s="243"/>
      <c r="V853" s="45"/>
      <c r="W853" s="233"/>
      <c r="X853" s="244"/>
      <c r="Y853" s="244"/>
      <c r="Z853" s="244"/>
      <c r="AA853" s="244"/>
      <c r="AB853" s="244"/>
      <c r="AC853" s="251"/>
      <c r="AD853" s="251"/>
      <c r="AE853" s="251"/>
      <c r="AF853" s="250"/>
      <c r="AG853" s="45"/>
      <c r="AH853" s="45"/>
      <c r="AI853" s="45"/>
      <c r="AJ853" s="45"/>
      <c r="AK853" s="247"/>
      <c r="AL853" s="236"/>
      <c r="AM853" s="244"/>
      <c r="AN853" s="45"/>
      <c r="AO853" s="45"/>
      <c r="AP853" s="64"/>
      <c r="AQ853" s="45"/>
      <c r="AR853" s="45"/>
      <c r="AS853" s="64"/>
      <c r="AT853" s="232"/>
      <c r="AU853" s="232"/>
      <c r="AV853" s="45"/>
      <c r="AW853" s="243"/>
      <c r="AX853" s="45"/>
      <c r="AY853" s="64"/>
      <c r="AZ853" s="24"/>
      <c r="BA853" s="45"/>
      <c r="BB853" s="45"/>
      <c r="BC853" s="45"/>
      <c r="BD853" s="45"/>
      <c r="BE853" s="45"/>
      <c r="BF853" s="45"/>
      <c r="BG853" s="45"/>
      <c r="BH853" s="45"/>
      <c r="BI853" s="45"/>
      <c r="BJ853" s="45"/>
      <c r="BK853" s="45"/>
      <c r="BL853" s="45"/>
      <c r="BM853" s="45"/>
      <c r="BN853" s="45"/>
      <c r="BO853" s="45"/>
      <c r="BP853" s="45"/>
      <c r="BQ853" s="45"/>
      <c r="BR853" s="45"/>
      <c r="BS853" s="45"/>
      <c r="BT853" s="45"/>
      <c r="BU853" s="45"/>
      <c r="BV853" s="45"/>
      <c r="BW853" s="45"/>
      <c r="BX853" s="45"/>
      <c r="BY853" s="45"/>
    </row>
    <row r="854" spans="1:77" ht="15.75" customHeight="1" x14ac:dyDescent="0.3">
      <c r="A854" s="45"/>
      <c r="B854" s="232"/>
      <c r="C854" s="232"/>
      <c r="D854" s="232"/>
      <c r="E854" s="232"/>
      <c r="F854" s="64"/>
      <c r="G854" s="64"/>
      <c r="H854" s="233"/>
      <c r="I854" s="233"/>
      <c r="J854" s="232"/>
      <c r="K854" s="201"/>
      <c r="L854" s="45"/>
      <c r="M854" s="45"/>
      <c r="N854" s="45"/>
      <c r="O854" s="45"/>
      <c r="P854" s="45"/>
      <c r="Q854" s="233"/>
      <c r="R854" s="233"/>
      <c r="S854" s="233"/>
      <c r="T854" s="233"/>
      <c r="U854" s="243"/>
      <c r="V854" s="45"/>
      <c r="W854" s="233"/>
      <c r="X854" s="244"/>
      <c r="Y854" s="244"/>
      <c r="Z854" s="244"/>
      <c r="AA854" s="244"/>
      <c r="AB854" s="244"/>
      <c r="AC854" s="251"/>
      <c r="AD854" s="251"/>
      <c r="AE854" s="251"/>
      <c r="AF854" s="250"/>
      <c r="AG854" s="45"/>
      <c r="AH854" s="45"/>
      <c r="AI854" s="45"/>
      <c r="AJ854" s="45"/>
      <c r="AK854" s="247"/>
      <c r="AL854" s="236"/>
      <c r="AM854" s="244"/>
      <c r="AN854" s="45"/>
      <c r="AO854" s="45"/>
      <c r="AP854" s="64"/>
      <c r="AQ854" s="45"/>
      <c r="AR854" s="45"/>
      <c r="AS854" s="64"/>
      <c r="AT854" s="232"/>
      <c r="AU854" s="232"/>
      <c r="AV854" s="45"/>
      <c r="AW854" s="243"/>
      <c r="AX854" s="45"/>
      <c r="AY854" s="64"/>
      <c r="AZ854" s="24"/>
      <c r="BA854" s="45"/>
      <c r="BB854" s="45"/>
      <c r="BC854" s="45"/>
      <c r="BD854" s="45"/>
      <c r="BE854" s="45"/>
      <c r="BF854" s="45"/>
      <c r="BG854" s="45"/>
      <c r="BH854" s="45"/>
      <c r="BI854" s="45"/>
      <c r="BJ854" s="45"/>
      <c r="BK854" s="45"/>
      <c r="BL854" s="45"/>
      <c r="BM854" s="45"/>
      <c r="BN854" s="45"/>
      <c r="BO854" s="45"/>
      <c r="BP854" s="45"/>
      <c r="BQ854" s="45"/>
      <c r="BR854" s="45"/>
      <c r="BS854" s="45"/>
      <c r="BT854" s="45"/>
      <c r="BU854" s="45"/>
      <c r="BV854" s="45"/>
      <c r="BW854" s="45"/>
      <c r="BX854" s="45"/>
      <c r="BY854" s="45"/>
    </row>
    <row r="855" spans="1:77" ht="15.75" customHeight="1" x14ac:dyDescent="0.3">
      <c r="A855" s="45"/>
      <c r="B855" s="232"/>
      <c r="C855" s="232"/>
      <c r="D855" s="232"/>
      <c r="E855" s="232"/>
      <c r="F855" s="64"/>
      <c r="G855" s="64"/>
      <c r="H855" s="233"/>
      <c r="I855" s="233"/>
      <c r="J855" s="232"/>
      <c r="K855" s="201"/>
      <c r="L855" s="45"/>
      <c r="M855" s="45"/>
      <c r="N855" s="45"/>
      <c r="O855" s="45"/>
      <c r="P855" s="45"/>
      <c r="Q855" s="233"/>
      <c r="R855" s="233"/>
      <c r="S855" s="233"/>
      <c r="T855" s="233"/>
      <c r="U855" s="243"/>
      <c r="V855" s="45"/>
      <c r="W855" s="233"/>
      <c r="X855" s="244"/>
      <c r="Y855" s="244"/>
      <c r="Z855" s="244"/>
      <c r="AA855" s="244"/>
      <c r="AB855" s="244"/>
      <c r="AC855" s="251"/>
      <c r="AD855" s="251"/>
      <c r="AE855" s="251"/>
      <c r="AF855" s="250"/>
      <c r="AG855" s="45"/>
      <c r="AH855" s="45"/>
      <c r="AI855" s="45"/>
      <c r="AJ855" s="45"/>
      <c r="AK855" s="247"/>
      <c r="AL855" s="236"/>
      <c r="AM855" s="244"/>
      <c r="AN855" s="45"/>
      <c r="AO855" s="45"/>
      <c r="AP855" s="64"/>
      <c r="AQ855" s="45"/>
      <c r="AR855" s="45"/>
      <c r="AS855" s="64"/>
      <c r="AT855" s="232"/>
      <c r="AU855" s="232"/>
      <c r="AV855" s="45"/>
      <c r="AW855" s="243"/>
      <c r="AX855" s="45"/>
      <c r="AY855" s="64"/>
      <c r="AZ855" s="24"/>
      <c r="BA855" s="45"/>
      <c r="BB855" s="45"/>
      <c r="BC855" s="45"/>
      <c r="BD855" s="45"/>
      <c r="BE855" s="45"/>
      <c r="BF855" s="45"/>
      <c r="BG855" s="45"/>
      <c r="BH855" s="45"/>
      <c r="BI855" s="45"/>
      <c r="BJ855" s="45"/>
      <c r="BK855" s="45"/>
      <c r="BL855" s="45"/>
      <c r="BM855" s="45"/>
      <c r="BN855" s="45"/>
      <c r="BO855" s="45"/>
      <c r="BP855" s="45"/>
      <c r="BQ855" s="45"/>
      <c r="BR855" s="45"/>
      <c r="BS855" s="45"/>
      <c r="BT855" s="45"/>
      <c r="BU855" s="45"/>
      <c r="BV855" s="45"/>
      <c r="BW855" s="45"/>
      <c r="BX855" s="45"/>
      <c r="BY855" s="45"/>
    </row>
    <row r="856" spans="1:77" ht="15.75" customHeight="1" x14ac:dyDescent="0.3">
      <c r="A856" s="45"/>
      <c r="B856" s="232"/>
      <c r="C856" s="232"/>
      <c r="D856" s="232"/>
      <c r="E856" s="232"/>
      <c r="F856" s="64"/>
      <c r="G856" s="64"/>
      <c r="H856" s="233"/>
      <c r="I856" s="233"/>
      <c r="J856" s="232"/>
      <c r="K856" s="201"/>
      <c r="L856" s="45"/>
      <c r="M856" s="45"/>
      <c r="N856" s="45"/>
      <c r="O856" s="45"/>
      <c r="P856" s="45"/>
      <c r="Q856" s="233"/>
      <c r="R856" s="233"/>
      <c r="S856" s="233"/>
      <c r="T856" s="233"/>
      <c r="U856" s="243"/>
      <c r="V856" s="45"/>
      <c r="W856" s="233"/>
      <c r="X856" s="244"/>
      <c r="Y856" s="244"/>
      <c r="Z856" s="244"/>
      <c r="AA856" s="244"/>
      <c r="AB856" s="244"/>
      <c r="AC856" s="251"/>
      <c r="AD856" s="251"/>
      <c r="AE856" s="251"/>
      <c r="AF856" s="250"/>
      <c r="AG856" s="45"/>
      <c r="AH856" s="45"/>
      <c r="AI856" s="45"/>
      <c r="AJ856" s="45"/>
      <c r="AK856" s="247"/>
      <c r="AL856" s="236"/>
      <c r="AM856" s="244"/>
      <c r="AN856" s="45"/>
      <c r="AO856" s="45"/>
      <c r="AP856" s="64"/>
      <c r="AQ856" s="45"/>
      <c r="AR856" s="45"/>
      <c r="AS856" s="64"/>
      <c r="AT856" s="232"/>
      <c r="AU856" s="232"/>
      <c r="AV856" s="45"/>
      <c r="AW856" s="243"/>
      <c r="AX856" s="45"/>
      <c r="AY856" s="64"/>
      <c r="AZ856" s="24"/>
      <c r="BA856" s="45"/>
      <c r="BB856" s="45"/>
      <c r="BC856" s="45"/>
      <c r="BD856" s="45"/>
      <c r="BE856" s="45"/>
      <c r="BF856" s="45"/>
      <c r="BG856" s="45"/>
      <c r="BH856" s="45"/>
      <c r="BI856" s="45"/>
      <c r="BJ856" s="45"/>
      <c r="BK856" s="45"/>
      <c r="BL856" s="45"/>
      <c r="BM856" s="45"/>
      <c r="BN856" s="45"/>
      <c r="BO856" s="45"/>
      <c r="BP856" s="45"/>
      <c r="BQ856" s="45"/>
      <c r="BR856" s="45"/>
      <c r="BS856" s="45"/>
      <c r="BT856" s="45"/>
      <c r="BU856" s="45"/>
      <c r="BV856" s="45"/>
      <c r="BW856" s="45"/>
      <c r="BX856" s="45"/>
      <c r="BY856" s="45"/>
    </row>
    <row r="857" spans="1:77" ht="15.75" customHeight="1" x14ac:dyDescent="0.3">
      <c r="A857" s="45"/>
      <c r="B857" s="232"/>
      <c r="C857" s="232"/>
      <c r="D857" s="232"/>
      <c r="E857" s="232"/>
      <c r="F857" s="64"/>
      <c r="G857" s="64"/>
      <c r="H857" s="233"/>
      <c r="I857" s="233"/>
      <c r="J857" s="232"/>
      <c r="K857" s="201"/>
      <c r="L857" s="45"/>
      <c r="M857" s="45"/>
      <c r="N857" s="45"/>
      <c r="O857" s="45"/>
      <c r="P857" s="45"/>
      <c r="Q857" s="233"/>
      <c r="R857" s="233"/>
      <c r="S857" s="233"/>
      <c r="T857" s="233"/>
      <c r="U857" s="243"/>
      <c r="V857" s="45"/>
      <c r="W857" s="233"/>
      <c r="X857" s="244"/>
      <c r="Y857" s="244"/>
      <c r="Z857" s="244"/>
      <c r="AA857" s="244"/>
      <c r="AB857" s="244"/>
      <c r="AC857" s="251"/>
      <c r="AD857" s="251"/>
      <c r="AE857" s="251"/>
      <c r="AF857" s="250"/>
      <c r="AG857" s="45"/>
      <c r="AH857" s="45"/>
      <c r="AI857" s="45"/>
      <c r="AJ857" s="45"/>
      <c r="AK857" s="247"/>
      <c r="AL857" s="236"/>
      <c r="AM857" s="244"/>
      <c r="AN857" s="45"/>
      <c r="AO857" s="45"/>
      <c r="AP857" s="64"/>
      <c r="AQ857" s="45"/>
      <c r="AR857" s="45"/>
      <c r="AS857" s="64"/>
      <c r="AT857" s="232"/>
      <c r="AU857" s="232"/>
      <c r="AV857" s="45"/>
      <c r="AW857" s="243"/>
      <c r="AX857" s="45"/>
      <c r="AY857" s="64"/>
      <c r="AZ857" s="24"/>
      <c r="BA857" s="45"/>
      <c r="BB857" s="45"/>
      <c r="BC857" s="45"/>
      <c r="BD857" s="45"/>
      <c r="BE857" s="45"/>
      <c r="BF857" s="45"/>
      <c r="BG857" s="45"/>
      <c r="BH857" s="45"/>
      <c r="BI857" s="45"/>
      <c r="BJ857" s="45"/>
      <c r="BK857" s="45"/>
      <c r="BL857" s="45"/>
      <c r="BM857" s="45"/>
      <c r="BN857" s="45"/>
      <c r="BO857" s="45"/>
      <c r="BP857" s="45"/>
      <c r="BQ857" s="45"/>
      <c r="BR857" s="45"/>
      <c r="BS857" s="45"/>
      <c r="BT857" s="45"/>
      <c r="BU857" s="45"/>
      <c r="BV857" s="45"/>
      <c r="BW857" s="45"/>
      <c r="BX857" s="45"/>
      <c r="BY857" s="45"/>
    </row>
    <row r="858" spans="1:77" ht="15.75" customHeight="1" x14ac:dyDescent="0.3">
      <c r="A858" s="45"/>
      <c r="B858" s="232"/>
      <c r="C858" s="232"/>
      <c r="D858" s="232"/>
      <c r="E858" s="232"/>
      <c r="F858" s="64"/>
      <c r="G858" s="64"/>
      <c r="H858" s="233"/>
      <c r="I858" s="233"/>
      <c r="J858" s="232"/>
      <c r="K858" s="201"/>
      <c r="L858" s="45"/>
      <c r="M858" s="45"/>
      <c r="N858" s="45"/>
      <c r="O858" s="45"/>
      <c r="P858" s="45"/>
      <c r="Q858" s="233"/>
      <c r="R858" s="233"/>
      <c r="S858" s="233"/>
      <c r="T858" s="233"/>
      <c r="U858" s="243"/>
      <c r="V858" s="45"/>
      <c r="W858" s="233"/>
      <c r="X858" s="244"/>
      <c r="Y858" s="244"/>
      <c r="Z858" s="244"/>
      <c r="AA858" s="244"/>
      <c r="AB858" s="244"/>
      <c r="AC858" s="251"/>
      <c r="AD858" s="251"/>
      <c r="AE858" s="251"/>
      <c r="AF858" s="253"/>
      <c r="AG858" s="254"/>
      <c r="AH858" s="254"/>
      <c r="AI858" s="254"/>
      <c r="AJ858" s="254"/>
      <c r="AK858" s="247"/>
      <c r="AL858" s="236"/>
      <c r="AM858" s="244"/>
      <c r="AN858" s="45"/>
      <c r="AO858" s="45"/>
      <c r="AP858" s="64"/>
      <c r="AQ858" s="45"/>
      <c r="AR858" s="45"/>
      <c r="AS858" s="64"/>
      <c r="AT858" s="232"/>
      <c r="AU858" s="232"/>
      <c r="AV858" s="45"/>
      <c r="AW858" s="243"/>
      <c r="AX858" s="45"/>
      <c r="AY858" s="64"/>
      <c r="AZ858" s="24"/>
      <c r="BA858" s="45"/>
      <c r="BB858" s="45"/>
      <c r="BC858" s="45"/>
      <c r="BD858" s="45"/>
      <c r="BE858" s="45"/>
      <c r="BF858" s="45"/>
      <c r="BG858" s="45"/>
      <c r="BH858" s="45"/>
      <c r="BI858" s="45"/>
      <c r="BJ858" s="45"/>
      <c r="BK858" s="45"/>
      <c r="BL858" s="45"/>
      <c r="BM858" s="45"/>
      <c r="BN858" s="45"/>
      <c r="BO858" s="45"/>
      <c r="BP858" s="45"/>
      <c r="BQ858" s="45"/>
      <c r="BR858" s="45"/>
      <c r="BS858" s="45"/>
      <c r="BT858" s="45"/>
      <c r="BU858" s="45"/>
      <c r="BV858" s="45"/>
      <c r="BW858" s="45"/>
      <c r="BX858" s="45"/>
      <c r="BY858" s="45"/>
    </row>
  </sheetData>
  <mergeCells count="6">
    <mergeCell ref="B26:B27"/>
    <mergeCell ref="B2:B3"/>
    <mergeCell ref="B4:B5"/>
    <mergeCell ref="B10:B13"/>
    <mergeCell ref="B16:B17"/>
    <mergeCell ref="B24:B25"/>
  </mergeCells>
  <hyperlinks>
    <hyperlink ref="Q15" r:id="rId1" xr:uid="{00000000-0004-0000-0000-000000000000}"/>
  </hyperlinks>
  <printOptions horizontalCentered="1"/>
  <pageMargins left="1" right="1" top="1" bottom="1" header="0" footer="0"/>
  <pageSetup fitToHeight="0" orientation="landscape"/>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PARTICIPACION IDPC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 BOHORQUEZ</cp:lastModifiedBy>
  <dcterms:created xsi:type="dcterms:W3CDTF">2025-04-03T12:39:01Z</dcterms:created>
  <dcterms:modified xsi:type="dcterms:W3CDTF">2025-11-25T19:09:05Z</dcterms:modified>
</cp:coreProperties>
</file>