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onograma_PIPC_IDPC 2022 " sheetId="1" r:id="rId4"/>
    <sheet state="hidden" name="RevisCronograma_PIPC_ IDPC 2021" sheetId="2" r:id="rId5"/>
  </sheets>
  <definedNames>
    <definedName hidden="1" localSheetId="1" name="Z_1840A496_CA15_4383_858F_6EC350F1B0F1_.wvu.FilterData">'RevisCronograma_PIPC_ IDPC 2021'!$A$3:$AM$28</definedName>
  </definedNames>
  <calcPr/>
  <customWorkbookViews>
    <customWorkbookView activeSheetId="0" maximized="1" windowHeight="0" windowWidth="0" guid="{1840A496-CA15-4383-858F-6EC350F1B0F1}" name="Filter 1"/>
  </customWorkbookViews>
  <extLst>
    <ext uri="GoogleSheetsCustomDataVersion2">
      <go:sheetsCustomData xmlns:go="http://customooxmlschemas.google.com/" r:id="rId6" roundtripDataChecksum="tZD5Gh21OuCJNoY0XO7Grsk4GFrwJVKzKau2/yzZoBA="/>
    </ext>
  </extLst>
</workbook>
</file>

<file path=xl/comments1.xml><?xml version="1.0" encoding="utf-8"?>
<comments xmlns:r="http://schemas.openxmlformats.org/officeDocument/2006/relationships" xmlns="http://schemas.openxmlformats.org/spreadsheetml/2006/main">
  <authors>
    <author/>
  </authors>
  <commentList>
    <comment authorId="0" ref="AI18">
      <text>
        <t xml:space="preserve">======
ID#AAAAeQE9NqA
Cristina Lleras Figueroa    (2022-09-26 14:53:18)
@mikel.monroy@idpc.gov.co</t>
      </text>
    </comment>
  </commentList>
  <extLst>
    <ext uri="GoogleSheetsCustomDataVersion2">
      <go:sheetsCustomData xmlns:go="http://customooxmlschemas.google.com/" r:id="rId1" roundtripDataSignature="AMtx7mjRT5WKTuXuMR6rQNSIxUT8kTQ8EA=="/>
    </ext>
  </extLst>
</comments>
</file>

<file path=xl/sharedStrings.xml><?xml version="1.0" encoding="utf-8"?>
<sst xmlns="http://schemas.openxmlformats.org/spreadsheetml/2006/main" count="1473" uniqueCount="1016">
  <si>
    <t>No. Ámbito</t>
  </si>
  <si>
    <t xml:space="preserve"> Producto/servicio del IDPC</t>
  </si>
  <si>
    <t>Ámbito de participación ciudadana</t>
  </si>
  <si>
    <t>Subdirección IDPC</t>
  </si>
  <si>
    <t xml:space="preserve"> Equipo responsable IDPC</t>
  </si>
  <si>
    <t>Equipos corresponsables IDPC</t>
  </si>
  <si>
    <t>Sinergias trabajadas dentro de la gestión integral del patrimonio cultural en el  IDPC (versiones o vigencias anteriores)</t>
  </si>
  <si>
    <t xml:space="preserve">Articulación con instancias de los Sistemas Distritales de Participación del Sector Cultura, Recreación y Deporte </t>
  </si>
  <si>
    <t xml:space="preserve">Posibles sinergias con actores públicos, privados y sociales </t>
  </si>
  <si>
    <t>Meta cualitativa</t>
  </si>
  <si>
    <t>Meta cuantitativa</t>
  </si>
  <si>
    <t>Primer trimestre 2022 (enero-marzo)</t>
  </si>
  <si>
    <t>Segundo trimestre 2022 (abril-junio)</t>
  </si>
  <si>
    <t>Tercer trimestre 2022 (julio-septiembre)</t>
  </si>
  <si>
    <t>Cuarto trimestre 2022 (octubre-diciembre)</t>
  </si>
  <si>
    <t>Cumplimiento acumulado 2022</t>
  </si>
  <si>
    <t>Evidencias (mínimo listas de asistencia y fotos)</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</si>
  <si>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</si>
  <si>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</si>
  <si>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</si>
  <si>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</si>
  <si>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</si>
  <si>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</si>
  <si>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</si>
  <si>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</si>
  <si>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</si>
  <si>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</si>
  <si>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</si>
  <si>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Proyección 2022</t>
  </si>
  <si>
    <t>Programado</t>
  </si>
  <si>
    <t>Ejecutado</t>
  </si>
  <si>
    <t>Avance cualitativo (describir actividades realizadas con número de participantes y principales resultados)</t>
  </si>
  <si>
    <t>Número de participantes</t>
  </si>
  <si>
    <t>Número de participantes reportados en el trimestre constantes en el proceso.</t>
  </si>
  <si>
    <t>Enfoque Poblacional diferencial: sexo, orientación sexual, identidad de género, transcurrir vital, pertenencia étnica, personas con discapacidad, víctimas del conflicto armado</t>
  </si>
  <si>
    <t>Lecciones aprendidas trimestre (enero-marzo)</t>
  </si>
  <si>
    <t>Número total de participantes involucrados en el trimestre.</t>
  </si>
  <si>
    <t>Localidades.</t>
  </si>
  <si>
    <t>Lecciones aprendidas trimestre (abril-junio)</t>
  </si>
  <si>
    <t>Localidades</t>
  </si>
  <si>
    <t>Lecciones aprendidas trimestre (julio-septiembre)</t>
  </si>
  <si>
    <t>Lecciones aprendidas trimestre (octubre-diciembre)</t>
  </si>
  <si>
    <t>Ejecutado 1er trimestre</t>
  </si>
  <si>
    <t>Ejecutado 2to trimestre</t>
  </si>
  <si>
    <t>Ejecutado 3er trimestre</t>
  </si>
  <si>
    <t>Ejecutado 4to trimestre</t>
  </si>
  <si>
    <t>Indicador</t>
  </si>
  <si>
    <t>Número acumulado de participantes</t>
  </si>
  <si>
    <t>Proyecto de Recuperación de Columbarios ubicados en el Globo B del Cementerio Central de Bogotá creando un espacio que integre dimensiones de patrimonio y memoria en la ciudad</t>
  </si>
  <si>
    <t xml:space="preserve">Proceso de activación ciudadana en torno a los patrimonios, memorias y sentidos sociales de los Columbarios del Cementerio Central. </t>
  </si>
  <si>
    <t>Subdirección de Protección e Intervención</t>
  </si>
  <si>
    <t>Subdirección de Protección e Intervención (Equipo de Obras,  Equipo de Arqueología).
Equipo de participación ciudadana. Equipo de Investigaciones</t>
  </si>
  <si>
    <t xml:space="preserve"> Subdirección de Gestión Territorial del Patrimonio, Equipo de Patrimonio Cultural Inmaterial, Subdirección de Divulgación y Apropiación del Patrimonio. 
Asesores de enfoques diferenciales. </t>
  </si>
  <si>
    <t>NA</t>
  </si>
  <si>
    <t>Consejo Local de Arte, Cultura y Patrimonio de Los Mártires</t>
  </si>
  <si>
    <t>Organizaciones y agrupaciones  de víctimas y/o con trabajo en memoria. Instancias de participación  y gestión local como la Casa de la Juventud, la Mesa Grafiti. Organizaciones locales y comunitarias de barrios aledaños. Asociaciones locales de oficios o actividades en torno al Cementerio, Centro   Memoria Paz y Reconciliación, Universidades, grupos de arqueólogos forenses.</t>
  </si>
  <si>
    <t>Activación social de las memorias, sentidos y patrimonios integrados que orbitan alrededor de Los Columbarios del cementerio central Laboratorios.</t>
  </si>
  <si>
    <t>Diálogos de memoria y saberes, reuniones de socialización, recorridos patrimoniales, laboratorio de tejido de memoria y patrimonio, laboratorio sonoro de memorias.</t>
  </si>
  <si>
    <t>Recorrido: durante el mes de marzo se realizó la preparación metodológica para llevar a cabo el recorrido patrimonial en los Columbarios del Cementerio Central denominado "Desenterrando las historias de las trabajadoras domésticas en el antiguo Cementerio de Pobres y sus Columbarios", donde se conmemoró el Día Internacional de las Trabajadoras Domésticas. En este recorrido se exploró la presencia de estas mujeres en la ciudad y su valioso aporte en la economía del cuidado. 
 El recorrido se llevó a cabo en la última semana del mes de marzo, en horas de la tarde. La elección del día y hora tuvo como propòsito garantizar la mayor participación posible de las mujeres trabajadoras domésticas, dado que entre semana, estas suelen tener responsabilidades laborales que les impedirían asistir a dicho recorrido. 
 Como evidencia se anexan las listas de asistencia y fotografías del evento, así como la pieza de convocatoria.
 Podcast: en el mes de marzo se publicó en la plataforma Spotify el podcast titulado "Episodio especial por el Día Internacional de las Trabajadoras del Hogar: Cementerio de 'sirvientas'" como una estrategia de amplio alcance para visibilizar y activar las memorias de los Columbarios, en particular, alrededor de la población trabajadora doméstica que allí descansó. Esta es una pieza en la que se expone parte del trabajo de la investigación histórica sobre el lugar realizado por el Equipo de Investigaciones del IDPC. Se puede acceder a dicho podcast a través del siguiente enlace: https://open.spotify.com/episode/2YwHqtb781tZnUKiFFUpkQ?si=XqMp6vjAS9eJf0OeHQlvVA&amp;nd=1
 Finalmente, para este trimestre se adelantaron acciones para desarrollar una charla con las JAC de los barrios aledaños a los Columbarios. No obstante, al realizar dicho acercamiento, se encontró que las JAC Santa Fe, Samper Mendoza y Panamericano se encuentran pendientes de adelantar nuevas elecciones de dignatarios, pues la jornada electoral pasada quedo invalidada, por lo mencionado anteriormente, no se tienen aún representantes designados dichas instancias, por lo que no fue posible realizar la actividad programada.</t>
  </si>
  <si>
    <t>Indique el número de participantes reportados en el trimestre que son constantes en el proceso.</t>
  </si>
  <si>
    <t>1. Recorridos Mayo:   A) 7 de mayo de 2022 se realizó una segunda versión del recorrido patrimonial en los Columbarios del Cementerio Central denominado "Desenterrando las historias de las trabajadoras domésticas en el antiguo Cementerio de Pobres y sus Columbarios". En este recorrido se exploró la presencia de estas mujeres en la ciudad y su valioso aporte en la economía del cuidado. En dicho recorrido participaron 27 personas.  B) 24 de junio de 2022 se realizó un Recorrido Patrimonial en el espacio de los Columbarios del Cementerio Central con estudiantes de la Maestría de Estudios Feministas y de Género de la Universidad Nacional de Colombia, donde se reflexionó sobre las memorias e historias de las mujeres trabajadoras domésticas que fueron enterradas en este cementerio. En dicho recorrido participaron 17 personas.
2. Recorrido Junio:  28 de junio de 2022 se realizó un Recorrido Patrimonial en el espacio de los Columbarios del Cementerio Central con estudiantes de la Facultad de Arquitectura de la Universidad de América y estudiantes invitados de la colegiatura de Medellín en el marco de la escuela de verano, con el fin de reforzar el enorme valor patrimonial que reviste este lugar para la capital como punto de convergencia de manifestaciones arquitectónicas, artísticas, estéticas, religiosas y de credo las cuales evidencian la enorme representatividad que reviste para la capital y la comunidad. En dicho recorrido participaron 27 personas.
 Finalmente, en el marco del proyecto de Cooperación Sur-Sur entre el Instituto Distrital de Patrimonio Cultural (IDPC) con la Agencia Electrónica de Gobierno Electrónico y Sociedad del Conocimiento y la Información (AGESIC), “Fortalecimiento de la gestión institucional para el acceso a la información pública con enfoque de género”, se realizó una de las sesiones de la visita de dicha Agencia en los Columbarios del Cementerio Central, donde se presentó la estrategia de recorridos patrimoniales, así como el trabajo que se ha venido realizando en este territorio desde la vigencia 2020.</t>
  </si>
  <si>
    <t>Mujeres</t>
  </si>
  <si>
    <t>Todas</t>
  </si>
  <si>
    <t>La definición de metodologías de participación, tanto virtuales como presenciales, exigen revisar los requerimientos de la población objetivo, pues muchas veces se requerirán insumos originalmente no contemplados, incluyendo apoyo económico para transportes o para adquisición de datos para conectividad.</t>
  </si>
  <si>
    <t xml:space="preserve">1. Durante el tercer trimestre de 2022 se llevó a cabo un amplio trabajo de articulación con el Programa CREA del IDARTES, a partir del cual se realizaron cinco (5) recorridos patrimoniales con participantes de dicho Programa, con intereses artísticos en la fotografía, como mecanismo de activación y conocimiento del espacio conocido como los Columbarios del Cementerio Central "Cementerio de Pobres".
Estos ejercicios se llevaron a cabo en las siguientes fechas:
- 1 de julio de 2022: 13 participantes
- 9 de julio de 2022: 25 participantes
- 15 de julio de 2022: 19 participantes
- 16 de julio de 2022:  27 participantes
- 23 de septiembre de 2022: 11 participantes
2. En el marco del Mes del Patrimonio (Septiembre), se realizaron dos eventos en los Columbarios del Cementerio Central. El primer evento fue un recorrido patrimonial que incluyó la presencia de ciudadanía e instituciones distritales, donde se presentaron los hallazgos de la investigación sobre este espacio, en particular alrededor del oficio del trabajo doméstico. El segundo evento constituyó un taller de Frottage y Gofrado denominado: "Borraduras e improntas en tensión", donde se buscó continuar activando el espacio y los elementos que él mismo comunica aún en la actualidad. Estos ejercicios se llevaron a cabo en las siguientes fechas: 
- Recorrido Columbarios Mes del Patrimonio 14 de septiembre de 2022: 28 participantes
- Taller de Frottage Columbarios Mes del Patrimonio 17 de septiembre de 2022: 30 participantes
Finalmente, el 11 de agosto de 2022 se realizó un Recorrido Patrimonial en el espacio de los Columbarios del Cementerio Central con  estudiantes de la Universidad Piloto de Colombia, con el fin de reforzar el valor patrimonial que reviste este lugar para la capital como punto de convergencia de manifestaciones arquitectónicas, artísticas, estéticas, religiosas y de credo las cuales evidencian la enorme representatividad que reviste para la capital y la comunidad. En dicho recorrido participaron 19 personas.
Todas las actividades realizadas durante este trimestre fueron presenciales. </t>
  </si>
  <si>
    <t xml:space="preserve">Se requiere de un apoyo más visible y contundente por parte de otras entidades distritales para facilitar los procesos de participación del Proceso Columbarios. En particular, se han evidenciado complejidades en el apoyo logístico que podría llegar a prestar el Centro de Memoria, Paz y Reconciliación (CMPR), lo cual ha dificultado y hecho más engorrosos los procesos necesarios para llevar a cabo las actividades proyectadas en los Columbarios del Cementerio Central. Se identifica la necesidad de llegar a acuerdos entre los líderes de las distintas entidades del orden distrital para que se dé un mayor apoyo a los procesos de otras entidades, al ser todas parte de un mismo liderazgo. </t>
  </si>
  <si>
    <r>
      <rPr>
        <rFont val="Calibri"/>
        <color theme="1"/>
        <sz val="12.0"/>
      </rPr>
      <t xml:space="preserve">1. Durante el cuarto trimestre de 2022 se realizó una serie de recorridos patrimoniales que buscaron resaltar y dar a conocer los hallazgos de la investigación sobre el espacio de los Columbarios del Cementerio Central, en particular sobre las mujeres trabajadoras domésticas. Estos ejercicios se llevaron a cabo en las siguientes fechas:
a)Recorrido Trabajadoras Domésticas UNacional 12.10.22: 17 participantes
b)Recorrido Formación Colegio Menorah 19.10.22: 30 participantes
c)Recorrido Patrimonial Concejal Laserna 08.11.22: 11 participantes
d)Recorrido Comité Asesor Internacional 29.11.22: 5 participantes
2. Durante el cuarto trimestre de 2022 se activó el Laboratorio de Trabajadoras Domésticas, se ejecutaron  cinco (5) sesiones y un (1) evento de socialización final con ciudadanía. En las cinco sesiones participaron de manera recurrente 8 mujeres trabajadoras domésticas e integrantes de sindicatos que se movilizan por la garantia de los derechos de esta población. 
La sesión de socialización se planteó colectivamente con el Sindicato de Trabajadoras del Hogar e Independientes a traves de un recorrido/peregrinaje en clave de diálogo entre el cuerpo colectivo (Sindicato) y el cuerpo territorial (Antiguo Cementerio de Pobres): las pugnas, amenazas, conquistas y reivindicaciones a lo largo del tiempo.
El elemento mediador fue el prototipado móvil amplificador de LAS OCULTAS, autoconstruido en el marco del laboratorio </t>
    </r>
    <r>
      <rPr>
        <rFont val="Calibri"/>
        <i/>
        <color theme="1"/>
        <sz val="12.0"/>
      </rPr>
      <t>LASdeATRÁS,</t>
    </r>
    <r>
      <rPr>
        <rFont val="Calibri"/>
        <color theme="1"/>
        <sz val="12.0"/>
      </rPr>
      <t xml:space="preserve"> en la sesión del 3 de diciembre. En cada una de las paradas se dio el contexto histórico en clave de línea de tiempo, haciendo énfasis en las violencias ejercidas sobre el Cementerio de Pobres y sus usuarios/as, bajo excusas como riesgos, reubicaciones, proyectos paisajísticos, proyectos urbanísticos, que una y otra vez expulsaron y despojaron a los y las pobres de sus espacios rituales y funerarios.
En este evento participaron 19 personas. 
Finalmente, se realizó un Conversatorio denominado "IDPC Campus: Antiguo Cementerio de pobres y sus Columbarios: sus vacíos y presencias" el día 16 de noviembre de 2022, el cuál fue transmitido en vivo en las redes sociales de la entidad.  Este Conversatorio se dio con ocasión de la conmemoración del mes del patrimonio funerario, y versó sobre las transformaciones que han marcado la historia del Antiguo Cementerio de Pobres de Bogotá. Se abordaron los principales hallazgos y reflexiones derivados de la investigación adelantada por el Instituto Distrital de Patrimonio Cultural -IDPC- sobre el antiguo Cementerio.
Todas las actividades realizadas durante este trimestre fueron presenciales, con excepción del conversatorio IDPC Campus que fue proyectado vía Facebook Live. </t>
    </r>
  </si>
  <si>
    <t xml:space="preserve">Es importante que el Operador Logístico cumpla con las obligaciones de pago a los talleristas vinculados a los procesos de participación de manera mucho más expedita, pues las demoras presentadas en los pagos en este semestre, representaron una importante pérdida de legitimidad para el Instituto. </t>
  </si>
  <si>
    <t>Actas, Listas de Asistencia, pantallazos digitales, fotografías o productos gráficos.</t>
  </si>
  <si>
    <t>3. Implementación</t>
  </si>
  <si>
    <t xml:space="preserve"> 1.Informativo, 4. Cogestión/creación</t>
  </si>
  <si>
    <t>1. Sensibilización,
2. Creación de capacidades  
3. movilización de actores</t>
  </si>
  <si>
    <t>Mixta</t>
  </si>
  <si>
    <t>Ciudadanía, organizaciones y agrupaciones de víctimas y/o con trabajo en memoria, instancias de participación  y gestión local, organizaciones locales y comunitarias, asociaciones locales de oficios o actividades, universidades.</t>
  </si>
  <si>
    <t>Víctimas del conflicto armado.</t>
  </si>
  <si>
    <t>Urbano</t>
  </si>
  <si>
    <t>Localidad de los Mártires, y áreas próximas al Cementerio Central de las localidades de Santafé y Teusaquillo.</t>
  </si>
  <si>
    <t>Equipos humanos, y logística de recursos gráficos virtuales.</t>
  </si>
  <si>
    <t>Activación de entornos patrimoniales</t>
  </si>
  <si>
    <t>Espacios de reconocimiento y activación social de entornos patrimoniales</t>
  </si>
  <si>
    <t xml:space="preserve"> Subdirección de Gestión Territorial del Patrimonio</t>
  </si>
  <si>
    <t>Equipo 7 entornos</t>
  </si>
  <si>
    <r>
      <rPr>
        <rFont val="Calibri"/>
        <color theme="1"/>
        <sz val="12.0"/>
      </rPr>
      <t xml:space="preserve">Equipo de participación ciudadana del IDPC, </t>
    </r>
    <r>
      <rPr>
        <rFont val="Calibri"/>
        <color theme="1"/>
        <sz val="12.0"/>
      </rPr>
      <t>Equipos de participación PEMPs, Equipo Área arqueológica protegida de Usme, Equipo inventarios patrimonio cultural,</t>
    </r>
    <r>
      <rPr>
        <rFont val="Calibri"/>
        <color theme="1"/>
        <sz val="12.0"/>
      </rPr>
      <t xml:space="preserve">
Equipo de comunicaciones, otros equipos del IDPC.</t>
    </r>
  </si>
  <si>
    <t>Equipo de participación ciudadana, Equipo PEMP CHB, Equipo Área arqueológica protegida de Usme, Equipo inventarios patrimonio cultural, Subdirección de intervenciones (valoración, fachadas y espacio público), equipo de comunicaciones.</t>
  </si>
  <si>
    <t>Mesa de Consejeros Locales de Patrimonio Cultural y CLACP de localidades priorizadas</t>
  </si>
  <si>
    <r>
      <rPr>
        <rFont val="Calibri"/>
        <color theme="1"/>
        <sz val="12.0"/>
      </rPr>
      <t xml:space="preserve">Idartes, Jardín Botánico, IDPAC, IDT, Alcaldías Locales, SCRD, Secretaría Distrital de Movilidad, Secretaría de la Mujer, Secretaría de Ambiente, residentes y JAC, organizaciones sociales, culturales, artísticas, educativas y ambientales, instancias de participación, </t>
    </r>
    <r>
      <rPr>
        <rFont val="Calibri"/>
        <color theme="1"/>
        <sz val="12.0"/>
      </rPr>
      <t>residentes</t>
    </r>
    <r>
      <rPr>
        <rFont val="Calibri"/>
        <color theme="1"/>
        <sz val="12.0"/>
      </rPr>
      <t>, comerciantes y asociaciones de comerciantes, instituciones educativas.</t>
    </r>
  </si>
  <si>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</si>
  <si>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r>
      <rPr>
        <rFont val="Calibri"/>
        <color theme="1"/>
        <sz val="12.0"/>
      </rPr>
      <t xml:space="preserve">Desarrollo de </t>
    </r>
    <r>
      <rPr>
        <rFont val="Calibri"/>
        <b/>
        <color theme="1"/>
        <sz val="12.0"/>
      </rPr>
      <t>procesos</t>
    </r>
    <r>
      <rPr>
        <rFont val="Calibri"/>
        <color theme="1"/>
        <sz val="12.0"/>
      </rPr>
      <t xml:space="preserve"> de participación que contemplan: encuentros de saberes y experiencias entre procesos y/o entornos, recorridos exploratorios de reconocimiento y relacionamiento con actores sociales e institucionales, encuestas, consultas ciudadanas, talleres, laboratorios de creación, ejercicios de expresión cultural y artística de grupos poblacionales, campañas informativas.                                                                                  </t>
    </r>
    <r>
      <rPr>
        <rFont val="Calibri"/>
        <i/>
        <color theme="1"/>
        <sz val="12.0"/>
      </rPr>
      <t>*  Procesos asociados a los componentes de activación de entornos patrimoniales</t>
    </r>
  </si>
  <si>
    <t>16*</t>
  </si>
  <si>
    <t>Durante este trimestre se adelantaron acciones asociadas a las siguientes líneas de activación de los entornos patrimoniales priorizados: 
 1. Proceso fortalecimiento de prácticas artísticas y manifestaciones culturales: en el marco del segundo convenio con IDARTES para el desarrollo de intervenciones artistícas en los núcleos fundacionales de Suba, Bosa y Usme, se realizó el acompañamento en la orientación de las agrupaciones ganadoras en la reunión preliminar al Festival de las Artes Valientes el 11 de febrero y en el encuentro de cierre del proceso junto con el equipo de producción de IDARTES, el 24 de marzo. 
 Así mismo se acompañaron algunas actividades del Festival que tuvieron participación ciudadana, estos soportes que hacen parte de la ejecución de las propuestas en el festival serán entregados por IDARTES al IDPC con el informe del cierre del convenio derivado en el mes de abril. 
 2. Proceso de integración del patrimonio natural: se adelantarón los foros virtuales con actores estratégicos para la socialización de los avances de los inventarios de patrimonio natural en los entornos de Suba, Usme y Bosa los días 24, 29 y 31 de marzo respectivamente. Las memorias y la sistematización de los resultados delos foros son insumos para cualificar el inventario y caracterización de estos entornos. Adicionalmente en el marco del convenio con el Jardin Botanico Bogotà JBB se continúo apoyando el desarrollo de los módulos de agricultura urbana con enfoque patrimonial, dictando taller el 14 de marzo en un colegio Salitre El Pinar IED de Suba.
 3. Sostenibilidad espacio público patrimonial: En el marco del convenio con la Corporación de Universidades del Centro se adelantaron dos sesiones de la Cátedra Bogotá, un conversatorio semipresencial el 9 de marzo y el recorrido complementario el 16 de marzo con participación de estudiantes y ciudadanía que se realizó entre las localidades de La Candelaria y Santa Fe. Para la vigencia del primer semestre se trabajó en articulación con el equipo de participaciòn y 7 Entornos en las siguientes acciones - Encuentros preparatorios para la consolidaciòn de metodologías conjunta para intervención en Lavaderos Comunitarios. - Planeación de actividades para toma cultural en Las Cruces con la Mesa de Articulación. El día 9 de abril se realizará una toma cultural en el barrio Las Cruces y los diferentes equipos del IDPC han unificado una agenda para intervenir con diferentes actividades.</t>
  </si>
  <si>
    <t>Durante este trimestre se adelantaron acciones asociadas a las siguientes líneas de activación de los entornos patrimoniales priorizados: 
 1. Fortalecimiento de prácticas artísticas y manifestaciones culturales: Como proceso articulado con los equipos de Participación del IDPC y el PEMP del Centro histórico se viene acompañando la activación de la memoria y patrimonios de los Lavaderos Comunales, para ello se adelantaron 2 sesiones de concertación con representantes de la JAC del sector el 22 de abril y el 12 de mayo, posteriormente se adelanaton 2 entrevistas con el presidente de la JAC quien guarda la memoria del espacio por más de 40 años, los días 17 y 27 de mayo. Se adelantó un proceso de convocatoria para realizar las sesiones de recolección de archivo fotográfico del 14 al 18 de junio en los Lavaderos comunales. Estas acciones buscan adelanar el levantamiento de información para consolidar la proopuesta museografica para la activación patrimonial del espacio en el marco del PEMP del CHB. 
 2. Reconocimiento e integración del patrimonio natural: Se adelantaron 2 acciones en el marco del Convenio con Jardín Botánico, jornada de siembra en el sector de interés cultural el 11 de mayo y módulo patrimonial de agricultura urbana en Bosa a la interantes de la Escuela de líderes en ciudadanía el 14 de mayo. Como parte de los compromisos con la CAL de Suba se realizó la socialización del avance del inventario de patrimonio natural en la sesión del 7 de junio. En el marco del Convenio con Corpouniversidades, se adelantaron 3 sesiones de Ideatón/Hackatón al rededor de la generación de propuestas sobre un vivero de saberesco estudiantes de diferentes universidades. Por otro lado, se adelantó una serie de talleres sobre Cuentos y cantos del calendario ancestral en Centro histórico (1 de junio Día del campesino en articulación con Museo de Bogotá, PEMP CHB y Hallazgo arqueológico de Usme) y Usme (18 y 21 de junio) en el proceso de articulación con Planetario. 
 3. Fomento de itinerarios y circuitos que integren el patrimonio: En el marco del convenio con CorpoUniversidades se adelantaron 5 sesiones de Cátedra Bogotá sobre temas asociados a la participación juvenily la política, el arte y la ciudad, y el género en contextos patrimoniales (3 conversatorios y 2 recorridos los días 20 y 27 de abril, 16 y 25 de mayo y 1 de junio) con participación estudiantes de universidades del centro y ciudadanía interesada. De igual forma, se llevó a cabó el concurso y selección de 2 propuestas de estudiantes de universidades del centro para desarrollar 2 acciones para la activación patrimonial con enfoque de género en el mes de julio, se han realizado reuniones de seguimiento con las ganadoras de los procesos y las universidades vinculadas (7, 15 y 21 de junio).
 4. Sostenibilidad espacio público patrimonial: En el marco de la articulación con el proyecto Barrios Vitales de la Secretaría de Movilidad se han adelantado las socializaciones y talleres de diseño participativo en Las Cruces con el equipo del PEMP del CHB (17 de mayo, 8, 22 y 23 de junio) con participación de residentes, comeciantes y organizaciones del sector. Por otro lado, a partir del proceso de inventario de patrimonio vivo adelantado en Usme se realizó una alianza con el Colectivo Memoria Urbana para adelantar la activación del espacio público patrimonial en la plaza fundacional los días 7 y 28 de mayo y el 4 de junio con el recorrido de cierre. Finalmente, se adelantaron las reuniones exploratorias con integrates de los equipos locales de inventario de patrimonio vivo de Bosa (16 de junio) y Suba (17 de junio) para proyectar las acciones urbanas en estos entornos patrimoniales en el segundo semestre.</t>
  </si>
  <si>
    <t>Indigena
 Victima del conflicto
 Comunidades rurales y campesinos
 Mujeres
 19 - 28 (Juventud)
 29 - 59 (Adultos)
 60 + Adelante ( Personas Mayores)</t>
  </si>
  <si>
    <t>5. Usme
 7. Bosa
 11. Suba
 17.La Candelaria
 3. Santa Fe</t>
  </si>
  <si>
    <t>El desarrollo de los procesos de activación de los entornos patrimoniales ha requerido de un proceso permanente de articulación interinstitucional, no solo con las entidades con las que se han realizado los convenios o alianzas estratégicas, sino con entidades con presencia local como las Alcaldías locales para la gestión de permisos para el desarrollo de intervenciones en especaio público; y la SCRD y la SDA para la divulgación de procesos adelantados. Se destaca para este trimestre la articulación con la estrategia de territorialización del Planetario de Bogotá en Usme, que se proyecta para la segunda mitad del año en Bosa y Santa Fe. Esto ha permitido avanzar en el desarrollo de acciones a pesar de no contar con recusos de logística desde el IDPC.
 Continua siendo importante fortalecer la presencia de la entidad y del proyecto a nivel local para generar mayor confianza, diálogo en doble vía y seguimiento a las necesidades e intereses de los actores cercanos a los temas patrimoniales desde la óptica de la integralidad, la ausencia por periodos prolongados mina la capacidad de acción y genera retrocesos en los procesos al tener que retomar conversaciones adelantadas previamente. 
 Es muy importante continuar fortaleciendo los vínculos intrainstitucionales y la comunicación oportuna para que los procesos que se adelanten de forma paralela por diferentes equipos de la entidad puedan dar cuenta de la visión de integralidad en la lectura y acercamiento territorial que se ha adelantado porlo diferentes equipos y se fortalezaca la capacidad institucional. Este trabajo en equipo y articulado se ha logrado evidenciar en el centro histórico gracias a la articulación con la referente de Participación del IDPC y al equipo PEMP del Centro histórico (procesos de espacio público en Las Cruces y acivación en Lavaderos Comunales), factores que permiten tener mayor capacidad que en otros entornos donde el alcance de la entidad puede ser límitado, focalizado o inicial, y hace falta mayor respaldo técnico y gestión. Esto se une a la dificultad de iniciar acciones de mayor duración por falta de los recursos proyectados como apoyo logístico a nivel local.</t>
  </si>
  <si>
    <r>
      <rPr>
        <rFont val="Arial"/>
        <b/>
        <color rgb="FF000000"/>
        <sz val="12.0"/>
      </rPr>
      <t xml:space="preserve">1. Sostenibilidad espacio público patrimonial: a) </t>
    </r>
    <r>
      <rPr>
        <rFont val="Calibri"/>
        <b val="0"/>
        <color rgb="FF000000"/>
        <sz val="12.0"/>
      </rPr>
      <t xml:space="preserve">En el marco del convenio con la CUCB se adelantó un concurso para la activación del espacio público patrimonial con enfoque de género, entre estudiantes de universidades del centro histórico, una de las propuestas ganadoras desarrolló actividades de taller y conversatorio y para el cierre del proceso se articularon en el lanzamiento de los dispositivos. Estas actividades permitieron una reflexión crítica sobre el uso del espacio público patrimonial por mujeres y aportaron a una compresión integral del patrimonio. En las 3 actividades se tuvo una participación de 159 personas, en su mayoría estudiantes. </t>
    </r>
    <r>
      <rPr>
        <rFont val="Calibri"/>
        <b/>
        <color rgb="FF000000"/>
        <sz val="12.0"/>
      </rPr>
      <t xml:space="preserve">b) </t>
    </r>
    <r>
      <rPr>
        <rFont val="Calibri"/>
        <b val="0"/>
        <color rgb="FF000000"/>
        <sz val="12.0"/>
      </rPr>
      <t xml:space="preserve">Dentro de la articulación con el proyecto Barrio vital Las Cruces de la SDM se acompañó la etapa de diseño participativo, a través de un recorrido de acercamiento a comerciantes y un recorrido con población con discapacidad y población mayor, se entró la necesidad de fortalecer el acercamiento a estos sectores poblacionales dado que el patrimonio desde una lectura integral se concibe lejano a su cotidianidad. También se adelantó reunión con integrantes de la JAC del barrio con el fin de generar sinergias con el enlucimiento de fachadas. Se contó con la participación de 29 personas. </t>
    </r>
    <r>
      <rPr>
        <rFont val="Calibri"/>
        <b/>
        <color rgb="FF000000"/>
        <sz val="12.0"/>
      </rPr>
      <t>c)</t>
    </r>
    <r>
      <rPr>
        <rFont val="Calibri"/>
        <b val="0"/>
        <color rgb="FF000000"/>
        <sz val="12.0"/>
      </rPr>
      <t xml:space="preserve"> La proyección de las activaciones en los entornos patrimoniales en Bosa y Suba se ha dado de forma articulada con las demás líneas de activación desde una lectura de las organizaciones culturales con las que se ha propuesto su desarrollo, aunque se identifican limitaciones se ha logrado flexibilizar las posibilidades de activación a partir de los recurso y oportunidades existentes. En este proceso han participado 27 personas en Suba y 6 personas en Bosa. </t>
    </r>
    <r>
      <rPr>
        <rFont val="Calibri"/>
        <b/>
        <color rgb="FF000000"/>
        <sz val="12.0"/>
      </rPr>
      <t xml:space="preserve">
2. Reconocimiento e integración patrimonio natural: a) </t>
    </r>
    <r>
      <rPr>
        <rFont val="Calibri"/>
        <b val="0"/>
        <color rgb="FF000000"/>
        <sz val="12.0"/>
      </rPr>
      <t xml:space="preserve">se adelantó el taller de cantos y cuentos del calendario ancestral en Bosa en articulación con el Planetario de Bogotá y en Suba con la alcaldía local aunque la participación no fue masiva, se encontró una oportunidad de nutrir la visión de integralidad a través de las alianzas realizadas en estos ejercicios. Se contó con la participación de 24 personas en Usme y 18 en Suba. </t>
    </r>
    <r>
      <rPr>
        <rFont val="Calibri"/>
        <b/>
        <color rgb="FF000000"/>
        <sz val="12.0"/>
      </rPr>
      <t xml:space="preserve">b) </t>
    </r>
    <r>
      <rPr>
        <rFont val="Calibri"/>
        <b val="0"/>
        <color rgb="FF000000"/>
        <sz val="12.0"/>
      </rPr>
      <t>Se adelantaron dos procesos de activación de patrimonio natural con estudiantes de primaria de colegios públicos con una alta recepción de niños y niñas y de los docentes y familiares acompañantes al acercar la reflexión desde elementos cotidianos, en Bosa se contó con la participación de 67 personas y en Usme 19 estudiantes. También se realizó un ejercicio reflexivo de memoria rural en la universidad del Rosario con 6 personas</t>
    </r>
    <r>
      <rPr>
        <rFont val="Calibri"/>
        <b/>
        <color rgb="FF000000"/>
        <sz val="12.0"/>
      </rPr>
      <t xml:space="preserve">. c) </t>
    </r>
    <r>
      <rPr>
        <rFont val="Calibri"/>
        <b val="0"/>
        <color rgb="FF000000"/>
        <sz val="12.0"/>
      </rPr>
      <t xml:space="preserve">Se viene apoyando la articulación de los procesos de activación del espacio público en Suba de forma que se realizó asesoría a una de las experiencias participantes, enfatizando el acercamiento de patrimonio a la cotidianidad, participó 1 persona, quien lidera la articulación con la línea. 
</t>
    </r>
    <r>
      <rPr>
        <rFont val="Calibri"/>
        <b/>
        <color rgb="FF000000"/>
        <sz val="12.0"/>
      </rPr>
      <t>3. Fortalecimiento de procesos productivos locales asociados al patrimonio:</t>
    </r>
    <r>
      <rPr>
        <rFont val="Calibri"/>
        <b val="0"/>
        <color rgb="FF000000"/>
        <sz val="12.0"/>
      </rPr>
      <t xml:space="preserve"> </t>
    </r>
    <r>
      <rPr>
        <rFont val="Calibri"/>
        <b/>
        <color rgb="FF000000"/>
        <sz val="12.0"/>
      </rPr>
      <t>a)</t>
    </r>
    <r>
      <rPr>
        <rFont val="Calibri"/>
        <b val="0"/>
        <color rgb="FF000000"/>
        <sz val="12.0"/>
      </rPr>
      <t xml:space="preserve"> Se adelantó el encuentro con productores de dos redes de mercados populares para su caracterización y reconocimiento de los valores culturales propios de sus prácticas partiendo desde la integralidad de los patrimonios, este ejercicio buscó proponer el desarrollo de un mercado desde el intercambio no solo de experiencias sino de saberes de su quehacer. Participaron 24 productores de distintos procesos y productos que han estado haciendo presencia en la localidad.</t>
    </r>
    <r>
      <rPr>
        <rFont val="Calibri"/>
        <b/>
        <color rgb="FF000000"/>
        <sz val="12.0"/>
      </rPr>
      <t xml:space="preserve"> b) </t>
    </r>
    <r>
      <rPr>
        <rFont val="Calibri"/>
        <b val="0"/>
        <color rgb="FF000000"/>
        <sz val="12.0"/>
      </rPr>
      <t xml:space="preserve">En articulación con la línea prácticas y manifestaciones culturales se ha venido construyendo en conjunto con el Colectivo memoria urbana la propuesta de activación patrimonial en Usme que plantea la reflexión sobre los procesos de construcción vernácula y autoconstrucción en el sector de interés cultural y su relación con la identidad rural, en este proceso se  participado 3 personas en la construcción de la propuesta. </t>
    </r>
  </si>
  <si>
    <t>Indígena
Víctima del conflicto
Comunidades rurales y campesinos
Mujeres
Población LGBTI
Artesanos
7 - 12 (infancia)
19 - 28 (Juventud)
29 - 59 (Adultos)
60 + Adelante ( Personas Mayores)</t>
  </si>
  <si>
    <t>5. Usme
7. Bosa
11. Suba
17.La Candelaria
3. Santa Fe</t>
  </si>
  <si>
    <t>Los procesos que desarrollan de forma articulada con otras entidades públicas se pueden ver fortalecidos al involucrar reflexiones que aportan a la compresión de la integralidad de los patrimonios. 
La concertación de los procesos de activación del patrimonio con los actores interesados requiere tiempo, disposición al diálogo y disponibilidad de recursos, es necesario fortalecer el encuentro multiactor para fortalecer la incidencia en la apropiación y mejoramiento de los entornos.
El enfoque de integralidad es una oportunidad para acercarse el patrimonio a la cotidianidad de los actores y a la compresión de los valores culturales desde una escala vecinal.</t>
  </si>
  <si>
    <t>1.Activación integral del patrimonio en el SIC de Bosa: se adelanto el proceso de planeación y estructuración de la actividad de activación patrimonial en la plaza fundacional de Bosa, en donde se desplegaron estrategias participativas de las diferentes líneas del proyecto: prácticas y manifestaciones, procesos productivos, patrimonio natural, activación del espacio público y circuitos, en donde se logró adelantar un espacio reconocimiento de los valores culturalesy patrimoniales de este sector de interés cultural desde un enfoque de integralidad. Se destaca el proceso de concertación previo adelatando con organizaciones de mercados campesinos (mercado de los pueblos y mercando juntos), el colectivo Perros sin raza, Caza de lectores y actores locales con procesos de activación patrimonial autónomos (Cabildo Muisca, Colectivo Quinoa y colectivos artisticos locales). Se contó con la participación de 192 personas en los talleres adelantados, además de las personas que transitaron el espacio. 
 2.Activación integral del patrimonio en el SIC de Suba: se adelanto el proceso de planeación y estructuración de la actividad de activación patrimonial del Sector de Interés Cultural (SIC) de Suba, en donde se desplegaron estrategias participativas de las diferentes líneas del proyecto: prácticas y manifestaciones, procesos productivos, patrimonio natural, activación del espacio público y circuitos, en donde se logró adelantar un espacio reconocimiento y debate sobre los valores culturalesy patrimoniales de este sector desde un enfoque de integralidad. Se destaca el proceso de concertación previo adelatando con la Mesa de artistas plásticos y visuales de Suba, desde donde se generó el Colectivo Alambre, grupo de artistas que adelantanaron la instalación artística (octubre) y los talleres y actividades (noviembre) derivadas para la reflexión patrimonial. Se contó con la participación de 179 personas vinculadas al lanzamiento de la activación y los talleres posteriores. 
 3.Productividad y prácticas y manifestaciones culturales: estas dos líneas de activación se articularon para el desarrollo de dos procesos, uno en Usme al rededor del reconocimiento de las técnicas tradicionales de construcción o construcción vernácula que se adelantó a partir del proceso de concertación con el Colectivo Memoria Urbana, con quienes se realizaron dos talleres, una cartografía social sobre espacios emblemáticos de la arquitectura local (octubre) y un ejercicio práctico de construcción tradicional de materas en el parque Cantarrana (noviembre), se contó con una participación total de 62 personas. Y otro en La Candelaria, en donde en articulación con el equipo PEMP del Centro histórico que adelantó una concertación con el gremio de joyeros y talladores de gemas de la localidad, para adelantar un recorrido y un taller de talla (noviembre) a través del cuál se buscó la visibilización de este oficio tradicional y la cadena productiva y de saberes generada por varias generaciones de maestros vinculados, se contó con una participación total de 19 personas.
 4.Reconocimiento e integracion patrimonio natural: la línea adelantó el proceso de gestión y concertación para el desarrollo de un intercambio escolar de dos jornadas (octubre) con estudiantes de primaria los colegios Francisco Antonio Zea localizado en el SIC de Usme y el Mocheulo Alto localizado en el sector del relleno sanitario Doña Juana en Ciudad Bolívar, en tanto este es un borde que se ha venido viendo afectado por las dinámicas de expansión urbana también desde una perspectiva de integralidad de los patrimonios y especialmente del patrimonio natural, logrando generar reflexiones en estudiantes vigias ambientales de estos colegios. Se contó con una participación de 52 los estudiantes y sus docentes, quienes reconocieron espacios con un valor ambiental relevante para la ciudad (Mirachuelo en Ciudad Bolivar y el Parque arqueológico en Usme). Desde la línea además se adelantaron un recorrido (noviembre) concertado por el borde del río Tunjuelito en Bosa con el Colectivo Quinua con el fin de reconocer las fectaciones y defensas que tiene este espacio y las prácticas culturales y patrimoniales que genera, se contó con la participación de 25 personas. Se adelantó un espacio de conversatorio con estudiantes de la Universidad de la Salle y un módulo de agricultura urbana (noviembre) con perspectiva patrimonial, donde se reflexionó sobre la noción de integralidad del patrimonio, se contó con la participación de 19 y 15 personas, respectivamente. 
 5.Sostenibilidad espacio publico patrimonial y articulación de circuitos: desde la articulación de las dos líneas de activación y desde la implementación del PEMP del Centro Histórico se continuó con el acompañamiento y orientaciones desde la perspectiva patrimonial en la la implementación del proyecto Barrio vital Las Cruces por parte de la Secretaría de Movilidad, para el desarrollo de la reunión de socialización (noviembre) de los diseños del urbanismo táctico que recogió las ideas planteadas por residentes en los talleres adelantados previamente, se contó con una participación de 14 personas. Por otro lado, en concertación con el Colectivo Memoria urbana se adelantó el recorrido de la Plaza al Parque en el marco del Festival Patrimonios en ruana en Usme (noviembre), como apoyo en la activación de este circuito patrimonial, se contó con la participación de 17 personas, la mayoría adolescentes y jóvenes de la localidad. 
 6.Procesos participativos co-creacion e intercambio: Además del acompañamiento transversal a las acciones de las líneas de activación mencionadas previamente, se aldeantó: el acompañamiento a la mesa de articulación de Las Cruces para la planeación y desarrollo del Festival de Las Cruces (octubre) en su sexta vesión, como ejeercicio de reividiación del valor cultural y patrimonial del barrio, en donde además de apoyar las reuniones de planeación, se apoyó el desarrollo del Festival con un taller concertado de elaboración de papel reciclado y el aporte de refrigerios con enfoque poblacional a artistas y organizaciones participantes, se contó con la participación de 130 personas. Y se desarrollo el Segundo encuentro de experiencias entre entornos patrimoniales que reunió a representantes de los procesos y experiencias de activación con los que ha venido trabajando el proyecto y sus líneas desde 2020, con el fin de generar el intercambio, reconocimiento e identificación de acciones para una ruta de sostenibilidad de los patrimonios en los SIC priorizados, se contó con una participación de 52 personas.</t>
  </si>
  <si>
    <t>Sexo, transcurrir vital, pertenencia étnica.</t>
  </si>
  <si>
    <t>Suba
 Bosa
 Usme
 Santa Fe
 La Candelaria
 Kennedy</t>
  </si>
  <si>
    <t>El trabajo constante de reconocimiento, concertación y co-creación en procesos de mediano plazo permite generar redes de confianza y fortalecimiento del tejido social y de los agentes culturales y patrimoniales locales para el logro de la activación patrimonial desde un enfoque de integralidad en donde el rol institucional es de impulso de las iniciativas comunitarias y no determimante en la reflexión sobre lo cultural y patrimonial. Se sigue considerando fundamental la articulación y diálogo al interior de los diferentes equipos institucionales con el fin de robustecer la presencia institucional a nivel local y el logro de los objetivos planteados desde las diferentes metas.
 Una de las mayores dificultades presentadas en la importancia de tener una presencia permanente en las localidades que facilite la articulación con iniciativas locales e institucionales. 
 Por otro lado, aunque la gestión de recursos a través del operador logístico buscó el fortalecimiento de la agencia local y la reactivación económica de los procesos locales, debe revisarse la capacidad institucional para que los tiempos de gestión no se conviertan en un obstáculo o un factor que deteriore el relacionamiento positivo que se logra en territorio por los equipos.</t>
  </si>
  <si>
    <r>
      <rPr>
        <rFont val="Calibri"/>
        <color theme="1"/>
        <sz val="12.0"/>
      </rPr>
      <t xml:space="preserve">Listados de asistencia y actas, registro fotográfico, audiovisual y piezas gráficas de las activaciones, </t>
    </r>
    <r>
      <rPr>
        <rFont val="Calibri"/>
        <color theme="1"/>
        <sz val="12.0"/>
      </rPr>
      <t>capturas de pantalla espacios virtuales</t>
    </r>
    <r>
      <rPr>
        <rFont val="Calibri"/>
        <color theme="1"/>
        <sz val="12.0"/>
      </rPr>
      <t>.</t>
    </r>
  </si>
  <si>
    <r>
      <rPr>
        <rFont val="Calibri"/>
        <color theme="1"/>
        <sz val="12.0"/>
      </rPr>
      <t xml:space="preserve">1. Diagnóstico, 2. Formulación, </t>
    </r>
    <r>
      <rPr>
        <rFont val="Calibri"/>
        <color theme="1"/>
        <sz val="12.0"/>
      </rPr>
      <t>3. Implementación, 4. Evaluación.</t>
    </r>
  </si>
  <si>
    <t>2. Consultivo, 4. Cogestión/creación</t>
  </si>
  <si>
    <t>2. Creación de capacidades, 3. Movilización de actores</t>
  </si>
  <si>
    <t>Presencial, virtual</t>
  </si>
  <si>
    <t>Residentes y JAC, organizaciones sociales, culturales, artísticas, educativas y ambientales, instancias de participación, comerciantes y asociaciones de comerciantes,  instituciones educativas.</t>
  </si>
  <si>
    <t>Transcurrir vital, otros posibles</t>
  </si>
  <si>
    <t xml:space="preserve">Núcleos fundacionales de Suba, Bosa, Usme y el Centro histórico. </t>
  </si>
  <si>
    <t>Equipos humanos, transporte, alimentación, papelería, producción gráfica y audiovisual.</t>
  </si>
  <si>
    <t>Plan Especial de Manejo y Protección (PEMP) de Teusaquillo</t>
  </si>
  <si>
    <t>Espacios de socialización y participación ciudadana para la fase de formulación del PEMP de Teusaquillo</t>
  </si>
  <si>
    <r>
      <rPr>
        <rFont val="Calibri"/>
        <color theme="1"/>
        <sz val="12.0"/>
      </rPr>
      <t xml:space="preserve">Equipo de instrumentos de Gestión Territorial </t>
    </r>
    <r>
      <rPr>
        <rFont val="Calibri"/>
        <color theme="1"/>
        <sz val="12.0"/>
      </rPr>
      <t>( Equipo de participación y divulgación del PEMP de Teusaquillo)</t>
    </r>
  </si>
  <si>
    <t>Equipos de participación ciudadana IDPC, Equipo de Comunicaciones IDPC</t>
  </si>
  <si>
    <t>Equipo de participación ciudadana,  Subdirección de Divulgación y Apropiación del Patrimonio (área de comunicaciones) y Subdirección de Protección e Intervención del Patrimonio</t>
  </si>
  <si>
    <r>
      <rPr>
        <rFont val="Calibri"/>
        <color theme="1"/>
        <sz val="12.0"/>
      </rPr>
      <t xml:space="preserve">Consejo Local de Arte, Cultura y Patrimonio de Teusaquillo (CLACP). </t>
    </r>
    <r>
      <rPr>
        <rFont val="Calibri"/>
        <color theme="1"/>
        <sz val="12.0"/>
      </rPr>
      <t>Mesa Sectorial Cultura</t>
    </r>
    <r>
      <rPr>
        <rFont val="Calibri"/>
        <color theme="1"/>
        <sz val="12.0"/>
      </rPr>
      <t>.</t>
    </r>
    <r>
      <rPr>
        <rFont val="Calibri"/>
        <color theme="1"/>
        <sz val="12.0"/>
      </rPr>
      <t xml:space="preserve"> Consejo Distrital de Patrimonio Cultural.</t>
    </r>
  </si>
  <si>
    <r>
      <rPr>
        <rFont val="Calibri"/>
        <color theme="1"/>
        <sz val="12.0"/>
      </rPr>
      <t xml:space="preserve">Junta Administradora Local (JAL), Consejo de Planeación Local (CPL) , Juntas de Acción Comunal, gremios, universidades, comerciantes, instancias de participación,  corporaciones patrimoniales, organizaciones sociales, </t>
    </r>
    <r>
      <rPr>
        <rFont val="Calibri"/>
        <color theme="1"/>
        <sz val="12.0"/>
      </rPr>
      <t>culturales</t>
    </r>
    <r>
      <rPr>
        <rFont val="Calibri"/>
        <color theme="1"/>
        <sz val="12.0"/>
      </rPr>
      <t xml:space="preserve"> y ambientales.</t>
    </r>
  </si>
  <si>
    <r>
      <rPr>
        <rFont val="Calibri"/>
        <color theme="1"/>
        <sz val="12.0"/>
      </rPr>
      <t>Generar espacios de participación  enfocados para definir las líneas de acción que serán implementadas en la fase de formulación del PEMP y</t>
    </r>
    <r>
      <rPr>
        <rFont val="Calibri"/>
        <color theme="1"/>
        <sz val="12.0"/>
      </rPr>
      <t xml:space="preserve"> la socialización  de  los resultados para esta fase ante la comunidad.</t>
    </r>
    <r>
      <rPr>
        <rFont val="Calibri"/>
        <color theme="1"/>
        <sz val="12.0"/>
      </rPr>
      <t xml:space="preserve">                                                                            </t>
    </r>
  </si>
  <si>
    <r>
      <rPr>
        <rFont val="Calibri"/>
        <color theme="1"/>
        <sz val="12.0"/>
      </rPr>
      <t>Desarrollo de</t>
    </r>
    <r>
      <rPr>
        <rFont val="Calibri"/>
        <b/>
        <color theme="1"/>
        <sz val="12.0"/>
      </rPr>
      <t xml:space="preserve"> procesos </t>
    </r>
    <r>
      <rPr>
        <rFont val="Calibri"/>
        <color theme="1"/>
        <sz val="12.0"/>
      </rPr>
      <t xml:space="preserve"> y encuentros ciudadanos de participación que contemplan: mesas de trabajo, talleres, reuniones con comunidad, grupos focales, exposición de resultados.
Estrategia de divulgación y comunicación: campaña informativa o consulta ciudadana a través de la página web del IDPC, Webinar y redes sociales.</t>
    </r>
  </si>
  <si>
    <t>Reunión con comerciantes
 Esta sesión tuvo por objetivo conocer la postura de los comerciantes frente a la norma urbana vigente (uso del suelo) y la conservación del patrimonio. Teniendo como resultado un diagnóstico de las principales problemáticas que afronta este gremio en términos de seguridad, espacio público, zonas de parqueadero, recolección de basuras, cultura ciudadana, ventas informales, entre otros aspectos. Además, se identificó el interés de los comerciantes del Parkway por asociarse para solicitar la adjudicación de este espacio público al Departamento Administrativo de la Defensoría del Espacio Público –DADEP-, a través de la creación de un Distritos Especiales de Mejoramiento y Organización Sectorial –DEMOS-.
 Número de participantes: 12.</t>
  </si>
  <si>
    <t xml:space="preserve">"La Reunión con Instituciones Educativas (IE) localizadas en el área del PEMP, tuvo por objeto presentar los avances de la fase de formulación y propiciar un escenario de diálogo para conocer sus observaciones. El principal resultado de la sesión fue establecer el compromiso de crear una mesa de trabajo para presentar las fichas de los 38 proyectos que conforman la propuesta integral del PEMP y revisar un documento proyectado por las IE, con doce puntos que lograron concertar en el Plan de Ordenamiento Territorial (Decreto 555 de 2021).
Evidencia: Acta 220506 Reunión Instituciones Educativas.
Número de participantes: 21.  
"
</t>
  </si>
  <si>
    <t xml:space="preserve">Se debe constituir un expediente con los correos electrónicos de convocatoria, como elemento probatorio de la gestión realizada.  
</t>
  </si>
  <si>
    <r>
      <rPr>
        <rFont val="Arial"/>
        <b/>
        <color rgb="FF000000"/>
        <sz val="12.0"/>
      </rPr>
      <t>1. Socialización Propuesta Normativa</t>
    </r>
    <r>
      <rPr>
        <rFont val="Arial"/>
        <color rgb="FF000000"/>
        <sz val="12.0"/>
      </rPr>
      <t xml:space="preserve">
El objetivo de la reunión fue socializar la propuesta normativa del Plan Especial de Manejo y Protección –PEMP- del Sector de Interés Cultural –SIC- de Teusaquillo, específicamente lo concerniente al uso dotacional. A la reunión fueron convocadas las Instituciones educativas del área afectada, a través de la Mesa de Instituciones de Educación Superior –IEST- (Red Teusacá) y la Dirección Local de educación. Este escenario de participación se complementa con la entrega de la presentación PowerPoint que recopila de forma concreta la propuesta normativa, para que sea revisada a detalle. 
El principal resultado fue abrir un escenario de revisión conjunta para dar a conocer la propuesta normativa y posibilitar el intercambio de ideas que validen o mejoren el documento final. 
Número de participantes: 9
</t>
    </r>
    <r>
      <rPr>
        <rFont val="Arial"/>
        <b/>
        <color rgb="FF000000"/>
        <sz val="12.0"/>
      </rPr>
      <t xml:space="preserve">
2. Metodología Inventario PCI, Fase de Creación </t>
    </r>
    <r>
      <rPr>
        <rFont val="Arial"/>
        <color rgb="FF000000"/>
        <sz val="12.0"/>
      </rPr>
      <t xml:space="preserve">
Se desarrolló un escenario de creación colectiva con los ciudadanos que conforman el Equipo Local de Teusaquillo, donde se definió la forma de presentar los resultados del inventario de Patrimonio Cultural Inmaterial (PCI) en los productos comunicativos a realizar (clip audiovisual y sonoro). Para ello, se hizo un ejercicio de sistematización en el que se registraron las temáticas a abordar, los referentes sonoros y audiovisuales que se necesitan revisar, así como, las expectativas e ideas de creación.
Definir una base conceptual y metodológica para la realización de los productos sonoros y el audiovisual, es el principal resultado.
Número de participantes: 4
</t>
    </r>
  </si>
  <si>
    <t>Teusaquillo</t>
  </si>
  <si>
    <t>Es necesario fortalecer el presupuesto de operación logística y la capacidad de respuesta en la ejecución.</t>
  </si>
  <si>
    <t>Los resultados de la fase de formulación del Plan Especial de Manejo y Protección (PEMP) de Teusaquillo fueron socializados a la comunidad de forma presencial, en el aula múltiple del Colegio Técnico Palermo, el 22 de octubre de 2022. El principal alcance de esta sesión fue conocer la opinión ciudadana frente a la propuesta normativa y los 36 proyectos formulados. Esta actividad fue complementada con una exposición y sala de atención a la ciudadanía creada para dar a conocer los programas y proyectos que componen el PEMP (3 sesiones).
 Número de participantes: 139
 Evidencias: Acta 221022 Socialización resultados formulación.
 Acta 221025_26_27 Exposición PEMP Teusaquillo.</t>
  </si>
  <si>
    <t>2
 (1 Afro + 1 LBGTI)</t>
  </si>
  <si>
    <t>Tener un punto de información y atención en el área PEMP facilita la divulgación y comprensión de los programas y proyectos que lo componen.</t>
  </si>
  <si>
    <t xml:space="preserve">Lista de asistencia
Registro fotográfico
Piezas comunicativas
Actas o relatorías de los encuentros ciudadanos
</t>
  </si>
  <si>
    <t xml:space="preserve">2. Formulación
</t>
  </si>
  <si>
    <t>1.Informativo
Consultivo
Decisorio</t>
  </si>
  <si>
    <r>
      <rPr>
        <rFont val="Calibri"/>
        <color theme="1"/>
        <sz val="12.0"/>
      </rPr>
      <t>1. Sensibilización</t>
    </r>
    <r>
      <rPr>
        <rFont val="Calibri"/>
        <color theme="1"/>
        <sz val="12.0"/>
      </rPr>
      <t xml:space="preserve"> 3.Movilización de actores</t>
    </r>
    <r>
      <rPr>
        <rFont val="Calibri"/>
        <color theme="1"/>
        <sz val="12.0"/>
      </rPr>
      <t xml:space="preserve"> 4. Control Social.</t>
    </r>
  </si>
  <si>
    <r>
      <rPr>
        <rFont val="Calibri"/>
        <color theme="1"/>
        <sz val="12.0"/>
      </rPr>
      <t>Organizaciones de base, gestores culturales locales, propietarios de BIC, actores representativos del patrimonio material,  inmaterial y</t>
    </r>
    <r>
      <rPr>
        <rFont val="Calibri"/>
        <color theme="1"/>
        <sz val="12.0"/>
      </rPr>
      <t xml:space="preserve"> natural;</t>
    </r>
    <r>
      <rPr>
        <rFont val="Calibri"/>
        <color theme="1"/>
        <sz val="12.0"/>
      </rPr>
      <t xml:space="preserve"> comerciantes, universidades, sector cultural, empresarios y entidades públicas.</t>
    </r>
  </si>
  <si>
    <t>N/A</t>
  </si>
  <si>
    <r>
      <rPr>
        <rFont val="Calibri"/>
        <color theme="1"/>
        <sz val="12.0"/>
      </rPr>
      <t>Área de estudio PEMP Teusaquillo (Barrios Armenia, Teusaquillo, La Magdalena, Santa Teresita, Palermo, La Soledad, Alfonso López, Quesada, L</t>
    </r>
    <r>
      <rPr>
        <rFont val="Calibri"/>
        <color theme="1"/>
        <sz val="12.0"/>
      </rPr>
      <t>as Américas, La Estrella y Sagrado Corazón).</t>
    </r>
  </si>
  <si>
    <r>
      <rPr>
        <rFont val="Calibri"/>
        <color theme="1"/>
        <sz val="12.0"/>
      </rPr>
      <t xml:space="preserve">Equipo humano: 
apoyo técnico, gráfico de comunicaciones, mesa técnica (soporte tecnológico).
Cámara fotográfica 
Papelería. </t>
    </r>
    <r>
      <rPr>
        <rFont val="Calibri"/>
        <color theme="1"/>
        <sz val="12.0"/>
      </rPr>
      <t>Hardware y Software.</t>
    </r>
    <r>
      <rPr>
        <rFont val="Calibri"/>
        <color theme="1"/>
        <sz val="12.0"/>
      </rPr>
      <t xml:space="preserve">
</t>
    </r>
  </si>
  <si>
    <t>Plan Especial de Manejo y Protección (PEMP) del Parque Nacional Enrique Olaya Herrera</t>
  </si>
  <si>
    <t xml:space="preserve">
Proceso de divulgación, socialización y posicionamiento de los contenidos y proyectos del PEMP del Parque Nacional Enrique Olaya Herrera.</t>
  </si>
  <si>
    <t>Subdirección de Gestión Territorial del Patrimonio</t>
  </si>
  <si>
    <t>Equipo de instrumentos de Gestión Territorial (Equipo de participación y divulgación del PEMP del Parque Nacional Enrique Olaya Herrera)</t>
  </si>
  <si>
    <t>Equipos de participación ciudadana y Equipo de Comunicaciones del IDPC</t>
  </si>
  <si>
    <t>Equipo de participación ciudadana y Subdirección de Divulgación y Apropiación del Patrimonio (área de comunicaciones)</t>
  </si>
  <si>
    <t>Consejo Local de Arte, Cultura y Patrimonio (CLACP), Instituto Distrital de Recreación y Deporte (IDRD) y Consejo Nacional de Patrimonio Cultural.</t>
  </si>
  <si>
    <t>Alcaldías locales (Chapinero y Santa Fe), Instituto Distrital de Recreación y Deporte (IDRD) y  Ministerio de Cultura.</t>
  </si>
  <si>
    <t xml:space="preserve">Difundir el resultado de la formulación y  adopción del PEMP del Parque Nacional Enrique Olaya Herrera, posicionando el enfoque de patrimonios integrados a partir de la implementación de su componente programático, y garantizar la apropiación ciudadana a través de escenarios de diálogo. 
</t>
  </si>
  <si>
    <t xml:space="preserve">Campaña de comunicación y escenarios de diálogo ciudadano </t>
  </si>
  <si>
    <t>Durante este trimestre no se tenian acciones planeadas</t>
  </si>
  <si>
    <t>NO se tenía espacios programados</t>
  </si>
  <si>
    <t xml:space="preserve">
Derivado de la radicación del PEMP Parque Nacional al Ministerio de Cultura para continuar con  el proceso de adopción, se presentaron una serie de dificultades de articulación por el cambio de Gobierno Nacional; motivo por el cual se ha venido trabajando en estos últimos dos trimestres del año en los ajustes derivados a las observaciones del Ministerio. Cabe anotar que se ha priorizado el componente técnico para garantizar la adopción de este instrumento de gestión del patrimonio cultural y posteriormente trabajar con todos los actores sociales en la divulgación de los resultados normativos y programáticos. Por tal motivo, se plantea que dichas actividades sean abordadas el Plan Institucional de Participacion Ciudadana (PIPC) del año 2023.
</t>
  </si>
  <si>
    <t>Durante esta vigencia no habian actividades programadas.</t>
  </si>
  <si>
    <r>
      <rPr>
        <rFont val="Calibri"/>
        <color theme="1"/>
        <sz val="12.0"/>
      </rPr>
      <t xml:space="preserve">Lista de asistencia
Registro fotográfico
Piezas comunicativas
Actas o relatorías de los encuentros ciudadanos
</t>
    </r>
    <r>
      <rPr>
        <rFont val="Calibri"/>
        <color theme="1"/>
        <sz val="12.0"/>
      </rPr>
      <t>Capturas de pantalla
Soportes campaña comunicativa</t>
    </r>
    <r>
      <rPr>
        <rFont val="Calibri"/>
        <color theme="1"/>
        <sz val="12.0"/>
      </rPr>
      <t xml:space="preserve">
</t>
    </r>
  </si>
  <si>
    <t>Formulación (elaboración, aprobación)</t>
  </si>
  <si>
    <t>Informativo</t>
  </si>
  <si>
    <t xml:space="preserve">Sensibilización y control social </t>
  </si>
  <si>
    <r>
      <rPr>
        <rFont val="Calibri"/>
        <color theme="1"/>
        <sz val="12.0"/>
      </rPr>
      <t xml:space="preserve">Organizaciones de base, gestores culturales locales, propietarios de BIC, actores representativos del patrimonio material e inmaterial local, comerciantes, universidades, empresarios, </t>
    </r>
    <r>
      <rPr>
        <rFont val="Calibri"/>
        <color theme="1"/>
        <sz val="12.0"/>
      </rPr>
      <t>entidades públicas de orden nacional y distrital,</t>
    </r>
    <r>
      <rPr>
        <rFont val="Calibri"/>
        <color theme="1"/>
        <sz val="12.0"/>
      </rPr>
      <t xml:space="preserve"> y ciudadanía en general</t>
    </r>
  </si>
  <si>
    <t xml:space="preserve">Parque Nacional Enrique Olaya Herrera y su zona de influencia </t>
  </si>
  <si>
    <t>Equipo humano, apoyo técnico, producción gráfica y audiovisual, mesa técnica (soporte tecnológico), papelería, alimentación (refrigerios), Hardware y Software.</t>
  </si>
  <si>
    <t>Plan Especial de Manejo y Protección (PEMP) del Centro Histórico.</t>
  </si>
  <si>
    <t xml:space="preserve">Iniciativas de divulgación, socialización y posicionamiento de los contenidos y proyectos del PEMP del Centro Histórico dirigidos a instancias de participación, grupos ciudadanos específicos o la ciudadanía en general.   </t>
  </si>
  <si>
    <t>Equipo de Gestión Territorial PEMP del Centro Histórico</t>
  </si>
  <si>
    <t xml:space="preserve">Subdirección de Gestión Territorial, Equipo de Comunicaciones  </t>
  </si>
  <si>
    <t>Equipo de Comunicaciones, 7 Entornos, Equipo de Participación Ciudadana</t>
  </si>
  <si>
    <t>Consejo Local de Arte, Cultura y Patrimonio de La Candelaria, Santa Fe y Los Mártires (CLACP)</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</si>
  <si>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</si>
  <si>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Divulgar el PEMP del Centro Histórico, posicionar su enfoque de patrimonios integrados a partir de la implementación de su componente programático, y garantizar la apropiación ciudadana por medio de diálogos ciudadanos</t>
  </si>
  <si>
    <r>
      <rPr>
        <rFont val="Calibri"/>
        <color theme="1"/>
        <sz val="12.0"/>
      </rPr>
      <t>Desarrollo de</t>
    </r>
    <r>
      <rPr>
        <rFont val="Calibri"/>
        <b/>
        <color theme="1"/>
        <sz val="12.0"/>
      </rPr>
      <t xml:space="preserve"> procesos </t>
    </r>
    <r>
      <rPr>
        <rFont val="Calibri"/>
        <color theme="1"/>
        <sz val="12.0"/>
      </rPr>
      <t>y encuentros ciudadanos de participación que contemplan: foros, talleres, diálogos territoriales y campañas comunicativas</t>
    </r>
  </si>
  <si>
    <t>Dentro del proceso de socialización y divulgación del PEMP CH se realizaron las siguientes acciones: Instancias de participación: reunión con Albert Piñeros Consejero local de Arte Cultura y Patrimonio, Consejero de Planeación Local Santa Fe (asistieron 2 personas el 3 de marzo) ; se realizó socialización del PEMPCHB con la Junta Administradora Local de La Candelaria en articulación con la Secretaría Distrital de Planeación el 24 de marzo (asistieron 5 personas de la ciudadanía). Dentro de las reuniones con actores y grupos estratégicos se realizó una reunión de socialización PEMPCHB con CAMACOL el 25 de marzo (2 personas) . Se realizaron 2 socializaciones con Universidades: Universidad del Rosario (11 de marzo sin lista de asistencia) y 25 de marzo con la Universidad de Popayán ( 32 asistentes).</t>
  </si>
  <si>
    <t>Dentro de los procesos de divulgación, socialización y posicionamiento del PEMPCHB durante el segundo trimestre de 2022 se sostuvieron dos conversatorios virtuales: el 7 de abril con el IDPC Campus Tejidos Colaborativos en Centro Histórico con cerca de 480 reproducciones en la plataforma Facebook del IDPC(en el cual se resalta la participación de Daniel Rodríguez, Wayra Cifuentes, Miriam Kulher y Oscar Villamizar por parte de la ciudadanía ), y el 16 de junio Candelaria Productiva y Resiliente organizado por PNUD y Alcaldía Local La Candelaria por medio de enlace streamyard. En el activación de la Casa Abierta del Centro Histórico, para el mismo período, se realizaron dos actividades abiertas al público: el 7 de abril el equipo de participación IDPC realizó el lanzamiento de Los Fanzines de Patrimonios Barriales (actividad que reporta ese equipo), y el 5 de mayo se hizo una socialización del programa Distritos Creativos en el Centro Histórico (con tres participantes de la ciudadanía). En la Casa Abierta también se sostuvo una mesa trabajo con la Asociación de Vecinos del Parque de los Periodistas el 9 de junio con cuatro personas de la ciudadanía y una mesa de trabajo con Camacol (3 personas involucradas el 3 de junio). Adicionalmente se presentó el PEMP a actores estratégicos como pares institucionales de Cali (reunión virtual 12 de mayo); y se presentó el PEMPCHB a una comitiva de arquitectos del Perú el 23 de mayo (8 personas); Se realizó un recorrido de reconocimiento con estudiantes de la Universidad Javeriana el 11 de mayo (4 participantes en lista) y se realizó taller de cerros orientales de Bogotá con una profesora del Colegio Salesiano León XII y el equipo 7 Entornos en el marco de la socialización de patrimonio natural del PEMP CHB (fecha: 18 de mayo, 27 personas). En articulación con el equipo de participación de la Secretaría Distrital de Planeación se participó en las dos reuniones de formulación de derivas de la UPL Centro Histórico con la participación, cada una, de 2 persona de ciudadanía (7 y 14 de junio). En este proceso se colaboró con el Consejero Local de Arte, Cultura y Patrimonio de Santa Fe, Alberth Piñeros. Dentro de los acompañamientos a instancias de participación se resalta el apoyo a la propuesta de proyectos participativos del Consejo Local de Arte Cultura y Patrimonio el 26 de abril (3 personas de la ciudadanía) y el 19 de mayo (3 personas). También se reporta la articulación con la Comisión Ambiental Local de La Candelaria (21 de abril, 24 de mayo y 15 de junio en un proceso con participación de 9 personas). En conjunto con el equipo de 7 entornos y de participación 13 de mayo se realizó una actividad para acompañar Bazar de la Tradición en la Plaza de La Concordia donde se socializó el PEMPCHB Y 17 de mayo también se socializó el PEMP CHB a la Junta de Acción Comunal de Las Cruces en el marco del proyecto Barrios Vitales (Ver ámbito de meta 7 entornos). Por último, se apoyaron tres reuniones con la Secretaría Distrital de Planeación para revisión de la herramienta deriva y planeación de la propuesta de deriva para la UPL Centro Histórico. En dos de estas reuniones se contó con la participación de representantes de la ciudadanía como el Consejero Local de Arte Cultura y Patrimonio de Santa Fe, Alberth Piñeros (1 persona). En total se hicieron 19 de actividades de divulgación y socialización durante el periodo.</t>
  </si>
  <si>
    <t>En algunas actividades se ha incorporado miradas sobre el transcurrir vital</t>
  </si>
  <si>
    <t>La Candelaria, Santa Fe y Los Mártires</t>
  </si>
  <si>
    <t>Es importante buscar más socializaciones con actores interesados e instancias en consonancia con diferentes proyectos distritales o locales que muestren el potencial del PEMP CHB dentro de un ámbito de activación implementación.</t>
  </si>
  <si>
    <t xml:space="preserve">Durante el tercer trimestre se hizo un total de 28 actividades dentro del proceso de socialización y divulgación de los contenidos y enfoques del PEMPCHB.  Se hicieron socializaciones con las siguientes instancias de participación local y comunitarias: Asojuntas La Candelaria convocada por la Alcaldía Local La Candelaria en donde se atendieron dudas del PEMP CHB (fecha 12/07, asistentes: 20 personas). Socialización a los Consejo de Propiedad Horizontal de La Candelaria (fecha 03/08, asistentes: 30 personas) y de Santa Fe (fecha 07/9, asistentes: 6 personas). Socialización de contenidos del PEMP CHB a consejeras del COLMYG (fecha 04/08, asistentes: 3 personas).  Acompañamiento a Comisión Ambiental Local (14/07, 2 asistentes, 18/08, 5 asistentes. 8/09, 3 asistentes)
Socializaciones actores externos a administración distrital. Se socializó y posicionó el PEMP CHB en el Congreso Iberoamericano de Urbanismo- CIDEU, organizada por Alcaldía Mayor (11/07, no se cuenta con listado) así como el acompañamiento de un recorrido con participantes del Congreso Metrópolis por el barrio Egipto (fecha 15/07, asistentes externos: 3).Presentación virtual del PEMP CHB a la Dirección de Patrimonio Cuenca Ecuador (fecha 25/08, asistentes: 20 personas);  Socialización de contenidos del PEMP CHB a la visita de Guatemala (fecha 08/09, asistentes: 12 personas). Socialización de norma PEMPCHB a Universidad del Rosario (9/09, 6 asistentes) Socialización virtual de contenidos del PEMP CHB a Conferencia del Seminario de Gestión y Protección Patrimonial de la Sociedad Antioqueña de Ingenieros (fecha 14/09, no se tienen métricas ).  Socialización de contenidos del PEMP CHB a autoridades patrimoniales y de gobierno de la ciudad de Cali (fecha 21/09, asistentes: 20 personas). 
Mesas de trabajo o actividades con ciudadanía donde se posicionan o socializan los proyectos y contenidos del PEMPCH: Se atendió una convocatoria de la organización EduCrearte que busca crear la Mesa Local de Patrimonio en La Candelaria y realizar acciones de intervención en el espacio público de La Concordia (fecha 16/07, asistentes: 1; fecha 08/09, asistente 2) ). Se acompañó y coordinó una reunión de mesa interinstitucional para darle alcance a las peticiones de la Asociación de residentes del Parque de Los Periodistas (fecha 27/07, asistentes: 13 personas) . Reunión  con Alcaldía Local La Candelaria y la Dirección de Patrimonio de la Universidad Externado y se acompañó un recorrido por las Casas Comunitarias de La Candelaria (fecha 06/07, 27/07, asistentes: 20 personas). Se acompañaron una mesa y jornadas de trabajo convocadas por la Alcaldía de La Candelaria con ciudadanía propósito de apoyar la adecuación y embellecimiento del sector de La Pola (24/09, asistentes 7). Se acompañó reunión de la Asociación de Pobladores Candelaria La Mia  (fecha 18/07, asistentes: 8 personas; 23/08 , 12 personas, 12/09, 5 personas).
Ferias de Servicios  en la plaza España la Localidad de Mártires (fecha 02/09, asistentes: 3 personas).
Taller y sensibilización. Con la Subdirección de Protección e Intervención del Patrimonio se organizaron dos sensibilizaciones de tramites, cambios normativos y cuidado de los patrimonios (2/08,  10 asistentes),(29/08, 2 asistentes). 
</t>
  </si>
  <si>
    <t>Proceso de socialización y articulación COLMYG Santa Fe-Enfioque de Género, Recorrido Visita Guatemala PEMPCHB discutir perespectiva de Género en Centro Históroc</t>
  </si>
  <si>
    <t>La Candelaria, Santa Fe, Los Mártires (con algunas actividades desarrolladas para público en general o actores estratégicos nacionales e internacionales)</t>
  </si>
  <si>
    <t>Como lección aprendida es importante continuar con la formulación de actividades como los recorridos pues tienen muy buena acogida de parte de la comunidad. Los escenarios con comunidad y de articulación institucional resultaron también muy importantes para los procesos de divulgación y socialización de contenidos PEMP CHB.</t>
  </si>
  <si>
    <t>Durante el cuarto trimestre se hicieron las siguientes actividades de divulgación y socialización de los contenidos y enfoques del PEMPCHB. Se hicieron socializaciones con las siguientes instancias de participación local y comunitarias:
 Se realizó acompañamiento al Consejo Local de Arte, Cultura y Patrimonio (CLACP) con el fin de apoyar las actividades proyectadas en su plan de trabajo anual en lo referentes al realizar un diálogo sobre el PEMPCHB (fecha: 05/10, participantes: 7; 24/11 participantes 3); El diálogo quedo programado para el día 13 de diciembre en la Asamblea Anual del CLACP. En segundo lugar se sostuvo una reunión mensual y una extraordinaria de la Comisión Ambiental Local de La Candelaria para discutir aspectos de seguimiento de las acciones ambientales propias de la localidad (fecha: 13/10, participantes:2, 16/11, participantes 4); se acompañó a un recorrido realizado con los delegados de la Alcaldía de Seúl (fecha: 05/10, participantes: 4); se realizó un recorrido de socialización de norma y proyectos de unidades de paisaje Calle 10, Carrera 7 y Las Cruces en compañía de la Universidad de La Salle (fecha: 07/10, participantes: 11) y una reunión de articulación para activar el instrumento plan manzana con una profesora de la misma Universidad (04/11, participantes 1) Presentación del PEMP CHB ante la Universidad de América a estudiantes de posgrado (fecha: 10/11, participantes: 25). Se asistió a la mesa calle 15 a presentar ya tender inquietudes del PEMPCHB (15/11: participantes 2) y se atendió una reunión de una estudiante doctoral sobre el PEMPCHB (22/11, participantes 1). Se posicionaron los contenidos del PEMPCHB en las jornadas de cocreación de la UPL Centro Histórico (22/11, 11 participantes en lista) y en la socialización de la Política de Protección de Moradores (10/12, 3 participantes en lista) 11 actividades 68 participantes.
 Por su parte, desde el componente de Divulgación se da continuidad a la entrega de cartillas priorizando el envío a través de correspondencia a las entidades de educación superior, bibliotecas y centros de documentación que se consideraron como estratégicos, totalizando 70 entregas.</t>
  </si>
  <si>
    <t>La Candelaria, Santa Fe, Los Mártires,</t>
  </si>
  <si>
    <t>Como lección aprendida es importante continuar con la formulación y acompañamiento de actividades en curso de manera que se potencien procesos. En el trimestre en curso, debido al cierre de la vigencia, se debieron reducir los espacios de socialización y divulgación. Sin embargo se puede resaltar la importancia de seguir acompañando espacios del POT para dar a conocer los contenidos del PEMPCHB.</t>
  </si>
  <si>
    <t>Lista de asistencia
Registro fotográfico
Piezas comunicativas
Actas o relatorías de los encuentros ciudadanos, pantallazos
Soportes campaña comunicativa</t>
  </si>
  <si>
    <t>3. Implementación, 4. Seguimiento</t>
  </si>
  <si>
    <t>1. Informativo 
4.Co-gestión/creación</t>
  </si>
  <si>
    <t>1. Sensibilización, 2. Creación de capacidades, 3. Movilización de actores</t>
  </si>
  <si>
    <t>Residentes y JAC, organizaciones sociales, culturales, artísticas, educativas y ambientales, instancias de participación, comerciantes y asociaciones de comerciantes,  instituciones educativas, gremios, instituciones públicas locales, distritales y nacionales</t>
  </si>
  <si>
    <t>Por definir</t>
  </si>
  <si>
    <t>La Candelaria, Santa Fe, Los Mártires</t>
  </si>
  <si>
    <t>Equipos humanos, transporte, alimentación, papelería, producción gráfica y audiovisual</t>
  </si>
  <si>
    <t xml:space="preserve">Procesos de gestión colaborativa para la revitalización y el cuidado del territorio y sus patrimonios dentro de la implementación del PEMP del Centro Histórico </t>
  </si>
  <si>
    <t>Equipo de  Gestión Territorial PEMP del Centro Histórico</t>
  </si>
  <si>
    <t xml:space="preserve">Subdirección de Gestión Territorial (Equipo Activación de 7 Entornos Patrimoniales); Subdirección de  Protección e Intervención del Patrimonio; Subdirección de Divulgación y Apropiación del Patrimonio, Equipo de Participación Ciudadana y Equipo de Comunicaciones </t>
  </si>
  <si>
    <t>7 Entornos, Equipo de Participación, Subdirección de Protección e Intervención del Patrimonio
Equipo de Comunicaciones</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</si>
  <si>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Casa Museo  Quinta de Bolívar,  </t>
  </si>
  <si>
    <t xml:space="preserve">Generar sinergias y procesos de  colaboración entre actores públicos, privados y sociales que activan y  potencian la implementación de los  proyectos del PEMP del Centro Histórico </t>
  </si>
  <si>
    <r>
      <rPr>
        <rFont val="Calibri"/>
        <b/>
        <color theme="1"/>
        <sz val="12.0"/>
      </rPr>
      <t xml:space="preserve">Procesos </t>
    </r>
    <r>
      <rPr>
        <rFont val="Calibri"/>
        <color theme="1"/>
        <sz val="12.0"/>
      </rPr>
      <t>de gestión colaborativa del patrimonio incluyendo diálogos y consultas ciudadanas, mesas de  trabajo o grupos focales multiactor, retos y pactos ciudadanos, entre otros</t>
    </r>
  </si>
  <si>
    <t>Dentro de este ámbito de participación del PEMP CH, para el primer trimestre se activaron los siguientes procesos colaborativos: A. Mercado campesino Egipto: En el primer trimestre del 2022 se activó un proceso colaborativo para acompañar el mercado campesino los domingos en la plazoleta del barrio Egipto, liderado la Junta de Acción Comunal (JAC) Egipto, con representación de Daniel Rodríguez, y acompañado por la Alcaldía Local La Candelaria, IPES, IDPAC y otras organizaciones sociales. Se realizaron 4 mesas de trabajo (febrero 7, 12, 22 y marzo 27) y 4 acompañamientos de jornada (febrero 13, 20 y 27 y marzo 27). (TOTALES 30 participantes, 4 recurrentes). Evidencias Listas de Asistencia, actas, registro fotográfico, piezas de comunicación. B. Huertas, Patrimonio Natural y Parque Pueblo Viejo: a. Pueblo Viejo: Durante el primer trimestre de 2022, en el marco del proceso colaborativo Parque Pueblo Viejo se asistió a dos reuniones con la comunidad con el propósito de reconocer las condiciones de la huerta comunitaria Tijiki y su posible reasentamiento. La primera reunión virtual se realizó el 24 de febrero contó la presencia de Rosa Obregón, Adriana Loaiza, Isabel Alvira y María Sol(4 asistentes). La segunda, de presencial, el 4 de marzo (4 asistentes). b. Ruta agroecológica: Se asistió y acompañó al lanzamiento de la Ruta Agroecológica del Centro, en el marco del enfoque de patrimonios integrados del PEMP CHB en compañía del Instituto Distrital de Turismo y del Jardín Botánico (fecha: 29 de marzo, sin lista de asistencia).c. Taller de huertas con MdB: Se realizar taller de huertas en compañía del Museo de Bogotá y Equipo 7 entornos (fecha: 31 de marzo, 19 asistentes). (TOTALES 27 asistentes). Evidencias Listas de Asistencia, registro fotográfico. C. Territorio priorizado Las Cruces: En el primer trimestre del 2022 se acompañó el proceso de Acciones Urbanas en Las Cruces con la Corporación de Universidades del Centro y el equipo de 7 Entornos, se asistió a seis reuniones (14 y 21 de febrero y 03, 07, 09 y 23 de marzo) del proceso para impulsar una propuesta de intervención por parte de los estudiantes, varias de estas reuniones se desarrollaron en el espacio de Casa Abierta del Centro Histórico. Adicionalmente, se realizó un recorrido (12 de marzo) por el barrio para conectar hitos y entender la dinámica del territorio y se apoyó una charla de huerta (25 de marzo) en la Fundación Jeug King Hycatá en compañía de la comunidad, Karen Gutiérrez y Sebastián Russi cofundadores de la fundación. Se acompañó la Mesa de Articulación de Las Cruces en tres ocasiones (enero, 22, febrero 24, marzo 22) contando 16 asistentes y 3 recurrentes. Finalmente, en la articulación con Uniminuto, se acompañaron dos reuniones en marzo 18 y 15 (6 asistentes) (TOTALES 63 asistentes – 16 recurrentes). Evidencias Listas de Asistencia. D. Lavaderos Fábrica de Loza: En el primer trimestre del 2022 se acompañó el proceso de la huerta urbana localizada en los lavaderos del barrio Fábrica de Loza. Se inició el proceso a través de una reunión con la agrupación Bakatá liderada por Joaquín Ramírez y Wayra Cifuentes (fecha: 22 de febrero, 10 asistentes); otra con Joaquín Ramírez y Wayra Cifuentes y personas del equipo de Participación (fecha: 04 de marzo, 2 asistentes, 2 recurrentes); se acompañó a una visita de campo para la toma de registro fotográfico para la preparación de la cápsula de información para conmemorar el día del agua (fecha: 10 de marzo, sin listado de asistencia); se realizó acompañamiento a los dos estudiantes de la Fundación Universitaria Monserrate en el desarrollo de la sistematización de experiencias de la huerta urbana en compañía de Joaquín Ramírez y Wayra Cifuentes (fecha: 23 de marzo, sin listado de asistencia). (TOTALES 12 asistentes – 2 recurrentes). Evidencias Listas de Asistencia, registro fotográfico. E. Otros procesos transversales: se acompañaron algunos procesos en el marco del convenio con la Corporación de Universidades del Centro (CUC) que incluyen enfoque diferencial de población, tales como la Cátedra de Nuevas Patrimonialidades y las Acciones para entornos seguros con enfoque de género (ver ámbito de 7 Entornos).</t>
  </si>
  <si>
    <t>Dentro de este ámbito del equipo de Participación y Divulgación PEMP CH, para el segundo trimestre se activaron un  proceso colaborativo con las siguientes acciones: 
 A. Mercado campesino Egipto: En el segundo trimestre del 2022 se dio continuidad al proceso colaborativo para del mercado campesino los domingos y a la activación del entorno patrimonial de la plazoleta del barrio Egipto: se realizaron 5 mesas de trabajo (6 de abril , 25 de mayo, 24 de junio, 28 de junio, 29 de junio) con participación de 10 personas de la ciudadanía; Una activación musical en la plazoleta articulada con IDPAC el día 22 de abril (participación 9 personas de la ciudadanía); 3 acompañamientos al mercado los días 24 de abril, 22 de mayo y 5 de junio (14 personas participando en actividades) y un recorrido por el barrio el día 14 de junio (no se tiene lista pero se contó con 4 personas de la ciudadanía). En este proceso se colaboró con Daniel Rodríguez, de la Junta de Acción Comunal de Egipto, Rosa Poveda de la Granja Agroecológica Mutualitos y Mutualitas, Simón Martínez, de Arte y Más -Master Peace, Sebastián Rojas de Fundación Buena Semilla, las artistas Patricia López y Adriana Cifuentes y otros colectivos y actores comunitarios. TOTAL: 10 actividades, 47 personas involucradas.
 B. Huertas, Patrimonio Natural y Parque Pueblo Viejo: En este tema se puede decir que se ha participado en el desarrollo de diferentes actividades en articulación de equipos IDPC, tal como el mercado campesino realizado el 1 de julio; además se desarrolló: a. Conversatorio Herencias del hábitat autoconstruido en el eco urbanismo en conjunto con equipo IDPC 7 Entornos con Héctor Álvarez de la Mesa Ambiental Cerros, Ana López del colectivo Arquitectura Expandida, Rosa Poveda de la Granja Mutualitas y Mutualitos, Sebastián Rojas de la Fundación Buena Semilla y Daniel Roldán de El Nido, para reflexionar en tres escalas: la casa, el barrio, la ciudad, sobre los procesos de autogestión comunitaria para la construcción de hábitat y su integración con el entorno natural (fecha: 05 de mayo, 16 asistentes). b. Actividad conmemoración el día del árbol en Casa Museo Quinta de Bolívar: acompañan el Jardín Botánico y el Ministerio de Cultura (fecha: 29 de abril, 7 asistentes). c. Se sostuvo una reunión con representantes de la Casa Museo Quinta de Bolívar para ver el tema de Patrimonio Natural Vicachá_Cerros (fecha: 31 de mayo, 1 asistente). TOTAL: 3 actividades, 24 personas involucradas.
 C. Territorio priorizado Las Cruces: En el segundo trimestre del 2022 se acompañó el proceso de Acciones Urbanas en Las Cruces con la Corporación de Universidades del Centro y el equipo de 7 Entornos, se asistió en el mes de marzo a tres reuniones: presentación de la propuesta de intervención del parque por parte de los estudiantes a los profesores para recibir retroalimentación (05 de Abril) con la participación de 4 personas. Previo a la presentación se realizó una revisión de la misma (04 de abril) con la asistencia de 4 personas. Se acompañó una actividad de revisión de actividades con los estudiantes (20 de Abril) con 1 persona más. En el mes de Abril en el proceso colaborativo asistieron 9 personas en total en distintas actividades. En mayo, se realizó una reunión con los estudiantes del convenio para revisar desarrollo de actividades proyectadas (04 de Mayo) con la asistencia de 1 persona. Se apoyó un recorrido por el barrio Las Cruces en compañía de la Secretaría Distrital de Movilidad y Secretaría Distrital de Hábitat para articular el proyecto Barrio Vital con la estrategia de Calles Mágicas, respectivamente (04 de Mayo) con la asistencia de 2 personas. Se asistió a una reunión con la Corporación de Universidades del Centro, estudiantes y profesores para abordar una ruta de acción para continuar con la intervención (19 de Mayo) con la participación de 2 nuevas personas. En el mes de Mayo en el proceso colaborativo asistieron 5 personas en total en distintas actividades. En Junio Se acompañó una reunión con el Equipo de 7 Entornos y la Corporación de Universidades del Centro para presentar la ruta de acción del taller intersemestral en la universidad de La Salle para los estudiantes con el fin de avanzar en la intervención del parque (01 de Junio) asistió 1 persona nueva. Se apoyó una sesión del taller para presentar el estudio histórico y valoración del PEMP CHB enfocado en el área de estudio de Las Cruces (23 de Junio) en el que asistieron 17 personas. Se asistió al primer taller de co-creación con estudiantes y comunidad del barrio Las Cruces para presentar el diagnóstico del parque (24 de Junio), asistieron 5 nuevas personas. En el mes de Junio en el proceso colaborativo asistieron 23 personas en total en distintas actividades. 
 Resta señalar que las actividades de Barrios Vitales (talleres, actividad de mural, mesas) que se adelantaron se hicieron en compañía del equipo de 7 Entornos en acompañamiento al proyecto de la Secretaría Distrital de la Movilidad (el reporte de actividades y de cantidad de población atendida por las actividades se puede observar en el ámbito de activación de entornos de este Plan). . 
 En la articulación con UNIMINUTO, se acompañaron tres reuniones relacionadas con activación en el Barrio Las Cruces en el mes de abril (01, 03 y 19), en las cuales se hizo acompañamiento de adopción a monumentos (7 personas), espacio radial para divulgar los componentes del PEMP CHB (2 personas) y taller de impacto social (32 personas). 
 Por último, en Otras Colaboraciones desarrolladas, se adelantó la Intervención muro Colegio Antonio José Uribe con la Mesa de Articulación Las Cruces (fecha: 06 de Junio, asistentes: 9), y, Recorrido Centro Histórico estudiantes javeriana (11 de Mayo, asistentes: 4). 
 Total asistentes en Acciones Urbanas: 37 personas, en UNIMINUTO: 41 personas y en Otras colaboraciones: 13 personas. TOTAL: 91 personas involucradas.
 D. Lavaderos Fábrica de Loza: En el segundo trimestre del 2022 se acompañó el proceso de activación de memoria de los lavaderos del barrio Fábrica de Loza en dos frentes: a. Activación memoria: para lo cual se contó con el acompañamiento de líderes de la comunidad (como la agrupación Bakatá liderada por Joaquín Ramírez y Wayra Cifuentes, y de la Junta de Acción Comunal, Luis Alberto Tobar). Debido a que las actividades adelantadas se hicieron en compañía de los equipos de 7 Entornos y de Participación, el primero será el encargado de hacer el reporte de cantidad de población atendida por las actividades para este trimestre. Por lo anterior, en el presente informe no se hace el respectivo reporte. b. Gestiones interadministrativas para intervención del espacio: Dando respuesta compromiso con los líderes de la comunidad se adelantó reunión para discutir la ruta de trabajo con entidades como IDT y DADEP. (Fecha: 03 de mayo, asistentes: 4 personas) TOTAL: 1 actividad, 4 personas involucradas.
 E. Otros procesos transversales: a. Tropa Económica: En el marco del desarrollo del proceso colaborativo Tropa económica, durante este periodo se realizaron cinco acciones que tuvieron el propósito de establecer los lineamientos de caracterización y mapeo del sector económico de la joyería de La Candelaria. Este proceso colaborativo se desarrolla en alianza con la Alcaldía de La Candelaria, el equipo de Responsabilidad Social Universitaria de la Universidad Gran Colombia, FUGA y líderes joyeros de la localidad. Los escenarios para el desarrollo de mesas de trabajo durante el trimestre fueron los siguientes: - 6 de abril se realizó la presentación del objetivo general del proyecto tropa económica, el balance de las acciones realizadas hasta el momento, la metodología de trabajo en campo y la proyección de las acciones. En esta reunión se contó con la presencia de 1 persona de la ciudadanía. - El 19 de abril se presentaron las propuestas para perfilar el objeto de estudio y la agenda de trabajo interinstitucional. En esta reunión se contó con la presencia de 2 persona de la ciudadanía. - El 4 de mayo se realizó la propuesta de abordaje del sector productivo a caracterizar. En esta reunión se contó con la presencia de 1 persona de la ciudadanía. - El 26 de mayo se realizó se contó con la presencia de los líderes joyeros del sector de La Candelaria, quienes socializaron al grupo las condiciones del sector y el objetivo de posicionamiento de su trabajo. En esta reunión se contó con la presencia de 5 persona de la ciudadanía. - El 9 de junio se realizó una mesa de trabajo con joyeros para definir las actividades de acompañamiento institucional en el marco de la activación de este sector. En esta reunión se contó con la presencia de 2 persona de la ciudadanía. (Asistentes permanentes: Dora Cecilia Gómez, Mónica Fuentes, Carlos Chávez, Sandra Palomino y Paola Pérez). TOTAL: 6 actividad, 5 personas involucradas.</t>
  </si>
  <si>
    <t>Aunque no se ha incorporado el enfoque, de forma transversal se han mantenido actividades para dar visibilidad al campesinado, la población rural y adulto mayor (en el caso del proceso de Lavaderos).</t>
  </si>
  <si>
    <t>Se identificó la importancia de continuar las articulaciones con los diferentes actores en sus respectivos procesos colaborativos para continuar con las acciones a desarrollar para el siguiente trimestre. Es necesario continuar en su proceso de visibilización a través de diferentes estrategias de comunicación y divulgación.</t>
  </si>
  <si>
    <t>Dentro de este ámbito del equipo de Participación y Divulgación PEMP CH, para el tercer trimestre se dio continuidad al proceso de activación del PEMPCHB  a través de 5 procesos colaborativos con 39 actividades: 
a.Se dio continuidad al proceso colaborativo del el mercado campesino  de la plazoleta del barrio Egipto y el entorno comunitario, liderado la Junta de Acción Comunal (JAC) Egipto, con representación de Daniel Rodríguez, y acompañado por la Alcaldía Local La Candelaria, IPES, IDPAC y otras organizaciones sociales. Se realizo acompañamientos al mercado de los domingos en tres ocasiones (fecha 03/07, 24/07, 05/08, evidencia fotografía sin lista de asistencia). Además, se realizó un taller sobre el oficio de la forja del barrio Egipto el cual fue transmitido por la plataforma YouTube del IDPC y en el cual participaron actores y grupos involucrados en el proceso colaborativo (fecha 17/08, asistentes: 15 personas). Mesa de trabajo, citación Alcaldía Local y Concejo en Barrio Egipto (07/09) y con la JAC de Egipto, Alcaldía Local y Secretaria de Desarrollo Económico (28/09, 1 participante) Total de actividades 6. Total de participantes 16 personas de la ciudadanía. 
b.Dentro del proceso de Huertas, Patrimonio Natural y Parque Pueblo Viejo: Se acompañó el recorrido hecho por el sendero San Francisco- Vicachá hasta la Vereda Fátima, convocado por el Jardín Botánico de Bogotá y Museo Quinta de Bolívar  (fecha 17/09, asistentes: 21 personas). Para esto se hizo una reunión preparación (14/09) en la que participó Gladys Mayordomo de la Vereda Fátima. Total de actividades 2. Total de participantes 23.
c Territorio priorizado Las Cruces: En el tercer trimestre del 2022 se siguió acompañando el proceso de Acciones Urbanas en Las Cruces con la Corporación de Universidades del Centro y el equipo de 7 Entornos. Se asistió a reunión con los monitores del taller intersemestral para hacer acompañamiento en la entrega de productos (fecha 08/07, 2 asistentes:). Se apoyaron dos sesiones de talleres por parte de profesionales del IDPC para charlar sobre procesos comunitarios y revisión del estudio histórico (fecha 13/07, 14/07, asistentes: 26 personas). Se asistió a una reunión para resolver dudas sobre la intervención y radicación del proyecto (fecha 11/08, asistentes: 7 personas); presentación final del proyecto de intervención con Corpouniversidades (fecha 11/08, asistentes: 13 personas).  
En otras colaboraciones en este territorio priorizado se acompañaron las reuniones de la Mesa de Articulación de Las Cruces con los equipos de 7 entornos y participación IDPC con participación de comunidad (fecha 07/07, 28/07, 25/08, 22/09, 29/09, asistentes: 62 personas).   Se realizaron dos reuniones con el semillero de la UNal para articulaciones de reconocimiento de patrimonios inmateriales locales de  Las Cruces (fecha 12/07, 16/07, asistentes: 10 personas). Se acompañó un recorrido de cartografías con estudiantes de la Uniminuto y la JAC Las Cruces el día 24 de septiembre (fecha 24/09, asistentes: 26 personas). Se acompañó un taller de Uniandes de revisión de propuestas (21/09, 1 persona en lista).  Con equipos de 7 entornos y Fachas se acompañó la socialización de las jornadas de voluntariado con equipo de fachadas IDPC para acompañar a comerciantes e integrantes de la JAC (fecha 18/08, asistentes: 6 personas). 
Resta señalar que las actividades de Barrios Vitales (talleres, actividad de mural, mesas) que se adelantaron se hicieron en compañía del equipo de 7 Entornos en acompañamiento al proyecto de la Secretaría Distrital de la Movilidad (el reporte de actividades y de cantidad de población atendida por las actividades se puede observar en el ámbito de activación de entornos de este Plan).  Total de actividades proceso  15 ,Total de participantes 155.
d. Lavaderos Comunitarios Fábrica de Loza: En el tercer trimestre del 2022 se acompañó el este proceso en dos frentes: En el primer frente  se dio continuidad al trabajo de “Activación memoria” en colaboración con los equipos de 7 entornos, participación IDPC y Observatorio se realizaron las siguientes actividades: en julio se adelantó reunión para revisar el proceso de sistematización de las imágenes y la información con la profesional de la Biblioteca Pública Piloto de Medellín (fecha 01/07, asistentes: 1 persona). Socialización de avances a la JAC Lavaderos (fecha 15/07 asistentes: 3 personas). Durante el mes de agosto se priorizaron las acciones tendientes al desarrollo del círculo de la palabra: recorrido en el barrio en compañía de la JAC (fecha 13/08, asistentes: 9 personas), realización actividad (fecha 20/08, asistentes: 20 personas). Finalmente, en septiembre se hizo una nueva socialización de avances a la JAC (fecha 09/09 asistentes: 1 personas), reunión con el artista Trazo para discutir la propuesta de trabajo para el diseño y montaje del resultado del proceso de memoria (fecha 16/09, asistentes: 1 persona); se desarrolló una jornada de entrevista con el líder Joaquín Ramírez para continuar el proceso de recolección de información y otra jornada de visita a las personas aportantes de fotografías para re escaneo de los materiales (fecha 13/09, 14/09, asistentes: 7 personas). Por último, a través de una reunión con Uniminuto se plantea desarrollar un seminario alrededor del tema de turismo comunitario (fecha 10/09, asistentes: 6 personas).
En el segundo frente, se adelantó un seguimiento de gestión para una posible  intervención del espacio: se hizo una visita al espacio con el DADEP y la comunidad para concepto técnico de uso y administración del espacio (fecha 22/07, asistentes: 3).  Total de actividades 10. Total de participantes 51. Actores recurrentes en los procesos: Luis Alberto Tovar, José Arturo Moreno, Joaquín Ramírez. 
e. Sector de la Joyería de La Candelaria: Dentro del proceso colaborativo con el sector de la Joyería se desarrollaron las siguientes actividades con ciudadanía e instituciones destacando la colaboración equipos de 7 Entornos y Observatorio del IDPC: Se desarrolló el primer recorrido para reconocimiento de hitos territoriales del sector (fecha 14/07, asistentes: 5 personas), Se acompañó la jornada de socialización del proyecto Distrito Esmeralda, liderado por el IDT (fecha 22/07, asistentes: 22 personas); Se articuló la ruta de trabajo para septiembre, octubre y noviembre con Sandra Palomino, representante de Candelaria Contemporánea (fecha 07/09, asistentes 4 personas), Se realizaron tres jornadas de la actividad Crisol de la memoria (fecha 26/09, asistentes 3 personas; fecha 27/09, asistentes 10 personas; fecha 28/09, asistentes 13 personas). : Total de actividades 6. Total de participantes 57. Actores recurrentes en los procesos: Sandra Palomino</t>
  </si>
  <si>
    <t>Si bien los procesos colaborativos no han profundizado en algún enfoque han tenido que adaptar sus metodologías para trabajo con población según su trascurrir vital, particularmente aen población adulta mayor.</t>
  </si>
  <si>
    <t>La Candelaria, Santa Fe</t>
  </si>
  <si>
    <t>Dentro de este ámbito del equipo de Participación y Divulgación PEMP CH, para el cuarto trimestre se continuaron las acciones en los siguientes procesos colaborativos: A.Mercado campesino Egipto: 
 Se acompañó el desarrollo del mercado campesino Egipto para sumar esfuerzos al proceso colaborativo adelantado en el ámbito del PEMP CHB (fecha: 23/10, participantes: 28); se asistió a reuniones de preparación y acompañamiento al piloto del mercado campesino de Egipto liderado por la Secretaría de Desarrollo Económico y la JAC Egipto y a la activación histórica (fecha: 09/10, 5 personas ,11 /10, 5 participantes. 14/10, 3 participantes); además se asistió a una reunión con la Universidad Externado y actores del barrio Egipto para planear la activación de una feria de servicios en el marco del festival Barcú ( 10/6, 4 participantes) y se realizó el 27/10, 18 participantes). Por último, se sostuvo una reunión con integrantes del proceso de Mercado de Los Pueblos de la Universidad Distrital para articularse al proceso de Egipto (02/11, 2 personas) Total: Actividades 7, Participantes 65. B. Huertas, Patrimonio Natural y Parque Pueblo Viejo: Se acompañó y apoyó al Laboratorio de participación ciudadana “Bótele Corriente al Río”, liderado por la Casa Museo Quinta de Bolívar (fecha: 15/10 35 participantes: ) y el taller del sonido de las plantas (16/11, 18 participantes) , además de acompañar el recorrido con la Universidad Externado y comunidades de barrio Egipto y Vereda Fátima para explorar el sendero turístico de esta Vereda por los Cerros Orientales (fecha: 11/10 , 9 participantes). Total: Actividades 3, Participantes 62 C. Territorio priorizado Las Cruces: En el territorio referido se adelantaron las siguientes acciones con comunidad: Barrios Vitales, Se acompañó una reunión de revisión de la metodología a desarrollar para los talleres de Co-creación con comunidad, en el marco del proyecto Barrio Vital Las Cruces - San Bernardo, a cabeza de la Secretaría Distrital de Movilidad (fecha: 06/10, participantes; 20/10. Este proceso colaborativo es reportado por el equipo 7 entornos); Mesa de Articulación Las Cruces reuniones de la Mesa de Articulación de Las Cruces de preparación del Festival de Las Cruces (fecha: 06/10, participantes:11; fecha: 14/10, participantes: 5). Asimismo, se sostuvo una reunión con la JAC de las Cruces para planear talleres a ser realizados en el festival (fecha: 06/10, 3 participantes: ); se acompañó el festival en las calles Arte en Las Cruces Paz a través de diferentes acciones (Se reporta solo el taller de tango fecha: 21/10, participantes: 20 y las demás actividades se hicieron en colaboración con el equipo de 7 entornos, que reporta el grueso del Festival.). Por otro lado, se celebraron dos reuniones de seguimiento del proceso de calles mágicas de la Secretaría del Hábitat (26/11, 6 participantes), y de Acciones Urbanas con 7 entornos universidades de la Corporación de Universidades del Centro, y la Fundación JJ. Hikatá (12/12, 11 participantes). Total: Actividades 6, Participantes 57. Se tienen actividades proyectadas el 17 de diciembres con el proyecto Calles Mágicas y el 21 de diciembre con la JAC de Las Cruces. D. Lavaderos Fábrica de Loza: Se han adelantado reuniones para continuar el montaje de la exposición de cierre del proceso, para lo cual fue necesario realizar una visita al lugar con el artista Trazo para discutir el diseño de la propuesta con la comunidad. Se realizó un encuentro con la JAC Antigua Fábrica de Loza y el representante de la Fundación Bakatá para asignar tareas y definir aspectos logísticos para socializar los avances de las propuestas de socialización, así como definir el taller que realizará el día de la actividad de cierre del proceso; Este proceso colaborativo es reportado para el cuarto trimestre por el equipo de participación IDPC. Sin embargo, se reporta el proceso articulación con la Uniminuto, dentro del cual se asistió a una reunión para definir los aspectos del conversatorio y la realización del mismo (fecha: 14/10, participantes: 1; fecha: 29/10, No se cuenta con lista) Total: Actividades 2, Participantes 1. E. Sector de la Joyería de La Candelaria: Se realizó el taller de filigrana denominado como Filigrana Candelaria: Taller Práctico De Activación De Los Oficios Patrimoniales Asociados Al Sector De La Joyería Del Centro Histórico, en la Galería Espacio Blanco (fecha: 21/10, participantes: 24); se hizo una reunión con la joyera Paola Pérez para generar articulación con el proyecto que lidera Circuito Joya Centro (fecha: 11/11, participantes: 2). El segundo taller realizado con el sector de talla de gemas y el proceso de construcción de video capsulas son reportadas para el cuarto trimestre por el equipo de 7 entornos. Total: Actividades 2 Participantes 26. En otras colaboraciones se reporta la toma artística y cultural Santa Barbara con la organización Sin Miedo a Soñar y entidades del sector Cultura (03/12, 62 participantes). Total 3 actividades. 96 participantes. Total de participantes de todos los procesos 273.</t>
  </si>
  <si>
    <t>Algunas de las actividades se hicieron dirigidas a niños, niás y adolescentes. Pero esto no quiere decir que se haya empleado el enfpque como si se ha hecho en otras oportunidades</t>
  </si>
  <si>
    <t>La Candelaria y Santa Fe.</t>
  </si>
  <si>
    <t>Se identificó la importancia de continuar las articulaciones con los diferentes actores en sus respectivos procesos colaborativos para continuar y finalizar con las acciones desarrolladas. En el trimestre en curso, debido al cierre de la vigencia, se debieron realizar actividades de cierre y devolución con las comunidades de los productos pactados en cada caso.</t>
  </si>
  <si>
    <t>Lista de asistencia
Registro fotográfico
Piezas comunicativas
Actas o relatorías de los encuentros ciudadanos, pantallazos</t>
  </si>
  <si>
    <t>Implementación</t>
  </si>
  <si>
    <t>Activación y reconocimiento de las unidades de paisaje y sus instancias de participación dentro del marco del Plan Especial de Manejo y Protección Centro Histórico</t>
  </si>
  <si>
    <t>Equipo de Comunicaciones. Equipos de Participación  Ciudadana IDPC</t>
  </si>
  <si>
    <t>FUGA-IDPAC-Ministerio de Cultura</t>
  </si>
  <si>
    <t>Realizar acciones para activar y posicionar las Unidades de Paisaje y las instancias de participación que conforman el PEMP del Centro Histórico y recibir la retroalimentación de la ciudadanía para generar un piloto de activación.</t>
  </si>
  <si>
    <t>Mesas y Talles de trabajo; Ejercicios de activación</t>
  </si>
  <si>
    <t>Durante este trimestre no se tenian acciones programadas</t>
  </si>
  <si>
    <t xml:space="preserve">Dentro de este ámbito del equipo de Participación PEMP CH, para el tercer trimestre se realizaron dos actividades principales para la activación de las unidades de paisaje y centros de encuentro del PEMPCHB: 
a) Centro del cuidado de la plaza España-Voto Nacional con los estudiantes del IED Agustín Nieto:  En colaboración con los equipos de Formación y Museo de Bogotá se acompañó jornada de grupo focal, entrevistas individuales y de intervenciones al paisaje en acetatos (fecha 02/08 y 16/08, asistentes: 54 personas). Se asistió a una reunión para definir actividades a desarrollar en la activación de la exposición "Navegantes del centro histórico” y se desarrolló una jornada de activación de la exposición en el Museo de Bogotá con la participación de lxs estudiantes y docentes que hacen parte del proceso (fecha 23/09, asistentes: 51 personas).
 TOTAL: Total de actividades 3. Total de participantes 105 personas.
b) Activación centros de encuentro PEMPCHB. En el marco de la celebración del primer aniversario del PEMP CHB se realizaron cinco recorridos por los centros de encuentro y unidades de paisaje respectivas del área de influencia del PEMP, con participación de diferentes tipos de actor (academia, JAC, líderes comunitarios) y la colaboración de diversos equipos del IDPC  (Comunicaciones, 7 entornos, Bienes Muebles, Publicaciones…) (fecha 31/08, asistentes: 165).  Dentro de este proceso se realizaron varias reuniones de alistamientos en las cuales se destacan tres (12/08, 18/08)) con la Universidad Externado, con la Consejera Local de Arte Cultura y Patrimonio Angela Piñeros y con Corpouniversidades. En el mismo sentido, se acompañaron dos jornadas de socialización de resultados de las cartografías realizadas por estudiantes de la U. Externado, mediante reunión (fecha 06/09)  21/09).
TOTAL: Total de actividades  (7actividades, una incluye 5 recorridos). Total de participantes 165.
 Los dos procesos suman 10 actividades, 
</t>
  </si>
  <si>
    <t>Enfoque de transcurrir vital para proceso de niñas, niños y adolescentes en la Localidad de Los Mártires</t>
  </si>
  <si>
    <t>Se identificó la importancia de continuar las articulaciones con las diferentes áreas del Instituto que desarrollan actividades en puntos estratégicos dentro del área PEMPCH para fortalecer la implementación del plan y las apuestas territoriales. Posibilidad de replicabilidad del proceso en otras Unidades de Paisaje. Los recorridos en Centros de Encuentro mostraron la importancia de visibilizar y poner en diálogo las diversas iniciativas que tienen lugar en el territorio.</t>
  </si>
  <si>
    <t xml:space="preserve">1. Para la activación de Unidad de Paisaje que bordea Eje Ambiental-Avenida Jiménez se planteo un  proceso de activación con sector artesanal se sostuvo una reunión de articulación y preparación del encuentro artesanal (02/11, 4 participantes y dos jornadas de celebración del mismo(18/11, 20 participantes y 19/11, 14 participantes) en colaboración de el equipo de patrimonio inmaterial IDPC y la Consejera Local de Artesanos de La Candelaria.  Total de participantes. 38. Se tiene  prevista una tercera actividad de grafica popular en el marco del Festival Vicachá el día 17 de diciembre. 2. Por otra parte en consonancia con el proceso colaborativo de los Lavaderos comunitarios del Barrio Antigua Fabrica de Loza se ha realizado una articulación con la JAC del barrio y la organización Kábitát para realizar talleres de cartografía participativa y proyección del Centro de Encuentro Lourdes-Cruces. El  11 y 23 de noviembre se sostuvieron reuniones con el colectivo Kábitat para hacer talleres dentro del proceso Lavaderos (4 participantes). Se realizó un recorrido de visita al espacio y el colectivo realizo el primer taller de cartografía el día 9 de diciembre (no se cuenta con lista). se tiene previsto un segundo taller de socialización el día 19 de diciembre. </t>
  </si>
  <si>
    <t>Desde octubre debió cerrarse el proceso de activación de la Localidad de Los Mártires debido a problemas en las instalaciones del colegio. Es importante aprender a establecer mayor diversidad de actores en estos procesos de activación</t>
  </si>
  <si>
    <t xml:space="preserve">Proceso de identificación  y salvaguardia del patrimonio vivo de los campesinos y campesinas del Sumapaz.                           </t>
  </si>
  <si>
    <t>Espacios participativos de identificación, registro y valoración del patrimonio vivo del Sumapaz.</t>
  </si>
  <si>
    <t xml:space="preserve"> Subdirección de Gestión Territorial del Patrimonio. </t>
  </si>
  <si>
    <t>Coordinación Proyecto Sumapaz</t>
  </si>
  <si>
    <t>Subdirección de Divulgación y Apropiación del Patrimonio. Otros equipos de la  Subdirección de Gestión Territorial del Patrimonio</t>
  </si>
  <si>
    <t>Equipo de comunicaciones y Equipo del Parque Arqueológico Usme. Equipo de inventarios y declaratoria PCI.</t>
  </si>
  <si>
    <t>Consejo Local de Arte Cultura y Patrimonio Sumapaz. 
Mesa Sectorial de Cultura.</t>
  </si>
  <si>
    <r>
      <rPr>
        <rFont val="Calibri"/>
        <color rgb="FF000000"/>
        <sz val="12.0"/>
      </rPr>
      <t>Instancias de participación locales como el CPL, CLIP Y CLACP , organizaciones sociales,  culturales, ambientales y   campesinas, Alcaldía Local de Sumapaz, Secretaría de Planeación Distrital</t>
    </r>
    <r>
      <rPr>
        <rFont val="Calibri"/>
        <color rgb="FF000000"/>
        <sz val="12.0"/>
      </rPr>
      <t xml:space="preserve">, Secretaría Distrital de la Mujer, </t>
    </r>
    <r>
      <rPr>
        <rFont val="Calibri"/>
        <color rgb="FF000000"/>
        <sz val="12.0"/>
      </rPr>
      <t>IDPAC, RAPE, PDET. ASOJUNTAS</t>
    </r>
    <r>
      <rPr>
        <rFont val="Calibri"/>
        <color rgb="FF000000"/>
        <sz val="12.0"/>
      </rPr>
      <t xml:space="preserve"> (Juntas de Acción Comunal del Sumapaz)</t>
    </r>
  </si>
  <si>
    <r>
      <rPr>
        <rFont val="Calibri"/>
        <color rgb="FF000000"/>
        <sz val="12.0"/>
      </rPr>
      <t xml:space="preserve">Profundizar en la </t>
    </r>
    <r>
      <rPr>
        <rFont val="Calibri"/>
        <color rgb="FF000000"/>
        <sz val="12.0"/>
      </rPr>
      <t xml:space="preserve">identificación de las manifestaciones del Patrimonio Cultural Inmaterial-PCI del Sumapaz a través de </t>
    </r>
    <r>
      <rPr>
        <rFont val="Calibri"/>
        <color rgb="FF000000"/>
        <sz val="12.0"/>
      </rPr>
      <t>metodologías</t>
    </r>
    <r>
      <rPr>
        <rFont val="Calibri"/>
        <color rgb="FF000000"/>
        <sz val="12.0"/>
      </rPr>
      <t xml:space="preserve"> participativas.</t>
    </r>
  </si>
  <si>
    <r>
      <rPr>
        <rFont val="Calibri"/>
        <color rgb="FF000000"/>
        <sz val="12.0"/>
      </rPr>
      <t xml:space="preserve">Desarrollo de </t>
    </r>
    <r>
      <rPr>
        <rFont val="Calibri"/>
        <b/>
        <color rgb="FF000000"/>
        <sz val="12.0"/>
      </rPr>
      <t>procesos</t>
    </r>
    <r>
      <rPr>
        <rFont val="Calibri"/>
        <color rgb="FF000000"/>
        <sz val="12.0"/>
      </rPr>
      <t xml:space="preserve"> y encuentros ciudadanos de participación que contemplan: talleres y espacios participativos para la valoración, identificación, documentación y salvaguardia del  patrimonio vivo y campesino  del Sumapaz.</t>
    </r>
  </si>
  <si>
    <t>Los días del 1 al 4 de marzo se realizaron una serie de talleres en la cuenca del río Sumapaz, denominados “Diálogos Veredales”, los cuales se desarrollaron en las veredas de San José, Nueva Granada, Tunal Alto, Concepción, Lagunitas y Chorreras. Dichos talleres permitieron: 1. Recordar las nociones de Patrimonio Cultural Inmaterial a partir de reflexiones que permitieran hablar sobre la memoria y la vida campesina; 2. Socializar los resultados de la identificación participativa del PCI realizada en 2021; y 3. Exponer los diferentes caminos de salvaguardia posibles para fortalecer las prácticas, saberes y manifestaciones que dan cuenta de la identidad campesina de los y las sumapaceñas. En total participaron 54 personas.</t>
  </si>
  <si>
    <t>Para este periodo no tenia actividades programadas. Se modifica programacion por no contar con los recursos derivados del contrato de operador logistico</t>
  </si>
  <si>
    <t>no aplica</t>
  </si>
  <si>
    <t>Se desarrollaron los procesos participativos en las dos cuencas del Sumapaz. En total se realizaron 10 talleres grupales bajo la metodología "diálogos veredales" y 2 entrevistas individuales. En total de las actividades participaron 144 personas de la localidad 20 Sumapaz. En estos espacios se avanzó en la identificación del patrimonio vivo campesino y en la sensibilización sobre la importancia del PCI y los caminos de salvaguardia de acuerdo a la normativa vigente.</t>
  </si>
  <si>
    <t>campesino</t>
  </si>
  <si>
    <t>Sumapaz</t>
  </si>
  <si>
    <t>Las actividades han demostrado la importancia de la participación de la comunidad organizada en la identificación y salvaguardia del PCI. Así mismo, se ha hecho evidente el rol central de la organización campesina como principal referente del patrimonio vivo campesino del Sumapaz.</t>
  </si>
  <si>
    <t xml:space="preserve">El 29 de octubre se desarrolló el encuentro con representantes de la comunidad de la Localidad de Sumapaz para la definición del instrumento de salvaguardia del patrimonio vivo campesino del Sumapaz. La actividad contó con la particpación de 60 personas, representantes de 26 de las 28 veredas del Sumapaz, así como con la participación del Director del IDPC Patrick Morales Thomas. Se acordó continuar con la salvaguardia del patrimonio cultural campesino centrada en los "Procesos organiztivos campesinos" como el eje fundamental del patrimonio vivo campesino. Para ello se acordó constituir un grupo de trabajo con representantes de las organizaciones y definir conjuntamente un plan de trabajo para profundizar en la salvaguardia del PCI campesino. </t>
  </si>
  <si>
    <t>población campesina</t>
  </si>
  <si>
    <t>Se identificó la importancia de contar con presencia continua en el territorio. Los canales de comunicación establecidos con la comunidad permitieron una nutrida asistencia a la actividad final.</t>
  </si>
  <si>
    <t xml:space="preserve"> Listados de Asistencia,  Actas, Pantallazos y /o grabaciones de reuniones.   Fotografías.</t>
  </si>
  <si>
    <t xml:space="preserve">1.Diágnostico; 2. Formulación </t>
  </si>
  <si>
    <t>1.Informativo;2.Consultivo; 3. Decisorio. 4. Cogestión/ creación.</t>
  </si>
  <si>
    <r>
      <rPr>
        <rFont val="Calibri"/>
        <color rgb="FF000000"/>
        <sz val="12.0"/>
      </rPr>
      <t>1. Sensibilización, 2. Creación de capacidades; 3. Movilización de actores.</t>
    </r>
    <r>
      <rPr>
        <rFont val="Calibri"/>
        <color rgb="FF000000"/>
        <sz val="12.0"/>
      </rPr>
      <t xml:space="preserve"> </t>
    </r>
  </si>
  <si>
    <r>
      <rPr>
        <rFont val="Calibri"/>
        <color rgb="FF000000"/>
        <sz val="12.0"/>
      </rPr>
      <t>Organizaciones de base</t>
    </r>
    <r>
      <rPr>
        <rFont val="Calibri"/>
        <color rgb="FF000000"/>
        <sz val="12.0"/>
      </rPr>
      <t>.</t>
    </r>
    <r>
      <rPr>
        <rFont val="Calibri"/>
        <color rgb="FF000000"/>
        <sz val="12.0"/>
      </rPr>
      <t xml:space="preserve"> Gestores culturales locales, Instancias de participación locales, actores representativos del patrimonio material e inmaterial local, universidades, entidades públicas locales, distritales y regionales. </t>
    </r>
  </si>
  <si>
    <t>Campesinos, mujeres; Étnico/Ruralidad</t>
  </si>
  <si>
    <t>Rural</t>
  </si>
  <si>
    <t>Localidad de Sumapaz (Borde Sur de la ciudad)</t>
  </si>
  <si>
    <r>
      <rPr>
        <rFont val="Calibri"/>
        <color rgb="FF000000"/>
        <sz val="12.0"/>
      </rPr>
      <t xml:space="preserve">Equipos humanos técnicos, logísticos de transporte, </t>
    </r>
    <r>
      <rPr>
        <rFont val="Calibri"/>
        <color rgb="FF000000"/>
        <sz val="12.0"/>
      </rPr>
      <t xml:space="preserve">alimentación para los participantes  </t>
    </r>
    <r>
      <rPr>
        <rFont val="Calibri"/>
        <color rgb="FF000000"/>
        <sz val="12.0"/>
      </rPr>
      <t xml:space="preserve">y recursos para encuentros virtuales y </t>
    </r>
    <r>
      <rPr>
        <rFont val="Calibri"/>
        <color rgb="FF000000"/>
        <sz val="12.0"/>
      </rPr>
      <t>presenciales</t>
    </r>
  </si>
  <si>
    <t>Proyecto Parque Arqueológico y del Patrimonio Cultural de Usme.</t>
  </si>
  <si>
    <t>Espacios de socialización, diálogos sociales  e interculturales para la activación del patrimonio cultural del área arqueológica protegida.</t>
  </si>
  <si>
    <t xml:space="preserve"> Subdirección de Gestión Territorial del Patrimonio. Subdirección de Divulgación y Apropiación del Patrimonio.</t>
  </si>
  <si>
    <t>Coordinación Proyecto Parque Arqueológico y del Patrimonio Cultural de Usme</t>
  </si>
  <si>
    <t>Subdirección de Divulgación y Apropiación del Patrimonio.    Subdirección de Gestión Territorial del Patrimonio</t>
  </si>
  <si>
    <t>Recorridos de Apropiación del Patrimonio. Equipo 7 Entornos, Declaratorias PCI, Civinautas, Enfoque diferencial.</t>
  </si>
  <si>
    <t>Consejo Local de Arte Cultura y Patrimonio Usme.
Mesa Sectorial de Cultura</t>
  </si>
  <si>
    <t xml:space="preserve">Instancias de participación locales: como el CLOPS, CPL, CAL, CLIP, Mesa de Patrimonio Usmeka, organizaciones sociales,  culturales y ambientales  indígenas  y campesinas en el Borde Sur, Alcaldías Local  y JAL de Usme. Veeduría Ciudadanas del Parque. Pueblo Muisca.                              IDPAC,  IDT, ICANH,Universidades. Secretaría Distrital de Planeación, Secretaría de Desarrollo Económico,  Jardín Botánico, EAAB </t>
  </si>
  <si>
    <t>Generar diálogos sociales, interculturales  y territoriales que visibilicen y fomenten la apropiación de los patrimonios integrados del área arqueológica protegida,  mostrando la relevancia del proyecto del Parque Arqueológico en el territorio del borde urbano rural, la ciudad y la región.</t>
  </si>
  <si>
    <t>Encuentros, diálogos sociales, talleres, festival del patrimonio, recorridos y visitas territoriales para la visibilización y apropiación social e institucional de la integralidad de los patrimonios, su salvaguardia y  gestión cultural.</t>
  </si>
  <si>
    <t>12 de febrero: Acompañamiento a la visita realizada en el marco de la iniciativa ciudadana "Mocasines de Barro", ganadora de la beca de estímulos del sector cultura "Festival de las Artes Valientes". Se realizó un reconocimiento del área de mayor densidad arqueológica generando reflexiones sobre las formas de vida pasadas y los procesos de apropiación de las comunidades en el presente, que llevaron a la proteccion y defensa de este sitio ubicado en el borde urbano rural de Usme. Este recorrido se realizó con la participación de 15 estudiantes de instituciones educativas de Usme vinculados mediante la organización comunitaria La Quinta Porra.
 19 febrero: Se realizó un recorrido con la Mesa indígena Local de la localidad de La Candelaria, en la cual se dió a conocer el Area Arqueológica Protegida. Participaron 58 personas. 
 04 marzo: Se llevó a cabo la sesión ordinaria de la Mesa Sectorial de Cultura de Usme, citada por la SDCRD en la cual se realizó un taller entre las distntas entidades del sector para identificar actores locales, grupos etáreos, oferta institucional, aliados locales, para esbozar elementos comunes y retos para el plan de trabajo del sector cultural en Usme. Se presentó informe de avance el proyecto "Es cultura Local" y del Programa "Transformaciones culturales para la paz". Participaron 12 personas. 
 05 de marzo: Se realizó el primer ejercicio de reflexión del año, convocando 19 personas vinculada a los diferente equipos del Instituto Distrital de Patrimonio Cultura IDPC, que se articulan metodológicamente para desarrollar el proceso de construcción participativa del pre-guión, señalética y domos, como productos esperados del convenio suscrito con el Fondo de Desarrollo Local de Usme para este año. Mediante un circulo de palabra se dio a conocer la estrategia de armonización cultural como herramienta para la participación desde un enfoque intercultural. Se dialogó sobre las oportunidades que esta estrategia de armonización para la articulación del trabajo institucional, presentando dos hitos del Proyecto Parque Arqueológico y del Patrimonio Cultural: la Casa de Pensamiento y Mortuoria. Finalmente se presentaron las actividades proyectadas de acuerdo al calendario tradicional.
 19 de marzo: Se realizó el acompañamiento a la visita al área arqueológica de Usme, liderada por la Fundación Usmeka que convocó la particiipación de 19 personas de las localidades de Usme, Ciudad Bolivar, Usaquen y Engativá. El recorrido en tres estaciones en el área protegida, donde se generaron espacios de diálogo a partir de preguntas orientadoras formuladas desde los organizadores, compartiendo reflexiones en temas como: los procesos de resistencia social en el borde urbano rural, la transformación ambiental y ecosistémica y las oportunidades de imaginar, pensar y aportar en la gestión del territorio.</t>
  </si>
  <si>
    <r>
      <rPr>
        <rFont val="Arial"/>
        <b/>
        <color rgb="FF000000"/>
        <sz val="12.0"/>
      </rPr>
      <t xml:space="preserve">1. Recorridos: </t>
    </r>
    <r>
      <rPr>
        <rFont val="Arial"/>
        <color rgb="FF000000"/>
        <sz val="12.0"/>
      </rPr>
      <t xml:space="preserve">*9 de abril: Recorrido de apropiación con jóvenes Scouts:
 34 personas entre adsolescentes, jóvenes, adultos.
 El recorrido permitió el dialógo con los asistentes en las lineas temáticas de arqueología, ambiente, territorio y armonización cultural, dando a conocer el trabajo actual del Instituto Distrital de Patrimonio Cultural IDPC, en estos campos y recibiendo reflexiones de los asistentes principalmente de la importancia del sitio para aportar en la construcción de conocimiento sobre las comunidades muiscas como de la interaccion de las actuales generaciones con este lugar fundamentales para su salvaguarda y conservación.
 Recorrido de observacion de aves
 Total participantes 16, enfoque poblacional Niños, niñas y adolscentes. 
 Se realizó un registro de aves con niños, niñas y adolescentes de la Asociación Juvenil Ambiental por la Conservación -AJAC como actividad preparatoria para la celebración del Global Big Day en el área arqueológica protegida de Usme en el mes de mayo. Se identificaron en esta jornada un total de 30 especies de aves y se invitó a los integrantes de esta agrupación juvenil a participar del proceso de formación con énfasis en recorridos temáticos que adelanta la Subdirección de Divulgación y Apropiación del Patrimonio.
 *28 de mayo: recorrido enoque NNA , enfasis laboratorio tematico
 Participantes: 12 niños, niñas y adolescentes 
 11 integrantes del Insituto Distrital de Patrimonio Cutural.
 Este recorrido se realizó con los niños y niñas vinculados a las organizaciones: Biblioteca Comunitaria Los Soches y Asociación Juvenil Ambiental por la Conservación -AJAC; con quienes se lleva a cabo el proceso de formación con énfasis en recorridos temáticos desde la subdirección de divulgación para el convenio 370 con el Fondo de Desarrollo Local de Usme. Aquí se recogieron los mensajes de los niños y niñas asociados a las pinturas rupestres y las multiples preguntas que estas les genera sobre su territorio. 
 *02 de junio: Recorrido Enfoque NNA enfasis "Registro de Piezas Arqueológicas" 
 particpantes: 23
 *3 de junio: Recorrido Naturalista en celebración de la semana ambiental:
 participantes : 8 adultos servidores públicos vinculados al Insituto Distrital de Patrimonio Cultural 
 Este se realiza en el marco de la agenda de la semana ambiental del Insituto Distrital de Patrimonio Cultural, con trabajadores del insituto e integrantes de la comuniad, con quienes se realiza la observación y registro de especies para la platforma INaturalist, buscando motivar acciones de ciencia ciudadana y aportando en la generación de conocimiento sobre la biodiversidad asociada a los ecosistemas del área arqueológica protegida de Usme. 
 *10 de junio: Jornada de mantenimiento del AAP:
 Participantes: 14 adultos entre instituciones y comunidad
 En esta jornada se realizó el plateo de los árboles ubicados en la zona conocida como Bosque Jardín Comunitario Jaime Beltrán, en colaboración con la organizacion local Mutar, la Secretaría Distrital de Ambiente y comunidad. Allí se socializaó el trabajo que se adelanta desde el IDPC para la restauración ecológica de los corredores asociados a las quebradas de esta área protegida. 
 *11 de junio: Recorrido con énfasis en NNA colegio Sorrento 
 Participantes: 35 personas principalmente niños niñas y adolescentes del esta institución educativa
 En este recorrido los estudiantes reconocieron los valores arqueológicos, territoriales, ambientales y culturales, generando preguntas en torno al rol del área arqueológica protegida en la investigación y cómo se puede involucrar a los colegios en esta importante labor. Se propusieron algunos temas de investigación que pueden articularse desde la catedra de antropologia de esta institución.
 *21 de junio
 - Recorrido de articulación con el Planetario de Bogotá
 Participantes 25 personas adultos, NNA, jóvenes con quienes se compartieron e intercambieron inquetudes respecto a la relevancia de la invesigación arqueológica del sitio, logrando conocer el proceso comuntario que impulso la protección del sitio, resaltando los liderazgos y el espacio de esta area arqueológica que esta posicionando esta narrativa como es el bosque jardín comunitario Jaime Beltrán.
 2. </t>
    </r>
    <r>
      <rPr>
        <rFont val="Arial"/>
        <b/>
        <color rgb="FF000000"/>
        <sz val="12.0"/>
      </rPr>
      <t>Circulo de la palabra</t>
    </r>
    <r>
      <rPr>
        <rFont val="Arial"/>
        <color rgb="FF000000"/>
        <sz val="12.0"/>
      </rPr>
      <t>*23 de abril: Primer circulo de palabra
 Total participantes 28 personas: Indigenas, jovenes y adultos.
 Este primer ciruclo de palabra tuvo como preguntas orientadoras ¿qué es la muerte?¿qué es morir? y la pertinencia de hablar sobre la muerte y por qué hacerlo; entablando un diálogo que permitió conocer relfexiones desde la experiencias personales y pasando a relflexiones sobre la muerte de esos otros seres no humanos. De iugal manera se indaga por el papel del Parque Arqueológico y como se debería narrar y experimentar la muerte desde este lugar.                                                                                                                                                                                                                                                                                                                                                                          *21 de mayo: 2do circulo de palabra
 participantes :52 con participación de comunidades indígenas.
 Este segundo circulo de la palabra, dió continuidad a las conversaciones sobre la muerte bajo la pregunta ¿cómo y para qué cuidamos a nuestros muertos?, dando la posibilidd de escuchar a las autoridaes indígenas participantes,como tambien a los habitantes locales y demás comunidad asistente. Aqui se realizaron reflexiones alredor del cuidado, que pasa por el autocuidado, le cuidado colectivo, el del territorio, y de todo ser vivo. Se resaltó la importancia del agua y los pagamentos en sitio sagrados del territorio.
 3.</t>
    </r>
    <r>
      <rPr>
        <rFont val="Arial"/>
        <b/>
        <color rgb="FF000000"/>
        <sz val="12.0"/>
      </rPr>
      <t xml:space="preserve"> Dialogo vecinos </t>
    </r>
    <r>
      <rPr>
        <rFont val="Arial"/>
        <color rgb="FF000000"/>
        <sz val="12.0"/>
      </rPr>
      <t xml:space="preserve">*7 y 14 de mayo visita a vecinos del predio 
 Total participanes: 4 (primera visita )y 12 /segunda visita) principalmente adultos y adultos mayores. 
 En estas dos reuniones con la familia Árevalo, se revisaron cartografías del área arqueológica protegida , sus linderos y proyecciones dentro del proyecto del parque arqueológico, compartiendo aspectos fundamentales del papel como vecinos del parque en esta franja de borde urano rural, recibiendo las inquietudes e inviando a la continua comunicación e identificación de acuerdos de manejo. 
 4. </t>
    </r>
    <r>
      <rPr>
        <rFont val="Arial"/>
        <b/>
        <color rgb="FF000000"/>
        <sz val="12.0"/>
      </rPr>
      <t xml:space="preserve">Conmemoraciones </t>
    </r>
    <r>
      <rPr>
        <rFont val="Arial"/>
        <color rgb="FF000000"/>
        <sz val="12.0"/>
      </rPr>
      <t>*14 de mayo: Global Big Day
 27 participantes principalmente adultos.
 Se llevo a cabo la celebración de la fecha del calendario ambiental "Global Big Day" con comunidad donde se aportó el registro de 32 especies de aves para el área arqueológica protegida en esta jornada mundial de observación y registro. Los participantes de la observación reconocieron los ecositenas de bosque, humedal, praderas y herbazales y su importancia para la conservación de la fauna silverstre del Distrito Capital. 
 *19 de mayo: Celbración día del río Bogotá
 Participantes: 12 servidores publicos vinculados a entidades distritales y 92 participantes principalmente niños, niñas y adolescentes escolarizados de la localidad de Usme
 Esta actividad consistió en el desarrollo de un recorrido con énfasis en agua, donde participaron varias entidades del distrito como Secretaría Distrital de Ambiente, Sub Red Sur , el Jardín Botánico de Bogotá, aportando en temáticas como: ordentamiento territorial, manejo de residuos, protección animal, cambio ciimatico, asó como la imnportancia ecológico ambiental y socio cultural de esta area protegida. 
 - Mortuoria bajo el solsticio de verano (Caro)
 Participantes :27 personas</t>
    </r>
  </si>
  <si>
    <t>En la columna descriptiva se especifican los datos poblacionales de cada actividad.</t>
  </si>
  <si>
    <t>La dimensión espiritual del proceso implica considerar las implicaciones de los lugares sagrados y las acciones de armonización, sensibilización y diálogo de sentidos, significados y creencias sobre el lugar, el territorio y el Parque y su sentido compartido.
 la pedagogía sobre el patrimonio natural presente en el área arqueológica protegida despierta gran interés en todo tipo de poblaciones, permite afianzar la relación respetuosa con la naturaleza y potencia el cuidado del patrimonio y de la relevancia del Parque.
  Las aciones sostenidas de activación del Parque permiten generar confianzas, afianzar sinergias con pobladores locales y diversos actores de interés.</t>
  </si>
  <si>
    <t>•        8 de julio        Recorrido Cabildo de Bosa: 19 adultos y adultas mayores del cabildo indígena muisca de Bosa
En su visita al área arqueológica protegida, los adultos mayores de la comunidad indígena muisca de Bosa, pudieron indagar por la investigación arqueológica realizada en este sitio, así como por la información que esta ha aportado para el reconocimiento de estos territorios ancestrales y de su valor ecológico- ambiental; generando reflexiones sobre su importancia en la conservación de los ecosistemas de bosque andino y paramo que caracterizan en el borde sur de la ciudad.  
•        9 de julio        Recorrido Cabildo Bosa ONIC: 47 personas, mujeres indígenas del cabildo muisca de Bosa 
Las mujeres de la comunidad indígena muisca de Bosa, manifestaron mediante este encuentro en el área arqueológica protegida de la Hacienda El Carmen;  la importancia de los espacios de unión, dialogo e intercambios de conocimiento con otros miembros de la comunidad, que les permite mantener vigentes sus costumbres y tradiciones ancestrales, así como proponer alternativas para generar más espacios de participación ante las entidades gubernamentales y en los proyectos que se desarrollan en sus territorios.
•        19 de agosto        Presentación pública contenidos de señalética 
23 asistentes: jóvenes y adultos.
En este conversatorio taller se compartieron insumos a integrar en la propuesta de señalética propuesta para la activación del Parque Arqueológico y del Patrimonio Cultural desde el Instituto Distrital de Patrimonio Cultural logrando recoger: percepciones, temas a profundizar, datos, conocimientos del territorio e información a partir de la experiencia de los asistentes, identificando aspectos contenidos en la propuesta presentada de señalética; así como aspectos a integrar en el proceso de consolidación de insumos al preguión museográfico, como a los ejercicios de mediación pedagógica. 
•        17 de septiembre        Recorrido “Convite Campesino” en el marco de la Mesa Gestora Comunitaria. 
Asistentes 29, jóvenes y adultos, principalmente habitantes de la localidad de Usme urbanos y rurales.
A través de un recorrido en el área arqueológica protegida los y las habitantes, principalmente rurales, que convocó esta actividad; lograron identificar principalmente la zonificación propuesta en el Plan de Manejo Arqueológico de este sitio aprobado por el Instituto Colombiano de Antropología e Historia; así como las primeras intervenciones para su implementación a través del Plan de Restauración Ecológica. Se presentaron las principales características de los escenarios de restauración propuesta: cercas vivas complejas, enriquecimiento de bosques riparios, bosque biodiverso, bosques en zonas de pastizal.
•        24 de septiembre Celebración del mes del Patrimonio: 
55 participantes, jóvenes adultos y adultas
Esta jornada permitió convocar ampliamente a la ciudadanía para su participación diferencial en actividades culturales y ambientales dentro del área arqueológica protegida de la Hacienda El Carmen. El escenario permitió dar a conocer la implementación del plan de restauración ecológica en el área arqueológica protegida de la Hacienda El Carmen; su contexto histórico e implementación articulada con el Jardín Botánico de Bogotá, integrando a los participantes adultos en un ejercicio de siembra participativa y limpieza en el sector conocido como Bosque Jardín Comunitario Jaime Beltrán.</t>
  </si>
  <si>
    <t xml:space="preserve">8 julio: 14 mujeres 5 hombres.
9 julio: 34 mujeres, 13 hombres
 19 agosto 12 mujeres, 7 hombres.
17 sept. 13 mujeres, 12 hombres.
24 sept. 28 mujeres, 27 hombres. </t>
  </si>
  <si>
    <t xml:space="preserve">Bosa, Usme; Candelaria, Suba, Mártires,Chapinero; Santa Fé; Tunjuelito, Kennedy, Teusaquillo, Fontibón, Engativá, Candelaria, Antonio Nariño y municipio de Soacha. </t>
  </si>
  <si>
    <t xml:space="preserve">Las diferentes estrategias de activación del Parque Arqueológico han tenido gran receptividad por parte de poblaciones diversas de la localidad y la ciudad. Las acciones inclusivas de carácter ambiental, de arqueología pública, las posibilidades de las artes y las ciencias socialmente apropiadas generan un valor y sentido colectivo sobre la importancia del territorio y su sostestenibilidad, así como sobre los procesos de gobernanza social, que exigen cada vez más de comunidades organizadas y con capacidad de acción, legitimidad y liderazgo en la vida de la ciudad.  </t>
  </si>
  <si>
    <t>Veredas con memoria
 Los talleres de tejido facilitaron la creación de 6 encuentros a través de los cuales, además de dar a conocer el proyecto Parque Arqueológico y del Patrimonio Cultural de Usme, se inició un proceso de articulación con mujeres rurales que pretende consolidar un espacio de participación activo e incidente en la construcción del Parque desde un enfoque rural y de género. Las fechas en que se realizaron las siente sesiones fueron las siguientes:
 1, Sesión 1_ 1 de octubre 
 2, Sesión 2_ 8 de octubre 
 3, Sesión 3_ 29 de octubre
 4, Sesión 4_05 de noviembre
 5, Sesión 5 -12 de noviembre
 6- Sesión 6 _26 de noviembre
 Festival Patrimonios en Ruana
  7,El 19 de noviembre se realizó este evento en su tercera versión bajo el lema: "Un convite para cosechar la memoria", generando un espacio cultural, artístico y recreativo para el disfrute de la ciudadanía con un enfasís en las comunidades del borde rural al sur del distrito capital, que posibilitara el reconocimiento del área arqueológica protegida de Usme y los aportes comunitarios como institucionales en la consolidación del proyecto de Parque Arqueológico y del Patrimonio Cultural que allí se adalenta. 
 Para el evento se reportó una asistencia por conteo de 1750 asistentes flotantes con un punto máximo de aforo de 450 personas, quienes disfrutaron de una agenda variada que incluyó : feria gastrónomica y de artesanías, recorridos patrimoniales, talleres, presentaciones artísticas musicales y teatrales, proyecciones audio viusales, entre otras actividades; involucrando organizaciones, emprendimientos, colectivos, productores rurales y artístas locales. 
  El evento sirvió como plataforma de visibilización de los diferentes procesos que se adelantan en el IDPC para la apropiación de los patrimonios en Usme y fue gestionado en colaboración sectorial con el apoyo de la Secretaría de Cultura Recreación y Deporte, la Secretaría de Desarrollo Económico y la participación de diversas estrategias de IDARTES, Jardín Botánico de Bogotá, Alcaldía de Usme, Acueducto de Bogotá, entre otras.
 *Recorridos de socialización del proyecto.
 Se realizaron 3 recorridos de socialización del proyecto parque arqueológico y del patrimonio cultural con la participación total de 65 personas de los cuales 48 estuvieron en el rango de edad de niños, niñas y adolescentes. Estos recorridos tuvieron énfasis en el fortalecimiento de procesos de aula, de instituciones de educación media y superior, dando a conocer los valores arqueológico, patrimonial y ambiental del área arqueológica protegida de la Hacienda El Carmen. 
 Las fechas en que se realizaron los recorridos fueron:
 8, 4 de noviembre 
 9, 22 de octubre
 10, 11 de noviembre</t>
  </si>
  <si>
    <t>* Veredas con memoria: 1 de octubre: 6 mujeres rurales
 8 de octubre: 17 mujeres rurales
 1 de octubre: 5 mujeres
 8 de octubre: 17 mujeres
 29 de octure: 13 mujeres rurales
 05 de noviembre: 13 mujeres rurales
 12 de noviembre: 16 mujeres rurales
 26 de noviembre: 5 mujeres
 *Festival Patrimonios en Ruana : 1750 incluyendo, miños, niñas y adolscentes, jóvenes adultos, adultos mayores, comunidades rurales y campesinas, comunidades étnicas.
 *Recorridos
 4 de noviembre: 18 jóvenes estudiantes.
 22 de octubre: 25 niños, niñas y adolesctes
 11 de noviembre: 22 niños, niñas y adolescentes</t>
  </si>
  <si>
    <t>79 mujeres rurales en las actividades de veredas con memoria.
 1750 niños, niñas, adolecentes. Jovenes adultos, adultos mayores, comunidades rurales, campesinas, étnicas en el Festival. 
 18 jovenes estudiantes y 47 niños, niñas y adolecentes en los recorridos.</t>
  </si>
  <si>
    <t>Bosa, Usme; Candelaria, Suba, Mártires,Chapinero; Santa Fé; Tunjuelito, Kennedy, Teusaquillo, Fontibón, Engativá, Candelaria, Antonio Nariño, Ciudad Bolívar y San Cristóbal.</t>
  </si>
  <si>
    <t>El festival Patrimonios en Ruana se posiciona como un escenario de relevancia para la visibilización y reconocimiento del proyecto de Parque Arqueológico y del Patrimonio Cultural en el borde sur de la ciudad, aumentando su impacto en la economía y gestión cultural de la localidad de Usme y movilizando la articulación intersectorial e interinstitucional importante para el fortalecimiento de redes de alianza en este proyecto de ciudad.
 La articulación con el sector académico y comunitaria realizada para el proceso de tejido se considera una estrategia importante para la generación de herramientas metodológicas diferenciales que aumentan el conocimiento del proyecto por las mujeres rurales acercándolas desde espacios cotidianos de intercambio de conocimiento. 
 Los recorridos de reconocimiento del AAP tienen gran receptividad y permitem dar a conocer la importancia del Parque en sus dimensiones: Histórica. cultural, ambiental y como nodo de equipamientos de la ruralidad del Sur.</t>
  </si>
  <si>
    <t xml:space="preserve"> Listados de Asistencia, Actas, Memorias, documentos Metodológicos, Guiones, Pantallazos y /o grabaciones de reuniones. Memoria audiovisual, Boletines, Afiches y cartillas  de divulgación.</t>
  </si>
  <si>
    <t>. Formulación y 3. Implementación</t>
  </si>
  <si>
    <t>1. Informativo, 2.Consultivo; 3. Decisorio. 4. Cogestión/creación</t>
  </si>
  <si>
    <t>1. Sensibilización, 2. Creación de capacidades; ; 3. Movilización de actores; 4. Control Social</t>
  </si>
  <si>
    <t xml:space="preserve">Mixta </t>
  </si>
  <si>
    <t>Organizaciones de base, organizaciones sociales con enfoque diferencial étnico, campesinas  y de diversos sectores sociales gestores culturales locales, Instancias de participación locales, actores representativos del patrimonio material e inmaterial local, universidades, entidades públicas locales, distritales y regionales. Universidades</t>
  </si>
  <si>
    <t>Campesinos, pobladores  populares urbanos, Étnico/(Borde urbano rural)</t>
  </si>
  <si>
    <t>Urbano/Rural</t>
  </si>
  <si>
    <t>Localidad de Usme (Borde Sur de la ciudad)</t>
  </si>
  <si>
    <t>Equipos humanos técnicos, logísticos de transporte y recursos para encuentros virtuales</t>
  </si>
  <si>
    <t>Recorridos  patrimoniales</t>
  </si>
  <si>
    <t>Encuentros de sensibilización en patrimonios locales.</t>
  </si>
  <si>
    <t>Subdirección de Divulgación y Apropiación del Patrimonio</t>
  </si>
  <si>
    <t>Recorridos patrimoniales</t>
  </si>
  <si>
    <t>Museo de Bogotá/Equipo de Formación</t>
  </si>
  <si>
    <t>Subdirección de Divulgación y Apropiación del Patrimonio (Civinautas, Museo de Bogotá). Subdirección de Gestión Territorial, Oficina Asesora de Planeación (Equipo de participación ciudadana). Subdirección de Protección e Intervención del Patrimonio (equipo de gestión social)</t>
  </si>
  <si>
    <t xml:space="preserve">Mesa de consejeros y Consejeras locales de Patrimonio Cultural </t>
  </si>
  <si>
    <r>
      <rPr>
        <rFont val="Calibri"/>
        <color theme="1"/>
        <sz val="12.0"/>
      </rPr>
      <t xml:space="preserve">Colectivos ciudadanos interesados. </t>
    </r>
    <r>
      <rPr>
        <rFont val="Calibri"/>
        <color theme="1"/>
        <sz val="12.0"/>
      </rPr>
      <t>Alcaldía Local de Usme</t>
    </r>
    <r>
      <rPr>
        <rFont val="Calibri"/>
        <color theme="1"/>
        <sz val="12.0"/>
      </rPr>
      <t>.</t>
    </r>
  </si>
  <si>
    <t>Reconocimiento y valoración del patrimonio cultural de colectivos ciudadanos</t>
  </si>
  <si>
    <r>
      <rPr>
        <rFont val="Calibri"/>
        <color theme="1"/>
        <sz val="12.0"/>
      </rPr>
      <t xml:space="preserve">Ejercicios y </t>
    </r>
    <r>
      <rPr>
        <rFont val="Calibri"/>
        <b/>
        <color theme="1"/>
        <sz val="12.0"/>
      </rPr>
      <t xml:space="preserve"> procesos </t>
    </r>
    <r>
      <rPr>
        <rFont val="Calibri"/>
        <color theme="1"/>
        <sz val="12.0"/>
      </rPr>
      <t>de colaboración e innovación para la apropiación del patrimonio cultural</t>
    </r>
  </si>
  <si>
    <t>"Como parte de las acciones de articulación para realizar encuentros de sensibilización con la ciudadanía, se realizaron las siguientes actividades:
 1. Armonización cultural - Reflexión Equipo Usme (5 de marzo) Este encuentro se realizó en el marco de las acciones de articulación del convenio FDLU para el Parque Arqueológico de Usme. Contó con la participación de los equipos involucrados (Museo de bogotá (Curaduría - Infografía) Formación, Mesa gestora y Recorridos Patrimoniales. Este encuentro estuvo dirigido por el mayor indígena kankuamo Gilberto Arlant quien llevó a cabo el ritual de armonización invitando a todos los participantes a dialogar al respecto del proyecto del parque arqueológico. Este encuentro de armonización es clave, para el desarrollo de la construcción de pre guión y señalética del Parque, que contará con la participación de la ciudadanía. En clave de participación, da pistas sobre las formas de abordaje y formas de participación ciudadana que contribuyen al ejercicio de la construcción colectiva de contenidos. Aunque la mayoría de asistentes son del IDPC el mayor Gilberto es parte de la comunidad que está presente en los encuentros ciudadanos. Así mismo, las mediadoras locales Luisa Fernanda Castañeda y Nancy Tequia, son habitantes de la localidad de Usme. Esto es importante ya que son ellas las que realizarán encuentros con la ciudadanía en el avance del proyecto. 
 Número de participantes: 19 participantes
 "</t>
  </si>
  <si>
    <t>Durante el periodo se realizó un (1) proceso de Laboratorio con Niños, Niñas y Adolescentes como parte de las actividades del Parque Arqueológico de Usme. 
 Sesión 1 - 7 de mayo - Sensibilizar sobre el conocimiento de la memoria ¿Cómo se construye la memoria?
 Reconocer pluralidad de voces
 Identificar procesos, prácticas, lugares y actores del territorio 
 Relación entre memoria y patrimonio
 Número de participantes: 17 NNA
 Sesión 2 - 21 de mayo - Identificar el relacionamiento de los NNA con el territorio de Usme.
 Identificar los vínculos, percepciones y sentidos que tienen los NNA con el territorio de Usme.
 Número de participantes: 14 NNA
 Sesión 3 - 28 de mayo - Generar un proceso de valoración ambiental 
 Priorización de mensajes
 Número de participantes: 12 NNA
 Sesión 4 - 4 de junio -
 Construir mensajes que conformarán las narrativas de la estrategia de divulgación (recorrido) que surge del proceso creativo y participativo. 
 Generar un proceso creativo que dé forma a la narrativa que se haya construido
 Convertir las narrativas de los NNA en una estrategia de divulgación e incluyendo el énfasis en elementos de señalética, preguión y domos del Parque
 ¿Qué queremos comunicar? ¿Cómo vamos a divulgar? ¿a quienes?
 Número de participantes: 13 NNA
 Sesión 5 - 18 de junio
 Generar aportes desde la metodología para que los niños, niñas y adolescentes decidan los tipos de actividades que les gustaría compartir con otras personas respecto a sus territorios
 Número de participantes: 11 NNA
 Los principales resultados del proceso fueron: 
 1. Poder escuchar las apareciaciones de los NNA de la localidad de Usme sobre el patrimonio cultural de su localidad
 2. Incluir dichas apareciaciones en el pre guion y la señalética del Parque Arqueológico de Usme. 
 Número de participantes en total:</t>
  </si>
  <si>
    <t>n/a</t>
  </si>
  <si>
    <t>NNA</t>
  </si>
  <si>
    <t>USME</t>
  </si>
  <si>
    <t xml:space="preserve">Se realizaron en el tercer trimetres de 2022 las siguientes actividades relacionadas con la participación de la ciudadanía. 
Laboratorio de activación digital: Este laboratorio tiene como objetivo:  Desarrollar un laboratorio de creación sobre las dinámicas de segregación que han rodeado la gestión de la vida y muerte en la ciudad, orientado a imaginar formas de relacionamiento que nos permitan vivir mundos más justos y aportar a la identificación de caminos para superar la exclusión, a través de estrategias digitales que facilitan la creación y la comunicación.
Sesión 1 (17 de septiembre) - Presencial. Objetivo: Generar reflexiones sobre la condiciones de vida de los participantes y de forma paralela propiciar creaciones ficcionales sobre las condiciones de vida de algunas de las personas inhumadas en el Cementerio de pobres. De esta manera establecer relaciones que aborden la segregación en la ciudad.
Total participantes: 14
Localidad: La Candelaria
Sesión 2 (24 de septiembre) Presencial. Objetivo: Realizar un recorrido en el que se reconozcan diferentes modalidades de segregación manifiestas en el cementerio de pobres.
Total participantes: 14
Participantes constantes: 9
Localidad: Los Martires
</t>
  </si>
  <si>
    <t>La Candelaria  y Los Martires.</t>
  </si>
  <si>
    <t xml:space="preserve">Las articulaciones con otras áreas del IDPC son necesarias y fundamentales para el desarrollo de los procesos. El trabajo en equipo articulado posibilita que las sesiones sean dinámicas, participativas y lleve la visión de cada una de las personas, es decir, trabajar en modo Laboratorio no solamente con los ciudadanos, sino al interior de la Institución. 
En cuanto a las sesiones, ambas se desarrollaron en un espacio ameno y agradable para los participantes. No hubo contratiempos y se cumplieron los objetivos.  </t>
  </si>
  <si>
    <t xml:space="preserve">Se realizaron en el tercer trimetres de 2022 las siguientes actividades relacionadas con la participación de la ciudadanía. 
1. Laboratorio de activación digital "El fin de todo, al fin y al cabo"
Objetivo: Desarrollar un laboratorio de creación sobre las dinámicas de segregación que han rodeado la gestión de la vida y muerte en la ciudad, orientado a imaginar formas de relacionamiento que nos permitan vivir mundos más justos y aportar a la identificación de caminos para superar la exclusión, a través de estrategias digitales que facilitan la creación y la comunicación.
Sesión 3 (8 de octubre)
Objetivo: Generar elementos ficcionales para la conformación de un cementerio del futuro como excusa para pensar dinámicas de vida y muerte en la ciudad que no repliquen modelos de segregación. 
Total participantes: 12 participantes 
Sesión 4 (15 de octubre)
Objetivo: Generar el formato creativo que recoja las decisiones sobre las narrativas ficcionales que tome el grupo en sesiones previas.
Total participantes: 19 participantes
Sesión 5 (22 de octubre)
Objetivo: Generar el formato creativo que recoja las decisiones sobre las narrativas ficcionales que tome el grupo en sesiones previas.
Total participantes: 19 participantes 
</t>
  </si>
  <si>
    <t xml:space="preserve">La Candelaria </t>
  </si>
  <si>
    <r>
      <rPr>
        <rFont val="Calibri"/>
        <color theme="1"/>
        <sz val="12.0"/>
      </rPr>
      <t xml:space="preserve">Fundamental la articulación con las áreas de educación y comunicaciones del Museo de Bogotá, quienes aportaron a los contenidos. Fue muy importante lograr una cercanía con los participantes ya que terminado el proceso, inicialmente un proceso de 5 sesiones, tuvo una sesión extemporánea. El proceso considero fue exitoso en la medida en que los participantes se involucraron en la elaboración de la estrategia de divulgación de tal modo que se logró diseñar una página en Intagram con contenidos relacionados al Cementerio. Aquí el link: </t>
    </r>
    <r>
      <rPr>
        <rFont val="Calibri"/>
        <color rgb="FF1155CC"/>
        <sz val="12.0"/>
        <u/>
      </rPr>
      <t>https://www.instagram.com/elfin_detodo/</t>
    </r>
    <r>
      <rPr>
        <rFont val="Calibri"/>
        <color theme="1"/>
        <sz val="12.0"/>
      </rPr>
      <t xml:space="preserve"> </t>
    </r>
  </si>
  <si>
    <t>Video, listados de asistencia, presentación y pantallazos de los encuentros</t>
  </si>
  <si>
    <t>4. Cogestión/creación</t>
  </si>
  <si>
    <t>Virtual</t>
  </si>
  <si>
    <t>Organizaciones sociales y colectivos culturales</t>
  </si>
  <si>
    <t>Sí (transcurrir vital, pertenencia étnica, víctimas del conflicto armado)</t>
  </si>
  <si>
    <t>Bogotá</t>
  </si>
  <si>
    <t>Equipo humano, expertos, papelería</t>
  </si>
  <si>
    <t xml:space="preserve">Procesos de declaratoria de patrimonio inmaterial 
</t>
  </si>
  <si>
    <t>Proceso declaratoria del Festival Jizca Chia Zhue (Festival del Sol y la Luna) del pueblo Muisca de Bosa</t>
  </si>
  <si>
    <t>Equipo declaratorias de Patrimonio Cultural Inmaterial</t>
  </si>
  <si>
    <t>Enfoque diferencial étnico</t>
  </si>
  <si>
    <t>Consejo Distrital de Patrimonio Cultural</t>
  </si>
  <si>
    <r>
      <rPr>
        <rFont val="Calibri"/>
        <color theme="1"/>
        <sz val="12.0"/>
      </rPr>
      <t>Sector cultura, sector gobierno (seguimiento acuerdos consulta previa y espacios de concertación)
Cabildo Muisca de Bosa</t>
    </r>
    <r>
      <rPr>
        <rFont val="Calibri"/>
        <color theme="1"/>
        <sz val="12.0"/>
      </rPr>
      <t>, Secretaría de Cultura, Recreación y Deportes-SCRD, Alcaldía Local de Bosa</t>
    </r>
  </si>
  <si>
    <t>Continuar el proceso de acompañamiento técnico para la  inclusión en la Lista Representativa de Patrimonio Cultural Inmaterial-LRPCI del ámbito distrital del Jizca Chia Zhue (Festival del Sol y la Luna) del pueblo Muisca de Bosa, a partir del apoyo en la elaboración del  Plan Especial de Salvaguardia-PES</t>
  </si>
  <si>
    <t>Proceso de concertación y reflexión, talleres, encuentros, retroalimentación de documentos y  mesas de trabajo conjunto con el Cabildo Muisca de Bosa.</t>
  </si>
  <si>
    <t>Durante el primer trimestre de 2022 se reiniciaron las acciones para acompañar el proceso de inclusión en la LRPCID del Festival Jizca Chia Zue del Pueblo Muisca de Bosa. Dichas acciones se encaminan a la elaboración del Plan especial de salvaguardia-PES. 
  1. Acciones preparatorias proceso de inclusiòn:
 Reporte de encuentros: 
 03032022: Reunión con autoridades del Cabildo indígena Muisca de Bosa, con el objeto de retomar las actividades para la elaboración del PES. 
 14032022: Jornada de trabajo para revisar los contenidos del PES y la conformación del Equipo de trabajo. 
 29032022: jornada de trabajo para concertar el plan de trabajo 2022 e iniciar la elaboración de la propuesta metodólogica.</t>
  </si>
  <si>
    <t>4 * actividades en el marco del proceso</t>
  </si>
  <si>
    <t xml:space="preserve"> *Durante este periodo se realizaron 4 espacios para el desarrollo del acompañamiento a la construcción del PES. (Se adjuntan los soportes)Durante el segundo semestre se continuo apoyando al CIMB en el proceso de concertación y ajuste de la metodología y plan de trabajo para la elaboración del PES del Festival Juzca Chia Zue. El plan de trabajo fue aprobado por la asamblea del CIMB y presentado oprotunamente ante la SCRD, como parte del procedimiento de inclusión del Festival en la LRPCID</t>
  </si>
  <si>
    <t>Indígenas</t>
  </si>
  <si>
    <t>Bosa</t>
  </si>
  <si>
    <t xml:space="preserve">En el tercer trimestre se desarrollaron vários escenarios de participación, que tienen por objeto contribuir al proceso de elaboración del PES del Festival Jizca Chia Zue del pueblo Muisca de Bosa y a la salvaguardia del Festival Jizca Chia Zue. 
1. Se llevó a cabo la VIII Mesa de Valoración, la cual tenía por objeto articular las acciones para la  formulación del PEMP de Bosa y el proceso de elaboración del PES. 
2. Espacios de acompañamiento de para la elaboración del documento PES. </t>
  </si>
  <si>
    <t>En el mes de octubre se lleva a cabo reunión con el Cabildo Indigena Muisca de Bosa para realizar el seguimiento, dentyro de las actividades de asistencia técnica del IDPC, a las actividades realizadas a la fecha dentro del marco del convenio celebrado entre el IDPC y el cabildo para la elaboración de la primera fase del PES del festival Jizca Chía Zhue.
05102022_Reunión periódica de seguimiento.</t>
  </si>
  <si>
    <t>Mujeres 3
Indigenas 3</t>
  </si>
  <si>
    <t>Listas de asistencia, actas, pantallazos</t>
  </si>
  <si>
    <t>1. Diagnóstico; 2. Formulación</t>
  </si>
  <si>
    <t>1. Informativo, 3. Decisorio, 4. Cogestión/creación</t>
  </si>
  <si>
    <t>Comunidad Muisca de Bosa</t>
  </si>
  <si>
    <t>Enfoque poblacional-diferencial étnico</t>
  </si>
  <si>
    <t>Equipo humano declaratorias patrimonio inmaterial</t>
  </si>
  <si>
    <t xml:space="preserve">Procesos de declaratoria de patrimonio inmaterial </t>
  </si>
  <si>
    <t>Proceso declaratoria de la Metodología de creación colectiva del Teatro La Candelaria</t>
  </si>
  <si>
    <t>IDARTES</t>
  </si>
  <si>
    <t xml:space="preserve">Continuar el proceso de inclusión en la Lista Representativa de Patrimonio Cultural Inmaterial-LRPCI del ámbito distrital de la Metodología de creación colectiva del Teatro La Candelaria a partir del acompañamiento técnico para la elaboración del documento de postulación. </t>
  </si>
  <si>
    <r>
      <rPr>
        <rFont val="Calibri"/>
        <color theme="1"/>
        <sz val="12.0"/>
      </rPr>
      <t xml:space="preserve">Reuniones, mesas de trabajo, </t>
    </r>
    <r>
      <rPr>
        <rFont val="Calibri"/>
        <color theme="1"/>
        <sz val="12.0"/>
      </rPr>
      <t>retroalimentación  de documentos,</t>
    </r>
    <r>
      <rPr>
        <rFont val="Calibri"/>
        <color theme="1"/>
        <sz val="12.0"/>
      </rPr>
      <t xml:space="preserve"> </t>
    </r>
    <r>
      <rPr>
        <rFont val="Calibri"/>
        <color theme="1"/>
        <sz val="12.0"/>
      </rPr>
      <t>talleres</t>
    </r>
    <r>
      <rPr>
        <rFont val="Calibri"/>
        <color theme="1"/>
        <sz val="12.0"/>
      </rPr>
      <t xml:space="preserve">, espacios de discusión y reflexión. </t>
    </r>
  </si>
  <si>
    <t>Durante el primer trimestre de 2022 se continuó avanzando con el proceso de acompañamiento al Teatro la Candelaria, para la elaboración del documento de postulación de la Creación Colectiva a la LRPCID. 
  1. Acciones preparatorias proceso de inclusiòn:
 Reporte de encuentros: 
 11022022: Reunión con integrantes del TLC para socializar y concertar el plan de trabajo 2022
 09032022: Mesa de trabajo con integrantes del Teatro la Candelaria, con el fin de retroalimentar el documento de Postulación. 
 30032022: Mesa de trabajo con integrantes del Teatro la Candelaria, con el fin de discutir el nombre de la manifestación cultural que será postulada.</t>
  </si>
  <si>
    <t>6* actividades en el marco del proceso</t>
  </si>
  <si>
    <t xml:space="preserve">*En el segundo semestre se continúo apoyando al Teatro La Candelaria en el proceso de ajuste del documento de postulación de la Creación Colectiva a la LRPCID del ámbito distrital. El documento fue ajustado y radicado antes la SCRD para su presentación ante el CDPC el próximo 6 de julio 2022. Durante este periodo se realizaron 6 espacios para el desarrollo del acompañamiento a la construcción del PES. (Se adjuntan los soportes) </t>
  </si>
  <si>
    <t>La Candelaria (el Teatro se ubica en esta localidad pero el proceso tiene un enfoque de ciudad)</t>
  </si>
  <si>
    <t xml:space="preserve">Durante el tecer trimestre se continuo realizando acompañamiento técnico al Equipo del Teatro La Candelaria, para la inclusión en la LRPCID de la metodología de creación colectiva. En este sentido se desarrollaron espacios para la generación de un cronograma y de una propuesta metodológica para la elaboración del PES. </t>
  </si>
  <si>
    <t>La Candelaria</t>
  </si>
  <si>
    <t>En el mes de noviembre se llevó a cabo un encuentro con actores vincualdos a la creación colectiva para elaborar una primera versión de la metodología para la elaboración del PES y el cronograma y plan de trabajo para la puesta en marcha de la misma.
23112022_Reunión comunidad extendida creación colectiva</t>
  </si>
  <si>
    <t>Mujeres 9</t>
  </si>
  <si>
    <t>Fontibón
Kennedy
Teusaquillo
Chapinero
Santa Fé</t>
  </si>
  <si>
    <t>N A</t>
  </si>
  <si>
    <t>1. Diagnóstico</t>
  </si>
  <si>
    <t>1. Sensibilización, 3. Movilización de actores</t>
  </si>
  <si>
    <t>Grupo del Teatro La Candelaria</t>
  </si>
  <si>
    <t xml:space="preserve">Proceso Inclusión de la cultura bogotana del uso y disfrute de la bicicleta en la Lista Representativa de Patrimonio Cultural Inmaterial-LRPCI del ámbito distrital </t>
  </si>
  <si>
    <t>Subdirección de Gestión Territorial y Subdirección de Divulgación, Museo de Bogotá.</t>
  </si>
  <si>
    <t>7 Entornos</t>
  </si>
  <si>
    <t>Instancias de participación del sector gobierno (consejos locales de la bicicleta y otros)</t>
  </si>
  <si>
    <r>
      <rPr>
        <rFont val="Calibri"/>
        <color theme="1"/>
        <sz val="12.0"/>
      </rPr>
      <t xml:space="preserve">Secretaría de Movilidad, Secretaría de la Mujer, IDPAC, IDRD y </t>
    </r>
    <r>
      <rPr>
        <rFont val="Calibri"/>
        <color theme="1"/>
        <sz val="12.0"/>
      </rPr>
      <t>ONU Mujeres.</t>
    </r>
  </si>
  <si>
    <t>Continuar el proceso de Inclusión en la  Lista Representativa de Patrimonio Cultural Inmaterial-LRPCI del ámbito distrital de la cultura bogotana del uso y disfrute de la bicicleta, a partir de la elaboración del documento de postulación</t>
  </si>
  <si>
    <r>
      <rPr>
        <rFont val="Calibri"/>
        <color theme="1"/>
        <sz val="12.0"/>
      </rPr>
      <t xml:space="preserve">Reuniones, mesas de trabajo, </t>
    </r>
    <r>
      <rPr>
        <rFont val="Calibri"/>
        <color theme="1"/>
        <sz val="12.0"/>
      </rPr>
      <t xml:space="preserve">talleres, recorridos, </t>
    </r>
    <r>
      <rPr>
        <rFont val="Calibri"/>
        <color theme="1"/>
        <sz val="12.0"/>
      </rPr>
      <t xml:space="preserve"> espacios de discusión y reflexión. </t>
    </r>
  </si>
  <si>
    <t>En el primer trimestre se avanzó de manera significativa en la generación de espacios participativos, para la construcción del documento de postulación a la LRPCID de la Cultura bogotana de los usos y disfrutes de la bicicleta. 
 Reporte de encuentros: 
 16022022: Encuentro I-Pista pal ciclista (Memoria)
 23022022: Encuentro II-Todas las bicis van (Territorio)
 02032022: Encuentro III-Dando biela por el patrimonio (Nombre de la manifestación)
 09032022: Encuentro IV-La ultima curva y llegamos (Caractristicas de la manifestación)
 25032022: Socialización lineamientos y línea de tiempo de activismos demujeres
 30032022: Proyección documental y panel sobre la Ciclovia dominical.</t>
  </si>
  <si>
    <t>No se tenía espacios programados</t>
  </si>
  <si>
    <t xml:space="preserve">En el tercer trimestre no se desarrollaron espacios con participación ciudadana, dado que el proceso participativo para la elaboración de la postulación culminó en el primer semestre de 2022. </t>
  </si>
  <si>
    <t xml:space="preserve">En el mes de octubre se desarrolló un epacio participativo en el cual a través de un bici recorrido se buscaba generar un proceso de apropiación y sensibilización por parte de los participantes de la cultura de la bicicleta en la ciudad. En este espacio participaron 27 ciudadanos
01102022_“Rueda, Rueda: usos y disfrutes de la bici” </t>
  </si>
  <si>
    <t>Mujeres 10</t>
  </si>
  <si>
    <t>Teusaquillo
Engativá
Mártires
Santa Fé
Suba 
Chapinero</t>
  </si>
  <si>
    <t>La estrategia de los bicirecorridos permite la participaciónde de ciudadanos de diferentes localidades en torno a la bicicleta generando un espacio de diálogo ampliado que fortalece la información que se recoge para la alaboración del PES, esta estrategia se implementará en la etapa de particiación del PES</t>
  </si>
  <si>
    <t xml:space="preserve">Consejos locales de la bicicleta, colectivos y colectivas de biciusuarias(os) y otros actores sociales por identificar. </t>
  </si>
  <si>
    <t>identidad de género, transcurrir vital (jóvenes)</t>
  </si>
  <si>
    <t>Equipo humano declaratorias patrimonio inmaterial, convenio Secretaría de Movilidad</t>
  </si>
  <si>
    <t>Inventario de Patrimonio Cultural</t>
  </si>
  <si>
    <t>Inventario de patrimonio cultural inmaterial</t>
  </si>
  <si>
    <t>Subdirección de Divulgación y Apropiación del Patrimonio.</t>
  </si>
  <si>
    <t>Equipo de inventario de PCI</t>
  </si>
  <si>
    <t>Subdirección de Intervención (Equipo de valoración e inventario)/Subdirección de Gestión Territorial/7 Entornos)</t>
  </si>
  <si>
    <t xml:space="preserve">Mesa de Consejeros Locales de Patrimonio Cultural </t>
  </si>
  <si>
    <t>SCRD</t>
  </si>
  <si>
    <t>Implementar la etapa de creación de los pilotos de la metodología de inventario de PCI en Bosa, Suba y Usme a través de la generación de contenidos para la divulgación de los patrimonios locales registrados.</t>
  </si>
  <si>
    <t>Talleres y espacios participativos para la generación de contenidos</t>
  </si>
  <si>
    <t>Durante este periodo se realizaron 4 encuentros en territorio con cada uno de los equipos locales de inventario de las localidades donde se viene llevando a cabo el piloto de la metodología de inventario del Patrimonio cultural inmaterial del distrito (Suba, Bosa y Usme) para un total de 12 encuentros, además se desarrollaron 3 encuentros en plenaria,de manera virtual, a la que asistieron los equipos de las 3 localidades. Cada una de estas sesiones de trabajo hacen parte de la etapa de creación de la metodología y tenían como objetivo brindar, en articulación con el equipo de comunicaciones del IDPC, una serie de herramientas prácticas y teóricas relacionadas con el video, la fotografía y las entrevistas, a los integrantes de los equipos locales para la construcción de las piezas comunicativas que serán el resultado de las exploraciones desarrolladas en cada uno de los 12 temas definidos en la etapa de investigación (4 por localidad):
 SUBA
 Febrero
 22022022_Suba_Primer encuentro equipo inventario PCI_Etapa de creación_ 14 asistentes
 Marzo
 01032022_Suba_Sesión 2_Revisión del material investigaciones locales_Equipo inventario PCI_Etapa de creación. 12 asistentes
 18032022_Suba_Sesión 5_ Investigación Creación Escaletas_Equipo inventario PCI_Etapa de creación. 17 asistentes
 BOSA
 Febrero
 23022022_Bosa_Primer Encuentro equipo local inventario PCI_Etapa de creación- 14 asistentes.
 Marzo
 02032022_Bosa_Sesión 2_Revisión del material investigaciones locales_Equipo inventario PCI_Etapa de creación. 10 asistentes
 20032022_Bosa_Sesión 5_ Investigación Creación Escaletas_Equipo inventario PCI_Etapa de creación. 11 asistentes
 USME
 Febrero
 24022022_Usme Primer encuentro equipo inventario PCI_Etapa de creación. 13 asistentes.
 Marzo
 03032022_Usme_Sesión 2_Revisión del material investigaciones locales_Equipo inventario PCI_Etapa de creación. 14 asistentes
 19032022_Usme_Sesión 5_ Investigación Creación Escaletas_Equipo inventario PCI_Etapa de creación. 18 asistentes
 Sesiones Plenarias
 09032022_Bosa-Suba_Usme_Sesión 3_Narrativa 1_ Equipos locales de inventario PCI_Etapa de creación. 27 asistentes
 16032022_Bosa-Suba_Usme_Sesión 4_Narrativa 2¬_ Equipos locales inventario PCI_Etapa de creación. 17 asistentes
 310302022_ Bosa-Suba_Usme_Sesión 6_Fotografía y sonido¬_ Equipos locales inventario PCI_Etapa de creación. 17 asistentes
 Además de estos talleres se desarrollaron jornadas de asesoría con cada uno de los equipos locales con miras a delimitar las investigaciones, desarrollar ejercicios de construcción de escaletas y otros elementos necesarios en la etapa de preproducción de los productos de divulgación de las investigaciones llevadas a cabo en cada localidad, así como reforzar algunos temas que, para los miembros de los equipos locales, era importante conocer antes de iniciar el proceso de producción.
 Bosa 4 asesorías 
 Suba 5 asesorías
 Usme 5 asesorias</t>
  </si>
  <si>
    <t>Durante el segundo trimestre de 2022 se realizaron 69 encuentros (virtuales y presenciales) con los equipos locales de inventario de los 3 procesos que se están acompañando en Bosa , Suba y Usme, donde se viene llevando a cabo el piloto de la metodología de inventario del Patrimonio cultural inmaterial del distrito. Los encuentros realizados hacen parte de la etapa de creación de la metodología y tenían como objetivo la construcción de las piezas comunicativas de cada una de las investigaciones realizadas por los equipos locales durante 2021; estos encuentros comprendieron jornadas de preproducción (revisión de avances de investigación, construcción de escaletas de preproducción), producción (ejerccios de grabación en territorio) y pos- producción (Creación de sábanas de edición y ejercicios de edición de las piezas).
 A estos encuentros asisistieron de manera regular los miembros del equipo local de investigación de cada una de las localidades y en algunos ejercicios se sumaron otros habitantes de las localidades, el resultado de los difrentes encuentros en cada uno de los 3 procesos es la elaboración de las piezas de divulgación de las 13 investigaciones adelantadas.
 BOSA
 Durante el trimestre se realizaron 29 ejercicios de acompañamiento a las etapas de preproducción, producción y postproducción de las piezas comunicativas de las 4 investigaciones de la localidad de Bosa: Oficios y comercios tradicionales, Barrio El Regalo, Procesos comunitarios (festivales) y Humedales y cuerpos de agua; en estos ejercicios participaron 24 habitantes de la localidad quienes acompañaron la producción de las piezas, de estos 9 fueron constantes (miembros del equipo local)
 01042022_Bosa_Acompañamiento 2 Procesos comunitarios Festivales
 01042022_Bosa_Acompañamiento 2 Procesos comunitarios Festivales
 03042022_ Bosa_Reunión asesoría investigaciones locales (oficios tradicionales)
 06042022_Bosa_Asesoría 2 Construcción de escaleta y biblia de producción humedales
 07042022_Bosa_producción rodaje oficios tradicionales
 09042022_Bosa_Producción-Rodaje_Barrio El Regalo
 10042022_Bosa_Producción-Rodaje_OficiosTradicionales
 11042022_Bosa_Acompañamiento 4 Procesos comunitarios Festivales
 13042022_ Bosa_Convocatoria proceso de creación festivales, comunidad afro
 19042022_Bosa_Asesoría 4. Revisión escaleta y construcción biblia de producción Chupqua
 23042022_Bosa_Producción-Rodaje_humedales
 25042022_Bosa_Acompañamiento 5. Organización comunitaria festivales Bosa
 26042022_Bosa_Reunión asesoría investigaciones locales (oficios tradicionales-Barrio El Regalo)
 26042022_Bosa_Producción-Rodaje_humedales
 02052022_Bosa Acompañamiento 6. Procesos comunitarios Festivales 
 05052022_Bosa día 1 rodaje procesos comunitarios humedales
 13052022_Bosa Sesión asesoría Equipos Oficios tradicionales y Barrio El Regalo 
 14052022_Bosa_día 1 rodaje procesos comunitarios festivales
 20052022_Bosa Sesión asesoría Equipos Oficios tradicionales y Barrio El Regalo_Bosa 
 22052022_Bosa_rodaje oficios tradicionales
 23052022_Bosa_rodaje barrio el regalo
 23052022_Bosa rodaje oficios tradicionales
 07062022_Bosa Primera sesión edición Barrio El Regalo
 01062022_ Bosa Edición procesos comunitarios festivales Bosa
 01062022_ Bosa Construcción Sábana de edición Oficios tradicionales
 08062022_ Bosa Edición humedales Bosa
 03062022_ Bosa Sesión 2 Construcción Sábana de edición Oficios tradicionales
 18062022_ Bosa Reunión Segunda jornada de edición Barrio el regalo y comercios tradicionales
 09062022_Bosa Reunión Primera sesión edición Oficios tradicionales
 SUBA 
 Durante el trimestre se realizaron 20 ejercicios de acompañamiento a las etapas de preproducción, producción y postproducción de las piezas comunicativas de las 5 investigaciones de la localidad de Suba: Procesos artísticos, humedales, huertas del cabildo muisca, danzas y educación popula; en el desarrollo de estos ejercicios participaron 21 habitantes de la localidad quienes acompañaron la producción de las piezas, de estos 9 fueron constantes (miembros del equipo local).
 04042022_Suba segunda asesoria artes
 05042022_Suba Segunda asesoría humedales
 06042022_Suba_Asesoría 4. Huertas cabildo muisca de Suba
 08042022_Suba Tercera asesoría humedales
 08042022_Suba Tercera sesión procesos artísticos
 10042022_Bosa_Producción-Rodaje_OficiosTradicionales
 11042022 Suba_tercera asesoria artes en la construcción de memoria
 20042022_Suba_Producción-Rodaje_Huertas
 22042022_Suba_Asesoría 4. Procesos comunitarios humedales Suba
 25042022 Suba Cuarta asesoría danzas
 03052022_SUBA_Rodaje Educación popular
 11052022_SUBA_Día1 Rodaje humedales Suba
 17052022_SUBA_Día 2 Rodaje humedales Suba
 23052022_Suba_ Procesos Danzarios PCI
 25052022_Suba_ Pre edición Educación popular
 27052022_Suba_Pre Edición humedales
 02062022_Suba Construction Sábana de edición humedales Suba
 03062022_Suba Edición procesos comunitarios humedales Suba
 05062022_Suba segunda asesoria artes en la construcción de memoria en Suba
 17062022_Suba_Edición huertas Suba
 USME 
 Durante el trimestre se realizaron 17 ejercicios de acompañamiento a las etapas de preproducción, producción y postproducción de las piezas comunicativas de las 4 investigaciones de la localidad de Usme: Historia de los Barrios, Luchas por el Agua, Luchas campesinas , y espacios de representación; en estos ejercicios participaron 12 habitantes de la localidad quienes acompañaron la producción de las piezas, de estos 7 fueron constantes.
 01042022 Usme Lista de asistencia Asesoría Luchas por el Agua
 05042022 Usme Lista de asistencia Asesoría Espacios de representación de la memoria
 05042022 Usme Lista de asistencia Asesoría Historia de los Barrios
 06042022 Usme Lista de asistencia Asesoría Luchas por el agua
 07042022 Usme Lista de asistencia Asesoría Luchas al rededor de lo verde
 21042022 Usme Lista de asistencia Asesoría Luchas por el Agua
 22042022 Usme Lista de asistencia Asesoría Luchas al rededor de lo verde
 18052022_Usme Lista de asistencia Asesoría Postproducción Luchas campesinas y luchas por el agua 
 19052022_Usme Lista de asistencia Asesoría Postproducción Historia de los barrios 
 01062022 Usme Lista de asistencia Asesoría Postproducción Sábana Edición Luchas por el agua
 01062022 Usme Lista de asistencia Asesoría Postproducción Sábana de edición Luchas Campesinas
 02062022 Usme Lista de asistencia Asesoría Postproducción Edición primer corte Historia de los barrios
 07062022 Usme Lista de asistencia Asesoría Postproducción Sesión edición Espacios de la representación
 07062022 Usme Lista de asistencia Asesoría Postproducción Revisión sábana de edición
 08062022 Usme Lista de asistencia Asesoría Postproducción. Edición primer corte Acueductos Comunitarios.
 10062022 Usme Lista de asistencia Asesoría Postproducción Montaje primer corte Luchas por el agua y Luchas campesinas
 17062022 Usme Asesoría Espacios de la representación de la memoria</t>
  </si>
  <si>
    <t>Bosa: 24 
 Suba 21
 Usme 12
 total participantes 57</t>
  </si>
  <si>
    <t>Bosa: 9 
 Suba: 9 
 Usme: 7
 Total participantes constantes: 25</t>
  </si>
  <si>
    <t>Bosa
 2 Afrodescendientes
 2 indigenas
 1 LGBT
 1 Victima del conflicto armado
 9 mujeres
 Suba
 5 mujeres
 1LGBTI
 Usme
 3 mujeres</t>
  </si>
  <si>
    <t>Bosa
 Suba
 Usme</t>
  </si>
  <si>
    <t>Esta etapa se trabajó en articulación con el área de comunicaciones del IDPC, lo que logró mitigar la falta de recursos que el proyecto tenía para la culminación de la etapa de creación de la metodología de inventarios lo que generó que el tiempo de implementación de la misma debiera ampliarse por 6 meses mas. Los equipos de investigación se mostraron siempre dispuesto a colaborar en el proyecto aun cuando el tiempo presupuestado inicialmente se debió alargar, sin embargo si se generó la deserción de algunos de los miembros originales de los grupos quienes por diferentes motivos no pudieron acompañar la etapa final.
 Este trimestre tuvo la desventaja de que se debió trabajar sin contrato de operador logístico por lo que fue dificil proporcionar a los equipos locales y a otros participantes unas condiciones mínimas (refrigerio o almuerzo) en jornadas que fueron a veces bastante extensas.</t>
  </si>
  <si>
    <t>Los talleres y espacios participativos para la generación de contenido se desarrollaron durante el primer y segundo trimestre dando cumplimiento a lo programado para 2022, sin embargo durante este trimestre se llevó a cabo la proyección de las 5 piezas divulgativas producto de la investigación desarrollada en el marco del piloto del inventario de patrimonio vivo en la localidad de Suba, a esta actividad asistieron 32 personas que pudieron ver el resultado del proceso de investigación en el que fueron pieza fundamental
29092022_ Visualización piezas inventario vivo Suba</t>
  </si>
  <si>
    <t>12 Mujeres 
1 Indigena</t>
  </si>
  <si>
    <t>Suba</t>
  </si>
  <si>
    <t>A pesar de que el tiempo que se había presupuestado debía durar la implementación de la metodología se alargo por causas ajenas al equipo de trabajo, la asistencia a la presentación del resultado del video fue alta y los participantes manifestaron su conformidad con los resultados del proceso</t>
  </si>
  <si>
    <t xml:space="preserve">
Los talleres y espacios participativos para la generación de contenido propuestos se desarrollaron durante el primer y segundo trimestre dando cumplimiento a lo programado para 2022; no obstante durante el cuarto trimestre se llevó a cabo la proyección de las piezas divulgativas producto de la investigación desarrollada en el marco del piloto del inventario de patrimonio vivo en las localidades de Bosa y Usme en el mes de octubre.
21102022_Visualización piezas inventario vivo Bosa_ asistieron 60 personas 
29102022_ Visualización piezas inventario vivo Usme_ asistieron 34 personas 
En el mes de noviembre se realizó el cierre del proceso en el que se reunireron no solo los equipos locales de investigación, sino que además se contó con la presencia de entidades del orden distrital y nacional. Este evento se llevó a cabo de manera presencial en el FOndo de Cultura económica.
18112022_Evento de cierre Pilotos de inventario_asistieron 100 personas 
</t>
  </si>
  <si>
    <t>Bosa 60
Usme 34
Evento de cierre 100
Total: 194</t>
  </si>
  <si>
    <t>Mujeres 101
comunidad rural y campesina 3 
LGBTI 3
Victima del conflicto armado 1</t>
  </si>
  <si>
    <t>Bosa
Suba 
Usme
Chapinero
Teusaquillo
Usaquén
Kennedy</t>
  </si>
  <si>
    <t xml:space="preserve">Si bien la etapa de creación de los pilotos de la metodología de inventario de PCI en Bosa, Suba y Usme se finalizó en el segundo semestre, los eventos de visualización  y el cierre del proceso solo se realizaron una vez estuvieron culminadas las piezas de divulgación, sin embargo, a pesar de haber pasado tanto tiempo desde la culminación del proceso, la asistencia fue masiva lo que demuestra la credibilidad por parte de la comunidad en el proceso </t>
  </si>
  <si>
    <t>1. Diagnóstico, 3. ejecución</t>
  </si>
  <si>
    <t>1. Informativo,  4. Cogestión/creación</t>
  </si>
  <si>
    <t>comunidades , organizaciones sociales, gestores locales de patrimonio cultural</t>
  </si>
  <si>
    <t>Inter seccional</t>
  </si>
  <si>
    <t>Bosa, Suba y Usme</t>
  </si>
  <si>
    <t>Equipo humano</t>
  </si>
  <si>
    <t>Política Sectorial de Fomento / Programa Distrital de Apoyos Concertados y Programa Distrital de Estímulos</t>
  </si>
  <si>
    <t>Fortalecimiento de las propuestas de activación, reconocimiento e investigación del patrimonio agenciadas por la ciudadanía, a través del Programa Distrital de Estímulos y Apoyos Concertados.</t>
  </si>
  <si>
    <t>Subdirección de Divulgación y Apropiación del Patrimonio Cultural</t>
  </si>
  <si>
    <t xml:space="preserve">Equipo de Fomento </t>
  </si>
  <si>
    <t>Equipo Patrimonio Cultural Inmaterial
Equipo de Enfoque Diferencial
Equipo de Participación Ciudadana
Equipo de Investigación</t>
  </si>
  <si>
    <t xml:space="preserve">Construcción de contenidos de las convocatorias: Equipo Patrimonio Cultural Inmaterial, 
Equipo de Participación Ciudadana
Equipo de investigación,
Museo de Bogotá, Dirección General, Equipo de publicaciones.
Recomendaciones para la formulación de contenidos:
Equipo Civinautas, Equipo de Enfoque Diferencial, Equipo de Valoración, Equipo de Recorridos Patrimoniales.
</t>
  </si>
  <si>
    <t xml:space="preserve">Mesa de Consejeros de Patrimonio Cultural, Consejo Cultural de Grupos Étnicos Consejo Cultural de Sectores Sociales. </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</si>
  <si>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</si>
  <si>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 xml:space="preserve"> Fortalecer y visibilizar las iniciativas, proyectos y procesos desarrollados por la ciudadanía activa y los agentes artísticos, culturales y patrimoniales en Bogotá.</t>
  </si>
  <si>
    <t xml:space="preserve">Convocatorias de fomento del IDPC en el marco del Programa Distrital de Estímulos y apoyos concertados; propuestas de la ciudadanía ganadoras de estímulos para su fortalecimiento.        </t>
  </si>
  <si>
    <t>El 3 de febrero se realizó el lanzamiento de las convocatorias (Premios y Becas) ofertadas por el IDPC, con el lanzamiento del PDE se dio apertura mediante la resolución No. 39 del 3 de febrero de 2022 en la cual se contemplan nueve convocatorias dirigidas a los agentes patrimoniales, sectores sociales y ciudadanía interesada en el patrimonio en la ciudad. 
 Con el objetivo de difundir y proponer una participación ciudadana amplia en las convocatorias, el equipo de fomento en articulación con el área de comunicaciones desarrolló actividades de socialización en campo aplicando la estrategia de divulgación de cada una de las convocatorias ofertadas. Para el caso, el equipo de fomento apoyó en las jornadas informativas que tuvieron lugar el día 22 de febrero del 2022, en la Biblioteca pública la Marichuela (Usme) y el 25 de febrero del 2022, en el Museo de la Ciudad Autoconstruida, jornada de socialización a los sectores LGBTI en articulación con la SDP y desarrolló 6 jornadas virtuales de divulgación y promoción de la participación. 
 El 18 de marzo de 2022 culminó la fase de inscripción de propuestas en las convocatorias de fomento del IDPC con los siguientes registros de propuestas de la ciudadanía inscritas en la plataforma SICON: 
 -PREMIO FOTOGRAFÍA
 Inscritas 53
 No. De estímulos a otorgar: 3
 -PREMIO DIBUJATÓN
 Inscritas 125
 No. De estímulos a otorgar: 3
 -BECA SECTORES SOCIALES
 Inscritas 40
 No. De estímulos a otorgar: 5
 -BECA DEBATES
 Inscritas 14
 No. De estímulos a otorgar: 1
 -BECA EMMA REYES
 Inscritas 56
 No. De estímulos a otorgar: 3
 -BECA PRIMERA INFANCIA
 Inscritas 7
 No. De estímulos a otorgar: 1
 -BECA PATRIMONIOS LOCALES
 Inscritas 16
 No. de estímulos a otorgar: 3
 La beca de Museo de Ciudad Autoconstruida culminó la fase de inscripciones el 28 de marzo con los siguientes registros en la plataforma SICON: 
 BECA CIUDAD AUTOCONSTRUIDA
 Inscritas 11
 No. de estímulos a otorgar: 2
 En cumplimiento del cronograma general de fomento del IDPC, del 18 al 28 de marzo de 2022 el equipo de fomento realizó la revisión de documentación técnica y administrativa de las propuestas ciudadanas inscritas para evaluar las propuestas habilitadas, rechazadas o por subsanar. El listado definitivo de propuestas ciudadanas habilitadas se publica en el mes de abril con el universo total de propuestas que pasan a fase de evaluación misional. 
 El 16 de marzo de 2022 culminó la fase de inscripción de JURADOS provenientes de la ciudadanía en general en las convocatorias de fomento del IDPC con los siguientes registros de jurados inscritos en la plataforma SICON: Jurados Inscritos: 158 
 Total personas de la ciudadanía que inscribieron propuestas u hojas de vida en las convocatorias de fomento del IDPC en la vigencia 2022: 480 personas de la ciudadanía.</t>
  </si>
  <si>
    <t>Durante el mes de mayo los jurados designados culminaron el proceso de evaluación de las propuestas inscritas en cada una de las convocatorias ofertadas por el IDPC. Dicho proceso culminó con la realización de las jornadas de deliberación en las cuales se suscribieron las actas de evaluación. 
 En cumplimiento del cronograma del Programa Distrital de Estímulos y basados en la información consignada en las actas de evaluación de cada convocatoria, durante el mes de JUNIO el equipo de fomento publicó, previo visto bueno de la OAJ, los actos administrativos - resoluciones de ganadores- mediante las cuales se otorgan los estímulos a los ganadores de las siguientes convocatorias: 
 1) BECA PARA EL RECONOCIMIENTO Y LA ACTIVACIÓN DEL PATRIMONIO CULTURAL DE SECTORES SOCIALES – 5 ganadores
 2) BECA DE INVESTIGACIÓN SOBRE DEBATES Y TENSIONES DEL PATRIMONIO – 1 ganador
 3) BECA MEMORIA Y PATRIMONIO, EMMA REYES: ESPACIOS DESAPARECIDOS Y VIDA COTIDIANA EN LA CIUDAD- 3 ganadores
 4) BECA PARA LA SALVAGUARDIA DE PATRIMONIOS LOCALES- 3 ganadores
 5) BECA DE CREACIÓN LITERARIA: PATRIMONIOS Y PRIMERA INFANCIA – 1 ganador
 6) PREMIO DIBUJATÓN: ILUSTRA EL PATRIMONIO DE Bogotá- 3 ganadores
 7) PREMIO DE FOTOGRAFÍA CIUDAD DE Bogotá- 2 ganadores
 Como soporte se adjuntan ocho documentos PDF con las resoluciones de ganadores que establecen los nombres de las 20 personas de la ciudadanía ganadoras de convocatorias.</t>
  </si>
  <si>
    <t>Discapacidad, LGBTI, mujer y género, transcurrir vital.</t>
  </si>
  <si>
    <t>Kennedy, Martires, Sumapaz, Barrios Unidos, Ciudad Bolivar
 Bosa 
 chapinero
 Rafael Uribe Uribe
 Santa Fe
 Usaquen</t>
  </si>
  <si>
    <t>Durante el mes de mayo los jurados designados culminaron el proceso de evaluación de las propuestas inscritas en cada una de las convocatorias ofertadas por el IDPC. Dicho proceso culminó con la realización de las jornadas de deliberación en las cuales se suscribieron las actas de evaluación. 
  En cumplimiento del cronograma del Programa Distrital de Estímulos y basados en la información consignada en las actas de evaluación de cada convocatoria, durante el mes de JUNIO el equipo de fomento publicó, previo visto bueno de la OAJ, los actos administrativos - resoluciones de ganadores- mediante las cuales se otorgan los estímulos a los ganadores de las siguientes convocatorias: 
  1) BECA PARA EL RECONOCIMIENTO Y LA ACTIVACIÓN DEL PATRIMONIO CULTURAL DE SECTORES SOCIALES – 5 ganadores
  2) BECA DE INVESTIGACIÓN SOBRE DEBATES Y TENSIONES DEL PATRIMONIO – 1 ganador
  3) BECA MEMORIA Y PATRIMONIO, EMMA REYES: ESPACIOS DESAPARECIDOS Y VIDA COTIDIANA EN LA CIUDAD- 3 ganadores
  4) BECA PARA LA SALVAGUARDIA DE PATRIMONIOS LOCALES- 3 ganadores
  5) BECA DE CREACIÓN LITERARIA: PATRIMONIOS Y PRIMERA INFANCIA – 1 ganador
  6) PREMIO DIBUJATÓN: ILUSTRA EL PATRIMONIO DE Bogotá- 3 ganadores
  7) PREMIO DE FOTOGRAFÍA CIUDAD DE Bogotá- 2 ganadores
  Como soporte se adjuntan ocho documentos PDF con las resoluciones de ganadores que establecen los nombres de las 20 personas de la ciudadanía ganadoras de convocatorias.</t>
  </si>
  <si>
    <t>Kennedy, Martires, Sumapaz, Barrios Unidos, Ciudad Bolivar
  Bosa 
  chapinero
  Rafael Uribe Uribe
  Santa Fe
  Usaquen</t>
  </si>
  <si>
    <t xml:space="preserve">En cumplimiento del cronograma del Programa Distrital de Estímulos y durantes los meses OCTUBRE y DICIEMBRE; el equipo de Fomento expidió dos (2) resoluciones de ganadores.
1) BECA PARA EL FORTALECIMIENTO, RECONOCIMIENTO Y ACTIVACIÓN DEL PATRIMONIO CULTURAL DE GRUPOS ÉTNICOS II - 6 ganadores
2) PREMIO DIBUJATÓN: Activación mes del patrimonio - 3 ganadores
</t>
  </si>
  <si>
    <t>Étnico</t>
  </si>
  <si>
    <t>Puente Aranda
Kennedy
Engativá 
Ciudad Bolívar
San Cristóbal
Usme
Teusaquillo
Bosa</t>
  </si>
  <si>
    <t>Informes de gestión contratos PDAC
Certificado de inscripción PDE, Resoluciones de designación e ganadores, Actas de seguimiento misional a propuestas ganadoras</t>
  </si>
  <si>
    <t>Entidades sin ánimo de lucro, organizaciones culturales, agrupaciones y ciudadanía en general.</t>
  </si>
  <si>
    <t>Identidad de género, pertenencia étnica, sector social, principalmente.</t>
  </si>
  <si>
    <t>Equipos humanos técnicos, hardware, software</t>
  </si>
  <si>
    <t>Política Sectorial de Fomento / Programa Distrital de Estímulos</t>
  </si>
  <si>
    <t>Propuestas ganadoras y en ejecución en el marco de los Programas Distritales de Estímulos, para el fortalecimiento de la participación ciudadana.</t>
  </si>
  <si>
    <t>Museo de Bogotá</t>
  </si>
  <si>
    <t>Equipo de participación ciudadana y Equipo de Fomento IDPC</t>
  </si>
  <si>
    <t>Equipo de participación ciudadana y Fomento IDPC</t>
  </si>
  <si>
    <t>Secretaría Distrital de Cultura, Recreación y Deporte, entidades del sector cultura, organizaciones, agrupaciones y agentes culturales</t>
  </si>
  <si>
    <t>Fomentar la participación ciudadana en el desarrollo de los proyectos museológicos del Museo de Bogotá</t>
  </si>
  <si>
    <t xml:space="preserve">Convocatorias de fomento del IDPC en el marco del programa distrital de estímulos; propuestas de la ciudadanía ganadoras de estímulos para su fortalecimiento en el marco de las becas del museo de Bogotá.        </t>
  </si>
  <si>
    <t>Se abrieron las convocatorias en el marco del Programa Distrital de Estímulos y se recibieron las propuestas finales el 28 de marzo. Para la Beca Proyectos museográficos se inscribieron 13 propuestas, 6 habilitadas, 1 por subsanar y 6 rechazadas por falta de soporte. Para la Beca MCA se inscribieron 11, 8 habilitadas, 2 por subsanar y 1 rechazada. También, se recibieron y evaluaron postulaciones del banco de jurados. Para la Beca Proyectos museográficos se recibieron 28 postulaciones. Para la Beca MCA se recibieron 21 postulaciones.</t>
  </si>
  <si>
    <t xml:space="preserve">Durante el trimestre se cerró el perídodo para recibir propuestas. En la Beca Proyectos museográficos para vivir juntos se presentaron 13 de las cuales quedaron 8 habilitadas y 4 premiadas. En la Beca Programación MCA se presentaron 11 propuestas y 9 quedaron habilitadas, dos fueron premiadas. Se anexan como evidencia las resoluciones de ganadores de ambas becas. </t>
  </si>
  <si>
    <t>Los ganadores de las becas tienen proyectos con enfoque poblacional: niños y niñas, identidad de género.</t>
  </si>
  <si>
    <t>Sumapaz, Ciudad Bolívar, Mártires, Rafael Uribe Uribe.</t>
  </si>
  <si>
    <t xml:space="preserve">Fue necesario ampliar la convocatoria debido a una baja participación. Los factores pueden incluir competencia de otras becas con montos mayores, falta de divulgación local. </t>
  </si>
  <si>
    <t>Durante el trimestre se llevó a cabo parte de la ejecución de los proyectos ganadores de becas en las localidades Sumapaz, Mártires y Rafael Uribe Uribe, así como las de programación del Museo de la Ciudad Auroconstruida. En todos se realizaron actividades con las comunidades de interés y avanzaron en la elaboración del material de las propuestas museográficas.
- Movimiento clown - Sumapaz: Realizaron 3 talleres  con las mujeres de la agrupación Las frailejones en las que participaron 29 personas.
- Huerta la Chuma - Rafael Uribe Uribe: Realizaron 3 actividades en el territorio en las que participaron 37 personas.
- Guía nómada - Mártires: Realizaron 5 actividades en el territorio en las que participaron 115 personas.
- Maleza - Mártires: Realizaron 5 actividades en el territorio en las que participaron 23 personas.
Para un total de 244 personas participantes en las actividades de las becas de proyectos museograficos.
- Endémico andino - MCA: Realizaron 7 actividades en el territorio en las que participaron 95 personas.
- Cuyeca - MCA: Realizaron 5 actividades en el territorio en las que participaron 43 personas.
Para un total de 138 personas participantes en las actividades de las becas de programación del MCA.</t>
  </si>
  <si>
    <t>Primera infancia: 1
Infancia: 33
Adolescencia: 18
Juentud: 117
Adultez: 142
Persona mayor: 31
Personas con discapacidad: 3
Personas en condición de habitabilidad en calle: 5
LGBTIQ+: 38
Victimas del conflicto armado: 4
Afrodescendiente: 27
Indígena:8
Hombre: 105
Mujer: 97
Transgénero: 4
No Binaria: 10
Heterosexual: 160
Gay: 5
Lesbiana: 11
Bisexual: 18</t>
  </si>
  <si>
    <t>Usaquén: 7
Chapinero: 1
Santa Fe: 5
San Cristobal: 8
Usme: 2
Tunjuelito: 3
Bosa: 11
Kennedy: 6
Fontibón: 2
Engativá: 11
Suba: 13
Barrios Unidos: 5
Teusaquillo: 7
Los Mártires: 5
Antonio Nariño: 4
Puente Aranda: 1
Candelaria: 2
Rafael Uribe Uribe: 23
Ciudad Bolívar: 87
Sumapaz: 30
Otros: 19</t>
  </si>
  <si>
    <t xml:space="preserve">Es necesario reconsiderar el planteamiento y las opciones de respuesta a las preguntas formuladas para la caracterización de la población participante en las actividades, ya que estas no reflejan la diversidad existente en las diferentes categorias, además de no considerar la opción de una persona que no desea responder a alguna de ellas. Particularmente en las categorias de identidad de género y orientación sexual, pues las opciones de respuesta estan basadas en visiones binarias del género y la sexualidad. </t>
  </si>
  <si>
    <t>Durante el trimestre se finalizó la ejecución de los proyectos ganadores de becas en las localidades Sumapaz, Mártires y Rafael Uribe Uribe, así como las de programación del Museo de la Ciudad Auroconstruida. En todos los proyectos se realizaron actividades con las comunidades de interés y se finalizaron las propuestas museográficas.
- Movimiento clown - Sumapaz: Se realizaron 5 actividades en las que participaron 207 personas.
- Huerta la Chuma - Rafael Uribe Uribe: Se realizó 1 actividad en la que participaron 45 personas. 
- Guía nómada - Mártires: Se realizó una actividad en la que participaron 20 personas.
- Maleza - Mártires: Se realizó una actividad.
Para un total de 272 personas participantes en las 8 actividades de las becas de proyectos museograficos.
- Endémico andino - MCA: Se realizaron 4 actividades en las que participaron 125 personas.
- Cuyeca - MCA: Se realizaron 4 actividades en las que participaron 82 personas.
Para un total de 207 personas participantes en las 8 actividades de las becas de programación del MCA.</t>
  </si>
  <si>
    <t>Primera infancia: 3
Infancia:  101
Adolescencia: 72 
Juentud:  114
Adultez: 122
Persona mayor:  28
Personas con discapacidad: 0
Personas en condición de habitabilidad en calle: 0 
LGBTIQ+: 4
Victimas del conflicto armado: 1
Afrodescendiente:  1
Campesino: 36
Indígena: 7
Mestizo: 44
Rom: 1
Artesanos: 18
Hombre:  112
Mujer: 247
Intersexual: 3
Transgénero: 0
No Binaria:  1
Heterosexual: 209 
Gay: 6
Lesbiana:  4
Bisexual: 21</t>
  </si>
  <si>
    <t>Usaquén: 3
Chapinero:  4
Santa Fe:  18
San Cristobal: 11 
Usme:  94
Tunjuelito: 5 
Bosa: 3
Kennedy: 18 
Fontibón: 7
Engativá:  8
Suba: 21
Barrios Unidos: 0
Teusaquillo: 6
Los Mártires: 0
Antonio Nariño: 1
Puente Aranda: 0
Candelaria: 0
Rafael Uribe Uribe:  43
Ciudad Bolívar: 150
Sumapaz: 44
Otros: 14</t>
  </si>
  <si>
    <t xml:space="preserve">Actas de ganadores de las becas, informes de avance, informe final </t>
  </si>
  <si>
    <t>3. decisorio; 4. cogestión/creación</t>
  </si>
  <si>
    <t>Depende de los proyectos presentados y seleccionados</t>
  </si>
  <si>
    <t>Participación ciudadana en la activación social del Museo de la Ciudad Autoconstruida y Museo de Bogotá</t>
  </si>
  <si>
    <r>
      <rPr>
        <rFont val="Calibri"/>
        <color theme="1"/>
        <sz val="12.0"/>
      </rPr>
      <t>Aportes ciudadanos para la activación social del Museo de la Ciudad Autoconstruida</t>
    </r>
    <r>
      <rPr>
        <rFont val="Calibri"/>
        <color theme="1"/>
        <sz val="12.0"/>
      </rPr>
      <t xml:space="preserve"> y Museo de Bogotá</t>
    </r>
    <r>
      <rPr>
        <rFont val="Calibri"/>
        <color theme="1"/>
        <sz val="12.0"/>
      </rPr>
      <t>.</t>
    </r>
  </si>
  <si>
    <t>Equipo de participación ciudadana IDPC, equipo de Declaratoria e Inventarios y  formación (Subdirección de Divulgación y Apropiación)</t>
  </si>
  <si>
    <t xml:space="preserve">Equipo de participación ciudadana IDPC, Equipo de Formación del Patrimonio Civinautas, Equipo de Recorridos Patrimoniales. </t>
  </si>
  <si>
    <t>Consejo Local de Arte, Cultura y Patrimonio.</t>
  </si>
  <si>
    <r>
      <rPr>
        <rFont val="Calibri"/>
        <color theme="1"/>
        <sz val="12.0"/>
      </rPr>
      <t>Mesas de otros sistemas de participación (Secretaría de Gobierno, Cultura, R</t>
    </r>
    <r>
      <rPr>
        <rFont val="Calibri"/>
        <color theme="1"/>
        <sz val="12.0"/>
      </rPr>
      <t>ecreación y Deportes-SCRD</t>
    </r>
    <r>
      <rPr>
        <rFont val="Calibri"/>
        <color theme="1"/>
        <sz val="12.0"/>
      </rPr>
      <t>,  independientes) organizaciones sociales y comunitarias/ agentes culturales</t>
    </r>
  </si>
  <si>
    <t xml:space="preserve">Diálogos para la programación y la activación social del Museo de la Ciudad Autoconstruida y Museo de Bogotá.  </t>
  </si>
  <si>
    <t>Mesas de trabajo, talleres, ejercicios de colaboración e innovación, actividades de programación</t>
  </si>
  <si>
    <t>Se llevaron a cabo cuatro (4) encuentros. Dos (2) con la Mesa de Memoria el 3 y 25 de marzo, uno (1) con la Mesa Indígena el 11 de marzo y uno (1) con el IDPAC . Los temas estuvieron asociados a la activación social de la programación del Museo de la Ciudad Autoconstruida y la búsqueda de estrategias para articular la participación.</t>
  </si>
  <si>
    <t>Durante el mes de abril se llevaron a cabo las siguientes actividades educativas: 
1. 20 de abril de 2022. Club de niños y niñas. Descubrir nuestro cuerpo en la ciudad. Sesión 1. (Laboratorio Casa Sámano). Actividad presencial. 9 participantes.  El 27 de abril de 2022. Se llevó a cabo la Sesión 2.  7 Participantes. 
Durante el mes de mayo se realizaron las siguientes actividades: 
2.  09.05.22. Lista de asistencia Articulacion MCA - Organizaciones sociales  LGTBIQ+ de Ciudad Bolívar. (Museo de la Ciudad Autoconstruida). Actividad virtual. 4 participantes.
3. 10.05.22. II Encuentro con FFMM (Plan de renovación). Actividad presencial. 4 participantes; y 24.05.22. III Encuentro con FFMM (Plan de renovación). Actividad presencial. 4 participantes.
4.  11.05.22. Sesión 3. Club de niños y niñas (Artistas del Museo) (Proyecto Laboratorio Casa Sámano). Actividad presencial. 7 participantes; y 25.05.22. . Sesión 4. Club de niños y niñas (Artistas del Museo) (Proyecto Laboratorio Casa Sámano). Actividad presencial. 7 participantes
Durante el mes de junio se llevaron a cabo las siguientes actividades educativas: 
5. 1.06. 2022. Conmemoración día de la campesina y el campesino. (Proyecto Exposición permanente- Laboratorio Casa Sámano). Actividad presencial. 32 participantes. 
6. 22.06. 2022. Club de niños y niñas Artista del Museo - Sesión 5 (Laboratorio Casa Sámano). Actividad presencial. 8 participantes
7. 29.06.2022. Mesa de memoria (Museo de la Ciudad Autoconstruida. Actividad virtual. 16 participantes.</t>
  </si>
  <si>
    <t xml:space="preserve">
1. Niños y niñas 
2. Población LGBTIQ+
3. Victimas del conflicto armado
4. Niños y niñas
5. Campesinos y campesinas. 
6. Niños y niñas 
7. Mujeres /LGBTIQ+</t>
  </si>
  <si>
    <t>1. Santa Fe 
2. Ciudad Bolívar. 
3. Chapinero/Santa Fe/La Calera 
4. Santa Fe 
5. Usme/Santa Fe/Chapinero/Suba
6. Santa Fe
7. Ciudad Bolívar</t>
  </si>
  <si>
    <t xml:space="preserve">1. Es importante construir e implementar distintas estrategias que gesten nuevos vínculos con la comunidad. 
2. El Museo de la Ciudad Autoconstruida se posiciona a partir de la convocatoria e invitación de distintas instancias de participación. 
3. Los encuentros con distintos públicos permiten que el museo sea un escenario de conversaciones y reflexiones plurales, en los que la ciudadanía se siente reconocida y escuchada. 
4. El trabajo frecuente con niños y niñas permite que el Museo de Bogotá sea un espacio en el que se les reconozca como agentes y sujetos de derecho. </t>
  </si>
  <si>
    <t xml:space="preserve">Durante el mes de Julio se realizaron las siguientes actividades: 
1. 1 de julio de 2022. Existir, resistiendo. Conmemoración del Día LGBTIQ+. (Laboratorio Casa Sámano). Actividad presencial. 38 participantes. 
2. 16 de julio de 2022. Segunda parte. Soy yo: Taller de elaboración de muñecos con niños y niñas afro de Fundación Niños, Niñas, Adolescentes y Mujeres Constructores de Sueños.(Proyecto Museo de la Ciudad Autoconstruida). Actividad presencial. 16 participantes. 
3. 18 de julio de 2022. Sesión 4. Encuentros con ex-miembros de Fuerzas Militares (Proyecto Exposición permanente). Actividad presencial. 4 participantes.
4. 22 de julio de 2022. Sesión 4 Gonzalo Jiménez de Quesada - IED Luis Ángel Arango. (Proyecto Exposición permanente- Laboratorio Casa Sámano). Actividad presencial. 54 participantes.
5. 22 de julio de 2022. Conversatorio: Desde el borde, memorias y resistencias diversas. (Proyecto Museo de la Ciudad Autoconstruida). Actividad presencial. 4 participantes.
6. 23 de julio de 2022. Sembrar para no olvidar- 3er encuentro.(Proyecto Museo de la Ciudad Autoconstruida). Actividad presencial. 6 participantes.
7. 23 de julio de 2022. Mujeres negras, afrocolombianas resilientes en acción. (Proyecto Museo de la Ciudad Autoconstruida). Actividad presencial. 18 participantes.
8. 25 de julio de 2022. Diálogos en torno al Gonzalo Jiménez de Quesada.(Proyecto Exposición permanente). Actividad presencial. 11 participantes. 
Durante el mes de agosto se llevaron a cabo las siguientes actividades educativas: 
9. 13 de agosto de 2022 Museo de la Ciudad Autoconstruida: espacio de diálogo, espacio de paz.(Proyecto Museo de la Ciudad Autoconstruida). Actividad presencial. Primera parte: Sufrir la guerra, rehacer la vida. Encuentro con la Comisión de la Verdad. 35 participantes. Segunda parte. Cartografía epistolar. Palabras brújula para días nuevos. 20 participantes
10. 18 de agosto de 2022. Laboratorio de maquetaje social: Autoconstrucción del territorio. (Proyecto Museo de la Ciudad Autoconstruida). Actividad presencial. 19 participantes.
11.  20 de agosto de 2022. Relatos de resistencia: Voces del rio. (Proyecto Museo de la Ciudad Autoconstruida). Actividad presencial. 19 participantes.
12. 26 de agosto de 2022. Nos sumamos a la misión nuevos soles (Sesión 1. Proceso niños y niñas). (Proyecto Nuevos soles). Actividad presencial. 18 participantes.
13. 27 de agosto de 2022. "Nombrar, buscar y resistir". Conversatorio en el marco del Día internacional de la desaparición forzada ( Laboratorio Casa Sámano). Actividad presencial. 39 participantes.
Durante el mes de septiembre se llevaron a cabo las siguientes actividades educativas: 
14.        Sesiones de niños y niñas Nuevos Soles. 
- 02 de septiembre de 2022. Reconociendo nuestros mundos: ¿Cuáles son los mundos en los que cabemos y cuáles en los que no? (Sesión 2). (Proyecto Nuevos Soles). Actividad presencial. 19 participantes. 
- 09 de septiembre de 2022. Diseñando nuestros mundos. (Sesión 3). (Proyecto Nuevos Soles). Actividad presencial. 24 participantes. 
- 16 de septiembre de 2022. Soñemos nuevos mundos ¿Creemos espacios en los que quepamos? Parte 1 (Sesión 4).(Proyecto Nuevos Soles). Actividad presencial. 20 participantes.
- 23 de septiembre de 2022. Soñemos nuevos mundos ¿Creemos espacios en los que quepamos? Parte 2 (Sesión 5).(Proyecto Nuevos Soles). Actividad presencial. 26 participantes.
15.        Sesiones Escenarios de una ciudad que se revela. 
- 08 de septiembre de 2022. Hospital San Juan de Dios.(Proyecto Laboratorio Casa Sámano- Mes del Patrimonio). Actividad presencial. 22 participantes. 
- 15 de septiembre de 2022. Cementerio de Pobres. (Proyecto Laboratorio Casa Sámano- Mes del Patrimonio). Actividad presencial. 19 participantes.
- 22 de septiembre de 2022. Área Protegida Parque Arqueológico de Usme. (Proyecto Laboratorio Casa Sámano- Mes del Patrimonio). Actividad presencial. 14 participantes.
- 29 de septiembre de 2022. Ciudadanías en diálogo- Museo de Bogotá (Proyecto Laboratorio Casa Sámano- Mes del Patrimonio). Actividad presencial. 4 participantes.
16.        Laboratorio El fin de todo, al fin y al cabo.
-        17 de septiembre de 2022. Sesión 1. (Proyecto Nuevos Soles). Actividad presencial. 15 participantes. 
-        24 de septiembre de 2022. Sesión 2. (Proyecto Nuevos Soles). Actividad presencial. 14 participantes. 
17.        Laboratorio Ciudad Etérea. 
-        19 de septiembre de 2022. Sesión 1. (Proyecto Laboratorio Casa Sámano). Actividad presencial. 5 participantes.
-        21 de septiembre de 2022. Sesión 2. (Proyecto Laboratorio Casa Sámano). Actividad presencial. 9 participantes.
-        23 de septiembre de 2022. Sesión 3. (Proyecto Laboratorio Casa Sámano). Actividad presencial. 6 participantes.
-        26 de septiembre de 2022. Sesión 4. (Proyecto Laboratorio Casa Sámano). Actividad presencial. 6 participantes.
-        28 de septiembre de 2022. Sesión 5. (Proyecto Laboratorio Casa Sámano). Actividad presencial. 5 participantes.
 -       30 de septiembre de 2022. Sesión 6. (Proyecto Laboratorio Casa Sámano). Actividad presencial. 5 participantes.
18.        11 de septiembre de 2022. Recorrido territorial: Ciudad Bolívar, naturaleza y luchas. (Proyecto Museo de la Ciudad Autoconstruida). Actividad presencial. 20 participantes.
19.        18 de septiembre de 2022. Recorrido territorial: Siembra Ubuntu con niños y niñas afros de Fundación Niños, Niñas, Adolescentes y Mujeres Constructores de Sueños. (Proyecto Museo de la Ciudad Autoconstruida). Actividad presencial. 10 participantes.
20.        30 de septiembre de 2022. 30s: El paro no para, el paro se organiza. (Proyecto Exposición permanente). Actividad presencial. 60 participantes.
</t>
  </si>
  <si>
    <t xml:space="preserve">Personas mayores,  niños, niñas y adolescentes, personas afro e indígenas, personas LGBTIQ+, Mujeres, personas víctimas del conflicto armado, campesinos. </t>
  </si>
  <si>
    <t xml:space="preserve">
Fontibón
Santa Fe
Kennedy
Engativá
Suba
Chapinero
Ciudad Bolívar
Teusaquillo
San Cristóbal
La Candelaria
Los Mártires
Puente Aranda
Barrios Unidos
Usaquén
Usme
Rafael Uribe Uribe
Antonio Nariño
Bosa
Tunjuelito</t>
  </si>
  <si>
    <t>Es necesario involucrar más actividades a públicos específicos como personas con discapacidad, personas mayores y jóvenes. En el caso particular de los jóvenes estos han sido atendidos mayoritariamente de manera indirecta. Eso quiere decir que participan a actividades dirigidas a público general. Durante el trimestre solo se diseñó una actividad para ellos y ellas (30s: El paro no para, el paro se organiza)</t>
  </si>
  <si>
    <t xml:space="preserve">Durante el mes de octubre se llevaron a cabo las siguientes actividades educativas: 
1.        Daupará - Festival de Cine Indígena en el Museo de Bogotá:
- 02 de octubre de 2022. (Proyecto exposición permanente). Actividad presencial. 24 participantes. 
- 03 de octubre de 2022. (Proyecto exposición permanente). Actividad presencial. 20 participantes. 
- 05 de octubre de 2022. (Proyecto exposición permanente). Actividad presencial. 15 participantes. 
2.        03 de octubre de 2022. Festival de Cine Indígena en el Museo de la Ciudad Autoconstruida (Proyecto Museo de la Ciudad Autoconstruida). Actividad presencial. 27 participantes.
3.        07 de octubre de 2022.  Escuchemos al museo sobre cómo se integraron nuestras propuestas. (Sesión 6. Proceso de niños y niñas). (Proyecto Nuevos Soles ). Actividad presencial. 19 participantes. 
4.        09 de octubre de 2022.  El pueblo negro afrocolombiano en Bogotá. Mapeo de prácticas y manifestaciones culturales de Ciudad Bolívar. (Proyecto Museo de la Ciudad Autoconstruida). Actividad presencial. 29 participantes.
5.        12 de octubre de 2022.  Siembra de la resistencia. (Proyecto Museo de la Ciudad Autoconstruida). Actividad presencial. 25 participantes.
6.        Laboratorio de Maquetaje social. Alianza Secretaria de hábitat +  Museo Nacional   
-        20 de octubre de 2022. (Proyecto Museo de la Ciudad Autoconstruida). Actividad presencial. 16 participantes
-        21 de octubre de 2022. (Proyecto Museo de la Ciudad Autoconstruida). Actividad presencial. 10 participantes
7.        21 de octubre de 2022.  Disidencias corporales en Bogotá. Experiencias de creación desde las perspectivas de personas con discapacidad. (Proyecto Museo de la Ciudad Autoconstruida). Actividad presencial. 16 participantes.
Durante el mes de noviembre se llevaron a cabo las siguientes actividades educativas: 
8.        04 de noviembre de 2022. Laboratorio de Maquetaje social. (Proyecto Museo de la Ciudad Autoconstruida). Actividad presencial. 30 participantes. 
9.        24 de noviembre de 2022. Apertura Nuevos Soles para niños y niñas (Proyecto de renovación Nuevos Soles). Actividad presencial. 26 participantes.
Durante el mes de diciembre se llevaron a cabo las siguientes actividades educativas:
10.        7 de diciembre de 2022. Cierre procesos niños y niñas Fundación Niños y niñas constructores de Sueños (Proyecto Museo de la Ciudad Autoconstruida). Actividad presencial. 20 participantes. 
11.        9 de diciembre de 2022. Apertura circulo de la palabra. (Proyecto Museo de la Ciudad Autoconstruida). Actividad presencial.  21 participantes. 
</t>
  </si>
  <si>
    <t>Personas indigenas y afro, niños y niñas, personas con discapacidad.</t>
  </si>
  <si>
    <t>Fontibón
Santa Fe
Kennedy
Engativá
Suba
Chapinero
Ciudad Bolívar
Teusaquillo
San Cristóbal
La Candelaria
Los Mártires
Puente Aranda
Barrios Unidos
Usaquén
Usme
Rafael Uribe Uribe
Antonio Nariño
Bosa
Tunjuelito</t>
  </si>
  <si>
    <t>Es fundamental mejorar la comunicación entidad-comunidad con los grupos poblacionales con los que se trabaja. Es importante ser claros, honestos y hacer evidente los alcances de las distintas articulaciones</t>
  </si>
  <si>
    <t>Actas, listados de asistencia, registro fotográfico, agendas de los talleres</t>
  </si>
  <si>
    <t>2. Implementación</t>
  </si>
  <si>
    <t>3. Movilización de actores</t>
  </si>
  <si>
    <t>Organizaciones  y gestores culturales de Ciudad Bolívar</t>
  </si>
  <si>
    <t>Enfoque de género, ciclo vital, víctimas del conflicto armado</t>
  </si>
  <si>
    <t>Ciudad Bolívar</t>
  </si>
  <si>
    <t>Equipo humano de las áreas de curaduría, museografía, educación y estrategia de territorialización del Museo de Bogotá</t>
  </si>
  <si>
    <t>Sistema Distrital de Arte, Cultura y Patrimonio</t>
  </si>
  <si>
    <r>
      <rPr>
        <rFont val="Calibri"/>
        <color theme="1"/>
        <sz val="12.0"/>
      </rPr>
      <t>Instancias de participación ciudadana del Sistema Distrital de Arte, Cultura y Patrimonio</t>
    </r>
    <r>
      <rPr>
        <rFont val="Calibri"/>
        <color theme="1"/>
        <sz val="12.0"/>
      </rPr>
      <t>/Mesa Temática de Museos.</t>
    </r>
  </si>
  <si>
    <t>Dirección General, Subdirección de Divulgación y Apropiación del Patrimonio, Oficina Asesora de Planeación.</t>
  </si>
  <si>
    <t>Dirección General, Subdirección de Divulgación y Apropiación del Patrimonio, Equipo de Participación Ciudadana,  Museo de Bogotá</t>
  </si>
  <si>
    <t>Equipo de Patrimonio Cultural Inmaterial, Equipo de Fomento, Equipo de Comunicaciones. Equipo de Recorridos de Apropiación del Patrimonio</t>
  </si>
  <si>
    <t>Secretaría de Cultura, Recreación y Deporte-SCRD.</t>
  </si>
  <si>
    <t>Promover el trabajo colectivo para el fortalecimiento y posicionamiento del sector museal de la ciudad de Bogotá.</t>
  </si>
  <si>
    <r>
      <rPr>
        <rFont val="Calibri"/>
        <color rgb="FF000000"/>
        <sz val="12.0"/>
      </rPr>
      <t xml:space="preserve"> </t>
    </r>
    <r>
      <rPr>
        <rFont val="Calibri"/>
        <color rgb="FF000000"/>
        <sz val="12.0"/>
      </rPr>
      <t>Sesiones y acciones de la Mesa Temática de Museos.</t>
    </r>
  </si>
  <si>
    <t>Se llevaron a cabo dos (2) sesiones virtuales de la Mesa Temática de Museos de Bogotá y una reunión (1) ampliada con los museos de la ciudad (10 de febrero; 24 de febrero y 3 de marzo de 2022). 
 Se contó con 78 asistentes, incluyendo los 17 miembros de la mesa, los invitados y los apoyos de la Secretaría Técnica a cargo del Museo de Bogotá. 
 Se cuentan entre los productos: actas y listas de asistencia.
 Los temas estuvieron asociados a la organización de la mesa, la proyección de actividades a realizar en 2022, la presentación y aprobación de la estrategia de comunicaciones para los museos de la ciudad, la organización del manejo de comités de trabajo y la planeación de la Noche de Museos de Bogotá del 18 de mayo.</t>
  </si>
  <si>
    <t xml:space="preserve">Se llevaron a cabo cuatro (4) sesiones virtuales de la Mesa Temática de Museos de Bogotá y una reunión (1) ampliada con los museos de la ciudad (7 y 28 de abril; 5 y 26 de mayo y 9 de junio de 2022).  
Se contó con 115 asistentes, incluyendo los 17 miembros de la mesa, los invitados y los apoyos de la Secretaría Técnica a cargo del Museo de Bogotá. 
Se cuentan entre los productos: listas de asistencia y registros de las sesiones.
Los temas estuvieron asociados a la organización de la mesa, la gestión, realización y balance de la II Noche de Museos, la revisión y aprobación de la propuesta de capacitación del IDT y la elección del nuevo coordinador del espacio. </t>
  </si>
  <si>
    <t>La Candelaria, Santa Fe, Teusaquillo, Chapinero, Usaquén, Los Mártires, San Cristobal, Ciudad Bolívar, Fontibón y Engativá.</t>
  </si>
  <si>
    <t xml:space="preserve">Promover el involucramiento y la delegación de acciones a desarrollar para llevar a cabo las actividades de la Mesa de Museos, para incentivar la participación y fortalecer el trabajo en conjunto. </t>
  </si>
  <si>
    <t xml:space="preserve">Se llevaron a cabo tres (3) sesiones virtuales de la Mesa Temática de Museos de Bogotá y una reunión (1) ampliada con los museos de la ciudad, los días  17 de julio; 18 y 25 de agosto y el 22 de septiembre de 2022.  
Se contó con 92 asistentes, incluyendo los 17 miembros de la mesa, los invitados y los apoyos de la Secretaría Técnica a cargo del Museo de Bogotá. 
Se cuentan entre los productos: listas de asistencia y registros de las sesiones.
Los temas estuvieron asociados a la organización de la mesa, la elección de nuevos delegados al Consejo Distrital de Arte, Cultura y Patrimonio y el Consejo Distrital de Infraestructura Cultural, la gestión y el balance de participantes en la III Noche de Museos y la presentación y aprobación de propuestas a cargo de la Secretaría de Desarrollo Económico, Páramo y Compensar.  </t>
  </si>
  <si>
    <t>Realizar los enlaces con las entidades de apoyo a los museos, para que estos se apropien y contribuyan activamente en las dinámicas de gestión para la realización de actividades.</t>
  </si>
  <si>
    <t xml:space="preserve">Se llevaron a cabo cuatro (4) sesiones virtuales de la Mesa Temática de Museos de Bogotá y una reunión (1) ampliada con los museos de la ciudad, los días  13 y 20 de octubre; 3 y 28 de noviembre y el 15 de diciembre de 2022.  
Se contó con 75 asistentes, incluyendo los 17 miembros de la mesa, los invitados y los apoyos de la Secretaría Técnica a cargo del Museo de Bogotá. 
Se cuentan entre los productos: listas de asistencia y registros de las sesiones.
Los temas estuvieron asociados a la gestión, realización y balance de la III Noche de Museos, la planeación de actividades para el 2023 y la presentación de actividades del XI Encuentro de la Mesa Nacional de Museos y el Consejo Distrital de Infraestructura Cultural. </t>
  </si>
  <si>
    <t>La Candelaria, Santa Fe, Teusaquillo, Chapinero, Usaquén, Los Mártires, San Cristóbal, Antonio Nariño, Fontibón y Engativá.</t>
  </si>
  <si>
    <t>La realización de dos Noches de Museos al año implica mayor compromiso por parte de los consejeros de la mesa para apoyar la gestión de las actividades, para que su puesta en marcha no se recargue en la coordinación y la secretaría técnica.</t>
  </si>
  <si>
    <t>Actas, protocolos, encuesta, reglamento, comunicados, plan de acción, listados de asistencia, pantallazos de correos de invitación de consejos</t>
  </si>
  <si>
    <t>3. Implementación, 4. Evaluación</t>
  </si>
  <si>
    <t>1.Informativo, 2. Consultivo, 3. Decisorio</t>
  </si>
  <si>
    <t>2. Creación de capacidades, 3. Movilización de actores, 4. Control social</t>
  </si>
  <si>
    <t>Presencial</t>
  </si>
  <si>
    <t>Representantes de entidades públicas, gremios, organizaciones sociales y culturales que integran las instancias</t>
  </si>
  <si>
    <t>Sexo, orientación sexual, identidad de género, transcurrir vital, pertenencia étnica, personas con discapacidad, víctimas del conflicto armado</t>
  </si>
  <si>
    <t>Equipos humanos técnicos</t>
  </si>
  <si>
    <t xml:space="preserve">Acompañamiento  técnico a las instancias de participación del Sistema Distrital de Arte, Cultura y Patrimonio/ Consejo Distrital y local de Arte Cultura y Patrimonio) </t>
  </si>
  <si>
    <t>Dirección General, Subdirección de Divulgación y Apropiación del Patrimonio.</t>
  </si>
  <si>
    <t xml:space="preserve"> Equipo de Participación Ciudadana.</t>
  </si>
  <si>
    <t>Equipo de Patrimonio Cultural Inmaterial,  Equipo de Comunicaciones. Equipo de Recorridos de Apropiación del Patrimonio.</t>
  </si>
  <si>
    <t xml:space="preserve">Asistencia y Acompañamiento  técnico a las instancias de participación del Sistema Distrital de Arte, Cultura y Patrimonio. 
</t>
  </si>
  <si>
    <r>
      <rPr>
        <rFont val="Calibri"/>
        <color rgb="FF000000"/>
        <sz val="12.0"/>
      </rPr>
      <t xml:space="preserve"> </t>
    </r>
    <r>
      <rPr>
        <rFont val="Calibri"/>
        <color rgb="FF000000"/>
        <sz val="12.0"/>
      </rPr>
      <t>Sesiones y acciones de los Consejos Locales de Arte, Cultura y Patrimonio de los territorios Priorizados a los que sea convocados el IDPC.  Sesiones y acciones derivados del acompañamiento técnico al  Consejo Distrital de Arte Cultura y Patrimonio.</t>
    </r>
  </si>
  <si>
    <t>Por demanda</t>
  </si>
  <si>
    <t>Asistencia y participación en la primera sesion del Consejo Distrital de Arte Cultura y Patrimonio realizada el 29 de marzo en el Planetario Distrital. En la sesion se trataron los siguientes temas sustantivos: 
 Diálogo en torno a los ajustes propuestos para el Decreto 480 de 2018; Presentación de presupuesto SCRD y sus entidades adscritas; Socialización Objetivo de las entidades para este periodo; Elecciones Sistema de Cultura. Consejos Locales de Arte, Cultura y Patrimonio : 1. Durante el primer trimestre se acompaño la Sesión ordinaria del Consejo de Arte, cultura y patrimonio de la localidad de Bosa.
 2.Durante el primer trimestre se acompaño la Sesión ordinaria del Consejo de Arte, cultura y patrimonio de la localidad de Kennedy (27)</t>
  </si>
  <si>
    <t>1. Durante el segundo trimestre se acompaño la Sesión ordinaria del Consejo de Arte, cultura y patrimonio de la localidad de Bosa.
 2. Durante el segundo trimestre se acompaño la Sesión ordinaria del Consejo de Arte, cultura y patrimonio de la localidad de Kennedy.</t>
  </si>
  <si>
    <t>1. 25
 2. 23</t>
  </si>
  <si>
    <t>1. 15
 2. 16</t>
  </si>
  <si>
    <t>1- 15 Hombres
  10 Mujeres
 2. 10 Hombres
  13 mujeres</t>
  </si>
  <si>
    <t>1. Bosa
 2. Kennedy</t>
  </si>
  <si>
    <t>La articulación con el Clacp de la localidad de Bosa ha permitido realizar alianzas con el PEMP Bosa, para la consulta de material de archivo y el directorio fisico de organizaciones artisticas, culturales y patrimoniales de la localidad.</t>
  </si>
  <si>
    <t>1. Durante el tercer trimestre se acompaño la Sesión ordinaria del Consejo de Arte, cultura y patrimonio de la localidad de Bosa.
2. Durante el tercer trimestre se acompaño la Sesión ordinaria del Consejo de Arte, cultura y patrimonio de la localidad de Kennedy.                       3. Durante el tercer trimestre se acompaño la Sesión ordinaria del Consejo de Arte, cultura y patrimonio de la localidad de Suba</t>
  </si>
  <si>
    <t>1. 15
2. 7</t>
  </si>
  <si>
    <t>1. 15
2. 7</t>
  </si>
  <si>
    <t>1. - 7 Mujeres
     - 8 hombres
2.  6 Mujeres
      2 Hombres</t>
  </si>
  <si>
    <t>1. Bosa
2. Kennedy</t>
  </si>
  <si>
    <t>El acompañamiento constante al Clacp de Bosa ha permitido estrechar lazos con el consejero de Patrimonio de la localidad, para su participación y la de la comunidad en varias acciones y actividades de la localidad.</t>
  </si>
  <si>
    <t>1. Durante el tercer trimestre se acompaño la Sesión ordinaria del Consejo de Arte, cultura y patrimonio de la localidad de Bosa.
2. Durante el tercer trimestre se acompaño la Sesión ordinaria del Consejo de Arte, cultura y patrimonio de la localidad de Kennedy.   3. 2. Durante el tercer trimestre se acompaño dos Sesiones ordinaria del Consejo de Arte, cultura y patrimonio de la localidad de Suba.</t>
  </si>
  <si>
    <t>1. 22
2. 13            3. 12</t>
  </si>
  <si>
    <t>1. 20
2. 10     3/ 10</t>
  </si>
  <si>
    <t>1. 12 mujeres
20 Hombres
2. 7 mujeres
5  Hombres     3/ 6 hombres, 6 mujeres</t>
  </si>
  <si>
    <t>1. Bosa
2. Kennedy. 3 Suba</t>
  </si>
  <si>
    <t>El acompañamiento constante de los CLACP permite generar relaciones con los actores sociales de cada localidad, para difundir y participar activamente en las actividades punturales del IDPC relacionadas en cada localidad.</t>
  </si>
  <si>
    <t>Actas, Agendas Programáticas, listados de asistencia, pantallazos de correos de convocatorias. Fotografías.</t>
  </si>
  <si>
    <r>
      <rPr>
        <rFont val="Calibri"/>
        <color theme="1"/>
        <sz val="12.0"/>
      </rPr>
      <t xml:space="preserve">1.Informativo, 2. Consultivo, 3. Decisorio 4. </t>
    </r>
    <r>
      <rPr>
        <rFont val="Calibri"/>
        <color theme="1"/>
        <sz val="12.0"/>
      </rPr>
      <t>Control Social</t>
    </r>
  </si>
  <si>
    <t>Mixto</t>
  </si>
  <si>
    <t>Los Mártires, Suba, La Candelaria, Antonio Nariño, Bosa, Kennedy, Santa Fe, Ciudad Bolívar</t>
  </si>
  <si>
    <t>Programa formación en patrimonio cultural</t>
  </si>
  <si>
    <t>Formación en patrimonio cultural a niños, niñas y adolescentes (Aulas Colegios SED)</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</si>
  <si>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</si>
  <si>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</si>
  <si>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</si>
  <si>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</si>
  <si>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Secretaría Distrital de Cultura, Recreación y Deporte (IDARTES, SIDFAC, OFB, IDRD, FUGA), Secretaría de Educación Distrital, colegios públicos y privados que apoyan el programa, IDPAC, organizaciones comunitarias que trabajan con niños, niñas y adolescentes, Consejos locales de niños y niñas, Consejos Consultivos de niños, niñas y adolescentes, Consejos locales de juventud, jardines infantiles,  Red Papas, Escuela Taller del Ministerio de Cultura.</t>
  </si>
  <si>
    <t xml:space="preserve">Con este ámbito el programa de formación en patrimonio en el ciclo integral de educación para la vida en Bogotá, (Civinautas) en este 2022, espera ampliar su cobertura en el ciclo integral de educación, específicamente con el ajuste e implementación de herramientas de educación inicial y media vocacional. </t>
  </si>
  <si>
    <r>
      <rPr>
        <rFont val="Calibri"/>
        <b/>
        <color rgb="FF000000"/>
        <sz val="12.0"/>
      </rPr>
      <t>Procesos</t>
    </r>
    <r>
      <rPr>
        <rFont val="Calibri"/>
        <color rgb="FF000000"/>
        <sz val="12.0"/>
      </rPr>
      <t xml:space="preserve"> y espacios pedagógicos permanentes guiados por la caja de herramientas Civinautas y las que se encuentran en construcción (a través de encuentros informativos, visitas, entrevistas, ejercicios de colaboración e innovación) . Se cuentan los procesos de planeación participativa entre mediadores del programa de formación y docentes implementadores de la caja de herramientas. </t>
    </r>
  </si>
  <si>
    <t>Dentro de las acciones de alistamiento y preparaciòn para el proceso de formaciòn en patrimonio cultural con niños, niñas y adolescentes en patrimonio cultural se desarrollan las siguientes actividades: A finales del mes de febrero se inició implementación con la IED Pablo de Tarso en la localidad de Bosa, con quien se tiene un pacto de cobertura de 80 estudiantes beneficiados para el 2022, estos son distribuidos en 8 grupos. Se realizó una actividad de alistamiento con 2 grupos sobre los acuerdos de convivencia y participación en torno al programa de formación patrimonial Civinautas.
 Con las demas IED con quienes se realizará la implememtacion del Programa se solicitaron los listados de estudiantes inscritos, para generar los listados de asistencia a las actividades planeadas mensuales, estos listados son insumo para la realización del reporte cuantitativo que se realiza mes vencido; debido a la revisión, consolidación y sistematización en el proceso de reporte.
 Durante el mes de Marzo se dió inicio a la implementación del Programa en la IED Ciudad de Montreal de la localidad Ciudad Bolívar con un pacto de cobertura de 450 estudiantes los cuales han sido distribuidos en 15 grupos, para este mes de implementación de la caja de herramientas se ha abordado un proceso de sensibilización con base en ejercicios seleccionados por el docente y entrelazados con la metodología escalar, se desarrollaron temáticas sobre el lugar que habitamos. Con la IED Juan de la Cruz Varela (Localidad de Sumapaz) se tiene un pacto de cobertura de 35 estudiantes organizados en un solo grupo de atención, en este mes que se da inicio en la implementación se desarrollarón temáticas de socialización del programa con los estudiantes, actividades de la caja de herramientas Somos como somos, la voz de mi cuerpo, se lograron propiciar espacios de investigación y reflexión por parte de los estudiantes en el reconocimiento de la importancia de conocer su territorio próximo, al igual que la ciudad como parte de su patrimonio cultural. 
 Con la IED Diego Montaña Cuellar, localidad Usme, donde se tiene un pacto de cobertura de 350 estudiantes, organizados en 11 grupos. Se desarrollaron temáticas sobre Indagación autónoma de la historia de su nombre, invitación a los estudiantes a proyectar los lugares patrimoniales que quisieran conocer, se logró dar la bienvenida al programa y vinculación al mismo desde la elaboración de distintivos y/o creaciones personales que permitieron el conversar y trabajar colaborativamente.
 Con la IED Agusntín Nieto Caballero, localidad de Los Martires, se tiene un pacto de cobertura de 140 beneficiados distribuidos en 4 grupos, en este primer mes de implementación se realizan actividades de socilaización del Programa, centrandose en el reconocimiento de nuestros territorios próximos y patrimoniales. Con la IED Pablo de Tarso se realizarón actividades que llevaron a reflexionar a los estudiantes sobre los espacios relacionados con el estudio del patrimonio lo que posibilitó generar acercamientos iniciales a los intereses de los niños y niñas, gustos, intereses y conocimietnos previos. La autoestima, los procesos de conocimiento emocional y el acercamiento entre pares, constituyeron un insumo importante para abordar el cuerpo como primer patrimonio, orientando dialogos significativos para generar climas introductorios respecto al programa y sus actividades. Es fundamental resaltar la importancia en la promoción de actividades orientadas al reconocimiento emociónal en los ambientes de aprendizaje, ya que es determinante en la construcción del conocimiento. 
 Se inició la formulación de proyectos de aula y planeación en las IED: Ciudad de Montreal (1 proyecto de aula), Agustín Nieto Caballero (1 proyecto de aula), Juan de la Cruz Varela (1 proyecto de aula) y Diego Montaña Cuellar (4 proyectos de aula).
 Se dió continuidad a la ejecución de un proyecto de aula y planeación de actividades en la IED Pablo de Tarso (1 proyecto de aula).</t>
  </si>
  <si>
    <t xml:space="preserve">"Durante el trimestre se avanzó en la formulación y ejecución de 9 proyectos de aula en las Instituciones Educativas Distritales vinculadas, en las que se realizan a la semana tres sesiones, dos presenciales y una asincrónica. Las principales actividades y logros fueron: 
* Pablo de Tarso (Bosa): Proyecto de aula El patrimonio y el buen trato. Es un proyecto de aula implementado con niños y niñas de los grados 3º, 4º y 5º (y algunos estudiantes de 6º), se implementa en jornada contraria, los estudiantes se vinculan voluntariamente. El proyecto está abordando el reconocimiento y la exploración del colegio a través de los sentidos, la importancia del respeto y el buen trato, el reconocimiento de los territorios próximos, como los barrios circundantes del colegio y un acercamiento a la vida familiar mediante elementos cotidianos característicos de las diferentes regiones de proveniencia de los y las estudiantes y sus familias. Las temáticas abordadas en las sesiones del trimestre fueron: identificación de los pre-saberes de los niños y las niñas con relación a las historias de miedo del colegio, se realizó mediante diferentes estrategias un acercamiento conceptual y práctico en la ubicación de acontecimientos históricos del colegio en una Línea de Tiempo, se abordó el reconocimiento del territorio barrial cotidiano, profundizando en la importancia del cuidado del espacio público y privado.
* Diego Montaña Cuellar (Usme): (5 proyectos de aula). En esta IED se desarrollan actualmente 5 proyectos de aula en jornada contraria y los estudiantes se vinculan voluntariamente. A nivel general los proyectos se han orientado al reconocimiento del cuerpo como primer patrimonio, así como de lugares próximos que consideran valiosos que permiten aproximarse a las nociones patrimoniales desde la individualidad y la familia. En algunos proyectos se han propiciado reflexiones sobre identidad, memoria, relación con su localidad y reconstrucción del pasado de la mano del diálogo con familiares, desde lo arqueológico y vinculando el patrimonio arqueológico del área protegida El Carmen. De manera particular, el proyecto Explorando mis sentires, se desarrolla con estudiantes de los grados 6º y 7º, propone una exploración del entorno y la ciudad partiendo del reconocimiento de los territorios próximos, las actividades se han enfocado en la apropiación del territorio utilizando estrategias como el radioteatro, el uso y apropiación del lenguaje, se han abordado reflexiones sobre lo patrimonial desde la cotidianidad a través del reconocimiento de lo simbólico en sus objetos cotidianos y su valor en el entorno personal y familiar, así como ejercicios cartográficos y de reconocimiento barrial que integran los gustos, intereses y necesidades de los estudiantes. Se generó una reflexión en torno a las prácticas, las historias de la comunidad y los personajes importantes del territorio que aportan en la construcción del patrimonio inmaterial. El proyecto Yo también hago historia, se ha venido desarrollando desde el año 2021 con niños y niñas de los grados 3º, 4º y 5º, está enfocado en promover y reforzar en los estudiantes el cuidado de las personas, los objetos, los lugares, el entorno y otros seres vivos. Se han realizado actividades relacionadas con el reconocimiento de los niños y niñas como parte del grupo de Civinautas y el reconocimiento de los entornos próximos por los que circulan en su cotidianidad, este proyecto de aula se vincula con las acciones desarrolladas en articulación con el Parque Arqueológico y del Patrimonio Cultural de Usme. Se han realizado aproximaciones al área arqueológica protegida, como oportunidad para hablar del pasado e intuir prácticas y oficios ancestrales a partir de las pistas ofrecidas desde la arqueología. Se realizó la reproducción de una de las piezas halladas en el área protegida El Carmen y se generaron diálogos, preguntas, descripciones en torno a las piezas halladas.  El proyecto Un ecosistema citadino se desarrolla con niños y niñas de los grados 3º, 4º y 5º, se enfoca en abordar el concepto de ciudad como organismo, generar sentido de apropiación, desarrollar el pensamiento crítico como habilidad, que los niños y niñas se reconozcan como agentes de cambio en la actualidad y proyectados hacia el futuro. Las actividades que se han desarrollado se enfocan en el reconocimiento de los lugares favoritos del entorno próximo, el origen de la familia, comprendiendo la diversidad de familias existentes y el reconocimiento de los niños y niñas como parte del grupo de Civinautas que desarrolla el proyecto, se han acercado a hitos arquitectónicos del barrio vinculando el cuidado del patrimonio natural mediante la reutilización de materiales reciclables. Por otra parte, se desarrollaron actividades enfocadas en el cuidado del patrimonio natural de Usme mediante un ejercicio de cartografías en las que se ubican las plantas del territorio. Se realizó un recorrido guiado por la instalaciones del Parque Cantarrana identificando las plantas de este ecosistema, se establecieron parámetros conceptuales de ecosistema, hábitat, zona geográfica y reserva ecológica. Proyecto Memorias diversas de nuestros patrimonios se desarrolla con estudiantes de los grados 8º y 9º. El proyecto tiene como pregunta ¿Cómo las TIC´S nos ayudan a documentar la memoria? procurando que los estudiantes identifiquen lugares de interés de Bogotá y se apropien de espacios que puedan considerar patrimoniales y los documenten con herramientas tecnológicas. Con este objetivo se han desarrollado actividades de cartografías corporales y reconocimiento del entorno, otras enfocadas en el reconocimiento de la diversidad, la otredad, la identidad personal y familiar, la importancia del respeto, el cuidado colectivo y el reconocimiento del cuerpo como primer patrimonio vinculando los intereses y gustos de los estudiantes. Así mismo, se generaron acercamientos a las historias de la comunidad de Usme a partir del reconocimiento de algunos personajes del barrio, identificando personajes y oficios representativos de la localidad como la costura, la panadería y el comercio. Se realizó una aproximación a la riqueza cultural del territorio con un recorrido que incluyó la parte urbana y rural de Usme, reconociendo la importancia de la ruralidad en la localidad y sus aportes alrededor de la siembra, la movilidad y la alimentación. El proyecto El patrimonio como cotidianidad se desarrolla con estudiantes de los grados 7º y 8º y está orientado a que los estudiantes reconozcan el patrimonio cultural en su vida cotidiana. Las actividades han estado dirigidas hacia el reconocimiento de la historia personal, las particularidades, la individualidad y el colegio como lugar común donde se ponen en diálogo todas las individualidades. Se han identificado lugares del barrio para reconocer la historia barrial y cultural de Usme. Se han propuesto ejercicios de reconocimiento del colegio, a partir de las personas que trabajan en él, sus funciones, sus aportes en el funcionamiento de la IED, generando reflexiones que enaltecen, valoran y reconocen los aportes de cada persona que trabaja en él. Se han generado actividades cartográficas relacionadas con el patrimonio material de los territorios próximos y las maneras de habitarlo.
* Ciudad de Montreal (Ciudad Bolívar): Los ambientes del patrimonio. (1 proyecto de aula). Es un proyecto que está vinculado al énfasis medio ambiental del colegio y se articula con el área de ciencias naturales. Se desarrolla con estudiantes de los grados 1º, 2º, 3º, 4º y 5º. Se enfoca en establecer diálogos y reflexiones alrededor de lo cercano, relacionando el medio ambiente y los patrimonios, como vía para promover la apropiación del territorio. Se han desarrollado actividades relacionadas con el reconocimiento de los niños y niñas, visibilización de las culturas indígenas y sus luchas y la conmemoración del día de la tierra, así mismo, se han realizado actividades de exploración del colegio como un lugar de identificación, apropiación y pertenencia. Se ha generado un reconocimiento de la casa como entorno inmediato donde se tejen historias familiares y se establecen vínculos afectivos, en relación con los orígenes, tradiciones y costumbres de la familia. Durante el proceso ha sido clave la identificación de particularidades e intereses de cada niño en relación con el escenario medio ambiental, el reconocimiento de los personajes Civi y a Yoyo como sus amigos viajeros en la aventura de conocer la ciudad, y se realizó un recorrido de Ciudad en su colegio.Se promovió el reconocimiento de la familia y sus particularidades, los diferentes tipos de familias y la importancia de su diversidad. Así mismo se planteó un reconocimiento de los orígenes, costumbres y tradiciones familiares a través del vestuario de los ancestros.
* Juan de la Cruz Varela (Sumapaz): Repensar la ciudad desde la ruralidad. (1 proyecto de aula). Esta IED se ubica en la zona rural de Bogotá, en la vereda La Unión de la localidad de Sumapaz. Los estudiantes vinculados son de grado 6º y 7º. El proyecto de aula se enfoca en la apropiación y reconocimiento del entorno rural como parte de la ciudad a través de espacios de participación y reflexión que lo vinculen con los patrimonios presentes principalmente en la localidad. Se realizaron actividades relacionadas con el reconocimiento de objetos cercanos y que aportaran a la construcción de identidad, relacionando su valor simbólico, se hizo el reconocimiento de las lagunas del páramo como parte de su entorno próximo y la importancia de los recursos naturales. Por una dificultad relacionada con la solicitud de horas extra del docente vinculado, el proceso se desarrolló durante de los meses de marzo y abril.
* Agustín Nieto Caballero (Los Mártires): Miradas hacia la historia oral y el territorio como patrimonio (1 proyecto de aula). Este proyecto se desarrolla con estudiantes de los ciclos 3 y 4 del programa de aceleración ""Volver a la escuela"". El proyecto está enfocado en la preservación de la memoria y el territorio contenida en la historia oral de los estudiantes y sus familias, por medio de la recopilación de historias relacionadas con la ancestralidad y la memoria individual y colectiva, para ello se ha invitado al desarrollo de procesos de creación, que fortalezcan las habilidades y destrezas de los estudiantes. Se han desarrollado actividades relacionadas con las emociones, la identidad personal y familiar, la sabiduría popular, los lugares de origen de los adolescentes y sus familias, y reconocimiento de comidas tradicionales. Se inició la construcción de mini maquetas a partir de material reciclado, de manera que se genere conciencia y responsabilidad frente a los espacios cercanos que se frecuentan en la cotidianidad. Identificar habilidades de los y las estudiantes, relacionadas con el cuidado de lo público como patrimonios próximos. En este proceso se ha articulado el equipo de participación del PEMP CH. Las actividades promovieron diálogos familiares que evocan recuerdos y permite generar climas de confianza interpersonales, generando gran interés y entusiasmo entre los estudiantes al realizar actividades asincrónicas. Se reconoció la ubicación del colegio y su condición de bien de interés cultural, y en articulación con el PEMP-CH, se realizó un recorrido por la Plaza España en el que se abordaron temas relacionados con las características patrimoniales de la IED en el contexto de los cambios propuestos por las unidades de paisaje que plantea el PEMP-CH.
* José Félix Restrepo (San Cristóbal): (1 proyecto de aula - título por definir). Se inició en el mes de mayo y se desarrolla con niños y niñas de grados 1º y 2º. El juego ha sido el recurso que han aprovechado los docentes como medio para el reconocimiento de los gustos e intereses de los niños y niñas, así como de su identidad y el relacionamiento con las otras personas. Se promovió el reconocimiento del valor de los patrimonios personales, así como de la casa como entorno inmediato donde se establecen vínculos afectivos y se tejen historias familiares. Se incentivó la exploración sensorial por medio de recorridos dentro del colegio y las formas de habitarlo desde la activación de los sentidos. Se presentaron los personajes de Civi y Yoyo y la Bitácora de Civinautas. Los niños y niñas reconocen a través de actividades como el dibujo y el coloreado, espacios fundamentales de su vida, como su cuerpo, el hogar y el colegio. Se han realizado actividades de reconocimiento del otro,  de la individualidad, la familia, sus orígenes, costumbres, tradiciones, los momentos vividos en el pasado y cómo estos recuerdos aportan en la construcción del patrimonio inmaterial de las familias."
</t>
  </si>
  <si>
    <t>Femenino: 147
 Masculino: 158
 Etnia: 
 Paez: 1
 Afrodescendiente: 1
 Kichwa:1
 Negritudes: 2
 Población Víctima: 
 Desplazamiento: 19
 Discapacidad:
 Visual: 1
 Deficiencia Intelectual: 5
 Física: 1
 Mental: 2</t>
  </si>
  <si>
    <t>USME
 SUMAPAZ
 MÁRTIRES
 BOSA
 SAN CRISTOBAL
 CIUDAD BOLIVAR</t>
  </si>
  <si>
    <r>
      <rPr>
        <rFont val="Calibri"/>
        <color rgb="FF000000"/>
        <sz val="12.0"/>
      </rPr>
      <t xml:space="preserve">Durante el trimestre (entre julio y agosto) se avanzó en la formulación y ejecución de 11 proyectos de aula en las instituciones educativas distritales, 9 de ellos iniciados en el primer semestre del año en IED vinculadas en las modalidades asistida (3) y autónoma (2) con apoyo de mediadores del programa Civinauras. Para el mes de agosto se suman 2 nuevos proyectos de aula en la modalidad de atención directa a cargo de formadores contratados por la SED, que cuentan con el apoyo metodológico, operativo y de seguimiento de las profesionales del programa, los avances de dichos proyectos se presentan a continuación:
</t>
    </r>
    <r>
      <rPr>
        <rFont val="Calibri"/>
        <b/>
        <color rgb="FF000000"/>
        <sz val="12.0"/>
      </rPr>
      <t xml:space="preserve">* Pablo de Tarso (Bosa): El patrimonio y el buen trato. (1 proyecto de aula). </t>
    </r>
    <r>
      <rPr>
        <rFont val="Calibri"/>
        <color rgb="FF000000"/>
        <sz val="12.0"/>
      </rPr>
      <t xml:space="preserve">
A partir de historietas, se abordaron temas relacionados con la construcción del territorio barrial cotidiano profundizando en patrimonios de carácter público y privado. Así mismo, se desarrollaron actividades enfocadas en sensibilizar a los niños y niñas sobre la importancia del agua como patrimonio natural y la vida. Se reflexionó sobre los orígenes, tradiciones y costumbres de las familias que permiten describir y relacionar elementos patrimoniales presentes en los territorios próximos, así mismo develan consecuencias del desplazamiento de los lugares de origen de niños y niñas migrantes, como el desconocimiento de dichos lugares. Por otra parte, se abordó el reconocimiento del valor del patrimonio natural presente en la ciudad desde el punto de vista ecológico, de salud pública y de conocimientos ancestrales y cómo este se vincula con espacios arquitectónicos y construcciones propias de la localidad de Bosa, como la Plaza fundacional a la que se realizó un recorrido de ciudad en el que se vincularon las familias de algunos de los y las estudiantes.
</t>
    </r>
    <r>
      <rPr>
        <rFont val="Calibri"/>
        <b/>
        <color rgb="FF000000"/>
        <sz val="12.0"/>
      </rPr>
      <t xml:space="preserve">* Ciudad de Montreal (Ciudad Bolívar): Los ambientes del patrimonio. (1 proyecto de aula). </t>
    </r>
    <r>
      <rPr>
        <rFont val="Calibri"/>
        <color rgb="FF000000"/>
        <sz val="12.0"/>
      </rPr>
      <t xml:space="preserve">
Se abordó el reconocimiento de las familias y su diversidad, valorando sus diferencias a través de la actividad del Álbum familiar. Mediante la expresión gráfica los niños y niñas se acercaron a un espacio de reconocimiento del barrio como territorio próximo que transitan en su cotidianidad, identificando los lugares tradicionales, las características geográficas y sociales, el espacio público y privado, así como los escenarios culturales y el valor patrimonial que la comunidad les asigna. En ese sentido se avanzó en una exploración sobre las relaciones que se generan en la comunidad, reconociendo el papel de los niños y niñas como parte de ella.
</t>
    </r>
    <r>
      <rPr>
        <rFont val="Calibri"/>
        <b/>
        <color rgb="FF000000"/>
        <sz val="12.0"/>
      </rPr>
      <t>* Agustín Nieto Caballero (Los Mártires)</t>
    </r>
    <r>
      <rPr>
        <rFont val="Calibri"/>
        <color rgb="FF000000"/>
        <sz val="12.0"/>
      </rPr>
      <t xml:space="preserve">. </t>
    </r>
    <r>
      <rPr>
        <rFont val="Calibri"/>
        <b/>
        <color rgb="FF000000"/>
        <sz val="12.0"/>
      </rPr>
      <t>Miradas hacia la historia oral y el territorio como patrimonio. (1 proyecto de aula).</t>
    </r>
    <r>
      <rPr>
        <rFont val="Calibri"/>
        <color rgb="FF000000"/>
        <sz val="12.0"/>
      </rPr>
      <t xml:space="preserve"> Se realizaron actividades relacionadas con el reconocimiento y apropiación del colegio y sus alrededores, las fachadas y construcciones circundantes que se recorren y se habitan en la cotidianidad, utilizando el dibujo como herramienta. Así mismo, se realizó un acercamiento a los humedales de Bogotá, la fauna y la flora que albergan, como parte del reconocimiento del patrimonio natural presente en la ciudad y la importancia de apropiarlo y protegerlo. Se realizaron actividades en articulación con el Museo de Bogotá, en las que se aplicó el instrumento diagnóstico para la exposición con Nuevos soles, el cual aportó elementos para la comprensión de las formas de segregación en relación con los contextos de los y las estudiantes. Adicionalmente, se abordó la importancia de los páramos, principalmente el de Sumapaz y otros circundantes como Chingaza y Guacheneque y su importancia como ecosistemas hídricos fundamentales, haciendo un reconocimiento de su flora y fauna.
</t>
    </r>
    <r>
      <rPr>
        <rFont val="Calibri"/>
        <b/>
        <color rgb="FF000000"/>
        <sz val="12.0"/>
      </rPr>
      <t xml:space="preserve">* José Félix Restrepo (San Cristóbal): (1 proyecto de aula - título por definir). </t>
    </r>
    <r>
      <rPr>
        <rFont val="Calibri"/>
        <color rgb="FF000000"/>
        <sz val="12.0"/>
      </rPr>
      <t xml:space="preserve">El proyecto de aula se desarrolla con niños y niñas de los grados 1º y 2º. Busca establecer un diálogo amplio y reflexión sobre la riqueza patrimonial de la localidad de San Cristóbal que contribuya a la construcción de identidad y ciudadanía en las niñas y niños, generando espacios de escucha y reflexión sobre las distintas miradas y aportes de cada una de las niñas y niños frente a lo que consideran importante o de interés en el reconocimiento que tienen sobre la localidad y su entorno cercano. Se desarrollaron actividades que reflexionan sobre el agua en la historia de la ciudad, la importancia de su cuidado, buen uso y protección, los rasgos identitarios expresados por medio del vestuario de los abuelos, en el que se reconocen los orígenes, tradiciones y costumbres de la familia. Así mismo, en articulación con el Museo de Bogotá, se aplicó el instrumento diagnóstico para la exposición con Nuevos soles, el cual aportó elementos para la comprensión de las formas de segregación en relación con los contextos de los y las estudiantes. Por otra parte, se propició el reconocimiento del valor que los niños y niñas dan a sus objetos personales, los lugares cotidianos que habitan y recorren, generando vínculos de confianza y cuidado. Esto, en articulación con el reconocimiento del patrimonio cultural y natural en escenarios amplios fortaleciendo su capacidad de observación y apropiación de los entornos naturales más próximos.
</t>
    </r>
    <r>
      <rPr>
        <rFont val="Calibri"/>
        <b/>
        <color rgb="FF000000"/>
        <sz val="12.0"/>
      </rPr>
      <t xml:space="preserve">* Diego Montaña Cuellar (Usme): (5 proyectos de aula). </t>
    </r>
    <r>
      <rPr>
        <rFont val="Calibri"/>
        <color rgb="FF000000"/>
        <sz val="12.0"/>
      </rPr>
      <t xml:space="preserve">Durante el mes de julio se detuvo la implementación de los procesos mientras se confirmaba la aprobación de horas extra por parte de la SED para los 5 docentes que desarrollan el programa. Los procesos se reanudaron en el mes de agosto.
</t>
    </r>
    <r>
      <rPr>
        <rFont val="Calibri"/>
        <b/>
        <color rgb="FF000000"/>
        <sz val="12.0"/>
      </rPr>
      <t>a. Explorando mis sentires</t>
    </r>
    <r>
      <rPr>
        <rFont val="Calibri"/>
        <color rgb="FF000000"/>
        <sz val="12.0"/>
      </rPr>
      <t xml:space="preserve">. Se dio continuidad al reconocimiento de los territorios próximos y el espacio público como lugar de democratización de las expresiones artísticas, lugares representativos dentro de la localidad de Usme como el Parque Cantarrana, que los y las estudiantes ya reconocen gracias a un recorrido de ciudad realizado allí. Así mismo, exploraron otros lugares de interés fuera de la localidad, generando diálogos que permiten a los y las estudiantes socializar sobre lo que para cada uno(a) es importante y cómo le asigna valor a los lugares e historias que acontecen en ellos. Como parte del reconocimiento del patrimonio más allá de lo material, se abordó el tema de los orígenes y tradiciones familiares. 
</t>
    </r>
    <r>
      <rPr>
        <rFont val="Calibri"/>
        <b/>
        <color rgb="FF000000"/>
        <sz val="12.0"/>
      </rPr>
      <t xml:space="preserve">b. Proyecto Yo también hago historia. </t>
    </r>
    <r>
      <rPr>
        <rFont val="Calibri"/>
        <color rgb="FF000000"/>
        <sz val="12.0"/>
      </rPr>
      <t xml:space="preserve">Se realizaron actividades de reflexión sobre el recorrido de ciudad realizado al Parque Cantarrana, así como del proceso desarrollado en torno al Área Arqueológica Protegida El Carmen que consistió en la elaboración de piezas en arcilla, relacionados con los hallazgos del área. De igual manera, se tuvo en cuenta la cadena hídrica y ambiental de Usme, se desarrollaron actividades sobre la importancia del agua, su cuidado y preservación, sus usos en la vida diaria, los humedales que hay en la ciudad, la diversidad biológica y su papel en la preservación del agua. Se retomó la cotidianidad de los niños y las niñas para hablar de lo patrimonial desde la experiencia sensible y así proyectarse a los módulos de la escalaridad que quedan por abordar.
</t>
    </r>
    <r>
      <rPr>
        <rFont val="Calibri"/>
        <b/>
        <color rgb="FF000000"/>
        <sz val="12.0"/>
      </rPr>
      <t>c. Proyecto Un ecosistema citadino.</t>
    </r>
    <r>
      <rPr>
        <rFont val="Calibri"/>
        <color rgb="FF000000"/>
        <sz val="12.0"/>
      </rPr>
      <t xml:space="preserve"> Se realizaron actividades que permitieron un acercamiento del grupo a las especies de flora y fauna, esta última a través del reconocimiento de animales como las mascotas, sus características, los lugares que habitan y así iniciar un escenario de creación en torno a la biodiversidad que dentro de las especies vegetales vincula los árboles bogotanos, complementando este abordaje con paisajes sonoros que recogen los sonidos de los lugares que habitan las espacies de plantas y animales. 
</t>
    </r>
    <r>
      <rPr>
        <rFont val="Calibri"/>
        <b/>
        <color rgb="FF000000"/>
        <sz val="12.0"/>
      </rPr>
      <t>d. Proyecto Memorias diversas de nuestros patrimonios.</t>
    </r>
    <r>
      <rPr>
        <rFont val="Calibri"/>
        <color rgb="FF000000"/>
        <sz val="12.0"/>
      </rPr>
      <t xml:space="preserve"> Se realizó un ejercicio de reflexión sobre lo patrimonial desde las formas actuales de comunicación que utilizan los adolescentes, incorporando la creación de memes como medio de denuncia de situaciones sociales que reflejan cómo los adolescentes perciben su territorio. Así mismo, se abordó el arte como medio creativo que permite un acercamiento a elementos identitarios de los y las estudiantes y narrativas sobre lo patrimonial incorporando las diferentes voces y realizando acercamientos a los acontecimientos y noticias locales. Adicionalmente, se propone una apertura más allá de lo local de forma coherente con la metodología escalar del programa, acercando el diálogo a la ciudad como territorio y la posibilidad de su reconocimiento mediante los recorridos de ciudad, con el propósito de seguir construyendo y recuperando memorias.
</t>
    </r>
    <r>
      <rPr>
        <rFont val="Calibri"/>
        <b/>
        <color rgb="FF000000"/>
        <sz val="12.0"/>
      </rPr>
      <t>e. Proyecto El patrimonio como cotidianidad.</t>
    </r>
    <r>
      <rPr>
        <rFont val="Calibri"/>
        <color rgb="FF000000"/>
        <sz val="12.0"/>
      </rPr>
      <t xml:space="preserve"> Las actividades reforzaron el reconocimiento del colegio, iniciado durante el mes anterior, enfocándose en el escenario natural más próximo mediante la exploración de prácticas científicas de la Expedición Botánica. Así mismo, se propuso un acercamiento a algunos monumentos y espacios patrimoniales de la ciudad desde su materialidad, su simbolismo y aquellos personajes que los y las estudiantes consideran que deberían ser representados en monumentos, explorando el reconocimiento de memorias, prácticas y saberes, posicionando a su vez la reflexión sobre lo arquitectónico y la materialidad que es el enfoque de este proyecto. 
</t>
    </r>
    <r>
      <rPr>
        <rFont val="Calibri"/>
        <b/>
        <color rgb="FF000000"/>
        <sz val="12.0"/>
      </rPr>
      <t>* Nuevo San Andrés de los Altos (Usme): Todo cambia: El cambio como lenguaje y motor de aprendizaje. (1 proyecto de aula)</t>
    </r>
    <r>
      <rPr>
        <rFont val="Calibri"/>
        <color rgb="FF000000"/>
        <sz val="12.0"/>
      </rPr>
      <t xml:space="preserve">. Se dio inicio al proceso con la presentación del programa Civinautas y actividades de rastreo de intereses y reconocimiento del grupo a través de ejercicios que vinculan el reconocimiento de la familia y sus saberes propios, construyendo con ellos y ellas una definición diversa de “familia” mediante la percepción que cada uno tiene de sus lazos familiares más próximos. Así mismo, se incluyeron dinámicas de acercamiento a la ideal del “yo”, la identidad propia, resaltando los valores y virtudes que los niños y niñas reconocen en ellos mismos y en las personas cercanas. 
</t>
    </r>
    <r>
      <rPr>
        <rFont val="Calibri"/>
        <b/>
        <color rgb="FF000000"/>
        <sz val="12.0"/>
      </rPr>
      <t>* Miguel de Cervantes Saavedra (Usme): Jugamos para crear. (1 proyecto de aula).</t>
    </r>
    <r>
      <rPr>
        <rFont val="Calibri"/>
        <color rgb="FF000000"/>
        <sz val="12.0"/>
      </rPr>
      <t xml:space="preserve"> Se generaron espacios de diálogo con los niños y las niñas, que permitieron conversar sobre el objetivo del programa Civinautas, partiendo desde lo individual y acercándose de manera general a los espacios que los rodean, la localidad en la que se encuentran y la ciudad de Bogotá. Con esto, se generó una invitación para construir un espacio lleno de actividades artísticas y juegos para que los niños y las niñas inicien un proceso de autoconocimiento, reconocimiento del otro y de los espacios que consideran importantes, a través de reflexiones en torno a la construcción de la personalidad como un proceso en el que se vinculan las relaciones que se establecen con las personas que nos rodean. De esta manera, a través del dibujo se crearon metáforas con animales que los y las estudiantes representaron identificando sus diferencias y similitudes, reflexionando sobre la importancia de la diversidad en la construcción de la identidad.</t>
    </r>
  </si>
  <si>
    <t>Julio- Agosto
213 (Nuevos)</t>
  </si>
  <si>
    <t>Julio: 633 en proceso
Agosto: 978 en proceso</t>
  </si>
  <si>
    <r>
      <rPr>
        <rFont val="Calibri"/>
        <color theme="1"/>
        <sz val="12.0"/>
      </rPr>
      <t xml:space="preserve">Etnia: </t>
    </r>
    <r>
      <rPr>
        <rFont val="Calibri"/>
        <color theme="1"/>
        <sz val="12.0"/>
      </rPr>
      <t xml:space="preserve">
COYAIMA- NATAGAIMA (19): 1
BARA(6): 1
COYAIMA- NATAGAIMA (19): 1
PAEZ (49): 1
AFRODESCENDIANTE(97): 1
</t>
    </r>
    <r>
      <rPr>
        <rFont val="Calibri"/>
        <color theme="1"/>
        <sz val="12.0"/>
      </rPr>
      <t>Población Víctima: 39</t>
    </r>
    <r>
      <rPr>
        <rFont val="Calibri"/>
        <color theme="1"/>
        <sz val="12.0"/>
      </rPr>
      <t xml:space="preserve">
</t>
    </r>
    <r>
      <rPr>
        <rFont val="Calibri"/>
        <color theme="1"/>
        <sz val="12.0"/>
      </rPr>
      <t xml:space="preserve">Discapacidad: 
</t>
    </r>
    <r>
      <rPr>
        <rFont val="Calibri"/>
        <color theme="1"/>
        <sz val="12.0"/>
      </rPr>
      <t>DEFICIENCIA INTELECTUAL(08): 6</t>
    </r>
    <r>
      <rPr>
        <rFont val="Calibri"/>
        <color theme="1"/>
        <sz val="12.0"/>
      </rPr>
      <t xml:space="preserve">
</t>
    </r>
    <r>
      <rPr>
        <rFont val="Calibri"/>
        <color theme="1"/>
        <sz val="12.0"/>
      </rPr>
      <t xml:space="preserve">DISCAPACIDAD FISICA - MOVILIDAD(15): 1
DEFICIENCIA INTELECTUAL(08): 1
DISCAPACIDAD MULTIPLE (10): 1
</t>
    </r>
    <r>
      <rPr>
        <rFont val="Calibri"/>
        <color theme="1"/>
        <sz val="12.0"/>
      </rPr>
      <t xml:space="preserve">Femenino: </t>
    </r>
    <r>
      <rPr>
        <rFont val="Calibri"/>
        <color theme="1"/>
        <sz val="12.0"/>
      </rPr>
      <t xml:space="preserve">101 (nuevos)
</t>
    </r>
    <r>
      <rPr>
        <rFont val="Calibri"/>
        <color theme="1"/>
        <sz val="12.0"/>
      </rPr>
      <t>Masculino:</t>
    </r>
    <r>
      <rPr>
        <rFont val="Calibri"/>
        <color theme="1"/>
        <sz val="12.0"/>
      </rPr>
      <t xml:space="preserve"> 112 (nuevos)
</t>
    </r>
  </si>
  <si>
    <t>Usme, Bosa, San Cristóbal, Mártires, Ciudad Bolívar</t>
  </si>
  <si>
    <r>
      <rPr>
        <rFont val="Calibri"/>
        <color rgb="FF000000"/>
        <sz val="12.0"/>
      </rPr>
      <t xml:space="preserve">Durante el trimestre (septiembre - noviembre) se avanzó en la formulación y ejecución de 21 proyectos de aula en las Instituciones Educativas Distritales vinculadas, 9 de ellos iniciados en el primer semestre del año en IED vinculadas en las modalidades asistida (3) y autónoma (2) con apoyo de mediadores del programa. En el mes de septiembre se da inicio a 10 proyectos de aula en IED en la modalidad de atención directa a cargo de formadores contratados por la SED y que cuentan con el apoyo metodológico, operativo y de seguimiento de las profesionales del programa, A partir del mes de octubre se completan 12 proyectos de aula en esta modalidad. Durante ese mismo mes finalizan 5 proyectos de aula en IED asistidas, los proyectos de aula restantes, finalizan en el mes de noviembre.
</t>
    </r>
    <r>
      <rPr>
        <rFont val="Calibri"/>
        <b/>
        <color rgb="FF000000"/>
        <sz val="12.0"/>
      </rPr>
      <t>*Pablo de Tarso (Bosa): El patrimonio y el buen trato. (1 proyecto de aula).</t>
    </r>
    <r>
      <rPr>
        <rFont val="Calibri"/>
        <color rgb="FF000000"/>
        <sz val="12.0"/>
      </rPr>
      <t xml:space="preserve"> El proyecto de aula finalizó con dos actividades en el mes de noviembre, la primera tuvo como objetivo generar un acercamiento a la tradición oral de las comunidades indígenas que habitaron nuestro territorio como parte del reconocimiento y acercamiento al patrimonio inmaterial. La actividad final consistió en un análisis y socialización a manera de evaluación de lo sucedido con el programa durante el presente año. En el balance general de implementación se resaltan los aportes del material proporcionado por el programa, las articulaciones que se dieron con otros centros de interés, la forma efectiva de vinculación del propósito del proyecto de aula con los intereses de los niños y niñas, así como con la metodología escalar. Las reflexiones de los niños y las niñas se ubicaron en la necesidad de proteger, salvaguardar y promover la ampliación y sostenimiento de espacios patrimoniales de índole natural en la ciudad, ya que evidencian una disminución o marginalización de lugares que tienen por objetivo escenarios recreativos, lúdicos y de aprendizaje en torno a la tierra. De allí se desprenden reflexiones en torno a la ciudad, la distribución espacial del territorio, el uso o vocación del espacio y las condiciones de hacinamiento como una de prácticas urbanizadoras desmedidas. En estas conclusiones se evidencia también la necesidad de construir patrimonios tendientes a la amplitud de los espacios públicos y privados, las características de la vivienda actual predominante en relación con las características de espacialidad que relatan personas mayores, historias y otros vestigios de la tradición oral de sus familias y comunidades. En el mes de septiembre se realizó un recorrido de ciudad a la Plaza fundacional de Bosa.
</t>
    </r>
    <r>
      <rPr>
        <rFont val="Calibri"/>
        <b/>
        <color rgb="FF000000"/>
        <sz val="12.0"/>
      </rPr>
      <t>*Diego Montaña Cuellar (Usme): (5 proyectos de aula). Explorando mis sentires.</t>
    </r>
    <r>
      <rPr>
        <rFont val="Calibri"/>
        <color rgb="FF000000"/>
        <sz val="12.0"/>
      </rPr>
      <t xml:space="preserve"> Durante la primera semana de octubre, mes en el que finalizó el proyecto, se realizó un recorrido de ciudad al Cementerio de pobres. Esta actividad permitió poner en contexto las reflexiones generadas en el aula en torno a los sentidos y las historias de vida. Permitiendo a los civinautas construir narrativas desde su experiencia de vida personal para resignificar la vida de alguien que no se conoció. Se reconoce la memoria como escenario para hablar del patrimonio. En las semanas siguientes se generó una retroalimentación del proceso y el cierre del mismo para la actual vigencia. Yo también hago historia. Se llevó a cabo el tercer recorrido de ciudad al Museo Nacional, el cual estuvo orientado a afianzar las reflexiones en el aula asociadas al territorio y lo arqueológico. Con esta visita se logró acercar a los niños y niñas a un escenario museal en el cual también pueden participar, a partir de allí se generó gran interés en todo lo que encuentraron, siendo los escenarios naturales los que llaman más su atención: jardines y meteoritos. Sumado a esto se retomó la actividad del esgrafiado, con el propósito de retomar las reflexiones sobre el escenario arqueológico y ancestral con una elaboración que recree el arte rupestre visualizado en el área arqueológica protegida. </t>
    </r>
    <r>
      <rPr>
        <rFont val="Calibri"/>
        <b/>
        <color rgb="FF000000"/>
        <sz val="12.0"/>
      </rPr>
      <t>Yo también hago historia.</t>
    </r>
    <r>
      <rPr>
        <rFont val="Calibri"/>
        <color rgb="FF000000"/>
        <sz val="12.0"/>
      </rPr>
      <t xml:space="preserve"> Proyecto de aula finalizado en noviembre. Como parte del cierre del proceso, se propuso una actividad que permitió rescatar las reflexiones y narrativas de los niños y las niñas en torno al proyecto de aula desarrollado. Se logró sumergir a los estudiantes en diferentes ámbitos a través de los módulos de la metodología escalar, pasando por lo ambiental, ancestral, cultural, arquitectónico, entre otros. Lo cual fue un gran avance respecto a los procesos iniciados en años anteriores, donde se abordó lo histórico desde la experiencia de cada participante en su familia, su casa y su comunidad más próxima, todo esto teniendo en cuenta que el programa había sido abordado en virtualidad durante la pandemia, en ese sentido, la presencialidad y los recorridos de ciudad realizados, potenciaron la experiencia de los niños y las niñas. </t>
    </r>
    <r>
      <rPr>
        <rFont val="Calibri"/>
        <b/>
        <color rgb="FF000000"/>
        <sz val="12.0"/>
      </rPr>
      <t>Un ecosistema citadino.</t>
    </r>
    <r>
      <rPr>
        <rFont val="Calibri"/>
        <color rgb="FF000000"/>
        <sz val="12.0"/>
      </rPr>
      <t xml:space="preserve"> Este proyecto de aula finalizó en octubre, durante ese mes se llevó a cabo el tercer recorrido de ciudad en el Parque Ecológico Distrital Entrenubes, en este lugar se pudo visitar uno de los ecosistemas con mayor riesgo de ser intervenido por el hombre debido a la invasión de su perímetro por parte de la actividad humana. Así mismo es un ecosistema qué permite realizar las observaciones de aves, mamíferos, anfibios, reptiles y la flora propia de este sistema montañoso que hace parte de la ciudad de Bogotá, lo cual se complementa con las actividades trabajadas en las diversas sesiones desarrolladas. El recorrido permitió abordar temáticas centradas en las diversas posibilidades de concebir el patrimonio ecológico de nuestra ciudad y se finalizó con una actividad lúdica que permitió recoger las reflexiones del mismo. Se realizó una actividad lúdica para recopilar cada aspecto aprendido durante el proyecto de Civinautas "Ecosistema citadino" en la IED. Para alcanzar el objetivo propuesto, cada estudiante elaboró un dibujo donde representó lo que significó el proyecto Civinautas, con los cuales se pretende crear un mural colectivo en la sede B que tendrá una curaduría previa por parte de los y las estudiantes. </t>
    </r>
    <r>
      <rPr>
        <rFont val="Calibri"/>
        <b/>
        <color rgb="FF000000"/>
        <sz val="12.0"/>
      </rPr>
      <t>Memorias diversas de nuestros patrimonios.</t>
    </r>
    <r>
      <rPr>
        <rFont val="Calibri"/>
        <color rgb="FF000000"/>
        <sz val="12.0"/>
      </rPr>
      <t xml:space="preserve"> Se realizó un recorrido de ciudad al Museo de la Ciudad Autoconstruida en el mes de octubre, en el que finalizó el proyecto. Este recorrido permitió situar espacialmente las reflexiones generadas en el aula sobre la localidad de Ciudad Bolívar y la autoconstrucción, así mismo, se logró generar un acercamiento a las dinámicas barriales, de autoconstrucción y defensa territorial de la localidad de Ciudad Bolívar, lo que abrió un espacio con los y las adolescentes para reflexionar acerca de las vivencias diarias de cada localidad a partir de su propio contexto. Se finalizó el proceso con una actividad de cierre y un balance positivo, con la expectativa de seguir conociendo el patrimonio cultural en su integralidad, los territorios dentro y fuera de la localidad de Usme. El patrimonio como cotidianidad. Se llevó a cabo el recorrido de Ciudad a la Manzana Cultural, en el que se visitaron diferentes espacios de la Biblioteca Luis Ángel Arango, Museo Botero y Museo de Arte Miguel Urrutia. Esto permitió un acercamiento a espacios físicos que reunen características arquitectónicas abordadas previamente en clase, además de experiencias artísticas que se han abordado, generando una experiencia sensible asociada a la exploración patrimonial y artística a través de la mediación del Museo que involucró lo sensorial. Adicionalmente, para dar cierre al proceso de la presente vigencia se hizo con los y las estudiantes un balance del proceso en la IED. </t>
    </r>
    <r>
      <rPr>
        <rFont val="Calibri"/>
        <b/>
        <color rgb="FF000000"/>
        <sz val="12.0"/>
      </rPr>
      <t>El patrimonio como cotidianidad.</t>
    </r>
    <r>
      <rPr>
        <rFont val="Calibri"/>
        <color rgb="FF000000"/>
        <sz val="12.0"/>
      </rPr>
      <t xml:space="preserve"> Este proyecto de aula finalizó en el mes de octubre, mes en el que se llevó a cabo el recorrido de Ciudad a la Manzana Cultural, en el que se visitaron diferentes espacios de la Biblioteca Luis Ángel Arango, Museo Botero y Museo de Arte Miguel Urrutia. Esto permitió un acercamiento a espacios físicos que reunen características arquitectónicas abordadas previamente en clase, además de experiencias artísticas que se han abordado, generando una experiencia sensible asociada a la exploración patrimonial y artística a través de la mediación del Museo que involucró lo sensorial. Adicionalmente, para dar cierre al proceso de la presente vigencia se hizo con los y las estudiantes un balance del proceso en la IED.
</t>
    </r>
    <r>
      <rPr>
        <rFont val="Calibri"/>
        <b/>
        <color rgb="FF434343"/>
        <sz val="12.0"/>
      </rPr>
      <t xml:space="preserve">*Ciudad de Montreal (Ciudad Bolivar): Los ambientes del patrimonio. (1 proyecto de aula). </t>
    </r>
    <r>
      <rPr>
        <rFont val="Calibri"/>
        <color rgb="FF434343"/>
        <sz val="12.0"/>
      </rPr>
      <t>El proyecto finalizó en el mes de octubre.  En el mes de septiembre,</t>
    </r>
    <r>
      <rPr>
        <rFont val="Calibri"/>
        <color rgb="FF000000"/>
        <sz val="12.0"/>
      </rPr>
      <t xml:space="preserve"> las actividades desarrolladas se enfocaron en el reconocimiento y apropiación de lugares visitados como parte de los recorridos de ciudad, así como los hitos, objetos, personas y lugares identificados en los territorios próximos que habitan y recorren en la cotidianidad, destacando los valores simbólicos y patrimoniales que los niños y niñas consideran importantes, buscando fortalecer la identificación de factores positivos y negativos de estos entornos, fomentando una postura crítica a través de acciones propositivas y participativas. En octubre se realizaron acciones de sensibilización en escenarios relevantes de la localidad de Ciudad Bolívar como el Museo de la Ciudad Autoconstruída, al que se desarrolló un recorrido de ciudad, gracias a los esferzos conjuntos de la IED y el programa Civinautas para la llevarlo a cabo. La mediación de este recorrido, estuvo enfocada hacia temas ambientales que involucran la localidad. Además, se realizaron recorridos al Centro histórico, específicamente al Museo de Arte Miguel Urrutia y al Museo de Bogotá, donde se exploraron las opciones didácticas y pedagógicas que ofrecen los museos como alternativa para la difusión y comprensión del patrimonio que albergan, y se establecieron puntos de referencia de los espacios naturales presentes en los museos y las relaciones que se pueden establecer entre ellos y los espacios naturales de la IED.
</t>
    </r>
    <r>
      <rPr>
        <rFont val="Calibri"/>
        <b/>
        <color rgb="FF000000"/>
        <sz val="12.0"/>
      </rPr>
      <t xml:space="preserve">*Agustín Nieto Caballero (Los Mártires): Miradas hacia la historia oral y el territorio como patrimonio. (1 proyecto de aula). </t>
    </r>
    <r>
      <rPr>
        <rFont val="Calibri"/>
        <color rgb="FF000000"/>
        <sz val="12.0"/>
      </rPr>
      <t xml:space="preserve">Este proyecto de aula finalizó en el mes de noviembre, el balance del proyecto de aula, refiere que la noción de patrimonios integrados funcionó como eje articulador de las características urbanas y rurales de la ciudad con la comprensión de espacios y paisajes polifacéticos interculturales habitados por habitantes que múltiples proveniencias regionales de carácter nacional e internacional. Ayudó a entender la formación de prácticas de ciudad basadas en múltiples orígenes territoriales, apelando a elementos concretos como la formación de gastronomías, mercados, plazas, puntos de encuentro y  usos del suelo. En este sentido se abordaron elementos patrimoniales del Centro Histórico como un lugar articulador de experiencias, saberes y culturas que construyen nuevos patrimonios a medida que pasa el tiempo y deja a su paso vestigios de quienes habitan en la actualidad la ciudad.
</t>
    </r>
    <r>
      <rPr>
        <rFont val="Calibri"/>
        <b/>
        <color rgb="FF000000"/>
        <sz val="12.0"/>
      </rPr>
      <t xml:space="preserve">*José Félix Restrepo (San Cristóbal) San Cristobal patrimonial. (1 proyecto de aula). </t>
    </r>
    <r>
      <rPr>
        <rFont val="Calibri"/>
        <color rgb="FF000000"/>
        <sz val="12.0"/>
      </rPr>
      <t xml:space="preserve">El proyecto de aula finalizó en el mes de noviembre. Los ejercicios desarrollados durante el trimestre, permitieron acercarse a esos lugares que son importantes para los niños y niñas dentro de los escenarios en los que se desenvuelven socialmente, de manera que se pueden evidenciar gustos y relaciones con el territorio.
El uso de lenguajes cercanos y familiares como la literatura infantil permitieron compartir preguntas sobre como ellas y ellos se perciben en  los espacios que habitan en la cotidianidad.  Se logró un acercamiento al patrimonio cultural al abordar escenarios que procuraban reflexiones sobre la identidad y la construcción de la misma a través de la revisión de objetos y la historia familiar que se entrelaza con el reconocimiento territorial de los espacios cercanos, las maneras de habitar y las prácticas sociales que en él se tejen, de manera que aporten a la construcción de ciudadanía y del reconocimiento a las voces, ideas y reflexiones de las niñas y niños que hicieron parte del proceso de formación.
</t>
    </r>
    <r>
      <rPr>
        <rFont val="Calibri"/>
        <b/>
        <color rgb="FF000000"/>
        <sz val="12.0"/>
      </rPr>
      <t xml:space="preserve">*Nuevo San Andrés de los Altos (Usme): Todo cambia: El cambio como lenguaje y motor de aprendizaje. (1 proyecto de aula). </t>
    </r>
    <r>
      <rPr>
        <rFont val="Calibri"/>
        <color rgb="FF000000"/>
        <sz val="12.0"/>
      </rPr>
      <t xml:space="preserve">Su objetivo es hacer a los niños y niñas Civinautas conscientes del cambio como parte de sus vidas (en especial entre 11 y 15 años) y ayudarlos a empoderarse de su vida y sus entornos a través de sus propios cambios (corporales, sociales, sicológicos, familiares). Se llevaron a cabo actividades que involucraron la exploración del cuerpo, las características y gustos de los estudiantes en cuanto a su manera de vestir y cómo esta se relaciona con su identidad, el retrato colectivo a partir de símbolos con las que cada estudiante se sintiera representado, buscando generar a su vez un símbolo de identidad grupal en el cada uno/a se sintiera representado. Se exploró el interés de los estudiantes en los juegos tradicionales reconociéndolos como parte de la herencia de generaciones anteriores incorporando lenguajes de comunicación. Se abordaron temáticas alrededor del lenguaje y su relación con las sensaciones corporales, la importancia de la palabra en la construcción de relaciones interpersonales, reflexionando sobre el uso conciente e inconciente del lenguaje. Se realizó un recorrido de ciudad con el propósito de acercarse a lugares del territorio con los que los y las estudiantes sienten algún tipo de afinidad, en el que el grafitti y el arte urbano tuvieron un papel importante, así mismo, reconocieron en el monumento a Usminia las características de diferentes maneras de apropiación del territorio, lugares de encuentro y las diferencias y simuilitudes entre la identidad personal y de las comunidades. El proyecto de aula finalizó en noviembre.
</t>
    </r>
    <r>
      <rPr>
        <rFont val="Calibri"/>
        <b/>
        <color rgb="FF000000"/>
        <sz val="12.0"/>
      </rPr>
      <t xml:space="preserve">*Miguel de Cervantes Saavedra (Usme): (2 proyectos de aula). Jugamos para crear y activar. </t>
    </r>
    <r>
      <rPr>
        <rFont val="Calibri"/>
        <color rgb="FF000000"/>
        <sz val="12.0"/>
      </rPr>
      <t xml:space="preserve">Cuyo objetivo es comprender los juegos tradicionales y el grabado como herramientas para que los niños, niñas y adolescentes, exploren y socialicen cuáles son sus patrimonios por medio de un proceso de autorreconocimiento, reconocimiento del otro y los espacios que habitan. Se desarrolló con estudiantes de grado de 6° y 7°. Las actividades realizadas abordaron el reconocimiento de los integrantes del grupo por medio de la exploración de sus nombres como primer elemento de identidad frente a los otros, generando espacios de diálogo frente a la importancia del respeto a la diferencia, utilizando el juego como espacio de exploración, socialización y tradición oral que permite la construcción de la memoria colectiva de las comunidades y su transmisión de generación en generación, reconociendo a su vez los intereses de los niños y niñas. Se utilizaron técnicas del graffiti, el esténcil como herramienta para crear palabras que para ellos y ellas definen a sus familias, así como carteles para ser expuestos en uno de los espacios del colegio. Esto como parte de un reconocimiento del colegio como territorio próximo y cotidiano que los estudiantes habitan y transitan, así como las personas con las que se relacionan en estos espacios. Se abordaron técnicas artísticas que resultaron novedosas para los niños y niñas, como el grabado con plastilina. Como parte del reconocimiento del otro, se realizó una actividad sobre los tunjos muiscas, permitió establecer relaciones con las costumbres y creencias de sus familias. Finalizó en el mes de noviembre. </t>
    </r>
    <r>
      <rPr>
        <rFont val="Calibri"/>
        <b/>
        <color rgb="FF000000"/>
        <sz val="12.0"/>
      </rPr>
      <t>Descubriéndonos en palabras</t>
    </r>
    <r>
      <rPr>
        <rFont val="Calibri"/>
        <color rgb="FF000000"/>
        <sz val="12.0"/>
      </rPr>
      <t xml:space="preserve">, es un proyecto de aula que inició en el mes de septiembre como respuesta a la ampliación de la convocatoria con estudiantes de la jornada tarde. Finalizó en el mes de noviembre y se enfocó en explorar la técnica del graffiti para que los niños, niñas y adolescentes creen, dialoguen y activen sus patrimonios, a medida que se auto reconocen, reconocen a otros y los espacios que habitan. Este proyecto se desarrolló con los grados 5°, 6° y 7°. En esta última etapa del proyecto de aula, se realizaron actividades a través de las técnicas de graffiti, esténcil y grabado con plastilina, así como mapas mentales que permitieron abordar las proyecciones a futuro o sueños que tienen con sus familias, y cómo estas suelen estar marcadas por la necesidad de mejorar las condiciones de vida y superar problemas familiares. En noviembre las actividades desarrolladas estuvieron encaminadas al cierre del proceso y la realización del recorrido de ciudad, otra actividad fue la creación de unas constelaciones (mapas mentales) que permitieron realizar el ejercicio diagnóstico de salida, en el cual por medio de preguntas sobre cada uno de los temas trabajados a lo largo del módulo se reconoció como han cambiado sus percepciones frente al cuidado y la manera en la que habitan los diferentes lugares en los cuales se relacionan. Dialogar frente a cada uno de los significados, propició un ambiente para que se reconocieran en las palabras de sus compañeros, esto les llevó a comprender que Civinautas no solamente es “viajar por la ciudad” sino también ha sido una posibilidad para aprender quienes son ellos.
</t>
    </r>
    <r>
      <rPr>
        <rFont val="Calibri"/>
        <b/>
        <color rgb="FF000000"/>
        <sz val="12.0"/>
      </rPr>
      <t xml:space="preserve">*Compartir Recuerdo (Ciudad Bolívar): (3 proyectos de aula). </t>
    </r>
    <r>
      <rPr>
        <rFont val="Calibri"/>
        <color rgb="FF000000"/>
        <sz val="12.0"/>
      </rPr>
      <t xml:space="preserve">La formulación de estos inició en el mes de septiembre, y en todos los casos, finalizaron en noviembre. </t>
    </r>
    <r>
      <rPr>
        <rFont val="Calibri"/>
        <b/>
        <color rgb="FF000000"/>
        <sz val="12.0"/>
      </rPr>
      <t>¡El retozar de la niñez!</t>
    </r>
    <r>
      <rPr>
        <rFont val="Calibri"/>
        <color rgb="FF000000"/>
        <sz val="12.0"/>
      </rPr>
      <t xml:space="preserve"> Este proyecto de aula pretende aportar en el reconocimiento, experiencia y activación del juego como eje de transformación patrimonial y cultural, de las niñas y los niños del grado 4°, grupos en su mayoría conformados por población migrante. Este objetivo se dinamizó a través de la realización de actividades en las que se involucra el juego desde el ejercicio, la coordinación, la cooperación y el intercambio de comentarios entre pares. La activación física corporal permitió identificar algunas formas en las que el grupo interactúa desde la corporalidad. Así, teniendo en cuenta los gustos, intereses y emociones de los niños y las niñas, se avanzó en el reconocimiento, experiencia y activación del cuerpo como primer patrimonio, específicamente, en relación con sus representaciones singulares, las formas en que se encuentran inscritas y reproducen la cultura imperante a nivel social y comercial, manifestada también en sus vínculos con pares y familiares. Así mismo se generó un intercambio de experiencias sobre el colegio y el barrio con niñas y niños del colegio Paraíso Mirador (Ciudad Bolívar), haciendo énfasis en el reconocimiento de los saberes tradicionales de las familias respecto al juego. Se logra que el grupo reflexione respecto al juego desde el reconocimiento de las tradiciones y las dinámicas a nivel comparativo con sus propias prácticas, reconociendo que el patrimonio se basa en intereses y sentidos en común, pero también desde las particularidades y características diferenciales. </t>
    </r>
    <r>
      <rPr>
        <rFont val="Calibri"/>
        <b/>
        <color rgb="FF000000"/>
        <sz val="12.0"/>
      </rPr>
      <t>¡Hagamos una fiesta!</t>
    </r>
    <r>
      <rPr>
        <rFont val="Calibri"/>
        <color rgb="FF000000"/>
        <sz val="12.0"/>
      </rPr>
      <t xml:space="preserve"> Se desarrolló con niños y niñas de grado 5º, su objetivo es construir reflexiones en torno a las transiciones corporales, sociales y culturales de las niñas y los niños, desde la organización de una fiesta en celebración de los cambios y afirmación de los vínculos. Fue fundamental el reconocimiento de las corporalidades que interactúan en escenarios de celebración festiva, bajo un enfoque de distribución del trabajo, los significados que componen encuentros sociales como las fiestas y la proyección de vínculos fortalecidos desde el reconocimiento de la diferencia y la diversidad de la experiencia corporal, en cuanto a la exploración corporal se realizó una actividad de Capoeira. Aunque los niños y niñas manifiestan no tener interés en lo que represente tradiciones o expresiones culturalmente reconocidas, apelan a su independencia y libre interpretación de la actividad física u otro tipo de actividades, en tanto consideran que lo patrimonial es un asunto relacionado con la historia, lo que hace que tome una connotación académica que no llama su atención. Aun así, se logra que las y los estudiantes demuestren gran interés por planear y participar en la fiesta como evento organizado desde sus perspectivas y experiencias, demuestran autonomía y conformación de grupos de trabajo para pensar y proyectar el encuentro, se motivan a compartir ideas e intercambiar opiniones con miembros de otros subgrupos de trabajo. En noviembre, las actividades estuvieron enfocadas en el reconocimiento y resignificación de la experiencia del grupo en las fiestas, definidas por el ejercicio comparativo con las festividades familiares, las tradiciones culturales y sus experiencias personales y colectivas. En cuanto a las actividades asincrónicas se realizó, la correspondencia para el intercambio de percepciones sobre el barrio, intereses y proyectos con estudiantes del colegio Paraíso Mirador de la localidad de Ciudad Bolívar; y, por otro lado, la continuidad de la divulgación y promoción del intercambio de saberes en torno a las hierbas tradicionales. Uno de los logros es la vivencia misma de la experiencia festiva en conjunto, en la libre expresión de emociones sin la connotación negativa, así como el reconocimiento y activación del espacio como un lugar seguro en el que se celebra la infancia. </t>
    </r>
    <r>
      <rPr>
        <rFont val="Calibri"/>
        <b/>
        <color rgb="FF000000"/>
        <sz val="12.0"/>
      </rPr>
      <t>Memorias e infancia: el juego como forma de resistencia.</t>
    </r>
    <r>
      <rPr>
        <rFont val="Calibri"/>
        <color rgb="FF000000"/>
        <sz val="12.0"/>
      </rPr>
      <t xml:space="preserve"> Cuyo objetivo es reivindicar las memorias de la infancia a partir de procesos que involucren el juego y permitan reconciliar experiencias, brindando nuevas percepciones del mundo y dotando a la niñez de otros discursos más conciliadores, este proyecto se desarrolla con grados 2° y 3°. Las actividades estuvieron orientadas a explorar las percepciones que los niños y las niñas tienen de sí mismos y potenciar el desarrollo de capacidades creadoras en los y las participantes. La lectura fue una estrategia y eje fundamental en todas las sesiones, a partir de la narración se buscó acercar a los y las participantes a otros lenguajes que incluyen la música, el arte, el baile, entre otros. La identidad fue un elemento principal al ver como emergían ideas y nociones en las que se identificaban conductas y expresiones racistas, xenofóbicas, discriminatorias y subalternizadas. Los discursos excluyentes tienen un arraigo cultural que es transmitido socialmente y se instituye en los niños y las niñas como únicas verdades aceptables.
</t>
    </r>
    <r>
      <rPr>
        <rFont val="Calibri"/>
        <b/>
        <color rgb="FF000000"/>
        <sz val="12.0"/>
      </rPr>
      <t>*Cundinamarca (Ciudad Bolívar): Sentir el patrimonio (1 proyecto de aula).</t>
    </r>
    <r>
      <rPr>
        <rFont val="Calibri"/>
        <color rgb="FF000000"/>
        <sz val="12.0"/>
      </rPr>
      <t xml:space="preserve"> Este proyecto de aula inició en septiembre y finalizó en noviembre. Proponía un espacio donde se promoviera la exploración sensible de la experiencia personal y la historia de vida como principal insumo para resignificar la relación con el territorio, la memoria y la identidad. Se desarrolló con estudiantes de los grados 8° y 9°. Las actividades realizadas partieron de reflexiones que indagaran sobre el lugar que cada estudiante ocupa en su contexto y las diferentes formas en que se empieza a apropiar de su territorio al construir un punto de vista y una identidad propia. Otras actividades buscaban la consolidación de preguntas que pudieran resignificar las prácticas cotidianas, cuestionando algunos espacios y formas de comportarse que pueden ser normalizados dentro y fuera del colegio. Se plantearon cuestionamientos que tienen que ver con las necesidades y capacidades sobre el cuidado, el paso del tiempo, los valores fundamentales y la construcción de relaciones interpersonales. Se centraron los cuestionamientos en el sujeto y cómo cada uno y cada una se relaciona con su entorno más cercano. Se buscó que la experiencia con el patrimonio cultural se diera a partir de entender las relaciones interpersonales como parte de la construcción de identidad. Es un logro que para los estudiantes el programa se convirtió en un espacio que les interesa explorar, donde más allá del desarrollo de actividades, se valora la voz y la opinión de ellos, en este sentido, la asistencia al final de la implementación reflejo este nivel de apropiación. 
</t>
    </r>
    <r>
      <rPr>
        <rFont val="Calibri"/>
        <b/>
        <color rgb="FF000000"/>
        <sz val="12.0"/>
      </rPr>
      <t xml:space="preserve">*La Estancia San Isidro Labrador (Ciudad Bolívar): (2 proyectos de aula). </t>
    </r>
    <r>
      <rPr>
        <rFont val="Calibri"/>
        <color rgb="FF000000"/>
        <sz val="12.0"/>
      </rPr>
      <t xml:space="preserve">En ambos casos, la duración de estos proyectos de aula corresponde específicamente al trimestre comprendido entre septiembre y noviembre.
</t>
    </r>
    <r>
      <rPr>
        <rFont val="Calibri"/>
        <b/>
        <color rgb="FF000000"/>
        <sz val="12.0"/>
      </rPr>
      <t>El cuerpo, territorio digno de respeto.</t>
    </r>
    <r>
      <rPr>
        <rFont val="Calibri"/>
        <color rgb="FF000000"/>
        <sz val="12.0"/>
      </rPr>
      <t xml:space="preserve"> El reconocimiento del cuerpo como primer patrimonio a partir de diferentes manifestaciones artísticas es el objetivo de este proyecto que se desarrolló con estudiantes de grado 7°. Las sesiones realizadas se centraron en el reconocimiento del cuerpo como primer patrimonio a partir de actividades de expresión artística como la pintura, la escultura y el muralismo, lo que ha permitido que los y las estudiantes inicien un procesos de reconocimiento de su cuerpo, descubriendo que muchas experiencias que los estudiantes tienen con el vivir y con la cultura, son a partir de su ser y de su cuerpo; y que en su cuerpo existe una historia, una herencia y una expresión del patrimonio. </t>
    </r>
    <r>
      <rPr>
        <rFont val="Calibri"/>
        <b/>
        <color rgb="FF000000"/>
        <sz val="12.0"/>
      </rPr>
      <t>El cuerpo en movimiento permite su reconocimiento.</t>
    </r>
    <r>
      <rPr>
        <rFont val="Calibri"/>
        <color rgb="FF000000"/>
        <sz val="12.0"/>
      </rPr>
      <t xml:space="preserve"> El objetivo de este proyecto es el reconocimiento del cuerpo como primer patrimonio a partir del juego. Se llevó a cabo con niños y niñas de grado 5°. En las actividades desarrolladas se evidenció la necesidad de abordar temas como la convivencia, la expresión corporal, el cuidado y respeto propio y del otro y el reconocimiento de la diversidad. Para ello, se utilizaron estrategias como la narración de sucesos que hacen parte de la cotidianidad, reflexiones sobre el valor de los objetos que cotidianamente utilizan los niños y las niñas, la identificación del origen de cada una de las familias, sus tradiciones y saberes. Las diferentes expresiones artísticas como el dibujo y el juego, fueron fundamentales para el desarrollo de este primer módulo, no solo como metodología sino también como concepto, como patrimonio inmaterial que puede ser activado por los niños y las niñas en su cotidianidad, y que hace parte de su identidad. 
</t>
    </r>
    <r>
      <rPr>
        <rFont val="Calibri"/>
        <b/>
        <color rgb="FF000000"/>
        <sz val="12.0"/>
      </rPr>
      <t xml:space="preserve">*Paraíso Mirador (Ciudad Bolívar): (2 proyectos de aula). </t>
    </r>
    <r>
      <rPr>
        <rFont val="Calibri"/>
        <color rgb="FF000000"/>
        <sz val="12.0"/>
      </rPr>
      <t xml:space="preserve">Proyectos de aula desarrollados entre los meses de septiembre y noviembre.
</t>
    </r>
    <r>
      <rPr>
        <rFont val="Calibri"/>
        <b/>
        <color rgb="FF000000"/>
        <sz val="12.0"/>
      </rPr>
      <t>Calle luna, calle sol.</t>
    </r>
    <r>
      <rPr>
        <rFont val="Calibri"/>
        <color rgb="FF000000"/>
        <sz val="12.0"/>
      </rPr>
      <t xml:space="preserve"> Este proyecto de aula tuvo como objetivo identificar cómo los niños y las niñas de grado 2° significan y apropian prácticas en los espacios públicos de la calle y los parques de la localidad de Ciudad Bolívar. Para cada uno de los espacios se incluyeron actividades que implicaron cuerpo y movimiento, la utilización de la música como canal de expresión corporal y el uso de materiales como la plastilina, los colores y témperas que facilitaron la realización del ejercicio práctico. Los niños y niñas se interesan por saber la historia del lugar en el que habitan y reconocen historias que los hacen únicos. Reconocen el espacio público como un lugar habitable en el que se desarrollan diferentes prácticas. Para el mes de noviembre se realizó el recorrido de ciudad al Museo de la Ciudad Autoconstruida, en el que se integraron estrategias pedagógicas a través del cuerpo y el movimiento, para el fortalecimiento de vínculos grupales y el reconocimiento del cuerpo como primer patrimonio; mediación entre los objetos museográficos que hablan del patrimonio material e inmaterial de la localidad y los y las estudiantes, la utilización de material didáctico con el fin de facilitar el reconocimiento en la conformación de los barrios dentro del patrimonio ambiental de la localidad de Ciudad Bolívar. Los y las estudiantes logran identificarse como grupo y compartir en distintos espacios. </t>
    </r>
    <r>
      <rPr>
        <rFont val="Calibri"/>
        <b/>
        <color rgb="FF000000"/>
        <sz val="12.0"/>
      </rPr>
      <t>Bailando en el Paraíso, experimentando el cuerpo y sus relaciones en las artes barriales.</t>
    </r>
    <r>
      <rPr>
        <rFont val="Calibri"/>
        <color rgb="FF000000"/>
        <sz val="12.0"/>
      </rPr>
      <t xml:space="preserve"> Cuyo objetivo es explorar el concepto de Patrimonio Cultural por medio de las prácticas artísticas barriales y su relación con el cuerpo para desarrollar procesos identitarios que como comunidad propendan por la disminución de los niveles de violencia en los relacionamientos de los y las estudiantes de 3° y 5°. Se realizaron actividades que abordaron la exploración sobre el cuerpo y cómo las características individuales relacionadas con él pueden estar mediadas por el exterior y a su vez por los significados que le damos desde un tejido de múltiples variables. Se generaron reflexiones sobre los elementos identitarios tanto individuales como colectivos, a través de ejercicios de observación sobre el cuerpo propio y el de la otra persona, retomando temas como la migración, los rasgos identitarios y culturales que hacen parte del origen y de la historia familiar de cada estudiante. A lo largo del proyecto, la música fue un elemento fundamental en las sesiones, una de las actividades realizadas que llamó particularmente la atención de los niños y niñas, fue la sesión de capoeira, que permitió reforzar la relación entre la música, el cuerpo y el baile. El recorrido de ciudad, que se realizó en el mes de noviembre al Museo de la Ciudad Autoconstruida, buscada fortalecer el tema de cuerpo como primer patrimonio. Uno de los logros es que los recorridos de ciudad apoyaron el relacionamiento y cuidado mutuo entre los niños y niñas al salir caminando en grupo de la IED al MCA y volver, el caminar en grupo generó prácticas de cuidado en donde la importancia que se da a la propia integridad se lleva al otro u otra persona.
</t>
    </r>
    <r>
      <rPr>
        <rFont val="Calibri"/>
        <b/>
        <color rgb="FF000000"/>
        <sz val="12.0"/>
      </rPr>
      <t>*María Mercedes Carranza. (Ciudad Bolívar). Identidad: Una obra de arte que inicia en la familia. (1 proyecto de aula).</t>
    </r>
    <r>
      <rPr>
        <rFont val="Calibri"/>
        <color rgb="FF000000"/>
        <sz val="12.0"/>
      </rPr>
      <t xml:space="preserve"> El objetivo de este proyecto de aula es utilizar el arte y el cuerpo como medios de expresión de la identidad propia y familiar a través de la discusión de sus características físicas y de la personalidad, su legado familiar, la historia de sus orígenes y sus sueños. En la IED se conformaron grupos multigrado con estudiantes de 3°, 4° y 5°. Durante el proceso se buscó generar reflexiones en los estudiantes acerca de su cuerpo como patrimonio cultural al entender que ese es su primer hogar. Asimismo, reflexionaron acerca de distintas formas de cuidarlo y reconocieron algunas marcas que los hacen únicos, incluyendo sus manos, sus huellas dactilares y las líneas en sus palmas, lunares, cicatrices, entre otros. Manifestaron que para ellos fue importante hacer conscientes todos los aprendizajes y construcciones identitarias que han recibido de sus familias. Finalmente, los estudiantes vivieron también la oportunidad de elegir uno de sus talentos para hacer una obra de arte que pudiera expresar sus aprendizajes dentro del proceso de Civinautas. En el mes de noviembre se resalta el recorrido de ciudad, que tenia el propósito de conocer el Teatro: “El Ensueño”, un espacio en el que la agenda cultural es variada y abierta para los habitantes del borde sur de la ciudad. Se logró que los estudiantes pudieran habitar un espacio cultural de la localidad en la que viven a la que no habían asistido anteriormente, y así encontrar nuevas maneras de habitar el territorio.
</t>
    </r>
  </si>
  <si>
    <t>Septiembre, Octubre y Noviembre
579 nuevos</t>
  </si>
  <si>
    <t>Septiembre: 1406 en proceso
Octubre: 1373 en proceso
Noviembre : 664 en proceso</t>
  </si>
  <si>
    <t xml:space="preserve">Etnia: 
COYAIMA- NATAGAIMA (19): 2
ZENU(83): 1
PAEZ (49): 1
AFRODESCENDIANTE(97): 4
KICHWA(101): 2
NEGRITUDES (200):2
Población Víctima: 27
Discapacidad: 
DEFICIENCIA INTELECTUAL(08):11
DISCAPACIDAD FISICA - MOVILIDAD(15): 2
DISCAPACIDAD MENTAL(18): 2
DISCAPACIDAD MULTIPLE (10): 1
Femenino: 313 (nuevos)
Masculino: 266 (nuevos)
</t>
  </si>
  <si>
    <t>Usme, Mártires, Bosa, San Cristobal, Ciudad Bolívar</t>
  </si>
  <si>
    <t xml:space="preserve">Es recomendable que los procesos de formación en IED se desarrollen iniciando el año escolar y ni desde el segundo semestre, como ocurrió a través de la formación directa con profesionales contratados por la SED, ello en consideración a que la cobertura de niños, niñas y adolescentes es baja porque desde inicio de año los estudiantes se encuentran inscritos en otros centros de interés. 
Cada proceso formativo es particular y demanda la lectura del contexto desde su integralidad, con el propósito de construir las rutas de construcción colectiva de las acciones a implementar. Sin embargo, retornando sobre lo realizado con diferentes grupos, conviene acotar los objetivos para que estos sean realizables. Esto implica delimitar mejor los alcances de las actividades planteadas, desagregar los resultados esperados y convertirlos en un sistema progresivo de formación, junto con ejes temáticos patrimoniales definidos, sin olvidar su articulación con el contexto y las dinámicas propias de los grupos.
Plantear el desarrollo de los procesos desde la IAP es una decisión acertada, sin embargo, en las construcciones metodológicas a nivel institucional, los formatos de registro y los encuentros de trabajo, no se evidencia claridad sobre las maneras en que esta alternativa puede ser aprovechada en sus tres acepciones principales: investigar, intervenir y participar. Los procesos se han enfocado en la implementación de actividades que promuevan la participación de las niñas y los niños, así como otras y otros integrantes de sus comunidades, lo cual debe ser uno de los objetivos principales de toda acción pedagógica; no obstante, la participación de las y los formadores queda del lado de la mediación de conocimientos, y a nivel investigativo no se cuenta con un proyecto macro que permita articular las acciones como insumos para la formulación y desarrollo de preguntas de índole investigativas.
Utilizar una metodología en la que el arte sea vehículo de expresión de los niños y las niñas es acertado debido a que el arte se transforma en una herramienta que facilita el desarrollo de habilidades como la creatividad, la relación de símbolos y conceptos, el desarrollo motriz y la posibilidad de expresar multiplicidad de pensamientos y emociones sin temor a la exposición o la vergüenza.
En los procesos formativos es recomendable seguir promoviendo un lugar activo en los niños, niñas y adolescentes y que tengan la posibilidad de decidir de acuerdo con sus talentos e intereses el tipo de proyecto final que quieran desarrollar. Esto desarrolla autonomía, pensamiento crítico, autovaloración y confianza en las habilidades o talentos que han adquirido a lo largo de su vida y se respetan las inteligencias y habilidades múltiples de los niños y las niñas. 
A partir de la implementación del programa Civinautas en IED, es innegable el impacto cultural, pedagógico, patrimonial y comunitario que tiene el desarrollar un programa alrededor de las herencias y los patrimonios en niñas y niños ávidos de espacios para la construcción de identidades propias y de participación comunitaria y social. No se define al patrimonio como un tema de interés académico sino de construcción natural al interior de las comunidades, pero la implementación del programa CIVINAUTAS evidencia como es también una necesidad pedagógica al interior de los colegios y el espacio escolar que tiene como principio el desarrollo personal de cada individuo, así como de la comunidad a la que pertenece. Siguiendo estos principios, el patrimonio integral, su discusión al interior de una comunidad escolar y su potencial como herramienta pedagógica para la construcción de individuos y comunidades conscientes y agentes de sus sociedades, se presenta como una oportunidad de extrema valía a desarrollarse a mayor profundidad durante la carrera escolar de los estudiantes.
</t>
  </si>
  <si>
    <t>Actas de planeación, listas de asistencia, pantallazos o fotografías de reuniones virtuales o presenciales.</t>
  </si>
  <si>
    <t>2. Formulación, 3. Implementación, 4. Evaluación</t>
  </si>
  <si>
    <t>1. Informativo, 4. Cogestión/creación</t>
  </si>
  <si>
    <t>1. Sensibilización, 2. Creación de capacidades</t>
  </si>
  <si>
    <t>Docentes/Formadores, madres padres o cuidadores, niños, niñas y adolescentes de colegios distritales y privados</t>
  </si>
  <si>
    <t>El programa se orienta a niños, niñas y adolescentes de la ciudad lo cual determina su enfoque. Así mismo a Docentes, padres, madres o cuidadores. Se espera desarrollar, al menos un proceso pedagógico, con enfoque diferencial de género.</t>
  </si>
  <si>
    <t>Bosa, Ciudad Bolívar, los Mártires, San Cristóbal, Sumapaz y Usme.</t>
  </si>
  <si>
    <t>Equipo Profesionales Programa de formación en patrimonio cultural - Civinautas, conformado por 7 profesionales.  Uso de recursos personales para teletrabajo, herramientas de video conferencia, trabajo a través de Drive. Organización de recursos de papelería y material fungible, listos para remitir a la hora de iniciar operación presencial. Productos audiovisuales. Publicaciones (Bitácora). Recursos de transporte para recorridos de ciudad con estudiantes, por medio de la Secretaría de Educación (a través de convenio interadministrativo).</t>
  </si>
  <si>
    <t>Formación en patrimonio cultural a niños, niñas y adolescentes  (Espacios de educación no formal o escenarios comunitarios y organizativos)</t>
  </si>
  <si>
    <t>. 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</si>
  <si>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 xml:space="preserve">Propiciar la participación de niños, niñas y adolescentes para que sus concepciones, reflexiones e inquietudes relacionadas con el patrimonio cultural se incorporen en los procesos de identificación, valoración, protección, recuperación y divulgación del patrimonio cultural que gestione el IDPC. </t>
  </si>
  <si>
    <t xml:space="preserve">Espacios participativos con niños, niñas y adolescentes pertenecientes a procesos de educación no formal o de procesos organizativos o comunitarios, orientados a la activación e interpretación del patrimonio cultural. </t>
  </si>
  <si>
    <t>Dentro de las acciones de alistamiento y preparaciòn para el proceso de formaciòn en patrimonio cultural con niños, niñas y adolescentes en patrimonio cultural se desarrollan las siguientes actividades: En el mes marzo se dió inició el alistamiento, planeacion y diagnostico parala implementación con el espacio de formación, la Fundación Yeung King Hycata, teniendo en cuenta que estamos iniciando con ellos se realizarón 2 encuentros en los que se han ido sumando niños, niñas. Se desarrollarón actividades de caracterización y diagnóstico de intereses de los niños y niñas participantes. 
 Se planearon escenarios de formación en patrimonio cultural con niños, niñas y adolescentes en articulación con programas estratégicos del IDPC como: Parque arqueológico, programa de recorridos, estrategia de participación, PEMP Centro Histórico, el área de comunicaciones, Subdirección de Gestión Territorial y Museo de Bogotá.</t>
  </si>
  <si>
    <t>Los espacios de formación con niños, niñas y adolescentes que se han promovido e implementado en torno a la activación e interpretación del patrimonio cultural, en articulación con procesos y proyectos que se gestionan desde el IDPC, durante el segundo trimestre son los siguientes:
 PROYECTO PARQUE ARQUEOLÓGICO Y PATRIMONIO CULTURAL DE USME
 Durante el mes de abril se avanzó, en articulación con otros programas de la Subdirección de Divulgación, en la definición metodológica y operativa de los procesos de formación con niños, niñas y adolescentes en torno al parque arqueológico, así es que se define iniciar en segundo semestre con 5 procesos con siguientes énfasis: registro de piezas arqueológicas, comunicativo, recorridos, arqueología comunitaria y preguión, éste último articulado con uno de los proyectos de aula que el programa de formación desarrolla en el IED Diego Montaña Cuellar. 
 En el mes de mayo se dio inicio a los cinco procesos definidos en el mes de abril, y en el mes de junio se dio continuidad a los mismos y se culminaron tres procesos. Los avances y logros de estos procesos se presentan a continuación:
 * Proceso con énfasis comunicativo - Casa Cultural Santa Marta
 Se desarrollaron reuniones de planeación metodológica y operativa, cuyos acuerdos fueron socializados con el grupo de padres de la casa cultural Santa Marta, se avanzó en el formato de planeación de cada uno de los encuentros con metodologías basadas en las artes.Se realizó articulación con el área de comunicaciones del IDPC, con el propósito de identificar la ruta de trabajo conjunta que tribute al proceso de formación con énfasis comunicativo. Se tuvieron diálogos con docentes de la I.E.D. Santa Martha, para la articulación y extensión de la convocatoria y vinculación al proceso. La jornada de socialización y preinscripción se llevó a cabo el 8 de junio dejando como resultados 35 preinscritos, se procedió a una comunicación acudiente por acudiente para socializar la propuesta y definir finalmente quienes participarán del proceso. Así mismo, se participó de una reunión con el equipo de la Subdirección de Divulgación y Apropiación con el que se articula este proceso formativo, para hacer un balance de la primera sesión y ajustar la planeación de la segunda. Se llevaron a cabo las dos sesiones proyectadas para el mes de junio con un grupo de 25 niños, niñas y adolescentes entre los 8 y los 15 años. El 11 de junio, se tuvo la primera sesión tuvo como objetivo el reconocimiento del grupo, generación de confianza, identificación de intereses y dinámicas grupales. Por su parte, el 25 de junio, se llevó a cabo la segunda sesión en el área arqueológica protegida con un recorrido que contribuyó al reconocimiento espacial para invitar a niños, niñas y adolescentes participantes a pensar el escenario comunicativo.
 *Proceso (Preguión) con énfasis Proyecto de aula - IED Diego Montaña Cuellar 
 Se llevaron a cabo cinco sesiones del proceso con niñas y niños de grado tercero a quinto. en las cuales se identificaron las historias personales sobre cómo llegaron a la ciudad, se exploró con los estudiantes su origen familiar, se acercaron a la localidad y al barrio desde lo cartográfico, se aproximaron reflexiones sobre lo arqueológico desde la cotidianidad y desde elementos personales y se profundizó sobre el pasado a partir de las fotografías de los hallazgos del área arqueológico. Durante todo el proceso se desarrollaron encuentros para la planeación con los equipos de la Subdirección de divulgación vinculados al mismo. 
 *Proceso de orientaciones con énfasis ambiental - Organización Mutar y Biblioteca comunitaria Los Soches
 Se establecieron acuerdos con los líderes de las organizaciones en torno al proceso y se definió el grupo de niños y niñas participante.Se realizó el proceso de gestión documental para contar con los formatos de autorización de padre, madre o tutor legal de los niños, niñas o adolescentes participantes. Se planearon metodológicamente las sesiones desarrolladas y se incluye en formatos de planeación. Se desarrolló un proceso con 5 sesiones con un grupo de 23 niños, niñas y adolescentes en las veredas los Soches y Chiguaza (Usme). En las sesiones se realizó el plante de saberes a modo de sensibilización, cartografía social y recorrido en el área arqueológica protegida avanzando en el reconocimiento de la biodiversidad de fauna y flora, construcción de mensajes, escenario en el que se convirtieron las narrativas de los participantes en estrategia de divulgación y el cierre, en el que se invitó a niños, niñas y adolescentes a pensar cómo podrían presentar sus territorios y procesos organizativos a otras personas.
 *Proceso con énfasis en el registro de piezas arqueológicas - IED Miguel de Cervantes
 Se proyectó el cronograma de actividades para la realización del proceso, y se socializó a los docentes del IED y se realizaron reuniones de planeación metodológica. Se desarrollaron seis sesiones del proceso cuyo propósito promover un reconocimiento de las comprensiones y narrativas de los niños, niñas y adolescentes del patrimonio arqueológico de la localidad de Usme a través del acercamiento a las piezas arqueológicas halladas en el proceso de excavación realizado en el área arqueológica protegida El Carmen de la localidad de Usme. Los temas abordados en cada sesión fueron: relación de los niños y niñas con el territorio, abordaje de un objeto antiguo de su casa, sus historias y se representó, se exploró, a través de un recorrido, el Área Arqueológica protegida hacienda el Carmen de Usme con enfoque en los hallazgos arqueológicos, se desarrolló otro recorrido al laboratorio de la Universidad Nacional donde se encuentran las piezas arqueológicas, allí además del reconocimiento de las piezas se propició la expresión gráfica relacionada con los hallazgos arqueológicos, finalmente se desarrolló una sesión de cierre en la que se socializó de un fanzine que recoge lo vivenciado por los y las participantes en el proceso. 
 *Proceso arqueología comunitaria - IED Olarte
 Se realizó un avance en la producción de metodologías pedagógicas con el ánimo de aportar al diseño formativo de niños y niñas en la localidad de Usme en relación a procesos de divulgación del parque arqueológico situado en el predio El Carmen. Se desarrollaron encuentros con el equipo directivo de la IED Olarte y del cuerpo docente perteneciente al área de ciencias sociales con quienes se concretó que el grupo de niños y niñas beneficiarias de los procesos de arqueología comunitaria son 36, pertenecientes al ciclo III (5º y 6º grado para el caso de la IED). Se avanzó con la creación de las herramientas metodológicas a partir de la metodología construida en el piloto de arqueología comunitaria y son sistematizadas.Se han realizado dos sesiones el grupo de 5to y una con el grupo de sexto (el cual no continuará por limitaciones del tiempo de la docente). La primera sesión fue de sensibilización y de generación de preguntas en torno al parque arqueológico por parte de los grupos. En la segunda sesión se promovieron conceptos claves de arqueología en clave patrimonial mediante una actividad que vinculó estrategias pedagógicas basadas en el dibujo y la descripción de artefactos arqueológicos. 
 MUSEO DE BOGOTÁ - MUSEO DE LA CIUDAD AUTOCONSTRUIDA
 Con el equipo de educación del Museo de Bogotá y del Museo de la Ciudad Autoconstruida, se han realizado diferentes procesos de formación con niños, niñas y adolescentes vinculados, por una parte, al plan de renovación del museo, por otra, a las estrategias educativas con perspectiva diferencial de niñez. Así las cosas se han desarrollado cuatro procesos, dos de los cuales fueron culminados en el mes de junio. 
 * Proceso en torno al plan de renovación del Museo en torno al monumento de Gonzalo Jiménez de Quesada - IED Luis Angel Arango (Localidad Fontibón)
  Se desarrolló el proceso de planeación del proceso que tuvo como propósito generar diálogos con niños, niñas y adolescentes sobre el patrimonio, los monumentos y la estatuaria pública para así guiar la reflexión sobre la ciudad en la que vivimos y la manera en que nos apropiamos de ella. Se desarrollaron tres sesiones con dos grupos de grado 4to, en la primera, se abordó el papel de los objetos en la vida cotidiana, los valores que se le asignan y las maneras de cuidarlos, en la segunda sesión se identifican lugares importantes del barrio y se reflexiona sobre los valores asociados a ellos y sobre quienes les asignan dichos valores. En la tercera sesión, se indagar sobre las comprensiones que tienen los niños y las niñas sobre el personaje de Gonzalo Jiménez de Quesada, la manera en la que ha sido representado históricamente y cómo se relaciona la ciudadanía con éstas representaciones, así mismo se generó un diálogo en torno a los elementos y símbolos que representan a una comunidad. Para cerrar este proceso se tiene previsto realizar un recorrido en el Museo de Bogotá con los niños y niñas participantes del proceso. 
 *Conversatorio Niñas y Niños en el Museo - Corporación comunitaria Cuyeca
 Se planearon aspectos metodológicos, técnicos y logísticos del conversatorio Niñas y Niños en el Museo, desarrollado entre el equipo educativo del Museo Bogotá (MdB) y el programa de formación, cuyo propósito fue generar un espacio de reflexión y reconocimiento de la voz y experiencia de niños y niñas en torno a la representación de la infancia en el Museo de Bogotá. Para ello se desarrollaron tres sesiones con el grupo de niños y niñas de la corporación comunitaria Cuyeca (Ciudad Bolívar) y en la última sesión participaron representantes del barrio las Cruces, quienes participan de otro proceso. En la primera sesión se recorrió el museo con los niños y las niñas para abordar algunos elementos históricos de la ciudad en relación a las experiencias de vida de otros niños y niñas en Bogotá, en el segundo encuentro se promovió el reconocimiento de la danza como lugar de encuentro y de relación con las prácticas ancestrales, y el último fue un conversatorio que tuvo como propósito que los niños y niñas compartieran a otros sus reflexiones sobre cómo reconocen el museo y su sentir sobre la participación de ellas y ellos en la construcción del mismo.
 Proceso en articulación con MAC - Fundación niños y niñas constructores de sueños (Ciudad Bolívar)
 Es un proceso con enfoque diferencial afro y que se desarrolla con niños y niñas pertenecientes a la comunidad afro asentada en el barrio villa esperanza, cuyo objetivo es implementar estrategias a través de prácticas tradicionales afrocolombianas, que lleven a acciones de comprensión, apropiación y respeto de la diversidad étnica y cultural. Se realizó la primera sesión del mismo, basada en el momento metodológico de sensibilización en la que se propició la presentación del grupo a través de un ejercicio de retrato e identidad desde la creación de muñecos bajo la técnica de collage. 
 *Proceso articulado con el MdB y la Estrategia de Participación - FUNDACIÓN JEUG KING HYCATÁ (Barrio Las Cruces). Se realizaron reuniones de construcción metodológica entre el programa de formación, la Estrategia de Participación y el Museo de Bogotá para desarrollar el proceso de formación en beneficio de los niños y niñas pertenecientes a la FJKH y se actualizó el cronograma para el desarrollo de actividades del primer semestre. Este proceso desarrollado inició en marzo y, hasta su cierre, contó de 10 sesiones que estuvieron orientadas a un reconocimiento del patrimonio cultural por parte de los niños y niñas y su contribución, estuvo pautado especialmente a través de recorridos de ciudad, entre los temas abordados se encuentran el cuerpo como primer patrimonio, las artes visuales como patrimonio y territorios patrimoniales próximos. Así, los niños y niñas partieron del reconocimiento de sí mismos, de sus particularidades y la identificación de cómo su cuerpo es un medio de expresión con el entorno y es portador de su propia historia y memoria, aportaron, a través del lenguaje visual, al contenido de la sala de niños y niñas del museo y en particular sobre cómo habitan su territorio, se aproximaron a las salas del museo de Bogotá como medio para que narraran sus territorios y las maneras de apropiarlo, para lo cual acudieron a la creación de piezas fotográficas, se promovió su participación en las que en el día del campesino organizado por el MdB, se hizo un recorrido a la biblioteca pública del barrio La Peña para visitar la Huerta y a la Fundación Benposta, y finalmente, se hizo el cierre del proceso.</t>
  </si>
  <si>
    <t>Femenino: 69
 Masculino: 80</t>
  </si>
  <si>
    <t>SANTA FE
 CANDELARIA
 USME
 FONTIBON</t>
  </si>
  <si>
    <t xml:space="preserve"> </t>
  </si>
  <si>
    <r>
      <rPr>
        <rFont val="Calibri"/>
        <color theme="1"/>
        <sz val="12.0"/>
      </rPr>
      <t xml:space="preserve">En relación con la ejecución de los procesos de formación en patrimonio cultural en el proyecto parque arqueológico y patrimonio cultural de Usme y el Museo de Bogotá, para este trimestre se presenta el siguiente balance 8 Procesos cerrados y 8 procesos en curso, cuyas actividades se describen a continuación:
</t>
    </r>
    <r>
      <rPr>
        <rFont val="Calibri"/>
        <b/>
        <color theme="1"/>
        <sz val="12.0"/>
      </rPr>
      <t xml:space="preserve"> PROCESOS CERRADOS (Julio – Septiembre):
1.        IED Miguel de Cervantes Saavedra (énfasis registro de piezas arqueológicas) – Finalizado en julio.</t>
    </r>
    <r>
      <rPr>
        <rFont val="Calibri"/>
        <color theme="1"/>
        <sz val="12.0"/>
      </rPr>
      <t xml:space="preserve"> Proceso desarrollado en 6 sesiones en las que se promovió un proceso de reconocimiento de las comprensiones y narrativas de los niños, niñas y adolescentes del patrimonio arqueológico de la localidad de Usme a partir del acercamiento a las piezas arqueológicas halladas en el proceso de excavación realizado en el área arqueológica protegida El Carmen de la localidad de Usme. Durante el proceso se logró construir herramientas con el grupo que permitieron explorar nociones propias del proceso arqueológico y nociones patrimoniales a partir de la exploración del pasado propio y del territorio que habitan y fortaleció el proceso de observación y registro en las niñas, niños y adolescentes a partir de ejercicios de dibujo tradicional que además promovieron reflexiones sobre identidad, memoria y tradición. </t>
    </r>
    <r>
      <rPr>
        <rFont val="Calibri"/>
        <b/>
        <color theme="1"/>
        <sz val="12.0"/>
      </rPr>
      <t xml:space="preserve">
2.        Conversatorio niños y niñas en el Museo de Bogotá – Finalizado en julio. </t>
    </r>
    <r>
      <rPr>
        <rFont val="Calibri"/>
        <color theme="1"/>
        <sz val="12.0"/>
      </rPr>
      <t>Este es un proceso realizado en abril y se cerró para ese mes. Se reporta en el mes de julio, dado que es el periodo programado para la presentación del informe del proyecto comunitario ejecutado. Este proceso, al ser desarrollado en el Museo y concluirse con una exposición ubicada en un escenario denominado la sala de niños y niñas del Museo, posibilitó la diversificación del museo y la generación de espacios accesibles y diversos para los niños y niñas, los cuales estén pensados desde los niños y niñas hacía otros como ellos y ellas. Del mismo modo, el conversatorio (transmitido por facebook live) como actividad de cierre del proceso posibilitó en los niños y niñas un espacio visible para compartir sus ideas sobre los espacios museales en los que no se sienten reflejados e incluidos, así mismo, posicionó la necesidad de que el Museo de Bogotá transforme espacios, contenidos y agendas que inviten al disfrute de los derechos culturales de los niños y niñas.</t>
    </r>
    <r>
      <rPr>
        <rFont val="Calibri"/>
        <b/>
        <color theme="1"/>
        <sz val="12.0"/>
      </rPr>
      <t xml:space="preserve">
3.        IED Luis Ángel Arango - Conociendo y reconociendo la ciudad – Finalizado en julio.</t>
    </r>
    <r>
      <rPr>
        <rFont val="Calibri"/>
        <color theme="1"/>
        <sz val="12.0"/>
      </rPr>
      <t xml:space="preserve"> Se desarrolló la sesión 4 con la que culminó el proceso, esta se desarrolló el 22 de julio, fue titulada Nuestros monumentos y tuvo lugar en el Museo de Bogotá, sin embargo, previo a la llegada al Museo se invitó a los niños y niñas a un recorrido a algunas de las construcciones que enmarcan la Plaza de Bolívar, como el Palacio Liévano y el Palacio de Justicia y lo que estas representan, convocando a pensar sobre el poder que se inscribe en estas. En la Casa de los siete balcones del Museo de Bogotá, los niños y niñas recorrieron varias salas de la sede del Museo y particularmente la escultura de Gonzalo Jiménez de Quesada, personaje que se abordó a lo largo de este proceso. Luego, en Casa Sámano se llevó a cabo la actividad proyectada de fotografías corporales en las que representaban a través del cuerpo cómo se imaginan los monumentos con los que se sentirían representados. La planeación del evento se culminó el mes pasado, cuyo formato se adjuntó en el reporte del mes de junio. En terminos generales el proceso permitió reconocer como a partir de las particularidades y el reconocimiento de la diversidad podemos llegar a consensos sobre asuntos compartidos, los niños y niñs reconocieron los lugares que tienen en común y lo que reconocen como hitos dentro de sus barrios y su localidad, y tuvieron la oportunidad de visitar el Museo de Bogotá y acercamiento al monumento de Gonzalo Jiménez de Quesada para reflexionar sobre qué tanto se sienten representados en la ciudad, cómo se apropian de ella y la capacidad que tienen para opinar y elegir como sujetos de derechos.</t>
    </r>
    <r>
      <rPr>
        <rFont val="Calibri"/>
        <b/>
        <color theme="1"/>
        <sz val="12.0"/>
      </rPr>
      <t xml:space="preserve">
4.        Espacio formativo en Biblioteca comunitaria Los Soches – Énfasis recorridos Finalizado en agosto</t>
    </r>
    <r>
      <rPr>
        <rFont val="Calibri"/>
        <color theme="1"/>
        <sz val="12.0"/>
      </rPr>
      <t>. El cierre de este proceso se realizó el 6 de agosto a través del desarrollo de un recorrido que se llevó a cabo en el marco del cumpleaños de Bogotá y en el que se convocó a varias personas interesadas en conocer el lugar y tener las experiencias de ser orientados por niños, niñas y adolescentes. La sesión permitió la creación colectiva y participativa de un recorrido guiado por los niños y niñas participantes del proceso, en el que además de hablar del parque arqueológico, pudieran hacer referencia a sus procesos organizativos y culturales y a sus veredas. El proceso deja un balance positivo a nivel metodológico, operativo y conceptual, se destaca el aporte del proceso a la señalética del parque arqueológico, se promovió el reconocimiento de los niños y niñas participantes como agentes que pueden crear contenidos en torno al parque desde su experiencia, se diseñaron estrategias pedagógicas novedosas que pueden aportar a futuros procesos, entre otros.</t>
    </r>
    <r>
      <rPr>
        <rFont val="Calibri"/>
        <b/>
        <color theme="1"/>
        <sz val="12.0"/>
      </rPr>
      <t xml:space="preserve">
5.        Fundación Jeug King Hycatá (Barrio Las Cruces) – Finalizado en agosto</t>
    </r>
    <r>
      <rPr>
        <rFont val="Calibri"/>
        <color theme="1"/>
        <sz val="12.0"/>
      </rPr>
      <t>. En el mes de junio se finalizó este proceso con un nivel avanzado, en el que se realizaron 9 sesiones. Este proceso, que se desarrolló en articulación con la Estrategia de Participación y el Museo de Bogotá tuvo como propósito promover espacios de participación activa con enfoque artístico en escenarios públicos como el Museo de Bogotá, bibliotecas y parques pertenecientes al Centro Histórico. Entre los aspectos a destacar se encuentra el desarrollo de recorridos en la mayoría de las sesiones, ello posibilitó abordar temas relacionados con patrimonios próximos integrados en los que se abordaba un acercamiento a lugares como el archivo distrital, casas coloniales del barrio las cruces, museos equidistantes entre el punto de salida y el punto de llegada habitual. Los recorridos promovieron la reflexión sobre lo que significa para los niños y niñas habitar la ciudad al mismo tiempo que se pudo profundizar en aspectos relacionados con las normas de tránsito, nociones de localización, ubicación, distancia y acceso, además de ejercicios de cuidado y autocuidado en la ciudad. El cuerpo como primer patrimonio permitió abordar temas relacionados con las características de relacionamiento basados en la comprensión, el acompañamiento, la solidaridad y el autocuidado.</t>
    </r>
    <r>
      <rPr>
        <rFont val="Calibri"/>
        <b/>
        <color theme="1"/>
        <sz val="12.0"/>
      </rPr>
      <t xml:space="preserve">
6.        Casa Cultural Santa Martha (Comunicación participativa sobre el parque arqueológico) Finalizado en septiembre.</t>
    </r>
    <r>
      <rPr>
        <rFont val="Calibri"/>
        <color theme="1"/>
        <sz val="12.0"/>
      </rPr>
      <t xml:space="preserve"> Proceso avanzado orientado bajo las preguntas ¿Cómo construir participativamente con niños, niñas y adolescentes insumos comunicativos en torno al parque arqueológico de Usme? y ¿Qué quieren comunicar niños, niñas y adolescentes sobre el parque arqueológico de Usme?. Se desarrollaron 10 sesiones que concluyen con una animación en stop motion, con una duración de 3:22 minutos, que describe desde las miradas de los niños el parque arqueológico de Usme. Además, los insumos del stop motion (narrativas y piezas gráficas) se ha nutrido la señalética que se viene construyendo en el marco del convenio con el Fondo de Desarrollo Local. Se aborda la integralidad y diversidad de los patrimonios asociados al parque arqueológico de Usme: material, cultural y ambiental. Como resultado se aporta la planeación de la sesión del mes de septiembre y el proyecto comunitario sistematizado. </t>
    </r>
    <r>
      <rPr>
        <rFont val="Calibri"/>
        <b/>
        <color theme="1"/>
        <sz val="12.0"/>
      </rPr>
      <t xml:space="preserve">
7.        Fundación actos de amor (Tejiendo y lactando vida en Ciudad Bolívar) Finalizado en septiembre.</t>
    </r>
    <r>
      <rPr>
        <rFont val="Calibri"/>
        <color theme="1"/>
        <sz val="12.0"/>
      </rPr>
      <t xml:space="preserve"> Proceso básico desarrollado en 3 sesiones con niños y niñas de Ciudad Bolívar cuya pregunta orientadora fue A través del proceso los participantes lograron reconocer su saber sobre el proceso de lactancia y la relación de este con el territorio, así como pudieron intercambiar saberes tradicionales y prácticas rurales del territorio en torno al proceso y cuidado en la primera etapa del desarrollo. Se aporta proyecto comunitario sistematizado. </t>
    </r>
    <r>
      <rPr>
        <rFont val="Calibri"/>
        <b/>
        <color theme="1"/>
        <sz val="12.0"/>
      </rPr>
      <t xml:space="preserve">
8.        IED Santa Martha (Construyendo sentidos en torno al parque arqueológico de Usme – curso 303) – Finalizado en septiembre.</t>
    </r>
    <r>
      <rPr>
        <rFont val="Calibri"/>
        <color theme="1"/>
        <sz val="12.0"/>
      </rPr>
      <t xml:space="preserve"> Fue un proceso básico en el que se desarrollaron tres sesiones orientadas a construir participativamente con niños y niñas sentidos y narrativas asociadas al parque arqueológico de Usme. Durante el proceso se realizó aproximación a las memorias individuales y familiares para el reconocimiento de sus orígenes, se construyeron narrativas del área arqueológica protegida El Carmen, un lugar antes desconocido para ellos, y se tejieron sentidos sobre este lugar y sobre el proyecto de parque arqueológico. Se aporta proyecto comunitario sistematizado y la planeación de la última sesión.
</t>
    </r>
    <r>
      <rPr>
        <rFont val="Calibri"/>
        <b/>
        <color theme="1"/>
        <sz val="12.0"/>
      </rPr>
      <t xml:space="preserve">PROCESOS EN CURSO (Julio – Septiembre) 
1.        Institución Educativa Rural Olarte (Arqueología comunitaria)- En curso. </t>
    </r>
    <r>
      <rPr>
        <rFont val="Calibri"/>
        <color theme="1"/>
        <sz val="12.0"/>
      </rPr>
      <t xml:space="preserve">Durante el mes de julio se adelantó un encuentro con los niños y niñas de grado 5to de la Institución Educativa (27 julio) el cual tuvo como propósito aproximar al grupo al significado de los artefactos arqueológicos de colegio suministrados en la sesión anterior por parte de los niños y niñas, mediante la realización y lectura de un fanzine virtual que aborde temas relacionados con “la historia de las cosas”, y consolidar una georreferenciación de artefactos arqueológicos de colegio mediante la realización de planos con técnicas de cartografía social. En el mes de agosto se realizaron tres sesiones, se abordaron temas como la ancestralita, materialidad y cuerpo. También se desarrolló el proceso de sistematización de experiencia desde enfoques conceptuales. Para el mes de septiembre se implementaron dos sesiones las cuales se orientaron al desarrollo de ejercicios de excavación simulada con niños y niñas del proceso y el desarrollo de ejercicios de análisis, descripción y consignación de información con instrumentos de análisis arqueológico. Así se terminan las 9 sesiones programadas, sin embargo, se adelantarán otros tres espacios vinculados con la experiencia de estratigrafía y excavación en el área arqueológica protegida El Carmen. </t>
    </r>
    <r>
      <rPr>
        <rFont val="Calibri"/>
        <b/>
        <color theme="1"/>
        <sz val="12.0"/>
      </rPr>
      <t xml:space="preserve">
2.        Fundación niños y niñas, constructores de sueños articulado con el MCA- (Ancestralidad e identidad) – En curso.</t>
    </r>
    <r>
      <rPr>
        <rFont val="Calibri"/>
        <color theme="1"/>
        <sz val="12.0"/>
      </rPr>
      <t xml:space="preserve"> Para el mes de julio se desarrollaron dos sesiones, la primera denominada Soy yo se promovió la representación del cuento Muñeca negra se propició el diálogo sobre la manera en que las niñas y niños perciben el trato de parte de los y las demás personas que las rodean, concluyendo con el ejercicio creativo de retrato con ánimo de afianzar la seguridad e identidad de las y los participantes; la segunda, estuvo orientada al reconocimiento de la tradición de la población afro desde un círculo de la palabra en el que a través de objetos relacionados a prácticas de cuidado como las plantas y aguas aromatizadas y la relación de estas con las niñas y niños afro Bogotanos, a partir de sus reflexiones se abordó la conformación familiar y la historia de la migración del pueblo afro lo cual se consolidó en el árbol familiar individual que se derivó en la construcción de un gran árbol familiar. En el mes de agosto, se realizó un recorrido por la ruralidad de la localidad se permitió reconocer y poner en diálogo aspectos ambientales del territorio relacionados con los saberes ancestrales, la memoria y su valor en el territorio relacionados con la conservación, la ruralidad e identidad, desde un diálogo intergeneracional pues las madres serán parte activa del recorrido junto a la Organización local Mayahelo. En el mes de septiembre se desarrolló una sesión en la que a través de un reconocimiento y diálogo intergeneracional con las sabedoras de la comunidad afro de la localidad se pudieron compartir narraciones y saberes sobre las maneras en que se siembra y cuida el territorio de origen desde la comunión con las plantas, a partir de ello las niñas y niños aportan sus reflexiones y proceden a una jornada de siembra en la terraza el MCA.</t>
    </r>
    <r>
      <rPr>
        <rFont val="Calibri"/>
        <b/>
        <color theme="1"/>
        <sz val="12.0"/>
      </rPr>
      <t xml:space="preserve">
3.        Fundación Mujeres Quibanas (Proyecto de renovación del Museo de Bogotá). </t>
    </r>
    <r>
      <rPr>
        <rFont val="Calibri"/>
        <color theme="1"/>
        <sz val="12.0"/>
      </rPr>
      <t xml:space="preserve">En el mes de agosto se inició el proceso con el fin de aportar al reconocimiento de las voces, reflexiones e ideas de las niñas y niños pertenecientes al proceso en torno a la creación de un rol de diseñadoras, diseñadores e investigadora e investigadores, atendiendo a las líneas del plan de renovación del Museo de Bogotá, con el fin de diseñar el espacio para la exposición Nuevos soles, se ejecutó el primer encuentro de acercamiento, generación de confianza y presentación de la propuesta. En el mes de septiembre se desarrollaron cuatro orientadas a reconocer con los niños y niñas los mundos en los que sienten que pertenecen, el reconocimiento de las cualidades de un creador e investigador y la creación de espacios en los que son reconocidos. </t>
    </r>
    <r>
      <rPr>
        <rFont val="Calibri"/>
        <b/>
        <color theme="1"/>
        <sz val="12.0"/>
      </rPr>
      <t xml:space="preserve">
4.        Cuatro Procesos en IED Santa Martha con (en torno al parque arqueológico). </t>
    </r>
    <r>
      <rPr>
        <rFont val="Calibri"/>
        <color theme="1"/>
        <sz val="12.0"/>
      </rPr>
      <t>En el mes de septiembre se dio inicio a cuatro procesos de formación con un grupo de primero, dos de tercero y uno de cuarto, cada uno liderado por un mediador del programa, cada uno de los cuales desarrolla un proceso de formación básico cuyo eje general gira en torno al parque arqueológico y cuyos temas específicos se han definido de acuerdo con los intereses de los niños, niñas y adolescentes y a los contenidos que los docentes vienen trabajando en sus clases. El proyecto del curso 101 se centra en la riqueza cultural dl área arqueológica protegida El Carmen, el del curso 301 aborda la biodiversidad, el del curso 302 tiene el énfasis en la herencia cultural y el del curso 401 se aproxima a la arqueología comunitaria. Se adjuntan las planeaciones de septiembre.</t>
    </r>
    <r>
      <rPr>
        <rFont val="Calibri"/>
        <b/>
        <color theme="1"/>
        <sz val="12.0"/>
      </rPr>
      <t xml:space="preserve">
5.        Proceso IED Miguel de Cervantes Saavedra (arqueología comunitaria).</t>
    </r>
    <r>
      <rPr>
        <rFont val="Calibri"/>
        <color theme="1"/>
        <sz val="12.0"/>
      </rPr>
      <t xml:space="preserve"> Este proceso parte de las experiencias con la IED Olarte asumen un enfoque pedagógico y similar que aborda preguntas en relación con los objetos del pasado, los ancestros y el contexto de las niñas, niños y adolescentes. En el mes de septiembre se realizaron dos sesiones orientadas a reconocer el grupo y las reflexiones del mismo sobre el territorio y su pasado, así como con el parque arqueológico y del patrimonio cultural de Usme.
</t>
    </r>
    <r>
      <rPr>
        <rFont val="Calibri"/>
        <b/>
        <color theme="1"/>
        <sz val="12.0"/>
      </rPr>
      <t>6.        Proceso de Fundación Pepaso - San Cristóbal (Patrimonios del Borde sur).</t>
    </r>
    <r>
      <rPr>
        <rFont val="Calibri"/>
        <color theme="1"/>
        <sz val="12.0"/>
      </rPr>
      <t xml:space="preserve"> Es un proceso que se desarrolla con niños, niñas y adolescentes de San Cristóbal orientado a construir narrativas sobre la temática ambiental y de estigmatización de la media luna sur de Bogotá, en clave del reconocimiento de los patrimonios populares. En la primera sesión se hizo un reconocimiento de su territorio: San Cristóbal.</t>
    </r>
    <r>
      <rPr>
        <rFont val="Calibri"/>
        <b/>
        <color theme="1"/>
        <sz val="12.0"/>
      </rPr>
      <t xml:space="preserve">
7.        Proceso en la Fundación Primavera - Usme.</t>
    </r>
    <r>
      <rPr>
        <rFont val="Calibri"/>
        <color theme="1"/>
        <sz val="12.0"/>
      </rPr>
      <t xml:space="preserve"> Es un proceso que contempla 5 sesiones y se desarrolla en la localidad de Usme y tiene la intención de articularse con temas asociados al parque arqueológico y del patrimonio cultural de Usme. Se realizó una sesión para generar un proceso de reconocimiento del grupo, sus memorias en torno al territorio y se generó una sensibilización en relación al parque arqueológico de Usme.</t>
    </r>
    <r>
      <rPr>
        <rFont val="Calibri"/>
        <b/>
        <color theme="1"/>
        <sz val="12.0"/>
      </rPr>
      <t xml:space="preserve">
8.        Jornada de exploración arqueológica - Usme.</t>
    </r>
    <r>
      <rPr>
        <rFont val="Calibri"/>
        <color theme="1"/>
        <sz val="12.0"/>
      </rPr>
      <t xml:space="preserve"> Es un proceso básico que se realiza en cuatro momentos y que tuvo como propósito aproximar a niños, niñas y adolescentes de la ciudad al pasado de Usme a través de técnicas propias de la arqueología y desde un enfoque participativo y reflexivo. Se diseñaron herramientas metodológicas para que niños y niñas pudieran imaginarse la cotidianidad de un niño y una niña que fueron los primeros pobladores de Usme a partir de elementos como el arte rupestre, la dieta y los objetos que llevan a acercarse a los modos en que las comunidades muiscas habitaron el territorio.  
</t>
    </r>
  </si>
  <si>
    <t>Julio- Agosto: 
86 (Nuevos)</t>
  </si>
  <si>
    <t>Julio: 98 en proceso
Agosto: 110 en proceso</t>
  </si>
  <si>
    <r>
      <rPr>
        <rFont val="Calibri"/>
        <b/>
        <color theme="1"/>
        <sz val="12.0"/>
      </rPr>
      <t xml:space="preserve">Femenino: </t>
    </r>
    <r>
      <rPr>
        <rFont val="Calibri"/>
        <b/>
        <color theme="1"/>
        <sz val="12.0"/>
      </rPr>
      <t xml:space="preserve">47(nuevos)
</t>
    </r>
    <r>
      <rPr>
        <rFont val="Calibri"/>
        <b/>
        <color theme="1"/>
        <sz val="12.0"/>
      </rPr>
      <t xml:space="preserve">Masculino: </t>
    </r>
    <r>
      <rPr>
        <rFont val="Calibri"/>
        <b/>
        <color theme="1"/>
        <sz val="12.0"/>
      </rPr>
      <t xml:space="preserve"> 39(nuevos)</t>
    </r>
  </si>
  <si>
    <t>Usme, Ciudad Bolívar, Fontibón , Candelaria, Santa fé, San Cristóbal</t>
  </si>
  <si>
    <r>
      <rPr>
        <rFont val="Calibri"/>
        <color theme="1"/>
        <sz val="12.0"/>
      </rPr>
      <t xml:space="preserve">En relación con la ejecución de los procesos de formación en patrimonio cultural en el proyecto parque arqueológico y patrimonio cultural de Usme y el Museo de Bogotá, para este trimestre se adelantaron y cerraron 13 Procesos, cuyas actividades se describen a continuación:
</t>
    </r>
    <r>
      <rPr>
        <rFont val="Calibri"/>
        <b/>
        <color theme="1"/>
        <sz val="12.0"/>
      </rPr>
      <t>1.        IED Santa Martha Grado 301 (en torno al parque arqueológico y del patrimonio cultural de Usme):</t>
    </r>
    <r>
      <rPr>
        <rFont val="Calibri"/>
        <color theme="1"/>
        <sz val="12.0"/>
      </rPr>
      <t xml:space="preserve"> Este proceso orientado al acercamiento del parque arqueológico a través de su biodiversidad se concluyó en el mes de octubre, con el desarrollo de dos sesiones que estuvieron orientadas a las plantas, usos y beneficios, medicina tradicional y reconocimiento de las especies animales presentes en la ciudad. Con ejercicios de creación, se les invitó a los participantes a conversar desde su cotidianidad y forma de relacionarse con el territorio. Como resultado del proceso se destacan las reflexiones significativas de los niños y niñas sobre el reconocimiento de la importancia de la biodiversidad para el mantenimiento de los ecosistemas y de la vida misma, siendo importante cuida la naturaleza “porque ella también tiene vida y nos da oxígeno” y a los animales “porque todo ser necesita vivir y aunque no hablen sienten”. Desde allí, se generan diálogos más conscientes alrededor del reconocimiento de lo natural que les rodea y está tan presente en su localidad.
</t>
    </r>
    <r>
      <rPr>
        <rFont val="Calibri"/>
        <b/>
        <color theme="1"/>
        <sz val="12.0"/>
      </rPr>
      <t>2.        IED Santa Martha Grado 302 (en torno al parque arqueológico y del patrimonio cultural de Usme):</t>
    </r>
    <r>
      <rPr>
        <rFont val="Calibri"/>
        <color theme="1"/>
        <sz val="12.0"/>
      </rPr>
      <t xml:space="preserve"> Este proceso denominado herencia cultural, se enfocó en el patrimonio arqueológico e intentó resolver la pregunta ¿cómo construir saberes con niños y niñas alrededor de su origen familiar, herencia cultural y el pasado remoto de la localidad que habitan?. Para el mes de octubre se desarrollaron dos sesiones con las que se concluye el proceso, en las que se retomó la labor arqueológica a partir de sus objetos personales importantes y a partir de los hallazgos del área arqueológica protegida. Como resultado del proceso se destaca el abordaje del escenario patrimonial parque arqueológico de Usme desde los objetos del hallazgo arqueológico, no sin antes invitar a los niños y niñas a identificar y reconocer los elementos patrimoniales que les pertenecen, que en un futuro serán material de estudio arqueológico. A partir de ahí, se retomaron las memorias, historias y sentidos asociados al área arqueológica protegida, que hacen que sea importante y por lo tanto tenga valor patrimonial para cada uno de los y las participantes.
</t>
    </r>
    <r>
      <rPr>
        <rFont val="Calibri"/>
        <b/>
        <color theme="1"/>
        <sz val="12.0"/>
      </rPr>
      <t>3.        IED Santa Martha Grado 102 (Mis objetos y la arqueología).</t>
    </r>
    <r>
      <rPr>
        <rFont val="Calibri"/>
        <color theme="1"/>
        <sz val="12.0"/>
      </rPr>
      <t xml:space="preserve"> Proceso desarrollado con estudiantes de grado primero de la IED Santa Martha, el cual tuvo una duración de 4 sesiones que consistieron en promover apropiación y reflexión en los niños y niñas sobre la riqueza patrimonial y cultural de Usme, y su relación con el proyecto parque arqueológico y del patrimonio cultural, y la revisión por el pasado al que éste invita. En relación con los objetivos el proceso, se logró que las niñas y niños del grupo reconocieran un espacio importante a nivel patrimonial y cultural de la localidad como el parque arqueológico y cultural de Usme, a partir de acciones cercanas al proceso desarrollado de arqueología en el cual se invita a la observación, a la curiosidad,  investigación e indagación por parte de las niñas y niños sobre el pasado y la relación que este tiene con el presente, la relación con los objetos del presente y del pasado y las historias y sentidos que portan fue un elemento central en cada una de las sesiones. Cabe anotar que la última sesión con la que se cerró el proceso se desarrolló en el mes de noviembre.
</t>
    </r>
    <r>
      <rPr>
        <rFont val="Calibri"/>
        <b/>
        <color theme="1"/>
        <sz val="12.0"/>
      </rPr>
      <t xml:space="preserve">4.        IED Santa Martha Grado 401 (Reconocimiento del Parque Arqueológico del Predio el Carmen de Usme con niños y niñas del colegio Santa Martha). </t>
    </r>
    <r>
      <rPr>
        <rFont val="Calibri"/>
        <color theme="1"/>
        <sz val="12.0"/>
      </rPr>
      <t xml:space="preserve">Proceso de formación desarrollado con estudiantes del grado 401 y que tuvo un énfasis arqueológico que posibilitó el posicionamiento de conocimientos por parte de niños y niñas en torno a las actividades desarrolladas en el Área Arqueológica Protegida y la importancia de la salvaguardia patrimonial de este escenario como un espacio para niños y niñas de la localidad de Usme. Se abordaron temas que introdujeron a los participantes en nociones de patrimonio integral evidenciado en el proyecto del parque arqueológico y cultural de Usme. Cada una de las sesiones guardó linealidad pedagógica de manera articulada con los objetivos del área de ciencias sociales según los acuerdos realizados con la docente enlace, de esta manera se tuvieron en cuenta temas asociados a la geografía de Colombia, el reconocimiento de culturas indígenas y el vínculo cultural existente entre el contexto de Usme y el patrimonio nacional.
</t>
    </r>
    <r>
      <rPr>
        <rFont val="Calibri"/>
        <b/>
        <color theme="1"/>
        <sz val="12.0"/>
      </rPr>
      <t>5.        IED Colegio Técnico Menorah (Nos enterraron, pero somos semilla).</t>
    </r>
    <r>
      <rPr>
        <rFont val="Calibri"/>
        <color theme="1"/>
        <sz val="12.0"/>
      </rPr>
      <t xml:space="preserve"> Se inició y dio por concluido en el mes de octubre este proceso desarrollado con el Museo de Bogotá en torno al proyecto de renovación del museo que tuvo como objetivo fortalecer el empoderamiento de mujeres adolescentes por medio de la construcción de alternativas de mundos más igualitarios y justos frente a las dinámicas de la segregación social (con base en el género y la posición social). El análisis del Cementerio de pobres, patrimonio cultural de la ciudad fue el punto de partida para la reflexión. En el mes de octubre se implementaron las 3 sesiones. En la primera sesión se vivenciaron y reflexionaron, a través de la corporalidad, el concepto de segregación y se propició el reconocimiento de motivaciones, habilidades, e intereses de las adolescentes. La segunda sesión fue un recorrido al "Cementerio de Pobres" que tuvo como propósito que las adolescentes reconocieran diferentes modalidades de segregación manifiestas tanto en la vida como en la muerte. Además, permitió honrar la vida y las acciones de resistencia frente a la segregación de las mujeres inhumadas en este espacio. El último y tercer encuentro propuso un planteamiento creativo de acciones por parte de las participantes que procuren la construcción de una sociedad más igualitaria.
</t>
    </r>
    <r>
      <rPr>
        <rFont val="Calibri"/>
        <b/>
        <color theme="1"/>
        <sz val="12.0"/>
      </rPr>
      <t>6.        Proceso IED Miguel de Cervantes Saavedra (arqueología comunitaria).</t>
    </r>
    <r>
      <rPr>
        <rFont val="Calibri"/>
        <color theme="1"/>
        <sz val="12.0"/>
      </rPr>
      <t xml:space="preserve"> Este es un proceso llevado a cabo con niños y niñas de grado tercero de la IED Miguel de Cervantes que contó con la implementación de 8 sesiones, entre las cuales se encuentran un taller de cerámica, un recorrido al área arqueológica y una visita al laboratorio de la Universidad Nacional en el que se encuentran las piezas arqueológicas excavadas en el área arqueológica protegida El Carmen, este último realizado en el mes de noviembre y con el que se culminó el proceso. Con el grupo de participantes se incentivó la pregunta y la curiosidad sobre los hallazgos arqueológicos y sus historias, a partir de lo que es importante para cada uno de los y las participantes, reconociendo sus orígenes culturales y familiares y permitiendo recrear diversos aspectos asociados al área arqueológica protegida El Carmen. El proceso también permitió construir herramientas con los niños, niñas y adolescentes para explorar el pasado arqueológico del territorio, desde el presente a partir de sus intereses, experiencias y cotidianidades. Se logró llegar a la construcción de narrativas, a partir de un interés y expectativas generadas a lo largo de las sesiones, de un lugar que hasta el momento era desconocido para ellos: el área arqueológica protegida El Carmen. La visita a diferentes escenarios asociados al parque arqueológico y al predio mismo, permitió en los y las participantes un reconocimiento del pasado del lugar que habitan y la relación de sus historias personales y familiares con las historias del territorio. Con este proceso además se logró consolidar la relación que desde el programa de formación con la IED Miguel de Cervantes Saavedra. 
</t>
    </r>
    <r>
      <rPr>
        <rFont val="Calibri"/>
        <b/>
        <color theme="1"/>
        <sz val="12.0"/>
      </rPr>
      <t>7.        IED Olarte (Arqueología comunitaria).</t>
    </r>
    <r>
      <rPr>
        <rFont val="Calibri"/>
        <color theme="1"/>
        <sz val="12.0"/>
      </rPr>
      <t xml:space="preserve"> Este proceso desarrollado en 12 sesiones con niños y niñas de grado quinto de la IED Olarte, entre ellas nueve fueron en aula y tres in situ en el Área Arqueológica Protegida del predio el Carmen en jornadas de prospección y excavación controlada. El proceso estuvo orientado a generar un acercamiento conceptual y pedagógico al componente de arqueología comunitaria enfocado en la participación y activación del parque arqueológico de Usme, fue un proceso que permitió concretar la premisa según la cual los niños y niñas son agentes activos en la construcción del conocimiento sobre el pasado del área arqueológica protegida en tanto pudieron participar en procesos de arqueología comunitaria.  Se logró el acercamiento de los participantes a la comprensión de los saberes rurales desde técnicas de investigación arqueológica que vinculó saberes interdisciplinares de las ciencias sociales que tocaron campos del conocimiento que transitaron por el estudio de la geografía, la historia y las artes., esta última se desarrolló en noviembre con el acompañamiento del director del IDPC. 
</t>
    </r>
    <r>
      <rPr>
        <rFont val="Calibri"/>
        <b/>
        <color theme="1"/>
        <sz val="12.0"/>
      </rPr>
      <t>8.        Mujeres Quibanas (Proyecto renovación museo exposición nuevos soles).</t>
    </r>
    <r>
      <rPr>
        <rFont val="Calibri"/>
        <color theme="1"/>
        <sz val="12.0"/>
      </rPr>
      <t xml:space="preserve"> Proceso de formación desarrollado en articulación con el Museo de Bogotá y el Museo de la Ciudad Autoconstruida con el propósito de propiciar la participación de niños y niñas de la zona rural de Ciudad Bolívar (Vereda Quiba) en torno a la construcción de un espacio para que los niños, niñas y adolescentes que visiten la exposición Nuevos soles puedan reconocer los espacios, formas y situaciones de segregación que han vivido los niños y las niñas en la ciudad; interpretar los hallazgos de la exposición; e imaginar y construir nuevas formas de relacionamiento. A lo largo del proceso que integró 7 sesiones, se generó la apropiación de los niños y niñas participantes como investigadores que aportarán ideas a que el museo tenga un espacio diferenciado para niños, niñas y adolescentes, a partir de ello, las y los participantes exploraron en principio cuáles son los lugares o espacios en los que no son integrados por su edad, en otras palabras, en los que son segregados, luego, a través de diferentes misiones idearon los lugares y espacios en los que los niños y niñas son reconocidos y acogidos, luego, crearon ideas de dispositivos que materializaran esos espacios ideales y las propusieron para la exposición nuevos soles. A partir de las ideas y propuestas de los niños y las niñas, organizadas por el equipo educativo del museo y el programa de formación - Civinautas, el equipo de curaduría del museo elaboró una propuesta de guión y de dispositivos de la sala para niños y niñas de la exposición nuevos soles, que fue retroalimentada por el grupo de participantes en una sesión. 
</t>
    </r>
    <r>
      <rPr>
        <rFont val="Calibri"/>
        <b/>
        <color theme="1"/>
        <sz val="12.0"/>
      </rPr>
      <t>9.        Fundación niñas y niños constructores de sueños (Ancestralidad e identidad - MCA).</t>
    </r>
    <r>
      <rPr>
        <rFont val="Calibri"/>
        <color theme="1"/>
        <sz val="12.0"/>
      </rPr>
      <t xml:space="preserve"> Se realizó cierre al proceso de ancestralidad e identidad desarrollado con niños y niñas pertenecientes a la comunidad afro asentada en el barrio Villa Esperanza de la localidad Ciudad Bolívar, el cual se desarrolló con la mediadora del equipo de educación del Museo de la Ciudad Autoconstruida encargada de temas afro. El propósito del proceso formativo fue implementar estrategias a través de prácticas tradicionales afrocolombianas, que lleven a acciones de comprensión, apropiación y respeto de la diversidad étnica y cultural, además del empoderamiento de las niñas, niños y adolescentes pertenecientes a esta comunidad. El proceso que tuvo una duración de 5 sesiones, iniciadas desde el mes de junio hasta el mes de septiembre, tiene como principales logros que las niñas y niños se aproximaron a su tradición cultural y étnica desde el contexto social que se vive en la localidad de Ciudad Bolívar, a partir del reconocimiento de prácticas tradicionales afro que parten desde la gestación y se desarrollan a lo largo del curso vital, de la siembra, del reconocimiento de los territorios que habitan, entre otros. En cada una de las sesiones se logró hacer el contraste entre las maneras de habitar y las prácticas sociales que existen en la localidad de Ciudad Bolívar y las prácticas desarrolladas en el territorio del Pacífico y la parte baja de Nariño de dónde proviene la mayoría de la comunidad afro del territorio, tratando de reconocerlas, apropiarlas y entenderlas en el contexto en el que viven los niños y niñas para promover su cuidado y pervivencia aun cuando no se habite en el territorio del que provienen las familias. 
</t>
    </r>
    <r>
      <rPr>
        <rFont val="Calibri"/>
        <b/>
        <color theme="1"/>
        <sz val="12.0"/>
      </rPr>
      <t>10.        Proceso de Fundación Pepaso (Patrimonios populares de la media luna sur).</t>
    </r>
    <r>
      <rPr>
        <rFont val="Calibri"/>
        <color theme="1"/>
        <sz val="12.0"/>
      </rPr>
      <t xml:space="preserve"> Proceso que tuvo como objetivo construir narrativas sobre la temática ambiental y de estigmatización de la media luna sur de Bogotá, con niños, niñas y adolescentes de la localidad de San Cristóbal. A través de las cinco sesiones desarrolladas los y las participantes, habitantes de la localidad de San Cristóbal, se aproximaron al parque arqueológico y del patrimonio cultural de Usme y al Museo de la Ciudad Autoconstruida del IDPC lo que posibilitó ampliar la mirada territorial y reconocer la media luna sur de la ciudad, así como sus procesos organizativos y de defensa territorial. Con este proceso formativo se lograron reflexiones y actividades que abordan la integralidad de los patrimonios a la que se llegó a partir del análisis de ejes patrimoniales que se fueron tejiendo: patrimonio natural, arqueológico y Patrimonios barriales y populares.
</t>
    </r>
    <r>
      <rPr>
        <rFont val="Calibri"/>
        <b/>
        <color theme="1"/>
        <sz val="12.0"/>
      </rPr>
      <t>11.        Proceso en la Fundación Primavera (Aproximación a la arqueología en torno al AAP).</t>
    </r>
    <r>
      <rPr>
        <rFont val="Calibri"/>
        <color theme="1"/>
        <sz val="12.0"/>
      </rPr>
      <t xml:space="preserve"> Proceso que tuvo como propósito promover la aproximación del grupo de niños, niñas y adolescentes al parque arqueológico y del patrimonio cultural de Usme a través del abordaje de elementos arqueológicos asociados con la historia del área arqueológica protegida. En el marco del proceso se destacan como logros el posicionamiento de la existencia y salvaguardia del Área Arqueológica Protegida en la localidad de Usme por parte del grupo participante y de las profesionales y practicantes de la Fundación, así como de elementos propios de la arqueología como la arqueología comunitaria, la importancia de un parque arqueológico en términos culturales para la localidad, la introducción a técnicas de investigación arqueológica, geografía y levantamiento de suelos a partir de las características propias del paisaje.  El proceso fue un espacio experiencial y pedagógico de indagación del pasado por parte de los niños, niñas y adolescentes, que se tornó poco convencional en espacios de carácter comunitario y en los procesos escolarizados en los que se encuentran vinculados los y las participantes. 
</t>
    </r>
    <r>
      <rPr>
        <rFont val="Calibri"/>
        <b/>
        <color theme="1"/>
        <sz val="12.0"/>
      </rPr>
      <t>12.        Convocatoria abierta para la jornada de exploración arqueológica con niños, niñas y adolescentes.</t>
    </r>
    <r>
      <rPr>
        <rFont val="Calibri"/>
        <color theme="1"/>
        <sz val="12.0"/>
      </rPr>
      <t xml:space="preserve"> Se llevó a cabo una convocatoria abierta a través de las redes sociales del IDPC en el marco del mes del patrimonio, como resultado un grupo diverso de 43 participantes con edades entre los 4 y 16 años. Fue un proceso que se desarrolló en el marco de una jornada que integró tres momentos, entendidas como sesiones, las cuales estuvieron orientadas a aproximar a niños, niñas y adolescentes al patrimonio arqueológico hallado en el área protegida El Carmen de la localidad de Usme, propiciando la imaginación sobre los modos en que se relacionaban y se comunicaban dos niños y niñas en el pasado y que habitaron tiempo atrás en el área, a partir del acercamiento a réplicas de objetos arqueológicos hallados en el predio. Durante el proceso se plantearon reflexiones asociadas al desarrollo de excavaciones simuladas como estrategia pedagógica, a los momentos de ilustración, dibujo y pintura como escenarios expresivos para acercarse a los pictogramas y sus significados, la creación de piezas en plastilina que hicieron alusión a la dieta de las comunidades del pasado y la pervivencia de algunas prácticas y alimentos en el presente. Finalmente, los niños y niñas aportaron ideas para construir el Parque Arqueológico y del Patrimonio Cultural, entre ellas manifestaron que sea un lugar que escuche y promueva espacios experienciales en torno a temas arqueológicos desde una la lúdica y didáctica ajustada a los intereses de los niños, niñas y adolescentes.
</t>
    </r>
    <r>
      <rPr>
        <rFont val="Calibri"/>
        <b/>
        <color theme="1"/>
        <sz val="12.0"/>
      </rPr>
      <t xml:space="preserve">13.        Fundación memorias de amor – Vereda Chiguaza. </t>
    </r>
    <r>
      <rPr>
        <rFont val="Calibri"/>
        <color theme="1"/>
        <sz val="12.0"/>
      </rPr>
      <t xml:space="preserve">El grupo de niños y niñas son habitantes de la zona rural de Usme (vereda Chiguaza, vereda el destino y vereda Olarte) de la localidad de Usme y que se encuentran en procesos con la fundación. Proceso que se desarrolló en una jornada en la que se integraron tres momentos, entendidos a modo de sesiones, estas se orientaron a aproximarse a nociones arqueológicas para promover la divulgación de elementos básicos relacionados con el Parque Arqueológico del Predio el Carmen de Usme y así activar el parque arqueológico. Se partió de las ideas y los diálogos emitidos por niños y niñas para generar reflexiones en torno a la necesidad de salvaguardar el Área Arqueológica Protegida como un vestigio cultural, a partir de los cuales se proponen actividades que, basadas en la lúdica y en el recorrido del área, abordaran preguntas sobre el pasado del territorio y de quienes lo habitaron tomando elementos ilustrativos como la dieta, la caza, los animales, las formas de comunicar, los objetos encontrados en el hallazgo arqueológico (presentando réplicas de los mismos) y los posibles usos de los mismos en la cotidianidad del pasado. Todo lo cual, permitió que los niños y niñas afianzaran el valor del área arqueológica protegida y su relación con sus territorios e identidades campesinas. </t>
    </r>
  </si>
  <si>
    <t>Septiembre, Octubre y Noviembre
316 nuevos</t>
  </si>
  <si>
    <t>Septiembre: 303 en proceso
Octubre: 291en proceso
Noviembre : 93 en proceso</t>
  </si>
  <si>
    <t>USME
CIUDAD BOLÍVAR
SAN CRISTÓBAL
LOS MÁRTIRES</t>
  </si>
  <si>
    <t xml:space="preserve">Es importante realizar procesos de sensibilización previos, diagnósticos en términos de formación y características de las organizaciones para generar alianzas a futuro que contemplen el desarrollo de procesos de mediano y largo plazo en torno a proyectos como el parque arqueológico y del patrimonio cultural de Usme.
En procesos formativos de 3 a 10 sesiones que se realizan con Instituciones Educativas es importante tener en cuenta los tiempos de concertación, planeación general y sincronización con los tiempos de la Institución ya que son determinantes para el éxito de los procesos. 
Fue importante mantener ejercicios didácticos de carácter lúdico acompañados de reflexiones que promovieron climas de diálogo de manera permanente, en el que se tuvieron en cuenta sin distinción alguna los comentarios, palabras e intervenciones de los niños y niñas, resaltando las cualidades de los productos asociados al desarrollo de cada actividad e identificando los asuntos en términos de formación basados en el fortalecimiento de capacidades y habilidades para la vida.
Es importante identificar los elementos diferenciadores y habilidades particulares de cada niño y niña, abordando estos elementos en beneficio del progreso del grupo en general como una estrategia pedagógica de educación entre pares, en aras de la superación de lógicas excluyentes basadas en el género, nacionalidad, clase o las características etarias para pro-mover ambientes identitarios.
El concepto de patrimonio como principio orientador permite generar acercamientos a múlti-ples nociones desde enfoques interdisciplinarios que abarcan conceptos de las humanidades, las ciencias, las artes y otros campos. En ese sentido al abordar el concepto de patrimonio desde perspectivas integradoras, motiva la indagación por parte de niños y niñas hacia temas que para ellos son inéditos, promueve la curiosidad de manera general y al mismo tiempo de manera especializada en tanto haga parte de sus intereses y motivaciones más importantes.
Es importante generar procesos de calentamiento, proyección de voz y dominio corporal de manera técnica para actividades de alto despliegue en términos de utilería, desplazamientos y logística, con la finalidad de proteger el bienestar y desempeño del equipo mediador, niños y niñas participantes.  
Es importante mantener este tipo de articulaciones internas en el IDPC, en tanto desde el programa de Formación se pueden fortalecer los procesos con otras áreas incorporando las reflexiones que permanentemente se plantean, debaten y dialogan, partiendo de las experiencias recogidas en los procesos desarrollados desde el programa que incorporan los intereses, gustos y reflexiones de los niños y las niñas como una manera de vincularlos activamente en los desarrollos que se planteen. Así mismo, es fundamental definir desde el inicio del proceso e incluso desde su articulación inicial, una estructura metodológica que garantice el papel activo de los niños y las niñas y el acercamiento paulatino al eje o tema principal del proceso.
Los procesos desarrollados en Instituciones Educativas Distritales en el marco de Otros Espacios Formativos, amplían la posibilidad de acceso de las IED a los procesos de formación que promueve el programa Civinautas. De la misma manera permite una activación del patrimonio cultural a través de procesos más cortos que pueden incluso servir como instrumento de diagnóstico para la vinculación de las IED en las modalidades asistida, autónoma o con formación directa, implementadas durante el año escolar, que desarrolla el programa en convenio con la Secretaría de Educación del Distrito. 
Es necesario replicar la diversidad temática, porque nutre las reflexiones asociadas con lo patrimonial desde las voces, sentires y experiencias de los niños, niñas y adolescentes. Cuando se reflexiona con diversos grupos sobre lo mismo, pese a que son experiencias distintas, los discursos pueden caer sobre lo mismo, así que abordar diversos ámbitos, tipologías y/o temáticas asociadas a los patrimonial apunta a la integralidad y a reconocer las diversas posibilidades.
Para la sostenibilidad de los procesos es importante tener un contacto directo con madres, padres y/o cuidadores, de esta manera hay una comunicación fluida sobre los acuerdos de cada sesión, fechas de los próximos encuentros y cada detalle que se necesario compartir. La confianza y legitimidad se logra desde la socialización de la propuesta en la que tanto niños, niñas y adolescentes y sus respectivos acudientes muestran su interés, comentarios y asumen un compromiso de participación.
La articulación con proyectos y programas del IDPC orienta la planeación y ejecución de actividades, además consolida grupos de trabajo con reflexiones amplias. Por un lado, la ejecución permite un acompañamiento cercano, pero además el seguimiento en planeación, y para el caso en concreto en la ejecución del producto comunicativo con profesionales, ayuda a orientar, ajustar y potenciar el resultado.
</t>
  </si>
  <si>
    <t>Actas de planeación, listas de asistencia, pantallazos o fotografías de reuniones virtuales o presenciales, herramientas metodológicas construidas, bases de datos de organizaciones que trabajan con niños, niñas y adolescentes y de espacios de educación no formal con esta población</t>
  </si>
  <si>
    <t>2. Formulación 3. Implementación  4. Evaluación</t>
  </si>
  <si>
    <t>Madres comunitarias, lideres y lideresas, madres padres o cuidadores, niños, niñas y adolescentes vinculados a procesos de educación no formal o procesos organizativos/comunitarios</t>
  </si>
  <si>
    <t>El programa se orienta a niños, niñas y adolescentes de la ciudad lo cual determina su enfoque.</t>
  </si>
  <si>
    <t>Bosa, Ciudad Bolívar, Sumapaz y Usme.</t>
  </si>
  <si>
    <t>Equipo Profesionales Programa de formación en patrimonio cultural - Civinautas, conformado por 7 profesionales.  Uso de recursos personales para teletrabajo, herramientas de video conferencia, trabajo a través de Drive. Organización de recursos de papelería y material fungible, listos para remitir a la hora de iniciar operación presencial. Productos audiovisuales.  Recursos de operador logístico.</t>
  </si>
  <si>
    <t>Formación a formadores (Diplomado de Formación en patrimonio cultural) y a niños, niñas y jóvenes  (Cátedra en Patrimonio Cultural / Aulas Colegios SED)</t>
  </si>
  <si>
    <t xml:space="preserve">Subdirección de Divulgación y Apropiación del Patrimonio (Enfoque diferencial, Fomento, investigación, PCI Equipo de Comunicaciones, Museo de Bogotá)
. Oficina Asesora de Planeación (Equipo de Participación Ciudadana)  
</t>
  </si>
  <si>
    <t>Realizar el proceso de formación a formadores, en modalidad virtual, a través del diplomado en Patrimonio Cultural para la Educación por medio de la estrategia virtual FORMA de la Secretaría de Cultura, Recreación y Deporte. Proceso orientado a la ciudadanía interesada en el patrimonio cultural, cuyas trayectorias estén relacionadas con la formación, interpretación, mediación social y cultural; con el liderazgo comunitario, prácticas de cuidado, conocimiento y gestión de saberes y oficios tradicionales y demás profesiones del campo cultural y artístico, que realizan procesos de formación y activación asociados con el patrimonio cultural y su integralidad.</t>
  </si>
  <si>
    <t>Módulos del diplomado diseñados y ofertados</t>
  </si>
  <si>
    <t>Dentro de las acciones de alistamiento y preparaciòn para el proceso de formaciòn a formadores en modalidad virtual se desarrollan las siguientes actividades de alistamiento: • Se llevó a cabo el trabajo colaborativo para avanzar en el ajuste al texto correspondiente al tema 2 del módulo 2, utilizado en la cohorte de 2019 del diplomado, denominado El matrimonio entre el patrimonio y la ciudadanía.
 Se llevó a cabo el trabajo colaborativo de ajuste al texto correspondiente al tema 2 del módulo 2, utilizado en la cohorte de 2019 del diplomado, denominado El matrimonio entre el patrimonio y la ciudadanía, de la mano del coordinador del componente de participación y divulgación del PEMP del Centro Histórico, con base en las sugerencias y ajustes propuestos desde el equipo de Formación del IDPC y de Patrimonio de la SCRD.
 Se llevó a cabo el trabajo colaborativo para avanzar en el ajuste al texto correspondiente al módulo 3 tema T2. "Interpretación del pasado a partir de restos materiales, culturales y naturales".
 • Desde el equipo de Formación se elaboraron dos propuestas de cronograma para el Diplomado en Patrimonio Cultural para la Educación (DPCE) - 2022, haciendo referencia a las siguientes acciones:
 - Ajuste y elaboración de contenidos temáticos de parte del programa de Formación del IDPC, e integrantes del equipo de Patrimonio de la SCRD. 
 - Elaboración de guiones instruccionales, diseño multimedia, maquetación y subida de contenidos virtuales a la plataforma de Formación en Arte, Cultura y Patrimonio de la SCRD, por parte de profesionales del equipo de Formación de la SCRD.
 - Desarrollo de los contenidos por parte de quienes participen de la oferta formativa en el 2022.
 • Las propuestas fueron socializadas en diferentes momentos con los integrantes de los equipos de Formación y de Patrimonio de la SCRD, con el fin de recibir retroalimentaciones, realizar ajustes y llegar a acuerdos que posibilitaran el inicio de las acciones en conjunto para el 2022.
 • La segunda propuesta de cronograma elaborada por el equipo de Formación, con base en las acciones antes mencionadas, es aprobada por la coordinadora del equipo de Formación y los profesionales del equipo de Patrimonio SCRD, en la reunión llevada a cabo el 24 de febrero.</t>
  </si>
  <si>
    <t>ACTUALIZACIÓN Y AJUSTE DE LOS CONTENIDOS DEL DIPLOMADO EN PATRIMONIO CULTURAL PARA LA EDUCACIÓN (DPCE)
 Se realizó el proceso de elaboración y ajuste de los contenidos del módulo 3 del DPCE correspondientes: Tema 1 “Interpretación del pasado a partir de restos materiales, culturales y naturales”, que contó con aportes del equipo de Arqueología de la Subdivisión de Gestión Territorial. Tema 2 “Memoria, patrimonio y apropiación social” para el cierre de este documento se gestionó la elaboración de un video sobre el proyecto de “Cementerio de Pobres” con la profesional del programa de Investigación. Metáfora formativa “Estación 3. La Ciudad Autoconstruida - Ciudad Bolívar” documento elaborado por mediadora del equipo educativo del Museo de la Ciudad y retroalimentado por el equipo de formación a cargo del DPCE. A todos los documentos se les diseñaron propuestas de preguntas cerradas para automatizar la evaluación. Así mismo contaron con los aportes y revisión del equipo de Patrimonio de la Secretaría de Cultura Recreación y Deporte (SCRD), y se enviaron, en su versión de guipon de imágenes, a la profesional encargada de la adecuación pedagógica del contenido para su virtualización en la plataforma FORMA de la SCRD. En relación con el módulo 4 que propone la formulación de un proyecto formativo/comunitario que promueva la activación, interpelación, apropiación o divulgación de los patrimonios culturales de la ciudad, por parte de los y las participantes, se gestionó un aporte al módulo desde el proyecto “Paisajes Sonoros” de la Universidad Nacional, y se acordó alianza con el equipo de Fomento el cual aportó insumos y ha retroalimentado los documentos de avance del módulo que se les han compartido. Durante el mes de junio se avanzó en dos versiones del documento correspondiente a la Fase 2 denominado “Formule su idea de proyecto e identifique el contexto para su desarrollo”. Estas versiones se elaboraron tomando como base la estructura sugerida por el programa de Fomento y apartados de las propuestas ganadoras de los estímulos distritales para la cultura de las vigencias 2020 y 2021. La segunda versión del documento fue producto de encuentros entre los profesionales del programa de Formación que acompañan el diplomado (entre ellos su coordinadora), en los que se revisaron los avances y se identificaron elementos a profundizar o modificar. Este contenido fue enviado al equipo de Fomento del IDPC con el fin de recibir retroalimentaciones y aportes.
 OFERTA E IMPLEMENTACIÓN DEL DPCE
  * Se gestionó la creación de usuarios y contraseñas del DPCE para los participantes pertenecientes a las Autoridades Indígenas en Bakatá. Se enviaron los datos correspondientes a los participantes para la activación de cuentas e inicio de desarrollo del módulo 1. Se les contactó vía llamada telefónica o mensaje de WhatsApp con el fin de hacer seguimiento.
 * Se enviaron por medio de correo electrónico avisos recordando las fechas oportunas del desarrollo de los temas 1, 1.1 y 2 del módulo 1, que se encuentran en curso en la plataforma. También, información que permitiera resolver las dudas manifestadas por ciertos participantes respecto al DPCE a nivel de plataforma y contenidos.
 * Se realizó una capacitación y un acompañamiento a los evaluadores sobre el proceso de calificación en la plataforma virtual de la mano del profesional de SCRD encargado de la plataforma FORMA, con el fin de iniciar esta actividad para el módulo 1. 
 * Se llevaron a cabo dos espacios de tutorías virtuales para los participantes pertenecientes al pueblo Palenque y al Cabildo Indígena Muisca de Bosa, respectivamente. En estos se resolvieron inquietudes sobre la navegabilidad de la plataforma y/o los contenidos del módulo 1. Además, se llevaron a cabo dos espacios de acompañamiento presencial para los participantes pertenecientes al pueblo Palenque, y se invitó a los participantes del pueblo Raizal a un espacio de asesoría virtual con los fines ya mencionados.
 * Se participó de un encuentro que abordó la implementación de acciones de los PIAA con las Autoridades Indígenas en Bakatá. En este se acordó la inscripción de los participantes para el módulo 1, ya en curso, y se señaló la necesidad de tutorías (ya fueran virtuales o presenciales) para promover el avance en el desarrollo de los contenidos. Además, se inició la gestión para el primer espacio de acompañamiento.
 * Se participó de una mesa de trabajo alrededor de las acciones de los PIAA para el pueblo Rrom. En esta se acordó el inicio del módulo 1 del DPCE para el mes de septiembre de 2022, en la segunda cohorte del año.
 * En el mes de mayo se dio conclusión a los tiempos destinados al desarrollo de contenidos del módulo 1 de la primera cohorte del diplomado para 2022, con base en el cronograma del IDPC. Los contenidos desarrollados por los y las participantes propuestos para este fueron los correspondientes a la fase de “Sensibilización” del Proyecto Formativo Comunitario y de la metáfora formativa “Estación 1. La Casona de la Danza”. Además, se realizó apertura en la plataforma del módulo 2 a los participantes que cursaron y aprobaron el módulo 1, ya fuera en la cohorte ofertada en el 2021, o en la de 2022 que se encuentra en curso. 
 * Se envió vía correo electrónico a los y las participantes del diplomado la recordación de las fechas oportunas del desarrollo de la Fase 1 del Proyecto Formativo/Comunitario y, en general, de los contenidos del módulo 1 que se encontraban en curso en la plataforma. Lo anterior, con el fin de brindar información que procurara el avance y la aprobación del módulo por parte de los y las participantes.
 Se convocaron y desarrollaron diferentes espacios de tutorías virtuales y/o presenciales a lo largo del mes, orientados hacia los y las participantes del DPCE pertenecientes a pueblos étnicos. Estos buscaron principalmente el avance del desarrollo de contenidos del módulo 1, y en algunas ocasiones, no contaron con la asistencia de participantes. La invitación a los encuentros fue socializada vía correo electrónico y otros medios de comunicación personales. También se realizaron tutorías virtuales y/o presenciales particulares con algunos participantes que las solicitaron. 
 * Se llevó a cabo el proceso de evaluación cuantitativa de las preguntas abiertas de los contenidos del módulo 1 desarrolladas por los y las participantes. Con base en la información producto de este proceso se enviaron correos electrónicos a los y las participantes dando aviso de su aprobación del módulo 1, o la no culminación de los contenidos. Además, el profesional encargado de la plataforma FORMA de la SCRD puso a disposición de los participantes aprobados la descarga de sus certificados a través de la plataforma virtual. 
 * En el mes de junio y hasta la tercera semana de julio se encuentran disponibles en la plataforma FORMA los contenidos temáticos “El patrimonio vivo y su salvaguardia” y “El matrimonio entre el patrimonio y la ciudadanía”, así como la Metáfora Formativa “Barrio Las Cruces” correspondientes al módulo 2 del DPCE denominado “Vínculos sociales y construcción de territorios ¡Patrimonios vivos!”. Por lo anterior, durante el mes de junio se realizó un seguimiento y se dio respuesta a las inquietudes o dificultades relacionadas con el acceso a estos contenidos, presentadas por algunos de los participantes del DPCE. Las acciones que permitieron dar respuesta a los participantes fueron realizadas por el profesional de la SCRD encargado de la plataforma FORMA, a quien se informó vía correo electrónico y se realizó seguimiento a través de encuentros virtuales. 
 BENEFICIARIOS DEL PROCESO DE FORMACIÓN OFERTADO A TRAVÉS DEL DPCE
 En el mes de abril se dio apertura en la plataforma FORMA de la SCRD a los diferentes contenidos que hacen parte del módulo 1 del Diplomado. Durante el mes de abril tuvieron la posibilidad de participar en el desarrollo de estos un total de 139 participantes de diferentes públicos, entre ellos quienes no aprobaron el módulo 1 para 2021. Se identificó a la fecha como reporte de avance alrededor de 45 participaciones en el foro del tema 1 “Patrimonio cultural: concepto e historia”, 24 intervenciones en el del tema 1.1 “Integralidad del patrimonio cultural” y 9 en el tema 2 denominado “Cuerpo y patrimonio”. 
 En el mes de junio 39 participantes, de la cohorte l de 2022, aprueban el módulo 1 y logran caracterizarse, de los datos obtenidos es posible afirmar que:
 • El 51% pertenece al género femenino y el 49% al masculino. 
 • El 68% pertenece al ciclo etario de la adultez, el 28% al de juventud y el 3% al de persona mayor.
 • El 9% pertenece al sector social de las mujeres, el 5% a la población víctima del conflicto armado, el 3% a la población LGTBIQ y el 56% a ningún sector social.
 • El 10% es de pertenencia étnica indígena, el 3% palenquera, el 1% raizal, el 1% negra-afrocolombiana y el 62% señala no pertenecer a ninguna etnia.
 Es importante mencionar que, a la fecha, 32 de los 39 participantes que aprobaron el módulo 1 (es decir, el 82%) ha descargado su certificado de aprobación desde la plataforma FORMA. Los 7 restantes (18%) aún no han realizado este procedimiento que es de carácter autónomo, debido a que únicamente puede hacerse desde la cuenta de quien participa, y no es posible desde las funciones del administrador de la plataforma. Por lo anterior, este 18% restante no se puede reportar aún como beneficiario, sin embargo, se continuará motivando a estos participantes a la descarga de sus certificados, y de esta manera lograr el soporte requerido para dar cumplimiento a la meta en el mes de julio. 
 Respecto al módulo 2, se envió por medio de correo electrónico a los y las participantes del DPCE que aprobaron el módulo 1, tanto en el 2021 como en el 2022, un recordatorio de apertura de los contenidos, además de la mención de algunos de los tiempos oportunos dispuestos en el cronograma del módulo.</t>
  </si>
  <si>
    <t>*Género: Femenino 51, Masculino: 35.
 *Transcurrir vital: Adultez: 52; Juventud:31; Adulto mayor: 3.
 *Pertenencia étnica: Indígena 12; Palenquera 4; Raizal:4; Negro-Afrodescendiente:2; Ninguno: 64.
 *Otras poblaciones y sectores sociales: Víctima del conflicto: 9; LGTBI: 5; Comunidades rurales y campesinas: 1; Mujeres; 19; Ninguna: 55.</t>
  </si>
  <si>
    <r>
      <rPr>
        <rFont val="Calibri"/>
        <color theme="1"/>
        <sz val="12.0"/>
      </rPr>
      <t xml:space="preserve">Para el tarcer trimestre se terminó la elaboración de los contenidos del total de los módulos del diplomado de formación en patrimonio cultural, concretamente para el tercer trimestre se realizaron las siguientes actividades organizadas por cada módulo:
</t>
    </r>
    <r>
      <rPr>
        <rFont val="Calibri"/>
        <b/>
        <color theme="1"/>
        <sz val="12.0"/>
      </rPr>
      <t>Módulo 1.</t>
    </r>
    <r>
      <rPr>
        <rFont val="Calibri"/>
        <color theme="1"/>
        <sz val="12.0"/>
      </rPr>
      <t xml:space="preserve"> Patrimonio Cultural: Concepto e historia. Se elaboró un documento con las propuestas de preguntas cerradas correspondientes a los contenidos temáticos que integran el módulo 1 con el fin de lograr la automatización de la evaluación de todos los contenidos que integran el DPCE y así hacerlos funcionales para la apertura de la oferta formativa en su versión autogestionada.
</t>
    </r>
    <r>
      <rPr>
        <rFont val="Calibri"/>
        <b/>
        <color theme="1"/>
        <sz val="12.0"/>
      </rPr>
      <t>Módulo 2.</t>
    </r>
    <r>
      <rPr>
        <rFont val="Calibri"/>
        <color theme="1"/>
        <sz val="12.0"/>
      </rPr>
      <t xml:space="preserve"> Una mirada al patrimonio vivo y su salvaguarda. el tema 1 del módulo 2 del DPCE, que en su mayoría fueron virtualizados en la plataforma FORMA de la SCRD en el año 2021. Lo anterior, con el fin de lograr la automatización de la evaluación de todos los contenidos que integran el DPCE y así hacerlos funcionales para la apertura de la oferta formativa en su versión autogestionada que se proyecta para el mes de septiembre del año en curso. 
</t>
    </r>
    <r>
      <rPr>
        <rFont val="Calibri"/>
        <b/>
        <color theme="1"/>
        <sz val="12.0"/>
      </rPr>
      <t>Módulo 3.</t>
    </r>
    <r>
      <rPr>
        <rFont val="Calibri"/>
        <color theme="1"/>
        <sz val="12.0"/>
      </rPr>
      <t xml:space="preserve"> Interpretación del pasado a partir de los restos materiales, culturales y naturales. Se elaboró el primer tema del módulo 3 del DPCE Interpretación del pasado a través de restos materiales, culturales y naturales, el cual contó con aportes del equipo de Arqueología de la Subdivisión de Gestión Territorial y del programa de Formación. El documento recibió retroalimentaciones de una profesional del proyecto del Parque Arqueológico y del Patrimonio Cultural de Usme. Se ajustó el contenido correspondiente al segundo tema del módulo Memoria, patrimonio y apropiación social articulando en los contenidos la integralidad de los patrimonios, así como la definición de preguntas cerradas, para el cierre del documento se gestionó la elaboración de un video sobre el proyecto de “Cementerio de Pobres” con la profesional del programa de Investigación. Se terminó de ajustar la Metáfora Formativa del módulo: Ciudad Bolívar: La Ciudad Autoconstruida por parte de la mediadora del equipo educativo del Museo de la Ciudad Autoconstruida.
</t>
    </r>
    <r>
      <rPr>
        <rFont val="Calibri"/>
        <b/>
        <color theme="1"/>
        <sz val="12.0"/>
      </rPr>
      <t>Módulo 4.</t>
    </r>
    <r>
      <rPr>
        <rFont val="Calibri"/>
        <color theme="1"/>
        <sz val="12.0"/>
      </rPr>
      <t xml:space="preserve"> ¡Activa tus patrimonios!. Se elaboró la versión final de tres documentos que integran el cuarto módulo del Diplomado, junto con las preguntas cerradas para la modalidad autogestionada e imágenes que le acompañan en su versión en PDF, así: Fase 1. Identificación de una idea de proyecto y análisis de su contexto, contenido elaborado con insumos y aportes del equipo de Fomento. Fase 2: Recomendaciones para el diseño de proyecto, y la Fase 3: Contribuciones de experiencias formativas en la activación de los patrimonios culturales con niños, niñas y adolescentes. 
Todos los documentos contaron con aportes del equipo de Formación y Patrimonio de la SCRD.
</t>
    </r>
  </si>
  <si>
    <t>Mujeres: 18
Hombres: 3
Transgénero: 1
Jóvenes: 3
Personas adultas: 17
Persona mayor: 2
Pertenencia étnica: 9
Víctimas del Conflicto: 4</t>
  </si>
  <si>
    <t>Kennedy
Engativa
Suba
Soacha</t>
  </si>
  <si>
    <t xml:space="preserve">* Se llevó a cabo un espacio de tutoría virtual para una participante del pueblo Palenque que aprobó el módulo 1 del DPCE en el 2021, y que manifestó interés por desarrollar los módulos 3 y 4 de la oferta formativa en el 2022. El espacio de acompañamiento se enfocó en la familiarización con la plataforma y el reconocimiento por parte de la participante de las temáticas a abordar y las actividades a desarrollar.
* Se informó vía correo electrónico a los y las participantes del DCPE sobre los temas o ejercicios faltantes para la finalización del módulo 4. Lo anterior, con el fin de brindar información que procurara su avance y aprobación.
* Se dio conclusión a los tiempos destinados al desarrollo de contenidos del módulo 4 de la cohorte cerrada del DCPE en la plataforma virtual FORMA. Para este módulo se extendió la fecha límite de finalización de contenidos por parte de los y las participantes del 10 al 17 de octubre, a razón de ser la última del ciclo completo del DPCE.
* Se llevó a cabo el proceso de evaluación cuantitativa de las preguntas abiertas de los contenidos del módulo 4 desarrolladas por los y las participantes, identificando los participantes aprobados y no aprobados tanto del módulo 4 como del ciclo completo de la oferta formativa. 
*Se realizó un acompañamiento vía correo electrónico a diferentes participantes del DPCE, que permitiera resolver dudas respecto a su proceso en el último módulo de la oferta formativa o sus posibilidades de certificación del ciclo completo.
* Se informó vía correo electrónico a los y las participantes que aprobaron el módulo 4 y el ciclo completo del DPCE, sobre el proceso de generación y envío de sus certificados de aprobación. De igual forma, se informó a quienes aprobaron el módulo 4, aunque no el ciclo completo, sobre la generación de su certificado, señalando además la posibilidad de desarrollar la cohorte autogestionada en curso, con el fin de lograr la aprobación de la oferta formativa en su totalidad. Esta última información también fue compartida con los y las participantes que no aprobaron ni el módulo 4, ni el ciclo completo del DPCE. 
* Una participante de los pueblos étnicos que no había sido reportada como beneficiaria del DCPE en el 2022, aprobó el módulo 3 de la oferta formativa. Lo anterior, debido a una extensión interna en los tiempos de desarrollo del módulo, estrategia que se hizo posible debido al porcentaje mayor de preguntas cerradas en esta unidad que no requerían de un recurso humano significativo para su evaluación. Respecto a la caracterización de esta participante es posible afirmar que: es de género femenino, pertenece al pueblo étnico palenquero, al ciclo etario de la adultez, y no hace parte de ninguna otra población o sector social.
* Se informó vía correo electrónico a los y las participantes del DPCE pertenecientes a pueblos étnicos, sobre la apertura de un espacio de tutoría con el fin de resolver dudas frente al acompañamiento propuesto para la elaboración de un borrador de propuesta de proyecto formativo o comunitario, en torno al patrimonio cultural, basado en los ítems sugeridos en la fase 3 del módulo 4 del DPCE denominada “Recomendaciones para el diseño de proyecto”.
* Se llevó a cabo una tutoría virtual con una participante del DPCE perteneciente al pueblo Raizal, en la que se compartieron aportes respecto a los antecedentes y la justificación de su proyecto formativo, y algunos ejemplos de productos relacionados con la divulgación de la lengua y memoria oral de pueblos étnicos. Lo anterior, partiendo del objetivo inicial de su propuesta de proyecto: “Enseñar la lengua kriol a la población Raizal en contexto de ciudad”. 
* Se enviaron correos electrónicos a participantes de la cohorte cerrada del DPCE, que a pesar de no haber llevado a cabo el módulo 2, cursaron y aprobaron módulos siguientes de la oferta formativa, dando las indicaciones respectivas para lograr la aprobación del ciclo completo en la modalidad autogestionada. 
* Se envió vía correo electrónico a 34 participantes que aprobaron el ciclo completo del DPCE, su certificado de aprobación junto con el formulario de Google denominado “Retroalimentación del Diplomado en Patrimonio Cultural para la Educación (DPCE 2021-2022)”, invitando a su diligenciamiento. También se envió la constancia de módulo 4 a los 38 participantes que aprobaron esta unidad temática. 
* A la meta de beneficiarios del DPCE para el mes de noviembre se suma una persona interesada únicamente en acceder al certificado de aprobación del ciclo completo de la oferta formativa (antes que al de cada uno de los módulos). Respecto a su caracterización poblacional es posible afirmar que es de género masculino, pertenece al pueblo étnico palenquero, a las comunidades rurales y campesinas, y al ciclo etario de la adultez. 
* A partir del 24 de octubre se dio apertura al DPCE en su versión autogestionada a través de la plataforma virtual FORMA de la SCRD, y se realizaron acciones relacionadas con su divulgación en alianza con el equipo de Comunicaciones del IDPC. 
*Se realizó un acompañamiento vía correo electrónico a diferentes participantes del DPCE o personas interesadas en cursar la oferta formativa en su modalidad autogestionada, que permitiera resolver sus dudas respecto a la activación de sus cuentas matriculación en el diplomado, generación de certificados de aprobación, entre otras. 
*Se solicitó al diseñador multimedia del equipo de Formación de la SCRD, la creación de usuarios y contraseñas, y su inscripción en el DPCE de los 15 participantes de la modalidad autogestionada pertenecientes a las Comunidades Negras y Afrocolombianas para 2022. 
* Se envió vía correo electrónico a las personas de las Comunidades Negras y Afrocolombianas que hicieron envío de su certificado de pertenencia a una organización o de autorreconocimiento, la información correspondiente a su usuario y contraseña para la activación de sus cuentas en la plataforma FORMA. Se realizaron llamadas telefónicas y/o se enviaron mensajes por WhatsApp con el fin de motivar a realizar este procedimiento.
* Se envió vía correo electrónico a participantes de las Comunidades Negras y Afrocolombianas de la modalidad autogestionada del DPCE, la información correspondiente a los acompañamientos a realizarse en torno a la Unidad Introductoria, y los contenidos temáticos del módulo 1 denominado “¿Qué entendemos como patrimonio cultural?”, especificando fechas, horarios y enlaces de Google Meet para su participación. 
* Se llevaron a cabo dos espacios de tutoría virtual con participantes de las Comunidades Negras y Afrocolombianas. Uno sobre la Unidad Introductoria y otro en torno al módulo 1. Estos encuentros se desarrollaron el 10 y el 29 de noviembre. 
* Se enviaron correos electrónicos a los participantes de las Comunidades Negras y Afrocolombianas, dando información sobre su avance para 2022, y recordando los acompañamientos a realizarse en torno a los contenidos temáticos del módulo 1 denominado “¿Qué entendemos como patrimonio cultural?”, especificando fechas, horarios y enlaces de Google Meet para su participación.
* Se llevaron a cabo dos espacios de virtual tutoría con participantes de las Comunidades Negras y Afrocolombianas en torno al módulo 1 del DPCE, y el fortalecimiento de una propuesta de proyecto formativo de activación del patrimonio cultural. Estos encuentros se desarrollaron el 6 y el 13 de diciembre. 
* Para el mes de diciembre se logra la caracterización de 43 participantes que aprobaron la modalidad autogestionada del DPCE. 29 a través de las bases de datos de inscritos en la plataforma FORMA de la SCRD, y 14 restantes a través del formulario de caracterización del programa de Formación del IDPC alojado en la plataforma. 
Respecto a los 29 participantes caracterizados a través de las bases de datos de la SCRD es posible afirmar que:
•        Desde su identidad de género el 69% se reconoce como masculino y el y 31% como femenino. 
•        El 90% es de orientación sexual heterosexual, el 3% gay, el 3% bisexual, y el 3% restante prefiere no decirlo.
•        El 97% señala no pertenecer a ninguna etnia y el 3% es de pertenencia étnica raizal.
•        El 59 % pertenece al ciclo etario de la adultez, el 38 % al de la juventud y el 3% es menor a los 18 años.
•        El 100% señala no pertenecer a ningún grupo poblacional.
Respecto a los 14 caracterizados a través del formulario del IDPC es posible señalar que:
•        El 7 % pertenece al género femenino y el 93 % al masculino.
•        El 64 % hace parte del ciclo etario de la adultez y el 36 % al de la juventud.
•        El 7 % es del sector social de las mujeres, el 21 % de la población víctima del conflicto armado, el 7 % de la población LGTBIQ+ y el 64 % no hace parte de ningún sector social.
•        El 7 % es de pertenencia étnica indígena, el 21 % Negro-Afrodescendiente, y el 71 % restante señala no pertenecer a ninguna etnia. 
</t>
  </si>
  <si>
    <t xml:space="preserve">Respecto a los participantes caracterizados a través de las bases de datos de la SCRD es posible afirmar que: 
•        20 desde su género se reconoce como hombre y 8 como mujer.
•        20 desde su identidad de género se reconoce como masculino y 6 como femenino. 
•        26 son de orientación sexual heterosexual, 1 gay, 1 bisexual y 1 prefiere no decirlo.                 
•        28 no pertenece a ninguna etnia.
•        17 hace parte del ciclo etario de la adultez, 11 al de la juventud y 1 es menor de 18 años. 
•        29 no pertenece a ningún grupo poblacional. 
Respecto a los caracterizados a través del formulario del IDPC es posible señalar que: 
•        12 se reconoce de género masculino.
•        6 hacen parte del ciclo etario de la adultez y 4 al de la juventud. 
•        1 pertenece a la población LGTBIQ+, 1 a las comunidades rurales y campesinas y 9 no hacen parte de ningún sector social. 
•        3 se reconocen como Negros-Afrodescendientes, 1 como palenquero y 9 no pertenecen a ninguna etnia.
</t>
  </si>
  <si>
    <t>Las acciones del DPCE se desarrollan de manera virtual, los participantes aprobados antes señalados habitan en las siguientes localidades: Usme, Fontibón, San Cristóbal, Ciudad Bolívar, Los Mártires, Bosa, Suba, Rafael Uribe Uribe, Engativá, Usaquén, Kennedy, Antonio Nariño, Puente Aranda, La Candelaria, Barrios unidos, Santa Fe, algunos no residen en Bogota.</t>
  </si>
  <si>
    <t xml:space="preserve">2. Formulación 3. Implementación  4. Evaluación </t>
  </si>
  <si>
    <t xml:space="preserve">
1. Sensibilización, 2. Creación de capacidades</t>
  </si>
  <si>
    <t>Docentes/Formadores, madres padres o cuidadores, jóvenes, lideres y comunidades étnicas.</t>
  </si>
  <si>
    <t>El proceso de formación a formadores está dirigido a diferentes actores, entre ellos: comunidades étnicas.</t>
  </si>
  <si>
    <t xml:space="preserve">Equipo Profesionales Programa de formación en patrimonio cultural - Civinautas, conformado por 7 profesionales. Articulación con equipo de profesionales del equipo de fomento de la Dirección de Arte, Cultura y Patrimonio de la Secretaría de Cultura, Recreación y Deporte. Estrategia virtual FORMA (experiencias de formación en arte, cultura y patrimonio) de la Secretaría de Cultura, Cultura, Recreación y Deporte.
Uso de recursos personales para teletrabajo, herramientas de video conferencia, trabajo a través de Drive. Organización de recursos de papelería y material fungible, listos para remitir a la hora de iniciar operación presencial. Productos audiovisuales. </t>
  </si>
  <si>
    <t>Rendición permanente de cuentas</t>
  </si>
  <si>
    <r>
      <rPr>
        <rFont val="Calibri"/>
        <color theme="1"/>
        <sz val="12.0"/>
      </rPr>
      <t xml:space="preserve">Escenarios de rendición de cuentas
*Articulado con </t>
    </r>
    <r>
      <rPr>
        <rFont val="Calibri"/>
        <color theme="1"/>
        <sz val="12.0"/>
      </rPr>
      <t>actividades 3.1.3 y  3.2.5</t>
    </r>
    <r>
      <rPr>
        <rFont val="Calibri"/>
        <color theme="1"/>
        <sz val="12.0"/>
      </rPr>
      <t xml:space="preserve"> del PAAC</t>
    </r>
  </si>
  <si>
    <t>Oficina Asesora de Planeación</t>
  </si>
  <si>
    <t>Oficina Asesora de Planeación, Equipo de Participación Ciudadana</t>
  </si>
  <si>
    <t xml:space="preserve">Subdirección de Gestión Corporativa (Equipo de Transparencia y Atención a la Ciudadanía), Subdirección de Divulgación y Apropiación del Patrimonio (Equipo de comunicaciones), Subdirecciones misionales. </t>
  </si>
  <si>
    <t>Mesa de Consejeros Locales de Patrimonio</t>
  </si>
  <si>
    <t xml:space="preserve">Secretaría Distrital de Cultura, Recreación y Deporte. Veeduría Distrital,  Secretaría Distrital de Planeación. Secretaría Distrital de Gobierno. Secretaria General de la Alcaldía Mayor </t>
  </si>
  <si>
    <t>Rendir cuentas de manera permanente sobre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</si>
  <si>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</si>
  <si>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Durante este periodo no se tienen acciones programadas</t>
  </si>
  <si>
    <t>Durante este  trimestre no se tienen actividades proyectadas</t>
  </si>
  <si>
    <t>Durante este periodo no se tenian proyectadas actividades.</t>
  </si>
  <si>
    <t>26: Noviembre se adelanta ejercicio de rendicion de cuentas tuvo como objetivo desarrollar un diálogo bidireccional con los grupos de valor de la localidad de Ciudad Bolívar para realizar un balance de la gestión del IDPC y el MDB, identificando acciones de mejora, retos y potencialidades de la gestión de patrimonio en el territorio, reconociendo las particularidades y potencialidades de la localidad. Se desarrollo la siguiente metodologia: Realización de un encuadre general de balance sobre la gestión del IDPC, entregando a los asistentes información específica de conjunto sobre lo que se ha hecho, los retos y potencialidades de la gestión de patrimonio en el territorio:
1. Llegada y registro de asistentes
2. Bienvenida, encuadre del objetivo y agenda de la jornada
3. Video de presentación general sobre las acciones del IDPC, Museo de Bogotá y MCA en la
localidad.
4. Intervención de la Dirección General enfocada en exponer las apuestas del IDPC y los
principales logros en Ciudad Bolívar.   En la segunda parte se realizó un segundo bloque tematico.
Mesas de trabajo en pro de un diálogo abierto y plural, desde las distintas miradas y
trayectorias de los asistentes, sin priorizar la voz de unos sobre otros.</t>
  </si>
  <si>
    <t>Mujeres, Hombres,  Personas Mayores</t>
  </si>
  <si>
    <t>Ciudad Bolivar</t>
  </si>
  <si>
    <t>Actas, listados de asistencia, pantallazos.</t>
  </si>
  <si>
    <t>4. Evaluación</t>
  </si>
  <si>
    <t>1. Informativo, 2. Consultivo</t>
  </si>
  <si>
    <t>4. Control social</t>
  </si>
  <si>
    <t>Ciudadanía general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</si>
  <si>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</si>
  <si>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</si>
  <si>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</si>
  <si>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 xml:space="preserve">Oficina Asesora de Planeación, Equipo de Participación Ciudadana, Asesores de enfoques diferenciales. </t>
  </si>
  <si>
    <t>Distintas subdirecciones y equipos del IDPC responsables del cumplimiento de las Políticas Públicas Distritales</t>
  </si>
  <si>
    <t>Secretaría Distrital de Cultura, Recreación y Deporte, Secretaría de Gobierno (oficina de Planeación), y demás Secretarías responsables de otras Políticas Públicas Distritales</t>
  </si>
  <si>
    <t>Aporte a la garantía de derechos de poblaciones y sectores sociales específicos a través del Cumplimiento de las Políticas Públicas Distritales concertadas con la ciudadanía</t>
  </si>
  <si>
    <t>Instancias de Participación; Mesas de trabajo de Políticas Públicas Distritales (Mesa PIAA, LGBTI, artesanos, entre otras); reportes de avance y entrega de información.</t>
  </si>
  <si>
    <t>Según convocatoria o a solicitud  del Sector Cultura, Recreación y Deporte y otros</t>
  </si>
  <si>
    <t>Participación en las sesiones ordinarias del Consejo de Cultura de Grupos Etarios (22/02/22) y Sectores Sociales (4/03/22), en ambos casos se presentó la oferta de fomento del Instituto, con énfasis en la BECA PARA EL RECONOCIMIENTO Y LA ACTIVACIÓN DEL PATRIMONIO CULTURAL DE SECTORES SOCIALES, la BECA DE CREACIÓN LITERARIA: PATRIMONIOS Y PRIMERA INFANCIA y el BANCO DE JURADOS.
 Consejo de Cultura de Grupos Etarios: participan una niña, dos hombres jóvenes, una mujer adulta mayor.
 Consejo de Cultura de Sectores Sociales: participan un hombre adulto, una persona joven de los sectores LGBTI, cuatro hombres adultos mayores (uno de ellos afrodescendiente) y dos mujeres adultas mayores, una de ellas en condición de discapacidad.</t>
  </si>
  <si>
    <t>Durante este  periodo  no fue convocado sesiones para este  ámbito.</t>
  </si>
  <si>
    <t>Durante este periodo no se reportan actividades</t>
  </si>
  <si>
    <t xml:space="preserve">Actas, listados de asistencia, pantallazos y matrices. </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</si>
  <si>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</si>
  <si>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</si>
  <si>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</si>
  <si>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Compromisos ciudadanos</t>
  </si>
  <si>
    <t>Concertación y seguimiento a compromisos ciudadanos
* Articulado con actividades 3.2.6 del PAAC</t>
  </si>
  <si>
    <t>Distintas subdirecciones y equipos del IDPC responsables del cumplimiento de los compromisos ciudadanos</t>
  </si>
  <si>
    <t>Veeduría Distrital</t>
  </si>
  <si>
    <t>Recibir y atender iniciativas ciudadanas sobre la orientación de la inversión y evaluación de los resultados de la ejecución de Políticas Públicas Distritales</t>
  </si>
  <si>
    <t>Mesas de trabajo</t>
  </si>
  <si>
    <t>Según convocatorias de la Veeduría Distrital</t>
  </si>
  <si>
    <t>3. Decisorio</t>
  </si>
  <si>
    <t>Depende de los compromisos ciudadanos</t>
  </si>
  <si>
    <t xml:space="preserve">Sistema Distrital de Patrimonio Cultural </t>
  </si>
  <si>
    <t>Instancias de participación ciudadana del Sistema Distrital de Patrimonio Cultural-Consejo Distrital de Patrimonio Cultural</t>
  </si>
  <si>
    <t>Dirección General, Subdirección de Divulgación y Apropiación del Patrimonio, Subdirección de Protección e Intervención del Patrimonio, Oficina Asesora de Planeación, Equipo de Valoración, Equipo de Participación Ciudadana</t>
  </si>
  <si>
    <t>Equipo de Patrimonio Cultural Inmaterial</t>
  </si>
  <si>
    <t>Secretaría de Cultura, Recreación y Deporte</t>
  </si>
  <si>
    <t>Deliberar y concertar la gestión del IDPC con los integrantes del Consejo Distrital de Patrimonio Cultural con miras a fortalecer el control social.</t>
  </si>
  <si>
    <t>Instancias de participación ciudadana 
Consejo Distrital de Patrimonio Cultural - una sesión  cada 2 meses.</t>
  </si>
  <si>
    <t xml:space="preserve">Consejo Distrital de Patrimonio Cultural:
Sesión No. 1  del 2 de febrero de 2022 (sesión ordinaria, virtual).
De 10 consejeros activos, asisten 9.
Asisten 2 invitados, y 5 “otros asistentes”
Se tratan los siguientes casos:
1. Solicitud de declaratoria como Bien de Interés Cultural del grupo arquitectónico del ámbito distrital del inmueble localizado en la Calle 129 No. 76A - 31, Casa Sotileza.
2. Recurso de reposición en contra de la Resolución SCRD 873 del 23 de noviembre de 2021 “Por la cual se resuelve una solicitud de declaratoria como Bienes de Interés Cultural del ámbito distrital de los inmuebles localizados en Calle 54 No. 6 15/19 y/o Carrera 6 No. 53 – 65; Carrera 7 No. 53 86 (actual) Avenida Carrera 7 No. 86; Calle 54 No. 6 37; Av. Carrera 7 No. 53 52; Av. Carrera 7 No. 53 82; Calle 54 No. 6 21/23/25, en el barrio Bosque Calderón, en la UPZ- Pardo Rubio, en la localidad de Chapinero, en Bogotá D.C.”
3. Asignación de nivel de intervención 3 a los inmuebles localizados en la Carrera 7 No. 53-86 y Calle 54 No.6-37, y Calle No. 54 6-21/23/25.
4. Recurso de reposición en contra de la Resolución SCRD 924 de 2021 “Por la cual se resuelve una solicitud de declaratoria como Bienes de Interés Cultural del ámbito distrital de los bienes muebles denominados Fray Cristóbal de Torres, localizada en el Colegio Mayor de Nuestra Señora del Rosario, en la Calle 12 C 6 25, en el barrio La Catedral y Fernando Hinestrosa, localizada en la Calle 12 1 17 Este, en el barrio Egipto, en la localidad de La Candelaria, en Bogotá D.C.”, específicamente en la decisión adoptada frente a la escultura de Fernando Hinestrosa
Sesión No. 2 del 2 de marzo de 2022 (sesión ordinaria, presencial)
De 9 consejeros activos, asisten 6.
Asiste 1 invitado, y 4 “otros asistentes”
Se tratan los siguientes casos:
1. Solicitud de revocatoria de la condición de Bien de Interés Cultural del grupo arquitectónico del inmueble ubicado en la Carrera 3 No. 73-89.
2. Solicitud de revocatoria de la condición de Bien de Interés Cultural del inmueble localizado en la Carrera 80 H No. 60 - 14 Sur, Sector Antiguo de Bosa.
3. Recurso de reposición contra la Resolución SCRD 056 del 7 de febrero de 2022 “Por la cual se decide el trámite de declaratoria como Bien de Interés Cultural del ámbito distrital del Grupo Arquitectónico del inmueble ubicado en la Calle 129 No. 76 A - 31, en el barrio Niza Suba, en la UPL 26 Niza, en Bogotá D.C.”
4. Propuesta de cambio de Nivel de Intervención del Bien de Interés Cultural localizado en la Diagonal 33 Bis A No.14 - 32/38 y/o Avenida 33 No.14 - 32/38.
Sesión No. 1 del Comité Técnico CDPC – 30 de marzo de 2022
De los 4 miembros del Comité, asisten 4.
Asisten 7 “otros asistentes”
Se trata el siguiente caso:
1. Aclaración de la FVI del colegio Liceo Francés Louis Pasteur.
</t>
  </si>
  <si>
    <t>CDPC:
 Durante el segundo trimestre se avanzó en las siguientes acciones: Se reporta las siguientes sesiones en el marco de las instancias de participación: 
 1. Sesión No. 3 CDPC del 6 de abril de 2022. Sesión ordinaria, presencial con opción de asistencia virtual.
 Consejeros activos: 10
 Consejeros asistentes: 7
 Invitados y otros asistentes: 11
 Casos presentados:
 1. Solicitud de aclaración de la Ficha de Valoración Individual del colegio Liceo Francés Louis Pasteur.
 2. Concepto de viabilidad para el desarrollo del PEMP de Teusaquillo - Resolución SCRD-SDP 572 de 2018.
 3 Concepto de viabilidad para el desarrollo del PEMP de Bosa - Resolución SCRD 572 de 2018.
 4. Presentación del proyecto susceptible de ser financiado con recursos del Impuesto Nacional al Consumo a la telefonía móvil 2022: “Diseños y estudios técnicos requeridos para complementar y obtener los insumos necesarios para la onstrucción y activación del Parque Metropolitano Calle 26, (La Reconciliación) ubicado en el costado occidental del ementerio Central de Bogotá D.C.”
 2. Sesión No. 4 del 4 de mayo de 2022. Sesión ordinaria, presencial con opción de asistencia virtual.
 Consejeros activos: 10
 Consejeros asistentes: 8
 Invitados y otros asistentes: 10
 Casos presentados:
 1. Solicitud de revocatoria de la condición de Bien de Interés Cultural del inmueble localizado en la Carrera 80 H No. 60 - 14 Sur, Sector Antiguo de Bosa.
 2. Solicitud de revocatoria de la condición de Bien de Interés Cultural del inmueble localizado en la Calle 81 No. 8 – 08.
 3. Concepto de viabilidad para el desarrollo del PEMP de Pablo VI - Resolución SCRD 572 de 2018.
 3. Sesión No. 5 del 17 de mayo de 2022.Sesión extraordinaria, presencial con opción de asistencia virtual.
 Consejeros activos: 10
 Consejeros asistentes: 8
 Invitados y otros asistentes: 6
 Casos presentados: 
 1. Presentación del diseño y construcción de la Unidad Médica Hospitalaria Especializada en Salud (UMHES), Centro de Atención Prioritaria en Salud (CAPS) y Alameda Hospital San Juan de Dios e Instituto Materno Infantil, Bien de Interés Cultural de ámbito nacional y distrital.</t>
  </si>
  <si>
    <t>27 (consejeros, invitados y otros asistentes)</t>
  </si>
  <si>
    <t>7 (consejeros, invitados y otros asistentes)</t>
  </si>
  <si>
    <t>Las sesiones del CDPC se llevaron a cabo en la sede del IDPC "Casa Genoveva", ubicada en la localidad de La Candelaria</t>
  </si>
  <si>
    <t>El Consejo Distrital de Patrimonio Cultural funciona de manera adecuada. 
 Con el fin de revisar previamente algunos casos, filtrar la complejidad de estos y llevar a las sesiones un análisis previo, se reactivó el Comité Técnico del CDPC. 
 La instancia es un espacio en el que la ciudadanía interesada ha podido participar; las solicitudes se han resuelto en los términos disponibles para ello. 
 Las actas de la sesiones del CDPC pueden ser consultadas en el enlace https://idpc.gov.co/toma-de-decisiones/</t>
  </si>
  <si>
    <r>
      <rPr>
        <rFont val="Calibri, Arial"/>
        <color rgb="FF000000"/>
        <sz val="12.0"/>
      </rPr>
      <t xml:space="preserve">Durante el tercer trimestre se avanzó en las siguientes acciones:                                                                                                                                                                                         Se reportan las siguientes sesiones en el marco de las instancias de participación:     
</t>
    </r>
    <r>
      <rPr>
        <rFont val="Calibri"/>
        <b/>
        <color theme="1"/>
        <sz val="12.0"/>
      </rPr>
      <t>1. Sesión No. 6 CDPC del 6 de julio de 2022.</t>
    </r>
    <r>
      <rPr>
        <rFont val="Calibri"/>
        <color theme="1"/>
        <sz val="12.0"/>
      </rPr>
      <t xml:space="preserve"> Sesión ordinaria, presencial .
Consejeros activos: 10
Consejeros asistentes: 6
Invitados y otros asistentes: 25
Casos presentados:
1. Postulación de “Los procesos y metodologías de la Creación Colectiva del Teatro La Candelaria. Su uso y proyección artística y social”, para ser incluida en la lista representativa de patrimonio cultural inmaterial del ámbito distrital.
</t>
    </r>
    <r>
      <rPr>
        <rFont val="Calibri"/>
        <b/>
        <color theme="1"/>
        <sz val="12.0"/>
      </rPr>
      <t xml:space="preserve">2. Sesión No. 7 del 27 de julio de 2022. </t>
    </r>
    <r>
      <rPr>
        <rFont val="Calibri"/>
        <color theme="1"/>
        <sz val="12.0"/>
      </rPr>
      <t xml:space="preserve">Sesión ordinaria, presencial con opción de asistencia virtual.
Consejeros activos: 10
Consejeros asistentes: 9
Invitados y otros asistentes: 7
1. Solicitud de declaratoria como Bien de Interés Cultural del ámbito distrital del inmueble localizado en la Calle 86 A No. 24-64, Iglesia de San Luis Beltrán, barrio El Polo.
2. Solicitud de declaratoria como Bien de Interés Cultural del ámbito distrital del inmueble localizado en la Transversal 22A No. 60A-06, barrio San Luis.
3. Solicitud de revocatoria de la condición de Bien de Interés Cultural del ámbito distrital del inmueble localizado en la Carrera 14 No. 39-63, barrio La Magdalena.
4. Solicitud de cambio de categoría de Restitución Total a Conservación Tipológica del inmueble localizado en la Calle 35 No. 16-12, barrio Teusaquillo.
</t>
    </r>
    <r>
      <rPr>
        <rFont val="Calibri"/>
        <b/>
        <color theme="1"/>
        <sz val="12.0"/>
      </rPr>
      <t>3. Sesión No. 8  del 3 de agosto de 2022.</t>
    </r>
    <r>
      <rPr>
        <rFont val="Calibri"/>
        <color theme="1"/>
        <sz val="12.0"/>
      </rPr>
      <t xml:space="preserve">Sesión extraordinaria, presencial.
Consejeros activos: 10
Consejeros asistentes: 8
Invitados y otros asistentes: 24
Casos presentados: 
1. Postulación de la “Cultura bogotana de los usos y disfrutes de la bicicleta”, para ser incluida en la Lista Representativa de Patrimonio Cultural Inmaterial del ámbito Distrital.
</t>
    </r>
    <r>
      <rPr>
        <rFont val="Calibri"/>
        <b/>
        <color theme="1"/>
        <sz val="12.0"/>
      </rPr>
      <t>4. Sesión No. 9 del 7 de septimebre de 2022.</t>
    </r>
    <r>
      <rPr>
        <rFont val="Calibri"/>
        <color theme="1"/>
        <sz val="12.0"/>
      </rPr>
      <t xml:space="preserve"> Sesión ordinaria, presencial con opción de asistencia virtual.
Consejeros activos: 10
Consejeros asistentes: 8
Invitados y otros asistentes: 6
Casos presentados: 
1. Revocatoria de la condición de Bienes de Interés Cultural del ámbito Distrital de 7 inmuebles ubicados en la Zona de Influencia definida por el PEMP Centro Histórico de Bogotá. (Carrera 9 No. 20 - 42, Calle 11 No. 11 - 27/53, Calle 16 No. 5 - 60; Calle 1F No. 7 - 85, Calle 1D No. 3A - 79, Calle 17A No 16 - 31 y Calle 17A No. 16 - 03.).</t>
    </r>
  </si>
  <si>
    <t>40 (consejeros, invitados y otros asistentes)</t>
  </si>
  <si>
    <t>6 (consejeros, invitados y otros asistentes)</t>
  </si>
  <si>
    <t>Las sesiones del CDPC se llevaron a cabo en la sede del IDPC "Casa Genoveva",  en la sede del Tearto La Candelaria y en la Biblioteca Luis Ángel Arango, todas ubicadas en la localidad de La Candelaria</t>
  </si>
  <si>
    <t xml:space="preserve">Con el fin de revisar previamente algunos casos, filtrar la complejidad de estos y llevar a las sesiones un análisis previo, se convocó el Comité Técnico del CDPC. 
La instancia es un espacio en el que la ciudadanía interesada ha podido participar; las solicitudes se han resuelto en los términos disponibles para ello. 
Las actas de la sesiones del CDPC pueden ser consultadas en el enlace https://idpc.gov.co/toma-de-decisiones/
</t>
  </si>
  <si>
    <t>Durante el tercer trimestre se avanzó en las siguientes acciones:                                                                                                                                                                                         Se reportan las siguientes sesiones en el marco de las instancias de participación:     
1. Sesión No. 10 CDPC del 5 de octubre de 2022. Sesión ordinaria, presencial .
Consejeros activos: 10
Consejeros asistentes: 7
Invitados y otros asistentes: 10
Casos presentados:
1. Solicitud de declaratoria como Bien de Interés Cultural del ámbito distrital del inmueble localizado en la Carrera 3 No. 26A-04 y Carrera 3 No. 26A-04 INT 2, Acueducto San Diego.
2. Solicitud de declaratoria como Bien de Interés Cultural del ámbito distrital del inmueble localizado en la calle 56 No. 6-23.
3. Solicitud de revocatoria de la condición de Bien de Interés Cultural del ámbito distrital del inmueble localizado en la Transversal 22 BIS No. 60-14.
2. Sesión No. 11 del 9 de jnoviembre de 2022. Sesión ordinaria, presencial con opción de asistencia virtual.
Consejeros activos: 10
Consejeros asistentes: 7
Invitados y otros asistentes: 9
1. Solicitud de aclaración de la Ficha de Valoración Individual de la Hacienda Las Margaritas, Bien de Interés Cultural del ámbito Distrital localizado en la Diagonal 49 Sur No. 85 A – 92.
2. Solicitud de aclaración de la declaratoria y delimitación del Área de Protección para la Hacienda Tibabita, Bien de Interés Cultural del ámbito Distrital localizado en la Carrera 7 con Calle 199,  borde oriental.
3. Sesión No. 12  del 14 de diciembre de 2022. Sesión ordinaria, presencial con opción de asistencia virtual.
Consejeros activos: 10
Consejeros asistentes: 
Invitados y otros asistentes:
Casos presentados: 
POR DEFINIR"        17 (consejeros, invitados y otros asistentes)        "Con el fin de revisar previamente algunos casos, filtrar la complejidad de estos y llevar a las sesiones un análisis previo, se convocó el Comité Técnico del CDPC. 
La instancia es un espacio en el que la ciudadanía interesada ha podido participar; las solicitudes se han resuelto en los términos disponibles para ello. 
Las actas de la sesiones del CDPC pueden ser consultadas en el enlace https://idpc.gov.co/toma-de-decisiones/
"</t>
  </si>
  <si>
    <t>17 (consejeros, invitados y otros asistentes)</t>
  </si>
  <si>
    <t>Personas mayores, Hombres, Mujeres</t>
  </si>
  <si>
    <t>Distrital</t>
  </si>
  <si>
    <t>Con el fin de revisar previamente algunos casos, filtrar la complejidad de estos y llevar a las sesiones un análisis previo, se convocó el Comité Técnico del CDPC. 
 La instancia es un espacio en el que la ciudadanía interesada ha podido participar; las solicitudes se han resuelto en los términos disponibles para ello. 
 Las actas de la sesiones del CDPC pueden ser consultadas en el enlace https://idpc.gov.co/toma-de-decisiones/</t>
  </si>
  <si>
    <t>Acta, Listados de asistencia, pantallazos de correos</t>
  </si>
  <si>
    <t>No</t>
  </si>
  <si>
    <t xml:space="preserve">Instancias de participación ciudadana del Sistema Distrital de Patrimonio Cultural/Mesa de Consejeros y Consejeras Locales de Patrimonio Cultural. </t>
  </si>
  <si>
    <t>Dirección General, Equipo de Participación Ciudadana</t>
  </si>
  <si>
    <t xml:space="preserve"> Equipo de Participación Ciudadana</t>
  </si>
  <si>
    <t>Subdirección de Divulgación y Apropiación del Patrimonio, Subdirección de Protección e Intervención del Patrimonio.</t>
  </si>
  <si>
    <t>Equipo de inventarios. Oficina de Comunicaciones.</t>
  </si>
  <si>
    <t>Consejo Distrital de Patrimonio Cultural.                                                                                                                                                                                                                                   Consejo Distrital de Arte, Cultura y Patrimonio.</t>
  </si>
  <si>
    <t>Secretaría de Cultura, Recreación y Deporte e IPES.</t>
  </si>
  <si>
    <t>Deliberar y concertar la gestión del IDPC con los integrantes  de la Mesa de Consejeros y Consejeras Locales de Patrimonio Cultural con miras a fortalecer el control social.</t>
  </si>
  <si>
    <t>Instancias de participación ciudadana - una sesión cada 2 meses.</t>
  </si>
  <si>
    <t>Febrero Sesiòn Ordinaria Mesa de Consejeros y Consejeras de Patrimonio Local, con el proposito de construir de manera comùn la agenda programatica Anual, se realiza sesiòn en el Museo de la Ciudad Autoconstruida de Ciudad Bolivar. Ademas se realiza un recorrido de reconocimiento por la zona liderada por la Consejera Blanca Pineda.</t>
  </si>
  <si>
    <t xml:space="preserve">Durante este trimestre:  Mayo :
1.        Convocatoria para la sesión ordinaria del mes de mayo con los y las consejeras de Patrimonio Cultura, se comparte con cada uno Propuesta de cronograma de Agenda Programática Anual-APA para aprobación dentro de la sesión.
2.        Acompañamiento técnico a la sesión ordinara del mes de mayo, con la siguiente agenda: 
Presentación y aprobación Agenda programática Anual -APA 2022
Presentación programa IDPAC fortalecimiento instancias/espacios de participación. (27_05)
Junio  1.        Convocatoria para la sesión extraordinaria del mes de junio con los y las consejeras de Patrimonio Cultura.
2.        Acompañamiento técnico a la sesión ordinara del mes de junio, con la siguiente agenda: 
Desarrollo de metodología IDPAC fortalecimiento instancias/espacios de participación
Desarrollo de metodología de indicadores SCRD
</t>
  </si>
  <si>
    <t>Persona Mayor, Hombres, Mujeeres</t>
  </si>
  <si>
    <t>Todss excepto (Chapinero, Santafe, Sumapaz, Suba y Kennedy)</t>
  </si>
  <si>
    <t>1. Café| Conversación comunicación estratégica para la mesa de consejeros/as Patrimonio.
Viernes, 22 de julio de 2022 ·
2. Sesión ordinaria del mes de agosto, modalidad   presencial el próximo viernes 26 de agosto    en la Alcaldía Local de San Cristóbal ubicada en la Avenida 1 de Mayo No. 1 - 40 Sur.                                                                                                                                                                                             Tematicas: Presentación propuesta para el  fortalecimiento en comunicación estratégica parala mesa de consejeros/as locales de patrimonio cultural articulación Oficina de Comunicaciones IDPC. Preguntas, y definición fechas taller. (60 min). Acción preparatoria. Taller dirigido a los y las consejeras parala consolidación de la metodología de un Dialogo intergeneracional en torno al  patrimonio (escenario de intercambio saberes con el propósito de favorecer el relevo generacional de los liderazgos. Articulación equipo de formación del IDPC.) Dentro de la sesión se define aprobar la propuesta realizada por la oficina de comunicaciones, los y las consejeras realizan aportes en relación con la incidencia de su gestión y como por medio del plan de comunicaciones se pueden realizar acciones para brindar herramientas con este propósito.</t>
  </si>
  <si>
    <t>Persona Mayor</t>
  </si>
  <si>
    <t>Todas las localidades</t>
  </si>
  <si>
    <t xml:space="preserve">1. Acompañamiento tecnico a la Mesa de Consejeros y Consejeras de Patrimonio: 1.1  Implementación Agenda programática Anual-APA con el propósito de avanzar en las líneas de trabajo pactadas para la vigencia 2022 se adelantó las siguientes acciones:
Componente de comunicaciones: Tres (3) sesión del taller de comunicaciones se adelantó con la presencia de los y las consejeras locales de patrimonio de manera virtual 27_10, 8_11 y 5_12.
1.2  Asistencia tecnica en las Sesión ordinaria del mes de octubre  en la Alcaldia Local de Rafael Uribe Uribe caracter presencial 14_10,  Sesion extraordinaria   Tema: talento dialogo talento humano del IDPC, 12_10. Sesion Ordinaria  diciembre de carácter presencial. Lugar: Museo Francisco de Paula Santander, temáticas: socialización proyecto historia común 2.0 a cargo del archivo distrital acompañamiento de Alvaro Arias. Avance, balance y retos APA 2022
1.3 En el marco de la estrategia de apropiación por parte de los y las consejeras de patrimonio, se realiza un recorrido liderado por el consejero de patrimonio local de Rafael Uribe Uribe: Acompañado por 20 participantes entre ellos los y las consejeras de patrimonio, algunos integrantes del Consejo Local de Arte, Cultura y Patrimonio de Rafael Uribe Uribe y el equipo de participación, Declaratoria y comunicaciones del IDPC, y enlace SCRD, tuvo como objetivo un intercambio de los saberes locales del patrimonio, además del rescate oral de las prácticas, y memorias propias.
1.Hacienda Molinos 
2.Mirador Diana Turbay,
3. Las lavanderas
4. Piedra del AMOR 
5. Mirador La Resurrección 
6. Gimnasio del boxeo del Sur 
7. Alcaldía local 
8. Cementerio hebreo de Sur
</t>
  </si>
  <si>
    <t>Causas Ciudadanas</t>
  </si>
  <si>
    <t>Acompañamiento, implementación y seguimiento a Causas Ciudadanas viabilizadas de competencia del IDPC</t>
  </si>
  <si>
    <t>Oficina Asesora de Planeación, Equipo de Participación Ciudadana, Subdirección de Divulgación y Apropiación del Patrimonio, Subdirección de Protección e Intervención del Patrimonio, Subdirección de Gestión Territorial del Patrimonio</t>
  </si>
  <si>
    <t>Equipo de Comunicaciones</t>
  </si>
  <si>
    <t>Secretaría Distrital de Gobierno</t>
  </si>
  <si>
    <t>Recibir y dar cumplimiento a las Causas Ciudadanas asignadas al IDPC que promuevan soluciones para problemáticas relacionadas con el patrimonio de la ciudad.</t>
  </si>
  <si>
    <t>Número de Causas Ciudadanas implementadas / Número de Causas Ciudadanas delegadas al IDPC</t>
  </si>
  <si>
    <t>Según demanda de la ciudadanía y posterior asignación al IDPC</t>
  </si>
  <si>
    <t>Durante el presente trimestre no se reporto acciones en este ambito.</t>
  </si>
  <si>
    <t>3. Decisorio
4. Cogestión</t>
  </si>
  <si>
    <t>1. Sensibilización
2. Creación de capacidades
3. Movilización de actores
4. Control social</t>
  </si>
  <si>
    <t>Ciudadanía, organizaciones sociales y culturales</t>
  </si>
  <si>
    <t>Sujeto a la Causa Ciudadana asignada</t>
  </si>
  <si>
    <t>Equipos humanos técnicos; transporte, alimentación, papelería (Sujeto a la Causa Ciudadana asignada)</t>
  </si>
  <si>
    <t>Complejo Hospitalario San Juan de Dios (CHSJD)</t>
  </si>
  <si>
    <t>Proceso de activación social y salvaguardia del CHSJD</t>
  </si>
  <si>
    <t>Subdirección de Divulgación</t>
  </si>
  <si>
    <t xml:space="preserve">Subdirección de Divulgación - Equipo San Juan de Dios - Equipo Participación </t>
  </si>
  <si>
    <t>Subdirección de Protección e Intervención
Equipo de participación ciudadana. Equipo de Investigaciones
Equipo de Patrimonio Cultural Inmaterial,
Equipo de Recorridos</t>
  </si>
  <si>
    <t>Consejo Local de Arte, Cultura y Patrimonio de Antonio Nariño</t>
  </si>
  <si>
    <t>Consejeros Local de patrimonio, extrabajadores de CHSJD, academia, Instancias de participación  y gestión local como la Casa de la Juventud, la Mesa Graffiti. Organizaciones locales y comunitarias de barrios aledaños. Asociaciones locales de oficios o actividades entorno al CHAJD</t>
  </si>
  <si>
    <t>Desarrollar un proceso de activación social y salvaguardia de los patrimonios integrados del CHSJD para alimentar los instrumentos de gestión del patrimonio y fortalecer los vínculos ciudadanos con el lugar, reconociendo los procesos participativos previos agenciados por la ciudadanía.</t>
  </si>
  <si>
    <t>Diálogos de memoria y saberes 
Recorridos de reconocimiento y activación social 
Entrevistas y conversaciones grupales para estado del arte de experiencias de activación social
Talleres para desarrollo de diagnóstico participativo para la salvaguardia 
Desarrollo de estrategia de comunicación digital y colaborativa
Laboratorio de creación participativa de narrativas y contenidos en lenguajes artísticos</t>
  </si>
  <si>
    <t>Durante el primer trimestre de 2022 se obtuvieron los siguientes avances en el alistamiento y contextualización para desarrollo del proceso de activación social y salvaguardia de los patrimoniuos integrados del CHSJD: 
 1. Consolidación de equipo base de la estrategia.
 2. Construcción de bases de datos y avance en la construcción de documento de mapa de actores sociales de la estrategia. 
 3. Elaboración de metodologia para el desarrollo de recorridos patrimoniales participativos por el CHSJD. 
 4. Desarrollo de cuatro jornadas de acercamiento al entorno y comunidades aledañas del CHSJD como parte del proceso de mapeo de actores clave.
 5. Realización de tres recorridos de reconocimiento y contextualización del CHSJD. 
 6. Realización de 11 entrevistas de contexto con actores sociales históricos y del entorno del CHSJD. 
 7. Avance en la revision de 35 textos de investigacion e iniciativas performaticas agenciadas por la ciudadania como parte de la identificación del estado del arte del CHSJD.</t>
  </si>
  <si>
    <t>1) Durante el segundo trimestre el equipo técnico del convenio realizó las siguientes acciones en el dispositivo metodológico de RECORRIDOS PATRIMONIALES POR EL CHSJD: 
 • "Daniel Nieto (13 abril)" Reconstrucción de memorias del CHSJD.
 • "IDARTES - Premio Luis Caballero en CHSJD (29 abril)" Recorrido Patrimonial Informativo.
 • "Dibujatón IDPC en CHSJD (30 abril)" Recorrido Patrimonial Informativo/Sensorial y Perceptivo.
 • Recorrido por el CHSJD y la Fundación Museos con Consejeros Locales de Patrimonio Margarita Castro y David Cristancho (4 de mayo) – énfasis INFORMATIVO / RECONSTRUCCIÓN DE MEMORIAS
 • Recorrido con equipo IDARTES - Premio Luis Caballero y Gerencia de Danza (13 mayo) - énfasis INFORMATIVO 
 • Recorrido con Juan Díaz líder y comerciante del barrio Policarpa contiguo a CHSJD (24 mayo)- énfasis RECONSTRUCCIÓN DE MEMORIAS
 • Recorrido con grupos de danza de Personas Mayores del IDARTES - Gerencia de Danza (22 de junio) - énfasis INFORMATIVO
 • Recorrido por el barrio San Bernardo por parte de los habitantes y organizaciones sociales sobre el valor patrimonial del sector. 10/06/2022
 • Recorrido con consejeros locales de patrimonio "Siga esta es su casa" - 26/06/2022- énfasis informativo
 2) Durante el segundo trimestre e, como parte del alistamiento de dispositivo metodologico DIAGNOSTICO PARTICIPATIVO PARA LA SALVAGUARDIA, ell equipo técnico de la estrategia de activación social y salvaguardia de los patrimonios integrados del CHSJD ha realizado 22 entrevistas a actores clave y 8 ejercicios de cartografía social como parte del proceso de elaboración del diagnóstico para la salvaguardia de los patrimonios inmaterial, material y natural del complejo hospitalario. Así mismo, ha recibido archivos fotográficos, audiovisuales y sonoros de actores emblemáticos el CHSJD, insumos sustantivos para el proceso de valoración social de los patrimonios del lugar.</t>
  </si>
  <si>
    <t>género
 transcurrir vital</t>
  </si>
  <si>
    <t>Antonio Nariño</t>
  </si>
  <si>
    <t>Los retrasos en la suscripcion del convenio de operador logistico del IDPC no permiten garantizar una atencion integral a la ciudadania participante en el dispositivo de recorridos patrimoniales.</t>
  </si>
  <si>
    <t>"1.        RECORRIDOS DE ACTIVACIÓN PATRIMONIAL CHSJD: 
Durante tercer trimestre de 2022 el equipo técnico del convenio realizó seis recorridos de memoria y patrimonio en cumplimiento de esta actividad, así:
1) Recorrido con Consejeros locales- Recorrido siga esta es su casa para estudiantes de las áreas de la salud (19 de julio) / Énfasis INFORMATIVO.
2) Recorrido Consejeros locales- Recorrido siga esta es su casa (24 de julio) énfasis INFORMATIVO.
3)        Universidad Piloto - Facultad de artes y arquitectura (12 agosto)/ énfasis INFORMATIVO 
4)        Consejeros locales - Recorrido Siga esta es su casa  énfasis INFORMATIVO / RECONSTRUCCIÓN DE MEMORIAS
5)        Facilitadores NIDOS – IDARTES (31 agosto) énfasis INFORMATIVO / SENSORIAL Y PERCEPTIVO
6) Plataforma de Danza Orbitante (14 y 15 de agosto) enfasis apropiación social SENSORIAL Y PERCEPTIVO.
2.        ACTIVACION MES DEL PATRIMONIO CHSJD: 
Durante el mes de SEPTIEMBRE en el marco del mes del patrimonio el equipo técnico del convenio en articulación con el equipo de recorridos del IDPC realizó tres (3) recorridos de memoria y patrimonio en cumplimiento de esta actividad, así: 
1) BICI RECORRIDO NOCTURNO- Mes de patrimonio Teusaca Tu Bici e IDPC/ 8 de sept/ énfasis SENSORIAL Y PERCEPTIVO.
2) FOTO MARATON SAN JUAN DE DIOS -Mes del patrimonio CREA IDARTES – IDPAC/ 10 de sept/ énfasis SENSORIAL Y PERCEPTIVO.
3) RECORRIDO PATROMONIAL Y EXPOSICION DIBUJATON SAN JUAN- Mes de Patrimonio/ 10 de sept/ énfasis INFORMATIVO. 
3.        PARTICIPACIÓN EN EL DIAGNOSTICO DE PATRIMONIOS INTEGRADOS CHSJD: 
Durante el tercer trimestre de 2022 el equipo técnico de la estrategia de activación social y salvaguardia de los patrimonios integrados del CHSJD realizó las siguientes entrevistas a profundidad: 
1) Héctor Orlando Díaz (1,2) Enfermero de la Universidad de Colombia quién hizo sus prácticas en el San Juan de Dios.
2) Arlés Calarcá (4) Vecino y artista del barrio Policarpa.
3) Susana Fergusson (1,3) Educadora popular Distrito Bronx, hija Guillermo Fergusson, custodia archivo de su padre.
4)        Lucy Hoyos – mujer nutricionista profesional del CHSJD – 9 de agosto. 
5)        Margarita Castro y Rosalba Wilches – enfermeras extrabajadoras del CHSJD (23 agosto)
6)        Deisy Arrubla – PHD en salud pública investigadora del caso de misión medica de la CEV – 23 de agosto. 
7)  Realización de dos entrevistas a profundidad a extrabajadoras de Hospital San Juan de Dios, Elizabeth Nieto y Rosalba Rivera.
4. TALLERES COLECTIVOS DE MEMORIA Y PATRIMONIO EN EL MARCO DEL DIAGNOSTICO DE PATRIMONIOS INTEGRADOS CHSJD
Así mismo, realizó tres ejercicios colectivos de mapeo e identificación de memorias y patrimonios para el eje de relaciones de vecindad así: 
1)  Ejercicio colectivo de reconstrucción de memorias y patrimonios con comunidad Policarpa – vecindad.
2) Ejercicio colectivo de reconstrucción de memorias y patrimonios con vecindad y comunidad San Bernardo (21 de agosto)
3) Ejercicio colectivo de reconstrucción de memorias y patrimonios con mujeres habitantes del barrio Policarpa (3 de agosto)
5. TALLER DE FORMACIÓN EN PCI CHSJD: 
Durante el mes de SEPTIEMBRE el equipo técnico de la estrategia de activación social y salvaguardia de los patrimonios integrados del CHSJD realizó las siguientes labores como insumo para el diagnóstico para la salvaguardia: 
1) Diseño y realización de Taller de formación e identificación participativa de patrimonios del CHSJD realizado los días 23 y 24 de septiembre con participación de 25 personas de la ciudadanía."</t>
  </si>
  <si>
    <t>ANTONIO NARIÑO</t>
  </si>
  <si>
    <r>
      <rPr>
        <rFont val="Calibri, sans-serif"/>
        <b/>
        <color rgb="FF000000"/>
        <sz val="12.0"/>
      </rPr>
      <t>1. TALLERES PARA LA CONSTRUCCIÓN DEL DIAGNÓSTICO PARTICIPATIVO</t>
    </r>
    <r>
      <rPr>
        <rFont val="Calibri, sans-serif"/>
        <color rgb="FF000000"/>
        <sz val="12.0"/>
      </rPr>
      <t xml:space="preserve">
Espacios de confluencia e intercambio participativo, para aportar en la construcción del Diagnóstico de los patrimonios integrados del CHSJD en perspectiva de salvaguardia según los ejes de análisis.
* Taller de Formación en PCI / patrimonio vivo entre actores grupos heterogéneos - 23 y 24 de septiembre
* Encuentro EJE Diagnóstico Prácticas de salud y naturaleza - 20 octubre
* Encuentro EJE Diagnóstico Prácticas barriales - 1 noviembre
</t>
    </r>
    <r>
      <rPr>
        <rFont val="Calibri, sans-serif"/>
        <b/>
        <color rgb="FF000000"/>
        <sz val="12.0"/>
      </rPr>
      <t>2. LABORATORIO DE CREACIÓN COLECTIVA</t>
    </r>
    <r>
      <rPr>
        <rFont val="Calibri, sans-serif"/>
        <color rgb="FF000000"/>
        <sz val="12.0"/>
      </rPr>
      <t xml:space="preserve">
Desarrollo de encuentros que a través de la idea de "Viaje en el tiempo" y por medio de lenguajes artísticos que han reivindicado diferentes grupos de actores en torno al San Juan como parte de sus estrategias de agencia, propician intercambios de reflexión y expresión
* PASADO: Lenguaje Bordado (11 sesiones - 6 con OL)
Construcción de una bata gigante de cuatro metros como ícono representativo de la lucha, fue bordada por un grupo intergeneracional de mujeres trabajadoras, vecinas del San Juan y familiares a través de la técnica de la arpillería.
* PRESENTE: Lenguaje Botánica (2 sesiones)
Jornada recorrido y taller de construcción individual de herbario y aceite natural a través de la identificación y recolección de plantas locales del San Juan; Jornada de cierre y socialización Feria ¡San Juan está Vivo!
* FUTURO: Lenguaje Serigrafía (2 sesiones)
Jornada  taller reconocimiento y construcción de mensajes dedicados al San Juan del futuro; Jornada de cierre y recorrido de búsqueda e impresión de mensajes Feria ¡San Juan está Vivo!
</t>
    </r>
    <r>
      <rPr>
        <rFont val="Calibri, sans-serif"/>
        <b/>
        <color rgb="FF000000"/>
        <sz val="12.0"/>
      </rPr>
      <t>3. FERIA DE ACTIVACIÓN PATRIMONIAL ¡SAN JUAN ESTÁ VIVO!</t>
    </r>
    <r>
      <rPr>
        <rFont val="Calibri, sans-serif"/>
        <color rgb="FF000000"/>
        <sz val="12.0"/>
      </rPr>
      <t xml:space="preserve">
Integración de los diferentes dispositivos componentes del plan de trabajo de activación con especial énfasis en divulgar y socializar los productos de los laboratorios de creación colectiva y realizar talleres "flash" complementarios; además de diversas  articulaciones con agentes locales (Recorrido con Consejeros Locales, presentación de grupo Danza Urbana de Las Cruces),  interinstitucionales (Fotos CREA y videoproyecciones IDARTES / Feria de productores locales "Hecho en Bogotá" y Jornada de Salud SDS); además de actividades unificadoras como Cartas al San Juan, Voces para el San Juan y San Juan de Luz; de cuyas evocaciones y participaciones a lo largo de la jornada se consolidó un Diálogo de memoria y saberes.
</t>
    </r>
  </si>
  <si>
    <t>Transcurrir vital:
 jóvenes (7)
 personas mayores (25)</t>
  </si>
  <si>
    <t>Antonio Nariño, Mártires, San Cristóbal, Santafe principalmente
 Otras: Teusaquillo, Usme, Chapinero</t>
  </si>
  <si>
    <t>La construcción comunitaria y participativa de los diferentes espacios y en particular de los Talleres y Laboratorios, generó un sentido de apropiación en los integrantes y sus grupos, promoviendo la participación de sus conocidos y generando asímismo una amplitud en la convocatoria escalonadamente que cerró en la significativa Feria en la cual confluyeron horizontal y polifónicamente, actores de diversas filiaciones en torno al CHSJD, propiciándose un intercambio y una activación potente e icónica para la ciudadanía en general, con importantes enlaces interinstitucionales para continuar desarrollando.</t>
  </si>
  <si>
    <t>identidad de género, transcurrir vital, pertenencia étnica</t>
  </si>
  <si>
    <t>Localidad Antonio Nariño, Localidad de Santa Fe</t>
  </si>
  <si>
    <t>Recurso humano, y logística de recursos gráficos virtuales</t>
  </si>
  <si>
    <t>Activación de monumentos</t>
  </si>
  <si>
    <t>Apropiación, Diálogo y Activación social de monumentos en espacio público</t>
  </si>
  <si>
    <t>Subdirección de Protección e Intervención
Equipo de Participación</t>
  </si>
  <si>
    <t>Dialogo Social: memoria, monumentos y patrimonios.
Ruta local de activación de monumentos.</t>
  </si>
  <si>
    <t>Consejo Local de Arte, Cultura y Patrimonio de Kennedy y otras localidades involucradas</t>
  </si>
  <si>
    <t>Organizaciones juveniles
Consejeros Locales de Patrimonio
Adoptantes de Monumentos</t>
  </si>
  <si>
    <t>Creación de escenarios de encuentro con carácter democrático y deliberativo para intercambiar aproximaciones, debates, consensos y recomendaciones en torno a los significados, tensiones y gestión de los monumentos en la ciudad, así como desarrollar acciones de activación de los monumentos en espacio público.</t>
  </si>
  <si>
    <t>Diálogos sociales
Activaciones performativas</t>
  </si>
  <si>
    <t>"""Durante el primer trimestre se realizó un balance y contexto general del Proyecto de restauración en el Monumento a las Banderas y las diferentes acciones realizadas por el IDPC en años anteriores. A partir de ello se hizo un acercamiento con la Alcaldia Local y con algunos colectivos del territorio para conocer su trayectoria y los proyectos realizados en la localidad, realizando las siguientes acciones:
- Articulación con la Alcaldia Local de Kennedy para acompañar el Encuentro de mujeres por la paz en sus territorios, en conmemoración al 8M, el 8 de marzo de 2022 en el Monumento a las Banderas.
- Articulación y realización de reuniones de dialogo con los colectivos: Madrinas de Banderas, Aquelarre Techotiva, Red Rizomas y Miercoles de Chicas
- Realización de dos documentos de balance sobre las acciones y articulaciones realizadas en el mes de febrero y marzo, en torno al Monumento a las Banderas."""</t>
  </si>
  <si>
    <t>*Los 7 participantes reportados unicamente lo hicieron en el mes de marzo.</t>
  </si>
  <si>
    <t>Durante el segundo trimestre se realizo la articulación con la Alcaldia Local de Kennedy y el equipo de Monumentos y bienes muebles del IDPC, sobre las acciones realizadas en el Monumento a las Banderas durante el 2021, para conocer su contexto actual (a nivel social, seguridad y aprovechamiento del espacio publico por colectivos sociales) junto con el estado técnico de equipamiento y restauración del Monumento. A partir de esta articulación interna y externa se realizaron las siguientes acciones:
 1. Reuniones de articulación con el equipo de comunicaciones, el enlace de cultura y deporte y la asesora del despacho de la Alcaldia Local de Kennedy, para conocer los procesos sociales realizados en el Monumento y la proyección de la Alcaldia local para el mismo.
 2. Articulación con la Mesa local lgbtiq+ y la Dirección de Diversidad sexual de la SDP, para el apoyo técnico y permiso para el izaje de la bandera lgbtiq+ en el Monumento a las Banderas y el acompañamiento al evento del 28 de junio:¨ Izada de bandera lgbtiq¨, ¡Nuestro orgullo en lo más alto!.
 3. Articulación con la Mesa sectorial de la localidad, para la participación en la Feria Local de Arte que se desarrollará en Kennedy el 22,23 y 24 de julio, en la Biblioteca Tintal, para la realización de un ejercicio de activación social de memorias sobre el Monumento a las banderas con el público asistente.</t>
  </si>
  <si>
    <t>*4 participantes se reportan unicamente en el mes de mayo y 3 particpantes se reportan en el mes de junio</t>
  </si>
  <si>
    <t>4 Mujeres
 1 Hombre 
 2 Gay</t>
  </si>
  <si>
    <t>Kennedy</t>
  </si>
  <si>
    <t>La contextualización parcial con la Alcaldía local y sus diferentes equipos, no había permitido ver a profundidad el alcance de la misma frente al cuidado y sostenimiento del Monumento, teniendo una visión fragmentada y no aterrizada de los límites institucionales. Gracias a la articulación interna con el equipo de Monumentos del IDPC se aclararon las dudas y perspectivas de cuidado del Monumento, siendo relevante el hecho de que la Alcaldia local no se ha hecho cargo de sus compromisos desde la entrega de la restauración del Monumento durante el 2021 y 2022.
 El evento ¨ Izada de bandera lgbtiq¨, ¡Nuestro orgullo en lo más alto!, tuvo que ser cancelado por condiciones climaticas y fallas técnicas, si bien la bandera se pudo izar al día siguiente gracias a la gestión del equipo de Monumentos del IDPC, fue evidente la desconexión de la Alcaldia local y su falta de compromiso con la Mesa LGBTIQ+ el día del evento, debido a las necesidades técnicas que se presentaron y no pudieron ser resueltas, lo que genero frustración y división en la Mesa LGBTIQ+. 
 Como lección aprendida de este trimestre es reconocer los alcances de la Alcaldia Local con el Monumento y su falta de gestión para crear la Mesa institucional, en la que se deben tratar los temas pendientes a seguridad, activación social y cuidado del mismo.</t>
  </si>
  <si>
    <r>
      <rPr>
        <rFont val="Calibri"/>
        <color theme="1"/>
        <sz val="12.0"/>
      </rPr>
      <t xml:space="preserve">1. Se realizaron dos activaciones del Monumento a las Banderas, la primera en el marco de la </t>
    </r>
    <r>
      <rPr>
        <rFont val="Calibri"/>
        <b/>
        <i/>
        <color theme="1"/>
        <sz val="12.0"/>
      </rPr>
      <t>Feria Local de Arte Kennedy</t>
    </r>
    <r>
      <rPr>
        <rFont val="Calibri"/>
        <color theme="1"/>
        <sz val="12.0"/>
      </rPr>
      <t xml:space="preserve"> con la Mesa sectorial de la Localidad el 23 de julio en la Bibiloteca Publica El Tintal, realizando la actividad: Tendero de la memoria - Monumento a las banderas, en la cual los participantes escribieron sus memorias personales y colectivas en torno al Monumento, su cuidado, historia y situación actual. 
La segunda se realizo en el marco de la </t>
    </r>
    <r>
      <rPr>
        <rFont val="Calibri"/>
        <b/>
        <i/>
        <color theme="1"/>
        <sz val="12.0"/>
      </rPr>
      <t>Feria Kennedy al barrio</t>
    </r>
    <r>
      <rPr>
        <rFont val="Calibri"/>
        <b/>
        <color theme="1"/>
        <sz val="12.0"/>
      </rPr>
      <t xml:space="preserve"> </t>
    </r>
    <r>
      <rPr>
        <rFont val="Calibri"/>
        <color theme="1"/>
        <sz val="12.0"/>
      </rPr>
      <t>participando como Mesa Sectorial de la localidad (cultura, recreación y deporte), el 6 de agosto, socializando en el stand de la Mesa sectorial la historia del monumento, fotografias antiguas y actuales y reconociendo la opinión de los participantes frente al Monumento.</t>
    </r>
  </si>
  <si>
    <t>6 mujeres
7 hombres</t>
  </si>
  <si>
    <t>La representación del IDPC dentro de la mesa sectorial, permitio integrarse a las actividades programadas de la Mesa en la agenda anual y asi facilitar la activación social del Monumento, en los escenarios a los que fuimos invitados como Mesa dentro de la localidad.</t>
  </si>
  <si>
    <r>
      <rPr>
        <rFont val="Calibri"/>
        <color theme="1"/>
        <sz val="12.0"/>
      </rPr>
      <t xml:space="preserve">Durante el cuarto trimestre se realizo el evento presencial: </t>
    </r>
    <r>
      <rPr>
        <rFont val="Calibri"/>
        <i/>
        <color theme="1"/>
        <sz val="12.0"/>
      </rPr>
      <t>Activación patrimonial Monumento a las Banderas - Conmemoración del día internacional de la eliminación de la violencia contra la mujer 25 N</t>
    </r>
    <r>
      <rPr>
        <rFont val="Calibri"/>
        <color theme="1"/>
        <sz val="12.0"/>
      </rPr>
      <t xml:space="preserve">, la cual conto con la realización de un picnic de bordado colectivo sobre la violencia de género y la violencia simbólica representada en el Monumento a las Banderas y la exposición: </t>
    </r>
    <r>
      <rPr>
        <rFont val="Calibri"/>
        <i/>
        <color theme="1"/>
        <sz val="12.0"/>
      </rPr>
      <t>El manifiesto del brasier y solo cuco</t>
    </r>
    <r>
      <rPr>
        <rFont val="Calibri"/>
        <color theme="1"/>
        <sz val="12.0"/>
      </rPr>
      <t>, un manifiesto artístico en el que a través de cucos y brassieres realizados por artistas, se exponen las diferentes violencias y consecuencias que enfrentan las mujeres a diario .
 La activación conto con la participación de 20 mujeres de los colectivos: Madrinas de banderas, Miércoles de chicas, mujeres cuidadoras y algunas consejeras del Consejo local de arte, cultura y patrimonio de Kennedy,  el 25 de noviembre de 2022.</t>
    </r>
  </si>
  <si>
    <t>* 11 mujeres (Persona mayor 60 y más años)
* 6 mujeres ( Adultez 29 a 59 años)
* 1 Mujer ( Juventud 19 a 28 años)
* 2 niñas ( Infancia 7 a 12 años)</t>
  </si>
  <si>
    <t xml:space="preserve"> El Monumento a las Banderas se ha venido afectando desde la restauración realizada por el IDPC en el 2020, por la falta de seguridad y vigilancia convirtiendolo en un espacio desprovisto e inseguro. La activación realizada en el espacio publico del Monumento, permitio generar una acción cultural y patrimonial en torno al encuentro y la apropiación del espacio mismo por sus habitantes.</t>
  </si>
  <si>
    <t xml:space="preserve"> Listas de Asistencia, fotografias</t>
  </si>
  <si>
    <t>Identidad de género, transcurrir vital</t>
  </si>
  <si>
    <t xml:space="preserve">Kennedy, Monumento Banderas, Centro Histórico </t>
  </si>
  <si>
    <t>Equipo humano, y logística de recursos gráficos virtuales</t>
  </si>
  <si>
    <t>Plan Especial de Manejo y Protección (PEMP) de Bosa</t>
  </si>
  <si>
    <t>Espacios de socialización y participación ciudadana para la fase de diagnóstico del PEMP de Bosa</t>
  </si>
  <si>
    <t>Equipo de instrumentos de Gestión Territorial (Equipo de participación y divulgación del PEMP de Bosa)</t>
  </si>
  <si>
    <t>Equipo de participación ciudadana, Subdirección de Divulgación y Apropiación del Patrimonio (área de comunicaciones/Metodología inventario PCI) y Subdirección de Protección e Intervención del Patrimonio</t>
  </si>
  <si>
    <t>Consejo Local de Arte, Cultura y Patrimonio de Bosa (CLACP) y Mesa Sectorial Cultura.</t>
  </si>
  <si>
    <t>Junta Administradora Local (JAL), Consejo de Planeación Local (CPL); Juntas de Acción Comunal; instancias de participación; instituciones educativas; gremios (comerciantes) y organizaciones sociales, etnicas, culturales y ambientales.</t>
  </si>
  <si>
    <t>Realizar un diagnóstico participativo en el núcleo fundacional de Bosa (SIC) y su entorno inmediato, correspondiente a la cuenca del río Tunjuelo, para reconocer la relación de la comunidad con el territorio y sus patrimonios.</t>
  </si>
  <si>
    <t>Talleres informativos, mesas de trabajo (cartográfica social), foro, entrevista, grupos focales, instancias de participación ciudadana y campañas de divulgación (redes sociales, página web, Webinar).</t>
  </si>
  <si>
    <t>Enfoque intercultural 
 El equipo social y de participación del PEMP Bosa adelanta un análisis intercultural referente a la cosmovisión y cosmogonía de los pueblos indígenas presentes en el territorio, en el primer trimestre del año se logró avanzar en una aproximación al pueblo originario: la comunidad Muisca. Concretamente se realizó un recorrido por el área preliminar del PEMP, para identificar los lugares que son valorados por su importancia ambiental, cultural o social. Esta actividad se complementó con una entrevista al mayor Pedro Cantor y a la Familia Neuta.
 El principal resultado obtenido es reconocer el valor que tiene el río Tunjuelo para la comunidad Muisca, reconociendo este recurso hídrico como una unidad que no se debe fraccionar y que se necesita recuperar la calidad del agua.
 Número de participantes: 8</t>
  </si>
  <si>
    <t>Consejo Local de Arte Cultura y Patrimonio (CLAP)
 La finalidad de la sesión fue presentar PEMP del Núcleo Fundacional de Bosa y su entorno inmediato, correspondiente a la cuenca del río Tunjuelo, así como, articular con el consejo los escenarios de participación ciudadana que se implementarán en la fase de formulación. Adicionalmente, gestionar el apoyo de los consejeras y consejeros en la identificación de las diferentes manifestaciones de Patrimonio Cultural Inmaterial (PCI). 
 El principal logro de este espacio de participación fue conocer que el CLACP cuenta con un inventario de organizaciones culturales y tener la aprobación para consultarlo.
 Evidencia: Acta 220407 CLACP Bosa.
 Número de participantes: 13. 
 Jornada Informativa
 Este encuentro estuvo dirigido a la comunidad que reside o confluye en las nueve manzanas que conforman el Núcleo Fundacional de Bosa y en los barrios colindantes. El propósito de este espacio de participación fue explicar qué es un PEMP y cuáles son sus alcances, y paralelamente, identificar las problemáticas del territorio y la noción de patrimonio a través de la opinión de los asistentes. Dentro de los resultados alcanzados en la jornada esta saber que existe una crisis en la participación ciudadana, causada por la perdida de credibilidad en la institucionalidad. 
 Evidencia: Acta 220507 Jornada Informativa PEMP Bosa.
 Número de participantes: 13. 
 Consejo de Planeación Local (CPL)
 En esta reunión se hizo la presentación del PEMP y se sistematizaron las observaciones de los consejeros y las consejeras frente a los elementos que se deben tener en cuenta para este ejercicio de ordenamiento territorial. Igualmente, se hizo referencia a la importancia ambiental y cultural del río Tunjuelo en la localidad. 
 El principal logro de la sesión fue recibir el respaldo del Consejo para convocar a la ciudadanía, y así, dinamizar la fase del diagnóstico participativo. 
 Evidencia: Acta 220513 CPL Bosa.
 Número de participantes: 14. 
 Junta Administradora Local (JAL)
 Asistir a la JAL de Bosa fue la oportunidad de presentar el PEMP y debatir sobre la importancia de valorar como patrimonio natural al río Tunjuelo y al sistema hídrico conformado por los humedales Tibanica, La Isla y Tingua Azul. Fue un espacio donde se hizo referencia a la influencia de las comunidades indígenas en las dinámicas de la localidad y el efecto adverso causado por los Planes Parciales.
 El principal logro fue recibir el respaldo de los miembros de la JAL, para promover en las comunidades la importancia de participar en el diagnóstico. 
 Evidencia: Acta 220519 JAL Bosa.
 Número de participantes: 8. 
 Juntas de Acción Comunal –JAC-
 La reunión tuvo como objetivo presentar el PEMP y diseñar con las JAC una estrategia para convocar a la comunidad a una jornada informativa, en el marco del diagnóstico participativo. Teniendo como resultado el apoyo de los dignatarios para convocar y reunir a la comunidad el 9 de julio de 2022, en el salón comunal del barrio Antonia Santos.
 Evidencia: Acta 220611 Juntas de Acción Comunal PEMP Bosa.
 Número de participantes: 4. 
 Circulo de la Palabra, Cabildo Indígena de Bosa
 En el Circulo de la Palabra fue presentado el PEMP a la comunidad Muisca de Bosa, este encuentro es fundamental para el proyecto porque se logra establecer una relación directa con este grupo étnico, propiciando el trabajo conjunto que se requiere para hacer el diagnóstico y la formulación del PEMP. 
 Evidencia: Acta 220505 Circulo de la Palabra CIMB.
 Número de participantes: 21. 
 Cartografía social
  Se desarrolló un ejercicio de cartografía social con la corporación Quinua, con el objetivo de identificar lugares representativos en el territorio, lugares de encuentro socioculturales y la relación de la comunidad con el río Tunjuelo. 
 El principal hallazgo en esta sesión fue validar que en Bosa existen procesos comunitarios de formación y educación popular.
 Evidencia: Acta 015 220512 Acta Cartografía virtual_Corporación Quinua_2906.
 Número de participantes: 4.</t>
  </si>
  <si>
    <t xml:space="preserve">Identificar el tipo de relación o las tenciones que existe entre la comunidad y las entidades del distrito para ser efectivos a la hora de convocar a escenarios de participación ciudadana.  
</t>
  </si>
  <si>
    <t xml:space="preserve">En el marco del diagnóstico participativo el equipo del PEMP Bosa realizó una jornada informativa, implementó la metodología del Naipe Patrimonial y desarrolló un taller de cartografía social. Todo ello, con el objetivo de vincular a la comunidad al proceso de formulación de este instrumento de planeación; ampliar la base social, garantizando la incidencia de la ciudadanía y conocer la valoración social del patrimonio material (mueble e inmueble), inmaterial y natural (el río Tunjuelo) presente en el territorio.
Conocer los procesos sociales, las luchas históricas del territorio y el compromiso ciudadano frente a la recuperación y conservación del río Tunjuelo, es el principal resultado. 
Número de participantes: 98
</t>
  </si>
  <si>
    <t xml:space="preserve">La resistencia social es el resultado del incumplimiento del Estado, es importante construir relaciones de confianza basados en el cumplimiento de los acuerdos pactados, para restablecer la confianza de la comunidad. </t>
  </si>
  <si>
    <t>Grupo focal con Propietarios y Administradores de BIC
 El objetivo del grupo focal fue generar un escenario de diálogo para conocer la experiencia de los propietarios y administradores de los BIC, después de su declaratoria. El principal resultado fue entender que el plan de incentivos reglamentado en distrito no representa un estímulo en el Sector de Interés Cultural (SIC) de Bosa, ejemplo de ello es la equiparación a estrato 1, ya que los inmuebles son estrato 2 y los costos de los servicios públicos no difieren significativamente en estos dos niveles. La actividad se realizó de forma presencial.
 Número de participantes: 17
 Evidencia: Acta Propietarios Administradores BIC Bosa
 Feria de Servicios Culturales de Bosa
 Mediante la estructuración de un stand se presentó a la comunidad el objetivo, alcance y el área de estudio del PEMP Bosa. El principal logro alcanzado en la feria fue informar a los asistentes sobre la fase de diágnostico de este insturmento de planeación y gestión, fortaleciendo el proceso de divulgación y participación ciudadana. La actividad se realizó de forma presencial. 
 Número de participantes: 10
 Evidencia: LA20221111 Feria Servicios Culturales Bosa</t>
  </si>
  <si>
    <t>1 indígena</t>
  </si>
  <si>
    <t>El trabajo interdisciplinario fortalece el proceso de participación porque se da atención integral a la ciudadanía.</t>
  </si>
  <si>
    <t>Lista de asistencia
 Registro fotográfico
 Piezas comunicativas
 Actas o relatorías de los encuentros ciudadanos</t>
  </si>
  <si>
    <t>1. Informativo
 2. Consultivo</t>
  </si>
  <si>
    <t>1. Sensibilización
 3. Movilización de actores</t>
  </si>
  <si>
    <t>Organizaciones de base, comunidades (indígenas, afro, campesinas), gestores culturales locales, propietarios de BIC, actores representativos del patrimonio material e inmaterial local, comerciantes, instituciones educativas, empresarios, entidades públicas o privadas.</t>
  </si>
  <si>
    <t>Identidad de género
 Pertenencia étnica
 Personas con discapacidad
 Víctimas de conflicto armado</t>
  </si>
  <si>
    <t>Área de estudio PEMP Bosa (Núcleo fundacional y su entorno inmediato correspondiente a la cuenca del rio Tunjuelo.</t>
  </si>
  <si>
    <t>Equipo humano: 
 apoyo técnico, gráfico de comunicaciones, mesa técnica (soporte tecnológico).
 Cámara fotográfica 
 Papelería. Hardware y Software.</t>
  </si>
  <si>
    <t>Intervención en Bienes de Interés Cultural</t>
  </si>
  <si>
    <t>Proceso de acercamiento y participación en la activación social de patrimonios, memorias y sentidos locales que acompañen la intervención física de los BICS, desde una perspectiva de integralidad.</t>
  </si>
  <si>
    <t>Subdirección de Protección e Intervención (Equipos de Intervención de fachadas y Espacio Público, Bienes Muebles y Monumentos), Equipo de participación ciudadana del IDPC.</t>
  </si>
  <si>
    <t>Equipo de comunicaciones, Programa de Recorridos, equipo de Civinautas, equipo de Participación Ciudadana.</t>
  </si>
  <si>
    <t>Articulación con el Equipo 7 entornos, Dadep y Secretaría de Gobierno (Día del espacio público). Articulación con el Equipo de Participación ciudadana proyecto "Patrimonios Barriales"
 Articulación con Equipo PEMP y 7 Entornos _ (Lavaderos de las Cruces_de esta articulación no estoy segura si fueron estos dos equipos los involucrados)</t>
  </si>
  <si>
    <t>Consejo Local de Arte, Cultura y Patrimonio de las localidades priorizadas, Mesa distrital y mesas locales de Graffiti.</t>
  </si>
  <si>
    <t>Propietarios de Bienes de Interés Cultural. Organizaciones publico y privadas y agrupaciones culturales locales en especial que trabajen temas de patrimonio, arte, cultura y patrimonio o temas afines. Instancias locales y comunales de participación. Alcaldías locales y espacios de gestión local. .</t>
  </si>
  <si>
    <t>Fortalecer procesos de acercamiento y participación ciudadana, activación y apropiación social de los patrimonios integrados a escala barrial y vecinal y gestión interinstitucional..</t>
  </si>
  <si>
    <t>Procesos de activación de patrimonios integrados a escala barrial y vecinal; acercamiento con la ciudadanía, acciones de activación, recorridos patrimoniales y talleres con la ciudadanía.
  Se proyectan 3 procesos con un total de 8 actividades durante la vigencia.</t>
  </si>
  <si>
    <t>1	"1. Proceso de activaciòn barrial:                                                                                                                                                                 Durante la semana del 14 al 18 de marzo 2022, se realizaron las jornadas de enlucimiento de fachadas en el barrio de La Concordia. Estos enlucimientos se realizaron con 26 ciudadanos que a la fecha tienen medidas correctivas pendientes con la Secretarìa de Seguridad y Convivencia. Los enlucimientos y el taller de ¨Patrimonio¨, que estuvo a cargo del Equipo de Fachadas, tuvo como objetivo principal: que los ciudadanos infractores conocieran la importancia y memoria sobre Patrimonio Cultural en la ciudad. Además el taller sobre ¨Patrimonio¨ los infractores trabajaron en el enlucimiento de fachadas del barrio La Concordia, como parte del curso pedagógico que impone la Secretarìa de Seguridad para revisar la posible exoneración del comparendo.
- El 11 de marzo de 2022, se realizó un acercamiento social con 25 personas del Conjunto Mallorca en la localidad de Fontibón, a través del Taller Limpieza Espacio Lúdico &amp; Levantamiento de Información para Valoración Adopta Un Monumento. 
Teniendo en cuenta el interés de la comunidad por la declaratoria del bien ¨Espacio Lúdico¨, se realiza un taller de sentidos y reconocimiento y asesoría técnica sobre la limpieza y lavado del ¨bien mueble¨. Esta actividad que estuvo a cargo del Equipo de Monumentos, con el apoyo de una integrante del equipo de ¨Valoración y Declaratorias¨ y de la Profesional Social de la Subdirección de Protección e intervención.
La comunidad ya inicio el proceso de la solicitud de la declaratoria del Bien Mueble ante el Instituto Distrital de Patrimonio Cultural."	51	0</t>
  </si>
  <si>
    <t>En el segundo trimestre de 2022, los equipos de Fachadas y Espacio Público y Bienes Muebles y Monumentos de la Subdirección de Protección e Intervención realizaron 3 actividades 
 - Jornadas de Voluntariado 
 - Talleres de Mantenimiento de pintura 
 - Activaciones en el programa ¨Adopta un Monumento¨ 
 1. La Alcaldía de la Candelaria en articulación con el equipo de Fachadas y Espacio Público. A través de su programa ¨PROGRAMA DE ENLUCIMIENTO DE FACHADAS ¡SOY VOLUNTARIO! POR EL PATRIMONIO DE MI CIUDAD¨, ¨Incentivan la participación de la ciudadanía mediante actividades de intervención del patrimonio cultural a través de Campañas de Enlucimiento de fachadas y Recuperación del Espacio Público destinadas a fomentar el cuidado y la sostenibilidad del Patrimonio Cultural¨ 
 En el mes de abril y mayo de 2022, se realizaron dos jornadas de voluntariados en el barrio La Concordia. Para el desarrollo de estos actividades, La Alcaldía de La Candelaria se articuló con los materiales necesarios y parte de convocatoria de los voluntarios para la jornada y el IDPC con su equipo humano, experiencia técnica y tramites internos correspondientes para desarrollar el voluntariado y el consejero de Patrimonio de La Candelaria realizó una charla de sensibilización sobre la importancia del Patrimonio en el Centro Histórico de la ciudad. Los voluntariados ¨Incentivan la participación de la ciudadanía mediante actividades de intervención del patrimonio cultural a través de Campañas de Enlucimiento de fachadas y Recuperación del Espacio Público Destinadas a fomentar el cuidado y la sostenibilidad del Patrimonio Cultural¨. Por tal motivo, tuvimos participación de propietarios, habitantes e integrantes de algunas entidades del Distrito como el DADEP con los ¨Cuidadores del Espacio Público¨ y el Idipron con su equipo de ¨Parceros Idipron¨. En total tuvimos una participación de: 184 voluntarios 78 mujeres y 106 hombres. 
 2. "El equipo de Fachadas y Espacio Público en alianza con Aso sandiego, realizan el taller ¡HABLEMOS DE PATRIMONIO! TALLER Y EJECUCIÓN DE PINTURAS A LA CAL Y TIERRA Y PREPARACIÓN DE SUPERFICIES CON TÉCNICAS TRADICIONALES, el cual permite que el IDPC, pueda promover el patrimonio material e inmaterial a través de técnicas tradicionales de pintura y aplicado. " 
 El 14 de junio de 2022, se realizó el taller ¡HABLEMOS DE PATRIMONIO! TALLER Y EJECUCIÓN DE PINTURAS A LA CAL Y TIERRA Y PREPARACIÓN DE SUPERFICIES CON TÉCNICAS TRADICIONALES, con 12 integrantes del área de mantenimiento de Aso sandiego. Durante este taller se tuvieron en cuenta 4 objetivos específicos: - Aportar al conocimiento de los procesos constructivos tradicionales enfocados en la construcción en tierra. - Reconocer y poner en práctica de las técnicas constructivas ancestrales, su historia y su contexto - Patrimonio vivo, patrimonio que se reinterpreta y se pone en vigencia. - Vincular actores sociales presentes en las artes, en desarrollo de la iniciativa y en el aprendizaje de la técnica. - Desarrollar el primer mural en tierra en el contexto bogotano, bajo iniciativa pública. Después de realizar la capacitación teórica, nos desplazamos hacia al Cl 35 con Kr 6, en un lugar físico ubicado CESA, en dónde se realizó la capacitación practica a cargo de dos integrantes de la cuadrilla BIC y con los elementos necesarios y adecuados para enseñar y orientar la correcta implementación de estos elementos en BICS. 
 3. El equipo de Bienes Muebles y Monumentos realizó acciones enfocadas en activaciones sociales y promoción sobre la adopción de monumentos en el marco del Programa "Adopta un monumento" 
 • Taller patrimóniate Monumento Hermógenes Maza. El Taller patrimóniate busca generar experiencias significativas de apropiación social del patrimonio para la conservación preventiva por parte del personal de aseo, servicios generales de planta física y vigilancia de la Universidad Externado de Colombia en su rol de adoptante del Monumento Hermógenes Maza en el marco del programa Adopta un Monumento, 
 • Taller Espacio escultórico del MAC, tomando como eje transversal la escultura Pórfidos, del artista Hugo Zapata. El taller de “sentidos al patrimonio” se ejecutará entre la fundación FUMDIR, el Museo de Arte Contemporáneo de Bogotá MAC y el IDPC. 
 • Taller de limpieza al Espacio Lúdico y levantamiento de información junto con la comunidad circunvecina para posible valoración como Bien de Interés Cultural. El taller de “Limpieza Espacio Lúdico y levantamiento de información para valoración” se ejecutará entre la comunidad circunvecina al sitio de interés y el IDPC. 
 • Taller “Derechos de la infancia: “La Gran Mariposa” Taller “Derechos de la infancia: “La Gran Mariposa”, se ejecutó entre los estudiantes de UNIMINUTO, en el marco de su clase Práctica en Responsabilidad Social y el IDPC. 
 • Ponencia: Patrimonio cultural, monumentos y museos: otros recorridos y lecturas posibles de los destinos turísticos, 2022. La ponencia “Patrimonio cultural, monumentos y museos: otros recorridos y lecturas posibles de los destinos turísticos” se diseñó de manera tal que los asistentes pudieran participar de manera activa y detonar sus sentidos, mediante la presentación de apoyos audiovisuales 
 sonoros y olfativos. Donde se realizó con la apertura oficial del “Segundo encuentro internacional de instituciones educativas y profesionales latinos de gastronomía y turismo” ACA SOY LATINO por parte de María Fernanda González profesional especializado Conservadora-Restauradora de Bienes Muebles del IDPC. 
 • La conversa: pueblo palenque. El encuentro “la conversa” se diseñó con el objetivo de tener un diálogo abierto, sin límite de tiempo, no académico, para propiciar un espacio de escucha activa con el pueblo palenque, alrededor de los conceptos colectivos en torno a los monumentos y los alcances del IDPC en este escenario. 
 • El viajero lector: una manera distinta de leer la ciudad. El taller “El viajero lector: una manera distinta de leer la ciudad'' se ejecutará con grupo escolar, en el marco de la participación del programa Adopta un Monumento en la Feria del Libro FILBO 2022. 
 • “Simón Bolívar: monumentos humanos”. La activación del monumento Simón Bolívar realizado por Pietro Tenerani de los jardines de La Casa Museo Quinta de Bolívar en el marco del evento ACA SOY LATINO. se diseñó con la intención de provocar una reflexión frente a los imaginarios que se tienen de Simón Bolívar y cómo este contexto nos permite reflexionar sobres los rasgos de nuestra personalidad, bajo la narrativa “monumentos humanos” con un abordaje intangible y emocional, se propone una manera distinta de activar y divulgar los saberes entorno a los monumentos conmemorativos. (Bien de Interés Cultural Nacional y Distrital). 
 • Lanzamiento Pasaporte a la Independencia: Un viaje por Los Cayos en búsqueda de la libertad. Lanzar el Pasaporte a la Independencia: Un viaje por Los Cayos en búsqueda de la libertad (Didáctico impreso en idioma: inglés, francés, español y creole haitiano). Actividad que se realizó con los agregados culturales de embajadas y entidades culturales convocadas por Embajada de Haití en Colombia 
 • Reconocimiento a el Museo de Arte Contemporáneo de Bogotá , equipamiento cultural de UNIMINUTO, por su participación en el programa “Adopta un monumento” y la Declaratoria como Bienes de Interés Cultural del ámbito Distrital del “ Espacio Escultórico” del MAC. - Reconocer al Museo de Arte Contemporáneo de Bogotá - MAC , equipamiento cultural de la Corporación Universitaria Minuto de Dios - UNIMINUTO , por su participación en el programa “Adopta un Monumento” y la Declaratoria como Bien de Interés Cultural del ámbito Distrital del “Espacio Escultórico” del MAC .</t>
  </si>
  <si>
    <t>Se identificaron 5 personas de la comunidad Palenquera</t>
  </si>
  <si>
    <t>Santa Fé 
 La Candelaria 
 Engativá 
 Fontibón 
 Teusaquillo</t>
  </si>
  <si>
    <t>1. Voluntariados:
 • Contribuir con el curso pedagógico para exoneración de las medidas correctivas, ya que la secretaria de Seguridad, Convivencia y Justicia trabajo de la mano con el IDPC para que 5 personas con medidas correctivas lograran realizar su curso pedagógico a través del voluntariado.
 • Se desarrolla charlas de sensibilización por parte del consejero de Patrimonio de La Candelaria, sobre la importancia del Patrimonio en el Centro Histórico a los voluntarios (propietarios, habitantes y demás personas interesadas en conservar el patrimonio de la concordia). 
 • Se avanza en la preservación del Patrimonio Material de la Candelaria a través de estrategias de trabajo que involucran agentes externos al IDPC, permitiendo el dialogo alrededor de los Patrimonios culturales materiales e inmateriales de la Localidad de la Candelaria. 
 • Se difunden los productos audiovisuales desarrollados por el IDPC y el equipo de divulgación, a fin de dar a conocer las diferentes acciones y pluralidades en torno al Patrimonio con las que cuenta la entidad. 
 • Se logra vincular diferentes actores externos, principalmente propietarios y habitantes del sector de La Concordia para sensibilizarlos sobre la importancia de la apropiación de sus bienes materiales como parte del Patrimonio de La Ciudad. 
 • Se logro desarrollar un formularia único de inscripción para los ciudadanos interesados en el ¨ PROGRAMA DE ENLUCIMIENTO DE FACHADAS ¡SOY VOLUNTARIO! ¨, lo cual nos ayuda a conformar los equipos de trabajo en territorio. Y a su vez, elaboramos el formulario ¨Encuesta de satisfacción¨, que nos permite conocer la percepción de los habitantes con respecto a las jornadas y verificar aspectos a mejorar. 
 2. Taller de mantenimiento de fachadas
 • Contribuir con la divulgación y formación del conocimiento en la protección de BICS. 
 • Trabajar de la mano por personas, quienes se encargan de labores de mantenimiento en el sector. 
 • Sensibilización sobre los patrimonios materiales e inmateriales a habitantes y trabajadores del sector.
 • Ejercicios prácticos para afianzar la teoría explicada con anterioridad 
 • Organizar los tiempos de tal forma que se logre explorar otros campos de acción.
 3. Programa ¨Adopta un Monumento¨
 • Identificar tipos de monumentos en espacio público.
 • Reconocer los espacios públicos de la ciudad donde se emplazan los monumentos. 
 • Asociar problemáticas de los monumentos por medio de la teoría de las ventanas rotas.
 • Reconocer el Bien de Interés Cultural Hermógenes Maza, su importancia histórica y su ubicación territorial.
 • Recuperar el monumento y su espacio contenedor con los adoptantes en labores de mantenimiento preventivo
 • Generar una experiencia multisensorial de acceso al espacio escultórico del MAC.
 • Identificar y ubicar territorialmente el espacio escultórico del MAC.
 • Reconocimiento táctil y sensorial de la escultura obra Pórfidos del artista Hugo Zapata, utilizada como eje narrativo del taller.
 • Relacionar las esculturas con sentimientos personales.
 • Interpretación de la escultura de Hugo Zapata, para la generación de una expresión creativa. 
 • Incentivar el interés por la exploración de monumentos y bienes de interés cultural en espacio público.
 • Propiciar una toma de contacto con la comunidad circunvecina a Espacio Lúdico.
 • Escucha activa y exploración de las relaciones existentes con el Espacio Lúdico.
 • Acciones de limpieza de la mano con la comunidad circunvecina a Espacio Lúdico. 
 • Identificar y ubicar territorialmente la escultura “La Gran Mariposa” del artista Edgar Negret.
 • Generar una experiencia sonora y visual para la exploración de la escultura “La Gran Mariposa” del artista Edgar Negret.
 • Interpretar la escultura “La Gran Mariposa” del artista Edgar Negret, para potenciar la generación de una expresión creativa por medio de máscaras.
 • Propiciar un entorno para el desarrollo de la capacidad creativa, y potenciar la sensibilidad artística.
 • Dar a conocer el patrimonio para su comprensión y puesta en valor, que permita ampliar el ampliar el capital cultural, y referentes visuales de los y las participantes.
 • Incentivar el interés por la exploración de esculturas en el espacio público, como fuente de inspiración para la expresión plástica.
 • Exponer y debatir los diálogos que se pueden tejer entre el turismo, el patrimonio cultural, los monumentos en espacio público y sector museológico, con el fin de detonar o gestionar rutas culturales en clave accesible y multisensoriales, que permitan aportar a las cadenas de valor del sector, y a la construcción de imaginarios colectivos no tradicionales de los destinos turísticos.
 • Propiciar una conversación donde se dialogue alrededor de los deseos de la comunidad, los conceptos colectivos en torno a los monumentos, y los alcances del IDPC en este escenario.
 • Descubrir la narrativa conceptual, plástica y el contexto territorial de “El viajero” escultura artística de Antonio Segui, útiles para desarrollar nuevas relaciones conceptuales en la creación de historias, como sustrato de narrativas diferentes para leer la ciudad de Bogotá.
 • Provocar una reflexión en torno a las cualidades y defectos de Simón Bolívar, para junto con los públicos visitantes relacionar rasgos de nuestra personalidad, como apuesta a un acercamiento no tradicional a la vida y obra de Simón Bolívar.
 • Exaltar la labor de la EMBAJADA DE HAITÍ EN COLOMBIA por su participación en el programa “Adopta un Monumento” en su rol como adoptante de los monumentos “Alexandre Pétion” y “Simón Bolívar” de los jardines de La Quinta. Su gestión es ejemplo de compromiso con la divulgación, la conservación y la apropiación social del patrimonio mueble del Distrito Capital.
 • Destacar CASA MUSEO QUINTA DE BOLÍVAR por su apoyo al programa “Adopta un Monumento”, en la articulación con la “Embajada de Haití en Colombia” como adoptante de los monumentos “Alexandre Pétion” y “Simón Bolívar” de los jardines de La Quinta. Su gestión es ejemplo de compromiso con la divulgación, la conservación y la apropiación social del patrimonio mueble del Distrito Capital.
 • Activar el Pasaporte a la Independencia mediante una experiencia lúdica.
 • Hacer entrega oficial de reconocimiento al Padre Diego Jaramillo, presidente de la Corporación Minuto de Dios, en el marco de la Noche de Museos, (evento de entrada libre) en las instalaciones del Museo de Arte Contemporáneo de Bogotá, equipamiento cultural de la corporación Universitaria Minuto de Dios.
 Exaltar la labor la gestión del MAC equipamiento cultural de la UNIMINUTO, como un ejemplo de compromiso, en la conservación y apropiación social del Patrimonio mueble del Distrito Capital.</t>
  </si>
  <si>
    <t>"Se realizaron 7 actividades (talleres, transferencias de conocimientos, conmemoraciones), sobre el programa ¨Adopta un Monumento¨, dirigidas a NNA, ciudadanos digitales, profesores, técnicos, sociólogos, economistas y Ciudadanos de Bogotá, Personas con Esclerosis Lateral Amiotrófica
El equipo de fachadas durante el periodo de julio a septiembre, realizaron intervenciones de fachadas, a través de la alianza IDPC y secretaria de Seguridad y convivencia con ¨Infractores¨. Durante estas jornadas, se inicia con el video de La Candelaria de la serie “Voces del Patrimonio” del IDPC¨, como parte de la sensibilización e importancia de cuidar y reconocer los Patrimonios Culturales de Bogotá.
Se realizó el taller de revoque en tierra, con las Artistas Urbanas de la mesa local de grafiti de la Candelaria. Este taller fue presentado en cuatro sesiones de la siguiente manera:
1.	Sesión i virtual - taller teórico de preparación de superficies con técnicas tradicionales
2.	Sesión II Presencial-Taller de Revoques en Técnicas tradicionales
3.	Sesión iii - virtual - taller teórico pinturas tradicionales
4.	Sesión iv-presencial - taller de pinturas en tierra y a la cal
"</t>
  </si>
  <si>
    <t>Candelaria, Usaquen, teusaquillo</t>
  </si>
  <si>
    <t xml:space="preserve">
Durante el trimestre de julio a agosto, se puede evidenciar el gran numero de actores participantes, principalmente en las actividades adelantadas por el programa ¨Adopta un Monumento¨, del equipo de Bienes muebles y monumentos.
-	Los enlucimientos y el taller de ¨Patrimonio¨, que estuvo a cargo del Equipo de Fachadas, tenía como objetivo principal: - Que los ciudadanos infractores conocieran la importancia y memoria sobre Patrimonio Cultural en la ciudad.
-	Enlucir fachadas de la ciudad en contextos patrimoniales, junto con la limpieza de espacio público, es decir, andenes, señalización, bancas, parques, entre otras. 	
-	Contribuir con el cuidado y recuperación de fachadas en contextos patrimoniales de Bogotá.
-	Divulgación de la importancia de la memoria y cuidado de los BICS, principalmente en el centro histórico de la ciudad.
-	Contribución para la eliminación de las ¨medidas correctivas¨ pendientes ante la secretaria de Seguridad.
- La articulación con las artistas urbanas de la mesa local de Grafitti, fue un gran acierto para tener la oportunidad de tejer y crear sinergias que permitan el trabajo con el IDPC.
</t>
  </si>
  <si>
    <t xml:space="preserve">En el equipo de Intervención de Fachadas, durante el mes de octubre de 2022, realizó el taller ¨TALLER Y EJECUCIÓN DE PINTURAS A LA CAL Y TIERRA Y PREPARACIÓN DE SUPERFICIES CON TÉCNICAS TRADICIONALES -2022-¨ con Artistas urbanas pertenecientes a la mesa local de grafiti de la Candelaria. Desarrollado en dos etapas: 1. Taller resanes y procesos de restauración en muros de tierra, en esta etapa se presentan los procesos y procedimientos para la preparación de superficies con base en técnicas tradicionales de construcción en tierra. 2. Taller y ejecución de mural con técnicas de pintura en tierra a la cal y pigmentos naturales. Propuestas – murales independientes ejecutadas por 6 artistas invitadas, con elección libre de los colores a utilizar siguiendo los procedimientos y las técnicas vistas en el taller. En esta etapa se presenta el taller de pinturas a la cal y pigmentos naturales, con enfoque en la enseñanza de la técnica y su reinterpretación contemporánea para el desarrollo del arte urbano – desde lo material e inmaterial en el patrimonio. Con vinculación de artistas al aprendizaje de la técnica. El taller se desarrolló en 4 sesiones de la siguiente manera: Sesión I. Preparación de superficies de muro con técnicas tradicionales de revoques Sesión II. Preparación de pinturas a la cal y tierra Sesión III. Preparación de superficies de muro con técnicas tradicionales de revoques (presencial) Sesión IV. Preparación de pinturas a la cal y tierra (presencial), a estas artistas también, se realizó la entrega de los certificados de participación a las Artistas Urbanas, que nos acompañaron en la realización del taller de revoque y técnicas de pintura tradicionales en la localidad de La Candelaria. Y por último, Se realizó el taller de pintura de técnicas tradicionales en niños, niñas y adolescentes menores de 14 años, que pertenecían a procesos de formación con el equipo de formación del IDPC, en la Hacienda ¨El Carmen¨ en Usme.
En el programa ¨Adopta un monumento¨, se realizaron las siguientes activaciones:
-        Campaña nacional de sensibilización de las mujeres sanas sobre la importancia de la detección temprana de cáncer de mama en el monumento “Policarpa Salavarrieta” 
-        ¿Qué tanto sabemos de Gaitán?   
-        “Caminata ELA: Reencuentro cultural, Homenaje Muisca”. 
-        Entrega del monumento Ángeles Agustinianos   
-        “Si yo fuera un monumento”.   
</t>
  </si>
  <si>
    <t>Femenino
Masculino</t>
  </si>
  <si>
    <t>Usme, La Candelaria, Teusaquillo, Suba, Santafe</t>
  </si>
  <si>
    <t xml:space="preserve">1. Logramos vincular a Artistas femeninas en la elaboración de los pañetes, desarrollo de técnica de pinturas a la cal y tierra y por último la creación y desarrollo de murales propuestos por ellas mismas. 2. La disponibilidad de horarios por parte de las artistas alargo un poco el resultado final del mural 3. El clima no permitió avanzar y mantener los pañetes en las mejores condiciones. 4. La articulación con la secretaria de Cultura e Idartes fue muy potente para desarrollar este tipo de talleres. 5. La elaboración de estas propuestas ha permitido la interacción y curiosidad de habitantes y vecinos del sector.
6. Participación de las Artistas al taller con enfoque de género. 7. La realización de esta actividad, generó un impacto en habitantes y vecinos del sector, precisamente por su contenido y por quienes lo estaban desarrollando. 8. El clima desafortunadamente, no fue nuestro mejor aliado y esto conllevo a realizar varios ajustes a nivel técnico y a tomarnos más tiempo que el inicialmente planteado para terminar la actividad. 9. Acercamiento de niños, niñas y adolescentes a las técnicas tradicionales de pintura. 10. La asistencia y buena disposición de los niños, niñas, adolescentes y docentes al taller. 11. La coordinación y colaboración que hubo entre los equipos de formación e Intervención de fachadas.
</t>
  </si>
  <si>
    <t>Actas, Listas de Asistencia, pantallazos digitales, piezas graficas y fotografías</t>
  </si>
  <si>
    <t>1.Informativo</t>
  </si>
  <si>
    <t>1. Sensibilización, 3. movilización de actores</t>
  </si>
  <si>
    <t>Ciudadanía, organizaciones y agrupaciones culturales, instancias de participación y gestión local, organizaciones locales y comunitarias, asociaciones locales de oficios o actividades, universidades y entidades distritales.</t>
  </si>
  <si>
    <t>los procesos de formación están dirigidos a diferentes actores.</t>
  </si>
  <si>
    <t>Fontibón, La Candelaría</t>
  </si>
  <si>
    <t>Equipos humanos técnicos, hardware, software, papelería, logísticos de transporte</t>
  </si>
  <si>
    <t>Primer trimestre 2021 (enero-marzo)</t>
  </si>
  <si>
    <t>Evidencias</t>
  </si>
  <si>
    <t>Tercer trimestre 2021 (julio-septiembre)</t>
  </si>
  <si>
    <t>Cumplimiento acumulado 2021</t>
  </si>
  <si>
    <t>Proyección 2021</t>
  </si>
  <si>
    <t xml:space="preserve">Laboratorio de activación ciudadana entorno a los patrimonios, memorias y sentidos sociales de los Columbarios del Cementerio Central. </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</si>
  <si>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Memoria Paz y Reconciliación, Universidades, grupos de arqueólogos forenses.</t>
  </si>
  <si>
    <t>Laboratorios de activación a través de cuatro módulos:
- Modulo de diálogos (enero-marzo)
- Modulo de memoria y archivo (abril-junio)
- Modulo de arqueología histórica (julio-septiembre)
- Modulo de creación y activación participativa (octubre-diciembre).</t>
  </si>
  <si>
    <t>Para la vigencia de este primer trimestre se realizaron las siguientes acciones:                                                                                                                                                               1. 11 de marzo se realizó un diálogo de contextualización con representantes de las Juntas de Acción Comunal -JAC de los barrios Samper Mendoza, Santa Fe y Panamericano, con el objetivo de explorar las memorias y sentidos que suscita el espacio de los Columbarios del Cementerio Central y su entorno. El 28 de marzo se realizó un diálogo de contextualización con miembros de la JAC Santa Fe.
Se adelantó un diálogo interno para reformular la ruta de acción del proceso Columbarios entre los equipos de investigación y participación ciudadana.</t>
  </si>
  <si>
    <t xml:space="preserve">Complejidades en la convocatoria y participación a través de las juntas de acción comunal. Se requieren estrategias que permitan que las convocatorias lleguen directamente a la comunidad. </t>
  </si>
  <si>
    <t xml:space="preserve">Durante el segundo trimestre de 2021 (5 de junio de 2021) se adelantó el premio Dibujatón 2021 del Programa  Distrital de Estímulos en los Columbarios del Cementerio Central. Este proceso de activación contó con un ejercicio inicial de sensibilización y un recorrido introductorio por el lugar, donde los participantes comprendieron cómo, abriendo los sentidos, el espacio ofrece pistas y evidencias de su uso originario. El Recorrido buscó que  los participantes de la Dibujatón 2021 fueran conscientes que la idea que tienen del espacio puede enriquecerse a partir de la exploración atenta.
Se presentan como evidencias las listas de asistencia, piezas comunicativas, fotografías y notas en periódicos y sitios web que se hicieron del evento.
También se comparten a continuación las notas de la página web del IDPC: https://idpc.gov.co/noticias/premio-dibujaton-2021-ilustra-el-patrimonio-de-bogota/
https://idpc.gov.co/asi-vivimos-la-dibujaton-2021-desde-columbarios/
Adicionalmente, durante el segundo trimestre de 2021 se avanzó en la metodología de los laboratorios de activación en los Columbarios del Cementerio Central, a ser desarrollados a partir del mes de julio de 2021. </t>
  </si>
  <si>
    <t>La preparación de los laboratorios de activación requirió realizar múltiples indagaciones sobre las posibilidades de vinculación de residentes y comunidad del sector en estos espacios, teniendo en cuenta las restricciones logísticas del Instituto. Esto demostró la necesidad de preparación de este tipo de espacios con, por lo menos, dos meses de anticipación, para ajustar las proyecciones y planes a las posibilidades de la entidad.</t>
  </si>
  <si>
    <t xml:space="preserve"> Intervención en Bienes de Interés Cultural - Programa Patrimonios Barriales </t>
  </si>
  <si>
    <t xml:space="preserve">
Proceso participativo de activación social de patrimonios, memorias y sentidos locales  que acompañen la intervención física de los BICS,  desde una perspectiva de integralidad.</t>
  </si>
  <si>
    <t xml:space="preserve">Subdirección de Protección e Intervención (Equipos de Espacio Público, Fachadas, Bienes Muebles e Inmuebles).Equipo de participación ciudadana del IDPC. </t>
  </si>
  <si>
    <t>Equipo de comunicaciones, Programa de Recorridos, Equipo de investigación, Asesores de enfoques diferenciales. Subdirección de Gestión Territorial del Patrimonio</t>
  </si>
  <si>
    <t>Consejo Local de Arte, Cultura y Patrimonio de las localidades priorizadas</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</si>
  <si>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</si>
  <si>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Fortalecer procesos de debate,  reconocimiento, activación y apropiación social de los patrimonios integrados  a escala barrial y vecinal.</t>
  </si>
  <si>
    <t xml:space="preserve">Procesos de activación de memoria y patrimonios integrados a escala barrial y vecinal; incluye: laboratorios de creación, acciones de activación, programas radiales participativos, recorridos patrimoniales.
 Se proyectan 3 procesos (Bosa, Usme, Belén- Cruces) con un total de 9 actividades durante la vigencia. </t>
  </si>
  <si>
    <t>Para la vigencia de este primer trimestre se realizaron las siguientes acciones:                                                                                                                                                                        1. El 13 de marzo se realizó la entrega física de los ejemplares del Fanzine: ¿Los vecinos y las vecinas hablan y las paredes cuentan?, realizados en el marco del Laboratorio de creación del Proyecto Patrimonios Barriales, a los participantes de la Cuadrilla Manos a la Obra y a la memoria de la Localidad de Suba, la Alcaldía Local, la Casa de la cultura, la Biblioteca pública Francisco José de Caldas y Clacp, con la asistencia de (13) participantes.                                                                                                                                        2. En el marco del proyecto Patrimonios Barriales de la localidad de Bosa (segunda fase), se realizó el Laboratorio de creación con la Cuadrilla Manos a la Obra y a la memoria los días 15, 16, 17, 18, 19 y 23 de marzo con 12 participantes,  Casa de la Participación de Bosa) bajo dos ejes temáticos  Migración y Festival del Sol y la luna, explorando las relaciones personales y la memoria colectiva de los cuadrilleros con estos temas. A su vez se realizaron las sesiones técnicas para el trabajo de intervención y embellecimiento del Centro fundacional.
3. El 25 de marzo se realizó el lanzamiento virtual: Recorrer y narrar los patrimonios, las plazas fundacionales de Suba y Bosa, con el fin de dar a conocer a la ciudadanía los procesos de memoria y activación realizados en el proyecto Patrimonios Barriales en los núcleos fundacionales de las localidades de Suba y Bosa. En el lanzamiento se hizo la entrega digital de los fanzines: ¿Los vecinos y las vecinas hablan y las paredes cuentan? y Bosa Patrimonio vivo, memorias a pie, resultado del laboratorio de creación con las Cuadrillas Manos a la obra y a la memoria de ambas localidades, realizado en los meses de noviembre y diciembre de 2020. En el evento virtual participaron (4) ciudadanos que conformaron estas cuadrillas y el Facebook live tuvo 848 reproducciones, fue compartido 23 veces y recibió 27 comentarios durante su transmisión en vivo.</t>
  </si>
  <si>
    <t xml:space="preserve">La entrega a los participantes del producto desarrollado constituye pertenencia al proceso y de estrechar los lazos a escala barrial del IDPC con la comunidad. El link de descarga de los fanzines quedo inicialmente anclado a la sección de noticias de la página del IDPC, por lo cual para varios ciudadanos y ciudadanas fue confuso la descarga gratuita. Los fanzines se alojaron en la sección de descargas virtual del Centro de documentación para que pueda tener una consulta amplia y extensa en el tiempo.
Los participantes de la cuadrilla constituyen agentes de cuidado y patrimonio en su localidad, gracias al trabajo técnico y de memoria realizado en el 2020, permite un acercamiento y cuidado al patrimonio local a través de las voces de los mismos participantes para que sean replicadores de saberes en su barrio y comunidad.
</t>
  </si>
  <si>
    <t>Bosa
1.	 (Segunda fase), se finalizó el Laboratorio de creación con la Cuadrilla Manos a la Obra y a la memoria los días 3 y 4 de mayo con 12 participantes, bajo los ejes temáticos : migración local y Festival del Sol y la luna, explorando las relaciones personales y la memoria colectiva de los cuadrilleros con estos temas. Los resultados del laboratorio serán difundidos en el podcast Patrimonios en Plural, producido por Fresa producciones durante el segundo semestre de 2021.
La Candelaria, Barrio Belén
2.	 El 26 de mayo se inicia el proyecto y se reúne por primera vez la cuadrilla Manos a la obra y a la memoria en la Casa Comunitaria del barrio Belén. Durante el encuentro se presentan los diferentes equipos del IDPC y se realizan tres ejercicios sensibilización, reconocimiento y activación de memorias. Se hace entrega de camisetas y gorras y se finaliza con un recorrido por algunos lugares del barrio y toma de fotografías. 
 3. Se han ejecutado nueve de las doce sesiones programadas del Laboratorio de creación con la Cuadrilla Manos a la Obra y a la memoria los días 26, 27 y 28 de mayo y los días 1, 8,15, 21 y 28 de junio con 18 participantes. A partir de ejercicios de experimentación, exploración y documentación se adelantó un reconocimiento del territorio que permitió a los participantes conocer diversos procesos sociales y colectivos que suceden en el barrio, su historia y transformación urbana. El barrio no tiene plaza fundacional, por esa razón el inicio del proyecto fue a modo de carnaval recorriendo diferentes calles del barrio invitando a vecinas y vecinos a participar de los diferentes ejercicios.                                                                                                                                                                                                                    Durante el segundo trimestres se interactúa con 96 propietarios/ habitantes/residentes del barrio belén a quienes se les socializa el objetivo de PATRIMONIO BARRIALES del barrio belén que serán beneficiados.</t>
  </si>
  <si>
    <t>Bosa
La finalización del proceso en la localidad de Bosa permitió hacer una evaluación cualitativa, en la cual se destaca el interés de los cuadrilleros por ser gestores de memoria en su localidad a través de las relaciones, alianzas y conocimientos que adquieran en el proceso, las cuales fortalecen internamente a las organizaciones a las que pertenecen, al ser partícipes de un proyecto a nivel territorial. Por otro lado, se destaca el cambio de percepción frente al IDPC que se tenía en la localidad, y especialmente en el centro fundacional, al ver los resultados de la intervención técnica y la contratación de mano de obra local. Es muy importante seguir tejiendo relaciones de confianza entre propietarios, vecinas y vecinos de forma personalizada y certera, para continuar generando confianza en la institución y seguir siendo un aliado en los procesos patrimoniales y de memoria de la localidad.
La Candelaria
1. La conformación de la cuadrilla a partir de mano de obra local ha sido un acierto al permitir que los participantes y actores de los procesos barriales se integren como parte del equipo de trabajo del IDPC.
2. La articulación y vínculos con procesos artísticos, culturales y colectivos permitió ampliar la perspectiva de las dinámicas barriales. 
3. El trabajo en conjunto con otros equipos del IDPC abrió espacios de comunicación en los que se comprendió la necesidad de articular los proyectos y procesos. Es importante mantener un diálogo constante entre equipos de trabajo.                                                                                                                                                                           4. Desde el inicio de la contratación se brindó un acompañamiento constante a la cuadrilla en el proceso contractual. Se identificó que las personas que participan del proceso de selección, en general no tienen experiencia como contratistas y requieren asesoría permanente.</t>
  </si>
  <si>
    <t>Equipo de participación ciudadana del IDPC,
Equipo de comunicaciones, otros equipos del IDPC</t>
  </si>
  <si>
    <t>Idartes, Jardín Botánico, IDPAC, IDT, Alcaldías Locales, residentes y JAC, organizaciones sociales, culturales, artísticas, educativas y ambientales, instancias de participación, comerciantes y asociaciones de comerciantes, instituciones educativas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</si>
  <si>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</si>
  <si>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Recorridos exploratorios de reconocimiento y relacionamiento con actores sociales e institucionales, encuestas, talleres, laboratorios de creación, ejercicios de expresión cultural y artística de grupos poblacionales, campañas informativas</t>
  </si>
  <si>
    <t xml:space="preserve">Para la vigencia de este primer trimestre se realizaron las siguientes acciones:                                                                                                                                                                       1. Articulación con el componente de participación y divulgación del PEMP del Centro Histórico de Bogotá se llevó a cabo la reunión presencial con actores estratégicos para identificación aspectos que debe tener en cuenta el proceso de activación del Parque Pueblo Viejo, localizado en el barrio La Concordia. Desde el proyecto de Activación de Entornos Patrimoniales se informó sobre el desarrollo del Convenio entre el IDPC y el JBB como herramienta para su activación, y se discutieron posibles acciones de visibilización y apropiación a desarrollar a corto plazo, las cuales se seguirán concertando en instancias locales de participación . Se contó con la participación de 5 personas externas al IDPC incluyendo miembros de la Junta de Acción Comunal La Concordia, Consejo de Planeación Local de La Candelaria y Universidad del Rosario. 
2. Articulación con el componente de participación y divulgación del PEMP del Centro Histórico de Bogotá,  acompañamiento en las reuniones para la activación de la Plaza de Mercado de Las Cruces (presencial) y de la Mesa de articulación de Las Cruces (virtual), aunque ambos escenarios tuvieron una amplia participación institucional, incluyendo al equipo de participación del IDPC, se espera lograr mayor vinculación de residentes y organizaciones del sector con el fin de que los procesos de activación propuestos logren generar la apropiación y sostenibilidad para la valoración de los patrimonios desde la integralidad. Se contó con la participación de 5 personas representantes de la Junta de Acción Comunal, organizaciones locales y la UNIMINUTO, además de representantes de entidades dependiendo de cada espacio. Ambas reuniones se cuentan como parte de un mismo proceso en el sector de Las Cruces, por lo cual no se cuentan de forma separada.                                                                                                                                                                                                                                                                                                                                                                La diferencia en la programación de los procesos de activación de entornos patrimoniales para el primer trimestre, que se proyectó para el desarrollo 3 procesos/actividades y en el reporte solo se encuentran 2, esta asociada a la dificultad que se presentó en el desarrollo de la línea de activación para el fortalecimiento de prácticas culturales y artísticas asociadas al reconocimiento, valoración y reflexión alrededor de los patrimonios, que para este año se adelantará a través del Convenio derivado entre el IDPC e IDARTES  (IDPC-CI-791-2020). Dentro de las actividades del Convenio inicialmente se tenía proyectado el lanzamiento de la convocatoria de la beca Festival de Artes Valientes en el Centro Histórico en el mes de marzo, sin embargo, el proceso de traslado de los recursos por parte de Secretaría de Hacienda a IDARTES tomó más tiempo del esperado, lo que implicó el aplazamiento de las actividades para el mes de abril. Como parte de las actividades programadas para el lanzamiento y convocatoria de esta beca, se tiene dispuesto el desarrollo de recorridos de reconocimiento del entorno con las personas interesadas en postular sus propuestas a esta beca, de forma que los recorridos definidos para finales del mes de marzo, debieron postergarse para finales del mes abril y comienzos del mes de mayo de 2021. Por lo anterior, esta actividad será reportada en el PIPC correspondiente al segundo trimestre de 2021. </t>
  </si>
  <si>
    <t>Articulación entre los proyectos y equipos del IDCP con el fin de llegar a los entornos y a las diferentes instancias de participación con un mismo lenguaje y propósito.
Potenciar procesos previos y en curso desarrollados por otras instituciones del sector cultura que dialoguen con el propósito de integralidad y democratización de los patrimonios.
Interacción con diferentes actores de los entornos con el fin de reconocer intereses, necesidades y propósitos desde una lectura multiactor.</t>
  </si>
  <si>
    <r>
      <rPr>
        <rFont val="Calibri"/>
        <color theme="1"/>
        <sz val="11.0"/>
      </rPr>
      <t xml:space="preserve">Para la vigencia de este primer trimestre se realizaron las siguientes acciones a través de tres procesos: 
</t>
    </r>
    <r>
      <rPr>
        <rFont val="Calibri"/>
        <color theme="1"/>
        <sz val="11.0"/>
        <u/>
      </rPr>
      <t>1. Socialización proyecto 7 entornos y aproximación a las instancias locales de participación de los entornos priorizados (Suba, Bosa, Usme y Centro Histórico) para la identificación de actores y procesos interesados en la activación patrimonial:</t>
    </r>
    <r>
      <rPr>
        <rFont val="Calibri"/>
        <color theme="1"/>
        <sz val="11.0"/>
      </rPr>
      <t xml:space="preserve"> En articulación con el equipo de participación del IDPC para Suba y Bosa y del equipo del Parque Arqueológico en Usme, se llevó a cabo la socialización del proyecto en diferentes instancias locales de participación (Bosa: 15 de abril; Suba: 9 de abril; Usme: 19 de abril). Para el Centro Histórico en articulación con el PEMP del CHB se complementaron las socializaciones con la información de la activación de entornos patrimoniales en los CLACP de La Candelaria y Santa Fe (7 de abril y 11 de mayo, respectivamente). Total de asistentes (registrados acta y listados de asistencia): 66 personas. 
A partir de esta socialización se realizó el mapeo de actores y procesos en los entornos priorizados delegaciones de cada uno de los CLACP (Bosa: 6 y 18 de mayo; Suba:4 de mayo; Usme: 14 de mayo). Este ejercicio se realizó en articulación con el equipo de inventario de patrimonio cultural. Total de asistentes (registrados acta y listados de asistencia): 20 personas.
Se adelantó la socialización del componente de patrimonio natural del proyecto en las Comisiones Locales de Ambiente (CAL) de Bosa (16 de junio) y de Usme (15 y 25 de junio), instancia con particip+T5ación de organizaciones y ciudadanía. Total asistentes: 15 personas.
Con relación a la Mesa de Consejeros de Patrimonio se adelantó recorrido explicativo sobre el proceso de activación del patrimonio natural en el marco del PEMP del CHB (7 de abril) y se socializaron los criterios de priorización de los entornos patrimoniales como marco para la presentación de la implementación de los pilotos de inventario de PCI (21 de mayo). Total asistentes: 10 personas (en la sesión del 21 de mayo la asistencia fue mayor a la registrada en lista). 
</t>
    </r>
    <r>
      <rPr>
        <rFont val="Calibri"/>
        <color theme="1"/>
        <sz val="11.0"/>
        <u/>
      </rPr>
      <t>2. Socialización convocatoria Beca Festival de las Artes Valientes- Centro Histórico de Bogotá.</t>
    </r>
    <r>
      <rPr>
        <rFont val="Calibri"/>
        <color theme="1"/>
        <sz val="11.0"/>
      </rPr>
      <t xml:space="preserve"> En articulación con la Gerencia de Artes Plásticas y visuales de IDARTES se fortaleció la divulgación de la convocatoria y el acercamiento a la ciudadanía interesada a través del desarrollo de: 3 recorridos (29 de abril: Las Cruces - 442 visualizaciones; 4 de mayo: Belén - 433 visualizaciones; y 6 de mayo: La Candelaria - 216 visualizaciones) y una jornada de Facebook Live (28 de mayo, con 766 reproducciones) en donde se presentó la contextualización de la beca y su relación con la activación patrimonial y se resolvieron inquietudes planteadas a través de redes sociales. 
</t>
    </r>
    <r>
      <rPr>
        <rFont val="Calibri"/>
        <color theme="1"/>
        <sz val="11.0"/>
        <u/>
      </rPr>
      <t xml:space="preserve">3. Proceso participativo proyecto Barrio Vital-Las Cruces: </t>
    </r>
    <r>
      <rPr>
        <rFont val="Calibri"/>
        <color theme="1"/>
        <sz val="11.0"/>
      </rPr>
      <t xml:space="preserve">Como parte de las procesos de articulación interinstitucional para el fortalecimiento de acciones en los entornos patrimoniales, se logró la priorización de Las Cruces como Barrio Vital por parte de Secretaría de Movilidad y la vinculación del equipo PEMP del CHB como apoyo para su implementación. De esta forma se construyeron conjuntamente  las herramientas metodológicas para realizar la lectura territorial compartida, que se inició en junio con dos actividades participativas: recorrido a la deriva (12 de junio) y mapeo espontáneo en espacio público (30 de junio). Total asistentes: 18 personas (en base de datos del proyecto para ambas actividades). </t>
    </r>
  </si>
  <si>
    <t>Es importante que los temas de avance de los procesos administrativos no demoren el inicio de la ejecución de los proyectos de activación de los entornos, dado que con la socialización del proyecto en las instancias de participación se genera una expectativa sobre el avance de los mismos y las posibilidades de gestión se dificultan sin los proyectos en marcha.
Ha sido fundamental la articulación con los diferentes proyectos y equipos del IDPC presentantes en los entornos patrimoniales, para posicionarlas apuestas institucional y la visión de integralidad, debe ser fundamental fortalecer la confluencia de acciones de los proyectos.
Debe continuarse fortaleciendo los escenarios de participación virtuales debido a las medidas y condiciones sanitarias vigentes por la pandemia y comprender que las dinámicas se han transformado implicando menores cifras en la participación, pero posiblemente más impacto en la apropiación de los procesos que se convocan.</t>
  </si>
  <si>
    <t>Equipo de participación y divulgación del PEMP de Teusaquillo y equipo técnico de la SGTP</t>
  </si>
  <si>
    <t>Equipos de participación ciudadana IDPC</t>
  </si>
  <si>
    <t>Consejo Local de Arte, Cultura y Patrimonio de Teusaquillo (CLACP)</t>
  </si>
  <si>
    <t>Junta Administradora Local (JAL), Consejo de Planeación Local (CPL) , Juntas de Acción Comunal, gremios, universidades, comerciantes, instancias de participación,  corporaciones patrimoniales, organizaciones sociales y ambientales.</t>
  </si>
  <si>
    <t>Generar espacios de participación  enfocados para definir las líneas de acción que serán implementadas en la fase de formulación del PEMP y la metodología propuesta por el IDPC para esta fase. Reconocer y sistematizar la relación de la comunidad con el territorio, su medio natural y sus patrimonios (visión del territorio).</t>
  </si>
  <si>
    <t>Encuentros ciudadanos participativos: mesas de trabajo, talleres, reuniones con comunidad, grupos focales, exposición de resultados.
Estrategia de divulgación y comunicación: campaña informativa o consulta ciudadana a través de la página web del IDPC, Webinar y redes sociales.</t>
  </si>
  <si>
    <r>
      <rPr>
        <rFont val="Calibri"/>
        <color rgb="FFFF0000"/>
        <sz val="11.0"/>
      </rPr>
      <t>Para la vigencia de este primer trimestre se realizaron las siguientes acciones:                                                                                                                                                                                                                                                                               El Plan Especial de Manejo y Protección de –PEMP- Teusaquillo planificó realizar dos encuentros ciudadanos en el primer trimestre del año, el objetivo de estos escenarios de participación es presentar y poner en dialogo el resultado de la fase del diagnóstico con la comunidad y con algunas instancias de participación ciudadana. 
La principal dificultad que se presentó para dar cumplimiento a esta meta fue el proceso de contratación, para llevar a cabo estas sesiones se requiere contar con la totalidad del equipo profesional del PEMP, ya que sus integrantes constituyen el grupo de ponentes que presentarán el resultado en mención.
No obstante, en los meses de febrero y marzo se hizo el aprestamiento correspondiente a estos dos encuentros, para lo cual se definió la metodología a implementar y se trabajó conjuntamente con el área de comunicaciones en la publicación del Documento Técnico de Soporte –DTS- del diagnóstico, la presentación síntesis y una serie de nueve infografías con los datos representativos de cada uno de los componentes analizados, dicho material fue alojado en la página web del Instituto Distrital de Patrimonio Cultural –IDPC- para que sean de acceso público.   
Paralelamente se trabajó en la actualización de la Base de Datos única y en la identificación de actores, con el fin de ampliar la base social del proyecto y garantizar la participación de la ciudadanía en la presentación del resultado del diagnóstico que se proyectan realizar de manera virtual el 7 y 9 de abril de 2021.</t>
    </r>
    <r>
      <rPr>
        <rFont val="Calibri"/>
        <color rgb="FFFF0000"/>
        <sz val="11.0"/>
      </rPr>
      <t xml:space="preserve"> </t>
    </r>
  </si>
  <si>
    <t>Avanzar en los procesos de contratación para contar con la totalidad del equipo profesional del PEMP, ya que sus integrantes constituyen el grupo de ponentes que presentarán el resultado en mención.</t>
  </si>
  <si>
    <r>
      <rPr>
        <rFont val="Calibri"/>
        <color theme="1"/>
        <sz val="11.0"/>
      </rPr>
      <t>1.Socialización del resultado de la fase diagnóstico del PEMP Teusaquillo
En esta sesión se presentó a la comunidad el resultado de la fase de diagnóstico del Plan Especial de Manejo y Protección –PEMP- Teusaquillo; en esta exposición se socializó el estudio social y de participación; el estudio histórico y de valoración; el diagnóstico físico espacial (contexto urbano y territorial, estructura urbana, medio ambiente, espacio público y equipamientos, accesibilidad y movilidad, parámetros urbanísticos, vivienda, infraestructura vial y de servicios, instrumentos de gestión del suelo y amenazas y vulnerabilidades); el inventario de los Bienes de Interés Cultural –BIC- del grupo arquitectónico; la identificación y caracterización del Patrimonio Cultural Inmaterial –PCI- y el diagnóstico socioeconómico.
El principal resultado de esta sesión fue conocer las propuestas que la ciudadanía concibe como posible solución a las diferentes problemáticas que presenta el área de estudio del PEMP. Otro de los resultados es el compromiso de la comunidad, manifiesto en el número de participantes. Igualmente, fue determínate escuchar a los habitantes del sector y validar con ellos el resultado del diagnóstico.
Número participantes registrados en la lista de asistencia: 86
Número de personas conectadas a Facebook Live: 31
Total participantes: 117 
Evidencia: Acta 210409 Relatoría socialización diagnóstico con comunidad
PEMP live: FireShot Capture 986 - Creator Studio - business.facebook.com
2.  Diálogos a través de grupos Focales componente Urbano, Habitacional, Medio Ambiente
2.1 Grupo Focal componente urbano
En esta sesión se generó una conversación con representantes de la comunidad en torno a cinco preguntas que indagaban sobre aspectos del contexto y la estructura urbana del territorio; en este espacio de participación la ciudadanía presentó las opiniones, ideas y propuestas que consideran deben incidir en la formulación de los programas y proyectos del PEMP Teusaquillo. Igualmente, se revisó y puso en dialogó la visión que se precisó con base a los resultados de la fase del diagnóstico, el objetivo era fortalecer esta descripción para que en ella se contenga la prospectiva de los próximos 20 años.
Total participantes: 12
Evidencia: Acta 210503 Grupo focal urbano
2.2 Grupo focal componente habitacional
En este grupo focal se puso en diálogo con representantes de la comunidad el rol del Sector de Interés Cultural (SIC) de Teusaquillo en la provisión de vivienda en la localidad y en la ciudad; en términos normativos se analizaron algunas estrategias que se pueden adoptar para preservar el uso y carácter residencial de los barrios del área de estudio; se imaginaron las viviendas del futuro, que se pueden llegar a concebir en bienes patrimoniales; así mismo se habló respecto a la subdivisión de vivienda y la construcción de nuevos proyectos arquitectónicos. Todo ello, orientado a que la participación ciudadana incida en la formulación de los programas y proyectos del PEMP Teusaquillo. En esta sesión de trabajo también fue socializada la visión de este instrumento de planificación urbana, con el interés de validar con la comunidad la prospectiva plateada para los próximos 20 años.
Total participantes: 9
Evidencia: Acta 210503 Grupo focal habitacional
2.3 . Grupo focal componente medio ambiente
El grupo focal del componente ambiental estuvo dirigido a identificar qué reconoce la comunidad como patrimonio natural, a reseñar las causas que deterioran los bienes naturales del área de estudio del PEMP Teusaquillo y las propuestas o iniciativas ciudadanas de salvaguarda, manejo y gestión. De igual forma, se revisó conjuntamente la propuesta de la visión para recoger la opinión ciudadana y fortalecer esta prospectiva.
Total participantes: 10
Evidencia: Acta 210504 Grupo focal medio ambiente
3. Diálogos Grupo focales 
3.1 Componente patrimonio inmueble
En este grupo focal se desarrolló un conversatorio cuyo tema central fue la conservación de los Bienes de Interés Cultural (BIC) del grupo arquitectónico (inmuebles), su puesta en valor en las dinámicas inmobiliarias actuales; el fortalecimiento de la norma para preservarlos, así como el mantenimiento y el cuidado de los mismos a través de la creación y fortalecimiento de incentivos a los propietarios de BIC. Adicionalmente, se presentó y puso en diálogo con la comunidad la visión del PEMP Teusaquillo para conocer las opiniones frente a la prospectiva planteada para los próximos 20 años. Este ejercicio permitió que la participación ciudadana incida en la formulación de los programas y proyectos que contendrá este instrumento de planificación urbana.
Total participantes: 10
Evidencia: Acta 210504 Grupo focal patrimonio inmueble
3.2. Grupo focal componente bienes muebles
Los asistentes a este grupo focal participaron en un conversatorio donde el tema central fueron los bienes muebles (monumentos o esculturas) del área de estudio del PEMP Teusaquillo, su representatividad, connotaciones, aspectos a mejorar y propuestas de salvaguarda. Adicional a ello, se puso en diálogo la visión propuesta para definir la prospectiva del territorio en los próximos 20 años.    
Total participantes: 8
Evidencia: Acta 210505 Grupo focal bienes muebles
3.3. Grupo focal socioeconómico
A través de una conversación grupal, los participantes analizaron aspectos cómo: el uso de los Bienes de Interés Cultural (BIC) como hospedajes (Airbnb); las actividades económicas que deberían perdurar en el territorio; alternativas para garantizar el derecho al trabajo a los vendedores ambulantes; la relación de las actividades y la población flotante con la seguridad del sector y los incentivos que deberían recibir los propietarios de los BIC.  Además, fue puesta en común la descripción de la visión del PEMP Teusaquillo para conocer la opinión ciudadana para evaluar y mejorar dicha prospectiva.  
Total participantes: 9
Evidencia: Acta 210505 Grupo focal socioeconómico
3.4 . Grupo focal componente de movilidad
En este grupo focal se analizó con los participantes la infraestructura y seguridad de las ciclorrutas, el servicio del transporte público, la posibilidad de aplicar restricciones para el acceso vehicular, la identificación y apropiación de vías principales y la seguridad para los transeúntes en los cruces viales. Asimismo, se leyó y puso en diálogo la misión que se definió para el PEMP Teusaquillo como prospectiva y ruta de trabajo de este instrumento de planificación urbana, con el interés de ajustar el texto con la opinión ciudadana.  
Total participantes: 11
Evidencia: Acta 210507 Grupo focal movilidad
4. Grupo focal componente PCI
En esta sesión fue presentada, a actores y gestores culturales, la metodología participativa que implementó el IDPC para hacer el mapa del Patrimonio Cultural Inmaterial (PCI) en la ciudad. Del mismo modo, se socializó el proceso que se abrió en el área de estudio de PEMP Teusaquillo para llevar a cabo el inventario de las manifestaciones de PCI a partir de la conformación de un equipo local de ciudadanos interesados en su salvaguarda. Durante este encuentro los participantes del grupo focal fortalecieron la metodología mencionando los criterios que debía definir al equipo local en mención.
Total participantes: 8 
Evidencia: Acta 210506 Grupo focal PCI   
Nota:</t>
    </r>
    <r>
      <rPr>
        <rFont val="Calibri"/>
        <b/>
        <color theme="1"/>
        <sz val="6.0"/>
      </rPr>
      <t xml:space="preserve"> Se consolida por componentes en relación con la naturaleza de la temática de los grupos focales.
Se ajusta el número de reporte de área, a 4 procesos. </t>
    </r>
  </si>
  <si>
    <t xml:space="preserve">Toda convocatoria a comunidad debe ser pública, es decir, debe diseñarse una pieza de comunicación oficial para remitir por correo electrónico o WhatsApp, incluso si la estrategia de comunicación se centra en el contacto telefónico. Es importante contar con evidencias que den cuenta de la trazabilidad y transparencia del proceso de participación ciudadana.    </t>
  </si>
  <si>
    <t xml:space="preserve">Espacios de participación y socialización ciudadana para la fase de formulación del PEMP del Parque Nacional Enrique Olaya Herrera
</t>
  </si>
  <si>
    <t>Fundación Alma bajo la coordinación del equipo de participación y divulgación de la Subdirección de Gestión Territorial del Patrimonio</t>
  </si>
  <si>
    <t>Consejo Local de Arte, Cultura y Patrimonio (CLACP) y el Consejo Local de Deportes, Recreación, Actividad Física, Parques y Equipamientos recreo-deportivos (DRAFE) de las localidades de Santa fe y Chapinero, Administración del Teatro del Parque, Instituto Distrital de Recreación y Deporte (IDRD), Instituto Distrital de Participación Ciudadana (IDPAC)</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</si>
  <si>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 Fundación Pro-Bogotá Región; Mesa de Cerros Orientales; Grupo Amigos de la Montaña; Departamento Administrativo de la Defensoría del Espacio Público (DADEP); Instituto Para La Economía Social (IPES); Instituto Distrital para la Protección de la Niñez y la Juventud (IDIPRON); Paqueros Bogotá</t>
  </si>
  <si>
    <t>Formular los proyectos del Plan Especial de Manejo y Protección (PEMP) del Parque Nacional Enrique Olaya Herrera con la participación incidente de la ciudadanía.
Definir las competencias de cada entidad para garantizar la gestión y administración del Parque Nacional Enrique Olaya Herrera.</t>
  </si>
  <si>
    <t>Encuentros ciudadanos participativos: talleres, reuniones con comunidad, entrevistas y encuentros con los diferentes grupos focales, salidas de campo, mesas de trabajo
Estrategia de divulgación y comunicación: campaña informativa o consulta ciudadana a través de la página web del IDPC, participación y divulgación ciudadana en alianza con el IDPAC, Story Map en alianzas con ESRI, presentación  de resultados de la formulación y divulgación de los valores del BIC, Webinar y redes sociales.</t>
  </si>
  <si>
    <r>
      <rPr>
        <rFont val="Calibri"/>
        <color theme="1"/>
        <sz val="11.0"/>
      </rPr>
      <t xml:space="preserve">Para la vigencia de este primer trimestre se realizaron las siguientes acciones:                                                                                                                                                                  1. </t>
    </r>
    <r>
      <rPr>
        <rFont val="Calibri"/>
        <color theme="1"/>
        <sz val="6.0"/>
      </rPr>
      <t xml:space="preserve">Taller 2 Grupo Focal 2 </t>
    </r>
    <r>
      <rPr>
        <rFont val="Calibri"/>
        <color theme="1"/>
        <sz val="11.0"/>
      </rPr>
      <t>(8 asistentes, semipresencial): este fue el primer espacio semipresencial, lo que permitió que nuevas personas asistieran y por lo tanto se hicieron nuevos aportes. En este caso las propuestas giraron en torno a: turismo comunitario; desaseo de algunas zonas del Parque; inseguridad del Parque; consumo de SPA en el Parque; y buscar nuevos espacios de participación.
2. Recorrido Río Arzobispo (8 participantes): Durante la fase de Formulación se realizó un recorrido participativo con representantes de la SDA y la EAAB, para reconocer y visitar las zonas que se pueden delimitar como áreas para favorecer la conectividad y la integridad de los ecosistemas dentro del proyecto de Restauración Ecológica Participativa del componente Ambiental, y acotar las áreas a trabajar dentro del proyecto de gestión de manejo ambiental sostenible de la microcuenca del Río Arzobispo (Neuque).
3. Mesa de Trabajo con el JBB (5 asistentes, virtual): se presentaron las propuestas del componente Ambiental, Paisaje, Turismo y Divulgación y se discutió la posibilidad de articulación con múltiples líneas de trabajo del Jardín Botánico y otras entidades del distrito, en el tema de restauración vegetal y huertas urbanas. Hubo énfasis en tener en cuenta el fallo reciente de los Cerros Orientales, que permite el desarrollo y uso de ciertas actividades en torno a la ecología y la restauración en las franjas de adecuación de la reserva de los Cerros, en donde entra el área de influencia del Parque Nacional.
4. Mesa de Trabajo con SDH (4 asistentes, virtual), la mesa fue un espacio de retroalimentación en la normativa que aplica en el área de influencia del PEMP del Parque Nacional. Se hizo especial énfasis en la normativa de la Reserva de los Cerros Orientales. 
5. Mesa de Trabajo con SDA (4 asistentes, virtual), esta mesa permitió presentar las propuestas del componente Ambiental y discutir la articulación, especialmente en el Aula Ambiental y la restauración del río Arzobispo. Se recomienda buscar articulación similar con la EAAB, el Jardín Botánico y el IDT. 
6. Mesa de Trabajo con IDIGER (2 asistentes, virtual), este espacio permitió presentar las propuestas del componente Ambiental y aclarar dudas sobre los proyectos adelantados por el IDIGER en el área de influencia del PEMP Parque Nacional. 
7. Mesa de Trabajo Interinstitucional (9 asistentes, virtual), este espacio contó con la presencia de representantes de las siguientes entidades: IDT, JBB, PUJ, UPN, EAAB, IDIGER, SDA, y SDH. Durante la Mesa se presentaron las últimas versiones de las propuestas del PEMP Parque Nacional de los componentes Ambiental, Divulgación, Movilidad, Paisaje, Sociocultural y Turismo;  lo que reafirmó las propuestas de articulación que habían surgido en Mesas anteriores y dio oportunidad de que surgieran nuevas. La asistencia de la Universidad Javeriana y la Universidad Pedagógica abrieron la posibilidad de proyectos en torno a las artes y la educación. Para esta Mesa de Trabajo se utilizó la plataforma Jamboard, en donde los asistentes pudieron consignar sus propuestas.
8. 2° Mesa de Trabajo IDT (2 asistentes, virtual): esta mesa permitió una conversación a mayor profundidad con representantes del IDT, que también asistieron a la Mesa de Trabajo Interinstitucional. Se confirma el apoyo del IDT en diferentes proyectos, mencionando especialmente la restauración y señalización de los senderos. Por parte de los representantes se sugiere que la persona asignada a los temas de turismo no sea asignada por el ente gestor a modo general, sino un profesional especializado que dinamice la actividad e impacto económico en el Parque Nacional. 9. 
9. Mesa de Trabajo IDU (7 asistentes, virtual): esta mesa de trabajo se centró principalmente en buscar la articulación entre el PEMP Parque Nacional y el proyecto de Corredor Verde de la 7ma. Surgieron propuestas centradas en los componentes: Movilidad, Espacio Público, Ambiental y Paisaje.
10. Buzón Presencial (2 sesiones, 10 participantes: dentro de la actividad las personas se vieron interesadas en las preguntas, y el equipo recibió retroalimentación positiva por realizar la actividad.  Estas sesiones de aplicación mostraron que las preguntas son claras y que son herramientas útiles para recolectar las opiniones de la ciudadanía.
11. Entrevista a Diana Ayala y Fernando Chaparro (líderes comunitarios, barrio La Perseverancia): durante la entrevista se indagó sobre la historia del barrio, los proyectos comunitarios que se están desarrollando y su posible articulación con el PEMP Parque Nacional. Las personas entrevistadas contaron cómo se llevan desarrollando procesos en pro del desarrollo político, social, cultural y ambiental del barrio desde hace más de 30 años, y cómo han buscado vincularse a múltiples iniciativas. Indican que en el Parque Nacional están llevando a cabo un proyecto denominado Huerta Biocultural Untucutu, en donde realizan actividades como charlas y talleres relacionados con la agronomía y la agroecología, además de la realización de caminatas una o dos veces por semana.
12. Taller 2 Grupo Focal 1 (9 asistentes, virtual): el segundo espacio con usuarios y deportistas tuvo una menor acogida, sin embargo, permitió generar discusiones a profundidad con los asistentes. O7Surgieron los siguientes temas: darle acceso a la ciudadanía a información sobre los procesos de restauración vegetal, para que haya veeduría y control; ver el Parque Nacional desde lo Queer, pues siempre ha sido un espacio que acepta a todo el mundo; espacios designados para las mascotas pueden reducir que haya tantas heces en el Parque; hace falta proponer soluciones para los habitantes de calle del Parque; y el uso de materiales reciclables para la creación de la señalética. 
13. Taller 2 Grupo Focal 3 (20 asistentes, virtual): este taller logró una mayor convocatoria que el primero del mismo grupo, lo que permitió  escuchar a nuevas voces. En general se discutió: las incidencia del proceso participativo; las amenazas presentes y futuras del Parque (el corredor de la 7ma, edificios de CAR y Ecopetrol); la recuperación del río Arzobispo; la falta de baños públicos en el Parque; la restauración participativa; creación de pacas biodigestoras; y la generación de un proyecto de luminarias e iluminación que abarque todo el Parque. 	+O7</t>
    </r>
  </si>
  <si>
    <t xml:space="preserve">Realizar las comunicaciones a los encuentros con anticipación con el fin que los participantes de los mismo, puedan estudiar las propuestas, para si contribuir de manera mas eficiente en los proceso participativos. </t>
  </si>
  <si>
    <t xml:space="preserve">
1. Encuentros ciudadanos y otras metodologías participativas:
Con este propósito se realizaron acciones interinstitucionales 
a)	Mesa de trabajo con IDIPRON (2 asistentes, virtual): se discutieron los procedimientos y líneas de acción que se realizan con ciudadanos habitantes de calle entre los  6 y los 28 años de edad. Se hizo registro de posibles estrategias a aplicar para articular a esta población con el PEMP Parque Nacional.
b)	Mesa de trabajo con SIDS (1 asistente, virtual): se discutieron los procedimientos y líneas de acción que se realizan con ciudadanos habitantes de calle mayores de 28 años de edad. Se hizo registro de posibles estrategias a aplicar para articular a esta población con el PEMP Parque Nacional.
c)	Reto de participación ciudadana 1 en Alianza con el IDPAC (323 aportes, virtual): Se realizó un reto en la página del IDPAC sobre los escenarios deportivos y culturales del PNEOH, este se publicó por 45 días en la plataforma y se difundió con estrategias presenciales y virtuales. Todos los aportes se sistematizaron para que se tengan en cuenta en los diferentes proyectos.
d)	Reto de participación ciudadana 2 en Alianza con el IDPAC (Inició el 28 de Abril y cierra el 14 de julio,  aportes hasta la fecha, virtual): Se está realizando el segundo reto en la plataforma sobre las acciones que se pueden realizar para mejorar el río Arzobispo. Teniendo en cuenta el curso completo del río, se está difundiendo con el apoyo del PEMP de Teusaquillo. Debido al buen desarrollo del reto anterior, se difundirá con las mismas estrategias virtuales y presenciales, adicional a una posible charla entre los directores de las dos instituciones.
1.1 Entrevistas actores 
a)	Entrevista a miembro de Esperanza de los Remedios (1 asistente, presencial): se entrevistó a Ricardo Carvajalino para indagar sobre la historia de la práctica de Teatro Callejero en el Parque Nacional, y algunas problemáticas actuales. Se menciona la falta de infraestructura y la pobre articulación con el ente administrador del parque.
b)	Entrevista a miembro de Luz de Luna (1 asistente, presencial): se entrevistó a John Valero para indagar sobre la historia de la práctica de Teatro Callejero en el Parque Nacional, y algunas problemáticas actuales. Se mencionaron los diferentes colectivos y grupos de teatro callejero que utilizan el parque, la falta de infraestructura y la pobre articulación con el ente administrador del parque.
c)	Entrevista a La Pepa del Mamoncillo (1 asistente, presencial): se entrevistó a Andrés Loboguerrero para indagar sobre la historia de la práctica de Teatro Callejero en el Parque Nacional, y algunas problemáticas actuales. Se mencionaron la falta de espacios oficiales para realizar la práctica, y la pobre articulación con el ente administrador del parque.
d)	- Entrevista a la Libélula Dorada (1 asistente, presencial): se entrevistó a César Álvarez para indagar sobre la historia de la práctica de Teatro Callejero en el Parque Nacional, y algunas problemáticas actuales. Se mencionaron la importancia que esta práctica ha tenido en la apropiación y gobernanza del Parque, la falta de espacios oficiales para realizar la práctica, y la pobre articulación con el ente administrador del parque.
e)	- Entrevista a Mesa Interinstitucional del Pico del Águila (1 asistente, virtual): se entrevista a Claudia U783Mesa para escuchar proyectos y propuestas de la Mesa Interinstitucional del Pico del Águila, con la intención de proponer articulación con el PEMP Parque Nacional, específicamente en el tema del rio Arzobispo. Se listaron 4 líneas de trabajo que conectan el tema ambiental, cultural y comunitario a la restauración.
1.2.  Mesa de trabajo Rio Arzobispo 
a)	Mesa de trabajo con PUJ (1 asistente, virtual): se discutieron las líneas de trabajo en torno al río arzobispo, con el fin de encontrar articulación con el proyecto COSMOS y la Facultad de Estudios Ambientales y Rurales de la PUJ. Se señala interés en articular con el proyecto de ciencia abierta y la restauración del río.
b)	Mesa de trabajo con PUJ (3 asistentes, virtual): se discutieron las líneas de trabajo en torno al río Arzobispo, con el fin de encontrar articulación con la Facultad de Ingeniería de la PUJ. Se señala interés en articular con el proyecto de ciencia abierta y la restauración del río.
c)	- Taller participativo sobre impacto ambiental del deporte (11 asistentes, virtual): se indicó la importancia de las prácticas deportivas como mecanismo de apropiación de espacios, pero que tienen un impacto ambiental considerable. Los participantes indicaron algunas propuestas para reducir este impacto: Definir las rutas de las prácticas; Lograr acuerdos de uso de espacios en el edificio de la administración del Parque; Proponer soluciones a la inseguridad de esta zona del Parque; Campañas de educación ambiental para reducir la contaminación del río arzobispo; Mejorar la infraestructura de las pistas para reducir el impacto ambiental de las prácticas relacionadas a la erosión. Hacer esto en conjunto con la reforestación y revitalización del río. 
d)	Taller participativo sobre patrimonio ambiental y río arzobispo (17 asistentes, virtual): se describieron los diferentes proyectos en torno a restauración y apropiación del patrimonio ambiental del Parque Nacional, con énfasis en el río Arzobispo. Entre las múltiples intervenciones cabe resaltar la vinculación entre el patrimonio ambiental y el patrimonio cultural; la importancia del Parque Nacional como eje de conexión con los Cerros Orientales; y una preocupación generalizado por el estado de deterioro actual, lo que se conecta con un interés por apoyar las iniciativas de restauración.
e)	Taller participativo sobre artes vivas y el río Arzobispo (17 asistentes, virtual): se definieron las artes vivas y su importancia en el Parque Nacional para lograr la apropiación de los espacios. De las ideas propuestas vale la pena resaltar la idea de un festival del río, que podría atravesar no solo el Parque Nacional sino toda la ronda que pasa por Teusaquillo; una caravana o recorrido artístico a lo largo de diferentes zonas del Parque; y la articulación con la Casa de la Juventud de Chapinero, que están en un proceso similar de apropiación de los espacios públicos para la juventud. 
1.3 Talleres participativos
a)	Taller participativo sobre espacio público y patrimonio mueble e inmueble (17 asistentes, virtual): se presentaron las propuestas en torno a espacio público y patrimonio muble e inmueble. Se puso en discusión la presencia de ciertos monumentos en el Parque Nacional, y la falta de plan de manejo a los mismos. Adicionalmente, se discutió la falta de pronunciamiento del IDPC, especialmente en contexto del PEMP Parque Nacional, en cuanto a los planes parciales de manejo y las construcciones que afectarán el Parque.
1.4	Recorridos 
A)	Recorrido participativo sobre pacas biodigestoras y huertas urbanas (9 asistentes, presencial): se realizó un recorrido participativo en el que se visitaron diferentes puntos clave del Parque Nacional para discutir la posible ubicación de pacas biodigestoras y huertas urbanas. Se proponen tres posibles puntos y queda registrada la importancia de lograr articulación con la administración para poder realizar estos procesos.
Nota: Se consolida por tipo de metodología de participación ciudadana.  Se ajusta el número de reporte atendiendo la naturaleza de cada actividad del reporte del área de 16 actividades a 1 procesos.</t>
  </si>
  <si>
    <t>Reforzar las convocatorias y comunicaciones por medio de invitaciones directas a los actores de interés, o a aquellas personas que hayan declarado interés en el tema a tratar durante cada espacio. Las estrategias virtuales y presenciales se complementan entre sí, por lo que usar ambas herramientas permite alcanzar a una mayor diversidad de usuarios del Parque Nacional.</t>
  </si>
  <si>
    <t xml:space="preserve">Plan Especial de Manejo y Protección (PEMP) del Centro Histórico </t>
  </si>
  <si>
    <t xml:space="preserve">Iniciativas de divulgación, socialización y posicionamiento de los contenidos y proyectos del PEMP del Centro Histórico    </t>
  </si>
  <si>
    <t xml:space="preserve">Subdirección de Gestión Territorial, Equipo de comunicaciones  </t>
  </si>
  <si>
    <t>Equipo de comunicaciones</t>
  </si>
  <si>
    <t>Talleres, diálogos territoriales y campañas comunicativas</t>
  </si>
  <si>
    <t>Durante el primer trimestre se adelantaron las siguientes acciones:                                                                   Socialización del Plan Especial de Manejo y Protección del Centro Histórico a la Mesa de Consejeros Locales de Patrimonio Cultural liderada por el equipo de participación del IDPC el 12 de marzo. Durante la reunión se expusieron las fases, objetivos, componentes programáticos y normativos , y los proyectos del PEMP del Centro Histórico. Asimismo, se acordó realizar un recorrido el territorios con los consejeros y consejeras. Esta socialización se reporta dentro del Sistema Distrital de Arte Cultura y Patrimonio Cultural por la secretaría técnica a cargo del equipo de participación ciudadana IDPC</t>
  </si>
  <si>
    <t>Dar continuidad a este vínculo con los consejeros y consejeras locales de Patrimonio Cultural como veedores del patrimonio de la ciudad</t>
  </si>
  <si>
    <t>1. Proceso de divulgación: en el segundo trimestre de 2021 se dio inicio a tres acciones dentro del proceso de divulgación que enmarcan los alcances de este ámbito:
a)	Divulgación ciudadanía en general
  En primer lugar se generaron espacios de divulgación a la ciudadanía en general relacionados con presentaciones  y transmisiones virtuales por la plataforma Facebook IDPC. El 26 de mayo se realizó la presentación general al público del PEMP CHB aprobado incluyendo 8 personas registradas en lista virtual pero registrando 200 personas conectadas en simultánea en las métricas de la plataforma.  El 22 de Junio se trasmitió el lanzamiento del PEMP CHB con la Alcaldesa Mayor incluyendo un recorrido en el cual se propició el dialogo territorial con 12 actores de la ciudadanía residente del centro histórico. La transmisión del IDPC registró 64 personas conectadas en simultanea, pero la trasmisión involucro las plataforma de 6 entidades incluyendo la de la Alcaldía Mayor (llegando a cerca de 26000 registros).
b)	Divulgación Instancias de participación
En segundo lugar se realizaron varias socializaciones del PEMP CHB en instancias de participación ciudadana distritales y locales, algunas de las cuales fueron articuladas con la presentación del proyecto 7 entornos y el equipo de participación IDPC: Mesa de Consejeros Locales de Patrimonio Cultural ( 6 participantes, abril 7). Consejos Local de Arte Cultura y Patrimonio de las Localidades de La Candelaria (7 participantes, abril 7);  Santa Fe (21 de mayo -7 participantes). Los Mártires  (8 de junio -8 participantes). Se presentó el Plan el 3 de junio a la Junta Administradora Local de La Candelaria con registro de 8 participantes (aunque la audiencia fue transmitida por los canales de la JAL)
c)	Mesas de trabajo con otros actores.
 Se instalaron mesas de trabajo con diferentes actores ciudadanos para profundizar los contenidos programáticos del PEMP CHB: 27 de abril con la Lonja de Bogotá_ 45 participantes, 18 de junio se realizó mesa de trabajo con la Corporación de Curadores de Bogotá incluyendo 39 asistentes , 12 en lista); el 24 de junio con ASOJUNTAS La Candelaria ( 6 participantes en lista y 8 adicionales en pantallazo).              
 3 acciones  con subactividades reportados de divulgación (10 actividades)
Nota: Se consolida por tipo de actores a los que va dirigido el proceso de divulgación.  Se ajusta el número de reporte atendiendo la naturaleza de cada actividad del reporte del área de 3 a 1 proceso.</t>
  </si>
  <si>
    <t xml:space="preserve">En el Consejo Local de Arte Cultura y Patrimonio de La Candelaria se continuó en un proceso de articulación con consejeros y consejeras que puede servir para imitar en otras localidades. Es importante seguir profundizando medios de recolección de información y consulta  por vía electrónica y o virtual mientras que se pasa la situación actual de pandemia. </t>
  </si>
  <si>
    <t xml:space="preserve">Subdirección de Gestión Territorial (Equipo Activación de 7 Entornos Patrimoniales); Subdirección de   Protección e Intervención del Patrimonio; Equipo de participación ciudadana y equipo de comunicaciones </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</si>
  <si>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t>
  </si>
  <si>
    <t xml:space="preserve">Generar sinergias y procesos de  colaboración entre actores públicos, privados y sociales que activen y  potencien la implementación de los  proyectos del PEMP del Centro Histórico </t>
  </si>
  <si>
    <t>Procesos de gestión colaborativa del patrimonio incluyendo diálogos y consultas ciudadanas, mesas de  trabajo o grupos focales multiactor, retos y pactos ciudadanos, entre otros</t>
  </si>
  <si>
    <t>3 Procesos (12 actividades)</t>
  </si>
  <si>
    <t>Durante el primer trimestre se adelantaron las siguientes acciones:                                                                                                                                                                             Activación dos procesos de gestión colaborativa desarrollados en conjunto con el equipo 7 entornos  y con el equipo de la estrategia de participación del IDPC: 1) se realizó una primera actividad de diálogo y escucha en conjunto con el Jardín Botánico y  el equipo 7 Entornos en el territorio priorizado Pueblo Viejo (Localidad de la Candelaria) donde se convocó a representantes de la JAC de La Concordia y el Observatorio Ciudadano de La Candelaria el 10 de marzo para conocer su relación con el territorio y socializar el proyecto Pueblo Viejo. En esta reunión se acordó seguir mapeando y socializando los avances jurídicos y técnicos al tiempo que buscar actores estratégicos que puedan contribuir en esta fase de reconocimiento y activación.                                                                                                                                     2) De otra parte, en el territorio priorizado de Las Cruces (Localidad Santa Fe) se coordinó la convocatoria para dos escenarios de activación en conjunto con 7 entornos y la estrategia de participación: 1 Mesa de Articulación institucional de Mercado de Las Cruces el 9 de marzo donde participó el colectivo Abya Yala dentro de un proceso de coordinación institucional que busca aunar esfuerzos y vincular a la ciudadanía en la activación del entorno, y una reunión de la Mesa de Articulación de Las Cruces convocada el 27 de marzo con la FUGA y donde confluyen actores  institucionales, la Junta de Acción Comunal y organizaciones locales)</t>
  </si>
  <si>
    <t>Articulación con otras entidades y con equipos del IDPC es vital para gestar y dar sostenibilidad a estos procesos.</t>
  </si>
  <si>
    <r>
      <rPr>
        <rFont val="Calibri"/>
        <color theme="1"/>
        <sz val="11.0"/>
      </rPr>
      <t>Para el segundo trimestre se dio a continuidad y profundidad a los siguientes procesos colaborativos de forma articulada con el proyecto 7 entornos y otros equipos del IDPC:
1</t>
    </r>
    <r>
      <rPr>
        <rFont val="Calibri"/>
        <color theme="1"/>
        <sz val="11.0"/>
        <u/>
      </rPr>
      <t>. El proceso de  reconocimiento y activación entorno al proyecto Parque Pueblo Viejo,</t>
    </r>
    <r>
      <rPr>
        <rFont val="Calibri"/>
        <color theme="1"/>
        <sz val="11.0"/>
      </rPr>
      <t xml:space="preserve"> espacio ubicado entre los barrios La Concordia y Las Aguas en La Candelaria: Se socializó la propuesta del proyecto en el Consejo Local de Riego y Cambio Climático (abril 7,  4 participantes ciudadanía), la Comisión Local Ambiental La Candelaria (abril 4- 11 participantes, mayo 13- 3 participantes). Diálogos con la grupos ciudadanos interesados (mayo 12 -4 participantes, mayo 19- 2 participantes);  El 26 de mayo se realizó un recorrido de reconocimiento contando con 10 participantes de la ciudadanía. El 21 de junio se realizó un taller de memoria y reflexión histórica en la Plaza de la Concordia que contó con  11 participantes de la ciudadanía. (Total trimestral: 7 actividades, 45 participantes).
2.</t>
    </r>
    <r>
      <rPr>
        <rFont val="Calibri"/>
        <color theme="1"/>
        <sz val="11.0"/>
        <u/>
      </rPr>
      <t xml:space="preserve">  En el territorio priorizado Barrio Las Cruces.  De a</t>
    </r>
    <r>
      <rPr>
        <rFont val="Calibri"/>
        <color theme="1"/>
        <sz val="11.0"/>
      </rPr>
      <t xml:space="preserve">bril 12 al 15 se realizó el taller de Dinámicas Humanas con la Universidad de los Andes e integrantes de la comunidad de este barrio (28 participantes); Se acompañó la mesa de articulación de Las Cruces ( mayo 7- 9 participantes, mayo 22-4 participantes,  junio 19-3 participantes);  Se ha trabajado en un proceso de articulación con la Universidad Minuto de Dios sede San Camilo (mayo 13-4 participantes, junio 23 -4 participantes)  Adicionalmente se ha apoyado  y participado dentro todo  de articulación del proyecto 7 entornos del IDPC y el proyecto Barrios Vitales de la Secretaría de la Movilidad (ver reporte ámbitos  7 entornos).(Total 6 actividades 52 participantes).
</t>
    </r>
    <r>
      <rPr>
        <rFont val="Calibri"/>
        <color theme="1"/>
        <sz val="11.0"/>
        <u/>
      </rPr>
      <t>3. Ruta Agroecológica en el Centro Histórico.</t>
    </r>
    <r>
      <rPr>
        <rFont val="Calibri"/>
        <color theme="1"/>
        <sz val="11.0"/>
      </rPr>
      <t xml:space="preserve"> Dentro de una alianza interinstitucional que gira entorno  al proyecto de Rutas del Jardín Botánico de Bogotá, y en articulación con el Museo de Bogotá y proyecto 7 entornos, se ha apoyado el proceso de consolidación y concertación de la ruta agroecológica del Centro Histórico. Esto ha incluido el acompañamiento a tres acciones con otros equipos del IDPC: el 28 de mayo donde se acompañó un recorrido por Museo de Bogotá y Hotel Botánico, el 11 de junio donde el Museo de Bogotá representó al IDPC en su articulación con otros Museos;  y el 24 de junio   donde se hizo el segundo proceso de concertación de la ruta. En total se cuentan 3 actividades y  8 participantes no institucionales.  3 procesos colaborativos(16 actividades)</t>
    </r>
  </si>
  <si>
    <t>Es importante recalibrar el número de actividades que se puedan desarrollar dentro de procesos colaborativos en gestación. Este tema toma más relevancia en casos como el del PEMP del Centro Histórico que se encuentra en una etapa de transición que implica posicionamiento y experimentación.</t>
  </si>
  <si>
    <t>Proceso Declaratoria  de Sumapaz como Patrimonio de la Humanidad por la Unesco</t>
  </si>
  <si>
    <t>Espacios de socialización y  divulgación del proceso de declaratoria</t>
  </si>
  <si>
    <t>Subdirección de Divulgación y Apropiación del Patrimonio  otros equipos de la  Subdirección de Gestión Territorial del Patrimonio</t>
  </si>
  <si>
    <t>Instancias de participación locales como el CPL CLIP Y CLACP , organizaciones sociales, y cultural y ambientales  indígenas  y campesinas, Alcaldía Local de Sumapaz, Secretaría de Planeación Distrital, IDPAC, RAPE, PDET;  gobiernos municipales de la región del Sumapaz.</t>
  </si>
  <si>
    <t>Identificación preliminar de las manifestaciones del Patrimonio Cultural Inmaterial-PCI del Sumapaz a tráves de acciones de participación.</t>
  </si>
  <si>
    <t>Espacios de socialización y divulgacion del proceso de declaratoria de Sumapaz como Patrimonio de la Humanidad por la Unesco. Talleres y espacios participativos para la valoración, identificación y documentación del PCI.</t>
  </si>
  <si>
    <t>Durante el primer trimestre se avanzó en las siguientes acciones:                                                                                                                                                                                     a. Febrero 19: Reunión virtual con integrantes de Corposumavida para la socialización del proyecto, en la cual también se propuso la realización del Foro de vidas campesinas, ordenamiento y cultura del agua como espacio para la reflexión de la cultura campesina sumapaceña. Se concertaron algunos delegados para la preparación del foro por parte de Corposumavida.
Participantes: 15
b. Marzo 5: Reunión virtual 1 con delegados de Corposumavida para la preparación del Foro de vidas campesinas, ordenamiento y cultura del agua, en la que se acordaron los puntos claves que debían ser abordados por el foro. El IDPC se comprometió, con ayuda de los delegados, en la realización de 2 reuniones amplias preparatorias del evento en las que se invitara a representantes de la comunidad, con el fin de concertar metas, objetivos y alcances del Foro.
Participantes: 8
c. Reunión presencial cartografía de sitios sagrados en Sumapaz en articulación con RAP-E y PNUD en Fusa, en la que participaron delegados de organizaciones campesinas y comunidades indígenas de la Provincia del Sumapaz, que tuvo como objetivo la identificación de lugares de importancia cultural en relación al tema patrimonial. 
Participantes: 17                                                                                                                                                                                                                                                                                   d. Marzo 18: Mesa sectorial de Cultura. Cada entidad presentó las proyecciones previstas para el 2021 y se avanzó en la construcción de ruta de trabajo y. matriz para consolidar la oferta sectorial. 
Participantes: 7 personas.</t>
  </si>
  <si>
    <t>Fortalecer la comunicación con la comunidad para la programación de reuniones de carácter presencial.
Se hace necesario contactar a personas de otras instituciones para la articulación de las convocatorias.</t>
  </si>
  <si>
    <t>Sumapaz 
1.	Espacios de socialización y divulgación dirigido a comunidad del Sumapaz
a) Abril 22: Conversatorio: Campesinos paramunos: ordenamiento social y configuración regional del Sumapaz Conversatorio moderado por Catalina García en el que se abordó el tema de ordenamiento propio, gobernanza y rol de la comunidad dentro de la configuración del territorio sumapaceño. Invitados: Carlos Duarte y Alfredo Díaz Asistentes: comunidad del Sumapaz y actores interesados. Número de asistentes: 56 
b). Junio 27: Reunión con la Junta Directiva del Sindicato Agrario en San Juan de Sumapaz para socializar la ruta y el alcance del Proyecto este año. 
Número de Asistentes: 14
2.	 Espacios de socialización y divulgación en el marco de las instancias Locales de Sumapaz
a). Mayo 27: Primer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26 
b)   Junio 17: Segundo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14
Nota: Se consolida por tipo de actores a los que va dirigido el proceso de divulgación de Declaratoria.  Se ajusta el número de reporte atendiendo la naturaleza de cada actividad del reporte del área de 4 a 2 procesos.</t>
  </si>
  <si>
    <t xml:space="preserve">* En cuento a lo metodológico, dadas las condiciones de conectividad del Sumapaz, se planteó una estrategia híbrida para llevar a cabo las reuniones con la comunidad. Así mismo, se resalta la importancia de generar metodologías participativas flexibles que puedan ser adaptadas según la dinámica de la reunión, espacialmente de las reuniones virtuales.
* La participación de las mujeres sumapaceñas es fundamental en el proceso de identificación del PCI del Sumapaz. Las mujeres han sido personajes clave en la historia de las luchas por la defensa de la tierra y el territorio desde principios del siglo XX hasta hoy. La noción de patrimonio se manifiesta desde la experiencia cotidiana, en las prácticas de aprendizaje, construcción de conocimientos y prácticas de cuidado de la vida.
* Los conversatorios se constituyen en escenarios para poner en común perspectivas, visiones, memorias sobre el territorio. Se planteó que la identidad cultural más representativa esta dada por la historia de organización social y política. Se propuso la noción geográfica de "el gran macizo Sumapaz" como elemento comprensivo de las territorialidades socialmente construidas en torno a las cuencas hidrográficas así como los derechos culturales del campesinado y las identidades propias del campesinado de alta montaña/campesinos paramunos.
* Las instancias de articulación en lo local permiten compartir agendas y sumar esfuerzos interinstitucionales para ganar articulación en el territorio, trabajando como Distrito y no solo como entidades diferenciadas. </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</si>
  <si>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</si>
  <si>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</si>
  <si>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</si>
  <si>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Recorridos de Apropiación del Patrimonio</t>
  </si>
  <si>
    <t xml:space="preserve">Instancias de participación locales como el CPL CLIP Y CLACP , Mesa de Patrimonio Usmeka, organizaciones sociales, y culturales y ambientales  indígenas  y campesinas en el Borde Sur, Alcaldías Local  y JAL de Usme, IDPAC,  IDT, ICANH,Universidades, </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</si>
  <si>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</si>
  <si>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Encuentros, festival del patrimonio, recorridos y visitas  territoriales para la visibilización y apropiación social e institucional de la integralidad de los patrimonios</t>
  </si>
  <si>
    <t xml:space="preserve">Durante el primer trimestre se avanzó en las siguientes acciones:                                                                                                                                                                                          1) 29 de enero: reunión entre entidades del sector ambiental donde participaron 8 personas en representación de: la Empresa de Acueducto Alcantarillado de Bogotá, la Secretaría Distrital de Ambiente y el Instituto Distrital de Patrimonio Cultural. Esta reunión tuvo como eje central los corredores de restauración de las cuatro quebradas de la Hacienda el Carmen, donde las entidades se comprometieron a participar del proyecto de Parque Arqueológico y a estar al tanto del proceso licitatorio que adelanta el IDPC. 
2)  12 de marzo:  encuentro para continuar con el proceso de armonización cultural. Este contó con el acompañamiento de: Gualcalá Alava en representación de la comunidad muisca, la Mesa de Patrimonio de Usme, el Instituto Distrital de Turismo, el Centro de Memoria Paz y Reconciliación, RAPE Región Central y el Programa de Naciones Unidas para el Desarrollo -PNUD. Durante la jornada se presentaron los avances desarrollados por el IDPC durante la vigencia 2020 en el marco del proyecto de Parque Arqueológico y del Patrimonio Cultural y se acordó la instalación de una mesa de trabajo interinstitucional y comunitaria con el objetivo de articular esfuerzos y acciones.
3) 27 de febrero: Se realizó el recorrido de interpretación del patrimonio denominado "Origen y retorno" que tuvo como punto de inicio el Parque Ecológico Cantarrana y punto de finalización la AAP Hacienda El Carmen. Este recorrido se realiza en articulación con la Mesa de Patrimonio Ancestral, Cultural y Ambiental de Usme, el cual contó con la participación de 35 personas de la comunidad inscritos mediante formulario electrónico y tuvo como eje articulador la cuenca del río Tunjuelo y la importancia del área arqueológica protegida dentro de la Estructura Ecológica Principal de Bogotá.
4) 23 de marzo: Se participó en la Comisión Ambiental Local donde se se presentó la propuesta del Parque Arqueológico y del Patrimonio Cultural de Usme invitando a realizar un recorrido por esta área protegida. Este espacio contó con la participación de 27 personas entre instituciones y comunidad.
5) 27 de marzo de 2021: Se realizó el recorrido "Saberes Ancestrales del Agua" en el área arqueológica protegida de la Hacienda El Carmen; actividad planeada en articulación con la Comisión Ambiental Local de Usme para la celebración del día del agua". El recorrido se desarrolló con un total de 44 participantes incluyendo 18 niños, niñas, adolescentes y jóvenes vinculados a la Fundación Red del Agua de la localidad de Usme, y 26 adultos principalmente actores institucionales y comunitarios que participan de la Comisión Ambiental Local. El recorrido permitió dar a conocer los antecedentes del área arqueológica, su importancia ecológica, histórica y cultural, así como la interpretación e intercambio de saberes alrededor del agua, principalmente asociado a las cuatro quebradas que configuran el sitio arqueológico de la Hacienda El Carmen. </t>
  </si>
  <si>
    <t xml:space="preserve">La activación de estos espacios afianza la convicción de la comunidad en cuanto a sus expectativas del AAP de la Hacienda El Carmen como futuro parque arqueológico y del patrimonio cultural.
</t>
  </si>
  <si>
    <r>
      <rPr>
        <rFont val="Calibri"/>
        <color theme="1"/>
        <sz val="11.0"/>
      </rPr>
      <t xml:space="preserve">
1. </t>
    </r>
    <r>
      <rPr>
        <rFont val="Calibri"/>
        <color theme="1"/>
        <sz val="11.0"/>
        <u/>
      </rPr>
      <t xml:space="preserve">Mesa Gestora Comunitaria
</t>
    </r>
    <r>
      <rPr>
        <rFont val="Calibri"/>
        <color theme="1"/>
        <sz val="11.0"/>
      </rPr>
      <t xml:space="preserve">*14 de abril de 2021. Se instaló la Mesa Gestora Comunitaria como espacio integrado a la ruta de participación comunitaria generado desde el Instituto Distrital de Patrimonio Cultural para el proyecto Parque Arqueológico y del Patrimonio Cultural. Durante este primer espacio se contó con la asistencia de 48 personas de las cuales 10 corresponden a integrantes del equipo del Instituto Distrital de Patrimonio Cultural -IDPC- y 38 de la comunidad.  Para este primer encuentro se dio a conocer el equipo de trabajo actual desde el IDPC, los objetivos del espacio para la implicación de los diferentes actores, organizaciones, colectivos, y personas interesadas en el proyecto, las expectativas de trabajo para la vigencia 2020 -2024, haciendo un recuento breve histórico – social del proceso de movilización ciudadana e importancia del sitio arqueológico desde las diferentes miradas académicas, institucionales. En este primer espacio se solucionaron las dudas de los asistentes sobre los diferentes componentes del proyecto y su marco normativo. 
*11 de junio. Se llevó a cabo la segunda Mesa Gestora Comunitaria con la participación de 38 personas de las cuales 9 se integran al equipo institucional del Instituto Distrital de Patrimonio Cultural , donde se socializaron los compromisos adquiridos en la primera sesión incluyendo los documentos compartidos y solicitados por la comunidad como: la resolución de declaratoria del área arqueológica protegida, los videos de grabación  de la primera Mesa y las respuestas a las preguntas generadas durante esa primera jornada. De igual manera se abordaron los temas de la agenda actual del proyecto como son: el proceso de traspaso de predios, la caracterización de actores que se están integrando a este espacio de participación y el proceso de licitación y consultoría para la actualización del Plan de Manejo Arqueológico de El Carmen. Allí se recogieron de nuevo las dudas de la comunidad asociadas a estos temas abordados. 
Participantes: 48
*30 de junio: Se llevó a cabo la tercera sesión de la Mesa Gestora Comunitaria, donde se inicia con la exposición de algunos de los aportes comunitarios del taller de cartografías integrado al recorrido por el área arqueológica protegida de Usme del 26 de junio. A partir de la socialización de uno de los mapas realizados por integrantes de la comunidad se permitió un diálogo abierto con los asistentes a esta sesión de la mesa gestora, integrando visiones de personas que se reconocen como parte del pueblo muisca y población campesina. Esta última, del borde urbano rural a la que se integra el proyecto de Parque Arqueológico. En esta jornada se logra la participación de 50 personas conectadas en reunión virtual , con un registro de asistencia de 39 personas tanto habitantes locales, como de comunidad indígena e institución
2. </t>
    </r>
    <r>
      <rPr>
        <rFont val="Calibri"/>
        <color theme="1"/>
        <sz val="7.0"/>
        <u/>
      </rPr>
      <t>Mesa de Patrimonio Usmeka</t>
    </r>
    <r>
      <rPr>
        <rFont val="Calibri"/>
        <color theme="1"/>
        <sz val="11.0"/>
      </rPr>
      <t xml:space="preserve">
*22 abril de 2021, en alianza con la Mesa de Patrimonio Usmeka y el Grupo de Investigación del Patrimonio -GIPA- se acompañó la exposición “El Retorno de los Ancestros” en el Centro Comercial AltaVista. El evento constituyó la acción pedagógica del mes de abril, teniendo en cuenta las dificultades para desarrollar un ejercicio de convocatoria amplia para un recorrido durante el segundo pico de la pandemia.  A través de esta actividad se dieron a conocer los contenidos arqueológicos hallados en el Área Arqueológica Protegida El Carmen, así mismo, se recopilaron aportes de las y los visitantes a la exposición a través de la instalación de un tablero de opiniones y un buzón de sugerencias como estrategia para la participación abierta de la ciudadanía. Se registraron más de 150 opiniones, en donde se destacan temas relacionados con la arqueología, la historia local, el contacto con la naturaleza y los espacios de educación y recreación. Dada la buena recepción del ejercicio, se decidió continuar con la instalación del tablero y del buzón en otros espacios públicos. 
Participantes: 150
*30 de abril, se llevó a cabo reunión con el colectivo “Mesa de Patrimonio Usmeka” para la articulación de actividades de gestión social y comunitaria del área arqueológica protegida de Usme; allí se ratificaron las condiciones para el desarrollo conjunto de un boletín informativo sobre el proyecto Parque Arqueológico y del Patrimonio Cultural;  en su escritura, diseño y aspectos logísticos. De igual manera se hicieron acuerdos para el control de personas, protocolos de ingreso y roles en la convocatoria para el desarrollo de recorridos conjuntos entre institución y el colectivo.  Esta reunión contó con la participación de 8 personas, 4 del equipo de trabajo del Instituto Distrital de Patrimonio Cultural y 4 integrantes de la Mesa de Patrimonio Usmeka. 
Participantes: 4
23 de mayo: Se llevó a cabo una jornada pedagógica y campaña de socialización del proyecto “Parque Arqueológico y del Patrimonio Cultural” en el Centro Comercial AltaVista. Allí se realizaron diferentes actividades, entre las que destacan la presentación musical del grupo “Tropa Sikuri de Usme”, la entrega del kit “Mi Casa Usmeka” con niños y niñas visitantes del centro comercial AltaVista, así como la entrega de fanzines sobre la historia de “Guecha” como parte del material pedagógico facilitado por el Grupo de Investigación del Patrimonio de la Universidad Nacional (GIPA) y la Mesa de Patrimonio Usmeka. 
En esta actividad se recopiló una base de datos de 23 personas de la comunidad y varios mensajes dejados en las zonas de intervención abierta (muro y buzón). Los aportes dejados por la ciudadanía para el proyecto abarcan temas relacionados al cuidado y preservación de la naturaleza, la exposición de la historia de la localidad, que en el parque arqueológico pueda encontrarse un lugar para la educación e investigación de población tanto rural como urbana, que se ejemplifique cómo era la vida de las comunidades que habitaron el lugar, así como la exposición de las piezas arqueológicas.  
Participantes: 23
</t>
    </r>
    <r>
      <rPr>
        <rFont val="Calibri"/>
        <color theme="1"/>
        <sz val="11.0"/>
        <u/>
      </rPr>
      <t xml:space="preserve">
3. Instancias de participación y otros espacios ciudadanos
</t>
    </r>
    <r>
      <rPr>
        <rFont val="Calibri"/>
        <color theme="1"/>
        <sz val="11.0"/>
      </rPr>
      <t>28 de mayo. Se lleva a cabo la CLIP en la que se aprueba el Plan de Acción y se trabaja sobre la política de participación incidente y fortalecimiento de instancias de articulación. 
Participan: 28 personas. 
*26 de junio. Mediante convocatoria abierta realizada por el Instituto Distrital d+T11e Patrimonio Cultural, se logra la participación de 74 personas en el recorrido de “Reconocimiento Participativo del Área Arqueológica Protegida de Usme”, enmarcado en la ruta de participación comunitaria para el proyecto de Parque Arqueológico y del Patrimonio Cultural. En este recorrido se recopilaron mediante mapas previamente diseñados del sitio arqueológico, los aportes de la comunidad donde se plasmaron las experiencias y visiones que se esperan tener en este lugar como Parque Arqueológico.
Nota: se asocian las actividades atendiendo la naturaleza  de los participantes o tipo de instancia de participación. Se ajusta del reporte del área de 9  a 3 acciones de dialogo con la ciudadanía.-</t>
    </r>
  </si>
  <si>
    <t xml:space="preserve">Es un acierto en los procesos de apropiación social del patrimonio y la gestión cultural  afianzar el desarrollo de acciones pedagógicas, de divulgación y conocimiento colectivo del área arqueológica protegida de Usme, que se integren a la implementación de estrategias de recolección de aportes comunitarios como el buzón Usmeka y la cartelera mural, de manera que estos se alineen a las realidades y posibilidades para la gestión de este sitio arqueológico. 
El mecanismo de confluencia y canalización de la participación social a través de la Mesa Gestora del Parque facilita la interlocución y el manejo ordenado de los temas ya gendas sobre los componentes estructurantes del parque. 
Es evidente el posicionamiento del proyecto y la receptividad y valor que le otorgan los diversos actores locales que defienden el patrimonio natural y cultural, ancestral de la región. </t>
  </si>
  <si>
    <t xml:space="preserve">Ejercicios de sensibilización y encuentros locales con  colectivos ciudadanos </t>
  </si>
  <si>
    <t>Equipo de Apropiación Social del Patrimonio</t>
  </si>
  <si>
    <t xml:space="preserve">Equipo Enfoque diferencial
</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</si>
  <si>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</si>
  <si>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Articulación con Consejo de Cultura de Sectores Sociales</t>
  </si>
  <si>
    <t>Colectivos ciudadanos interesados</t>
  </si>
  <si>
    <t>Reconocimiento y valoración del patrimonio cultural en la apropiación urbana de colectivos ciudadanos</t>
  </si>
  <si>
    <t>Ejercicios y  procesos de colaboración e innovación para la apropiación del patrimonio cultural</t>
  </si>
  <si>
    <t>Durante el primer trimestre se avanzó en las siguientes acciones:                                                                                                                                                                                 1. Encuentro Taller Cuadrilla Manos a la Obra y a la memoria – Localidad Bosa: desarrollo de un taller con Ciudadanos de la Localidad de Bosa en el marco del laboratorio Manos a la obra y a la memoria. El taller tuvo como objetivo  sensibilizar en los patrimonios y memorias de los ciudadanos participantes partiendo de objetos personales de su entorno. Preguntas clave ¿Cómo se relaciona ese patrimonio con su patrimonio local? ¿Por qué es importante ese objeto? ¿Ese objetivo habla de grupos de personas más amplios?.  18 de marzo de 2021, en la Casa de Participación.</t>
  </si>
  <si>
    <t>Recorridos: 
Inicio del proceso de construcción participativa con Archivos del Búho, una comunidad de estudiantes de la Universidad Nacional de Colombia, para ello se llevó a cabo una reunión el día 11 de junio en la cual se presentó de manera general la idea de realizar una construcción colaborativa y participativa que active los archivos en clave de Recorrido. Participaron allí dos integrantes del colectivo Paola Rodríguez  y  Rodrigo Torrejano. El encuentro fue positivo en el sentido en que se mostró interés en realizar el acercamiento para poder desarrollar el proceso y así a través de este continuar con actividades a modo de laboratorio que incluya colectividades como Paisajes de la protesta, grupo de estudiantes preocupados por el archivo de violación de DDHH a estudiantes en el marco del Paro Nacional.                                                                                                                                                                                                                                                                                                 2- Se avanza en el fortalecimiento de la ruta metodológica con el objetivo de promover la apropiación social del patrimonio, a través de la interacción y el reconocimiento del patrimonio cultural material, inmaterial y natural de Bogotá. En ese sentido se convoca al  RECORRIDO «LA FLOR DE LA MONTAÑA» Se invita a la ciudadanía a descubrir las particularidades de la plaza fundacional de Suba. Más allá de su estructura física se hizo énfasis en la necesidad de caminarla y poner a disposición todos los sentidos para descubrir aquello que hace única a la plaza fundacional de Suba.
Día: viernes 2 de abril+T12</t>
  </si>
  <si>
    <t xml:space="preserve">Es importante la presentación de lo metodológico a partir de un ejercicio práctico, para que de esta manera sea socializado con la comunidad de estudiantes y así concertar las ideas, tiempos, y actividades planteadas. </t>
  </si>
  <si>
    <t>Proceso declaratoria Festival del Sol y la Luna del pueblo Muisca de Bosa</t>
  </si>
  <si>
    <t>Enfoque diferencial</t>
  </si>
  <si>
    <t>Sector cultura, sector gobierno (seguimiento acuerdos consulta previa y espacios de concertación)
Cabildo Muisca de Bosa</t>
  </si>
  <si>
    <t xml:space="preserve">Continuar el proceso de declaratoria del Festival del Sol y la Luna del pueblo Muisca de Bosa como patrimonio cultural inmaterial del ámbito distrital a partir de un proceso de concertación,  reflexión y trabajo conjunto. </t>
  </si>
  <si>
    <t>Proceso de concertación y reflexión, mesas de trabajo conjunto con el cabildo muisca de Bosa.</t>
  </si>
  <si>
    <t xml:space="preserve">Durante el primer trimestre se avanzó en las siguientes acciones:                                                                                                                                                                                   1. Se gestionó y lideró una reunión virtual de balance del proceso adelantado durante la vigencia anterior así como el inicio del proceso de proyección y concertación de acciones para la vigencia 2021, fue realizada el 9 de febrero de 2021. Este espacio se desarrolló con integrantes del equipo de trabajo del Cabildo Muisca de Bosa conformado para apoyar el proceso de declaratoria del festival del sol y la luna y la gobernadora tradicional de esta comunidad. </t>
  </si>
  <si>
    <t>1.	Mesa de trabajo abril  preparatorias ante el Consejo Distrital de Patrimonio:
Abril: Dos  (2) sesiones en el mes de abril: se instaló la mesa de trabajo conjunto entre el IDPC y el Cabildo Muisca de Bosa con miras a culminar el documento de postulación y preparar la presentación ante el Consejo Distrital de Patrimonio Cultural. Se sostuvo la reunión de instalación y una reunión posterior (16 y 30 de abril). 
2.	Mesa de trabajo mayo  preparatorias ante el Consejo Distrital de Patrimonio:
Mayo: Dos (2)  sesiones de trabajo en el marco de la mesa de trabajo conjunto entre el IDPC y el Cabildo Muisca de Bosa, instalada en el mes de abril, con miras a culminar el documento de postulación y preparar la presentación ante el CDPC (04 y 21 de mayo). 
3.	Mesa de trabajo  junio  preparatorias ante el Consejo Distrital de Patrimonio:
Junio se realizaron dos (2)sesiones de trabajo en el marco de la mesa de trabajo conjunto entre el IDPC y el Cabildo Muisca de Bosa, instalada en el mes de abril, con miras a culminar el documento de postulación, preparar la presentación ante el CDPC y articular acciones entre los equipos de comunicaciones para divulgar el proceso y generar los contenidos necesarios. Estas sesiones se sostuvieron los días 02, 10, 18 y 25 de junio .
4 y 5.   Mesas de trabajo Comunicaciones  Cabildo Muisca de Bosa 
Junio, se realizaron cuatro (4)sesiones de trabajo en el marco de la mesa de trabajo conjunto entre el IDPC y el Cabildo Muisca de Bosa, instalada en el mes de abril, con articular acciones entre los equipos de comunicaciones para divulgar el proceso y generar los contenidos necesarios. Estas sesiones se sostuvieron los días 02, 10, 18 y 25 de junio y se trabajó en: desarrollo de guión o agenda de presentación (temas, tiempo y presentadores), desarrollo de estructura preliminar de video introductorio y episodio de podcast, intercambio de material fotográfico, audiovisual y de audio para tal fin, entre otras.
Nota: Se consolida por el contenido de las mesas de trabajo-  Se ajusta el número de reporte atendiendo la naturaleza y avance mensual de cada actividad del reporte del área de 8  a 5 acciones.</t>
  </si>
  <si>
    <t xml:space="preserve">Tener en cuenta para la postulación, los tiempos en los que el Cabildo de Bosa socializa y valida estos contenidos con la comunidad que representa. Igualmente, se hace necesario contar con el tiempo suficiente para trabajar los elementos audiovisuales complementarios a la postulación. Sobre todo en lo referente a la socialización de estos contenidos al interior del cabildo y los ajusten que puedan ir a lugar. </t>
  </si>
  <si>
    <t>Proceso declaratoria metodología de creación colectiva del Teatro La Candelaria</t>
  </si>
  <si>
    <t xml:space="preserve">Continuar el proceso de declaratoria de la metodología de creación colectiva del Teatro La Candelaria como patrimonio cultural inmaterial del ámbito distrital a partir de procesos de participación y reflexión colectiva. </t>
  </si>
  <si>
    <t xml:space="preserve">Reuniones, mesas de trabajo, espacios de discusión y reflexión. </t>
  </si>
  <si>
    <t>Durante el primer trimestre se avanzó en las siguientes acciones:                                                                                                                                                                                   Se realizaron tres (3) reuniones virtuales con el fin de cerrar el convenio que se desarrolló con el grupo y avanzar en la planeación de actividades 2021. Además, se discutió el avance en el documento de postulación a la Lista Representativa de patrimonio cultural inmaterial del ámbito Distrital- LRPCID.
- 27 de enero de 2021: Comité técnico para cierre del Convenio 704 de 2020 y planeación de acompañamiento y asesoría 2021.
- 03 de febrero de 2021: Discusión sobre los avances del documento de postulación presentado por el grupo de Teatro La Candelaria.
- 10 de febrero de 2021: Reunión de entrega de los productos realizados por el grupo en el convenio 658 de 2020 y balance del proceso.</t>
  </si>
  <si>
    <t>Es necesario ajustar el documento de postulación y darle continuidad a las reuniones periódicas con el grupo para mantener la sinergia que se viene consolidando con el equipo del IDPC.</t>
  </si>
  <si>
    <t xml:space="preserve">
Durante el segundo trimestre se avanzó en las siguientes acciones:
1.	Acciones Mayo
En el mes de mayo, se llevaron a cabo dos  (2) sesiones de trabajo con integrantes del Teatro la Candelaria con miras a retomar al trabajo sobre el documento de caracterización de la Creación Colectiva como Patrimonio Cultural Inmaterial de la ciudad (3 y 19 de mayo).  
2.	Acciones Junio
Junio se continuó con el proceso de acompañamiento técnico y trabajo conjunto con el grupo del Teatro La Candelaria, desarrollándose dos( 2)  sesiones de trabajo con integrantes del Teatro la Candelaria (10 y 23 de junio).
Nota: Se consolida por avance mensual  de cada actividad del reporte del área de 4  a 2 acciones-</t>
  </si>
  <si>
    <t>Es necesario garantizar una participación cada vez más amplia en el proceso como una forma de validar las conclusiones y resultados que puedan salir de los ejercicios para el fortalecimiento de la postulación de la CREACIÓN COLECTIVA. Igualmente, es necesario mantener la continuidad de las reuniones/talleres para no perder la constancia del trabajo desarrollado hasta ahora.</t>
  </si>
  <si>
    <t>Proceso de participación en torno a la plaza de mercado Samper Mendoza</t>
  </si>
  <si>
    <t xml:space="preserve">Mesa de consejeros locales de Patrimonio Cultural </t>
  </si>
  <si>
    <t>IPES</t>
  </si>
  <si>
    <t xml:space="preserve">Continuar el  acompañamiento al proceso participativo en torno a la plaza de mercado Samper Mendoza y su reconocimiento como patrimonio cultural inmaterial de la ciudad. </t>
  </si>
  <si>
    <t>Durante el primer trimestre se avanzó en las siguientes acciones:                                                                                  Se realizaron tres reuniones presenciales de trabajo con el fin de reanudar el proceso participativo para la postulación de manifestaciones culturales asociadas a la plaza de mercado Samper Mendoza susceptibles a ser incluidas en la LRPCI de ámbito distrital, y construcción del plan de trabajo de la mesa de articulación social Samper Mendoza. Dichos encuentros se llevaron a cabo en el marco de la mesa de trabajo conformada para tal fin, integrada por representantes de los vivanderos y tamaleros, de colectivos culturales y artísticos de Los Mártires, el consejero de patrimonio de la localidad y representantes de la institucionalidad relacionada con la plaza (IPES, IDPC, CMPR, entre otras). Se realizaron en las siguientes fechas: 
- 4 de febrero de 2021
- 16 de marzo de 2021
- 30 de marzo de 2021</t>
  </si>
  <si>
    <t xml:space="preserve">Continuar con las  sinergias  y acciones consensuadas para la apropiación  social del proceso de identificación, reflexión e investigación de las manifestaciones culturales presentes en la plaza de mercado </t>
  </si>
  <si>
    <t xml:space="preserve">Durante el segundo trimestre se realizaron las siguientes actividades que incluyeron a la ciudadanía y a grupos comunitarios y sociales:
En el mes de abril, las actividades que incluyeron la realización de un recorrido por la plaza con el fin de ampliar la participación de los diferentes actores en las acciones propuestas por la Mesa de trabajo alrededor de una postulación que busca salvaguardar los saberes y prácticas tradicionales de la Plaza Samper Mendoza. 
En el mes de mayo se realizaron cuatro reuniones, tanto virtuales como presenciales en el marco de la mesa de trabajo conformada previamente. Estos encuentros se adelantaron con el objetivo de adelantar los compromisos adquiridos en cuanto a la divulgación y participación de los diferentes actores sociales e institucionales en el proceso. En dichas reuniones se planearon las diferentes estrategias a trabajar desde un enfoque multidisciplinar, social y artístico, teniendo en cuenta las fortalezas que cada uno de los involucrados en el proceso que se viene desarrollando en la plaza de mercado Samper Mendoza (5, 18, 19 y 25 de mayo).  
En el mes de junio, se realizó una jornada de sensibilización y recorrido nocturno en la plaza Samper Mendoza, con el fin de activar la noción de patrimonio entre los comerciantes (el 10 de junio). </t>
  </si>
  <si>
    <t>Ampliar la participación social y comunitaria más allá de la Mesa de Trabajo que ya está conformada entre representantes de los actores de la plaza y actores institucionales. La inclusión de nuevos actores sociales y comunitarios que hacen parte de las dinámicas de la plaza permitirá fortalecer el ejercicio de reflexión sobre la salvaguardia del espacio cultural de la plaza y la postulación que se quiere realizar.</t>
  </si>
  <si>
    <t>Proceso declaratoria Palo del ahorcado</t>
  </si>
  <si>
    <t>Museo de Bogotá-museo de la ciudad autoconstruida</t>
  </si>
  <si>
    <t>Secretaría distrital de Ambiente</t>
  </si>
  <si>
    <t xml:space="preserve">Iniciar el proceso de declaratoria del palo del ahorcado y el paisaje cultural asociado como patrimonio cultural del ámbito distrital a partir de procesos de participación y reflexión colectiva. </t>
  </si>
  <si>
    <t>Durante el primer trimestre se avanzó en las siguientes acciones:                                                                            Se llevó a cabo una reunión presencial con la comunidad el día 30 de marzo de 2021, en el marco de la cual se estableció la necesidad de coordinar cronogramas de actividades entre los diferentes actores involucrados y retomar los talleres mensuales con el IDPC para fortalecer el proceso de declaratoria o inclusión en LRPCID que buscan las organizaciones del barrio Potosí frente al Palo del ahorcado.</t>
  </si>
  <si>
    <t>Continuar acompañando a la comunidad en el fortalecimiento y activación de las nociones de patrimonio, para definir con los actores involucrados las tutas de salvaguardia y protección del patrimonio cultural asociado al palo del ahorcado y la zona de cerro seco.</t>
  </si>
  <si>
    <t>1.	Mesa de Memoria, organizaciones sociales y otros actores.
Espacios de discusión y reflexión actividades que incluyeron a la ciudadanía y a grupos comunitarios y sociales:
En el mes de abril:
a)  Se preparó y desarrollo una (1)sesión de trabajo con la Mesa de Memoria de Ciudad Bolívar para presentar el proceso y ampliar la participación de actores sociales de la localidad. 
b) .Se desarrolló taller con las organizaciones sociales interesadas en el marco del cual se presentaron los resultados del taller de diciembre de 2020 y se amplió el mapa de actores a involucrar en el proceso. 
Por último en el mes de mayo 
c) Tres sesiones:  un proceso de articulación con el equipo de comunicaciones de la entidad con miras al desarrollo de laboratorios de producción radial en el marco del trabajo que se viene adelantando con organizaciones y colectivos de la localidad relacionados con el proceso de reconocimiento del Palo del Ahorcado. En tal sentido, se acompañaron los espacios presenciales del laboratorio (sábado 15 y 22 de mayo), así como a los diferentes acompañamientos en campo que se realizaron con los participantes (domingo 30 de mayo). Nota: Se consolida por avance del proceso, del reporte del área de 5  a 1 acción.</t>
  </si>
  <si>
    <t>Acompañar de manera constante a la comunidad en el procesos de fortalecimiento y activación de las nociones de patrimonio permitirá no solamente la apropiación de cualquier proceso de salvaguardia del Pci que se quiera realizar, sino ganar confianza de la comunidad con el IDPC (algo fundamental para procesos futuros).</t>
  </si>
  <si>
    <t>Proceso declaratoria cultura de la bicicleta</t>
  </si>
  <si>
    <t>Secretaría de Movilidad, Secretaría de la Mujer, IDPAC, IDRD</t>
  </si>
  <si>
    <t xml:space="preserve">Iniciar el proceso de declaratoria de la cultura de la bicicleta como patrimonio cultural inmaterial del ámbito distrital a partir de procesos de participación y reflexión colectiva. </t>
  </si>
  <si>
    <t>Durante este primer trimestre no se programaron acciones para este ámbito, se tiene proyectadas para  ejecución durante el tercer trimestre.</t>
  </si>
  <si>
    <r>
      <rPr>
        <rFont val="Calibri"/>
        <b val="0"/>
        <color theme="1"/>
        <sz val="11.0"/>
      </rPr>
      <t xml:space="preserve">Durante este segundo trimestre no se desarrollaron acciones de participación en lo refente a este ámbito. Esto responde a las dinámicas propias de los procesos administrativos, las cuales han retrasado el cronograma de contratación e inicio del proceso participativo, así como a circunstancias asociadas con la pandemia que han impedido el desarrollo de las dos acciones programadas. </t>
    </r>
    <r>
      <rPr>
        <rFont val="Calibri"/>
        <b/>
        <color theme="1"/>
        <sz val="11.0"/>
      </rPr>
      <t xml:space="preserve">
</t>
    </r>
    <r>
      <rPr>
        <rFont val="Calibri"/>
        <b val="0"/>
        <color theme="1"/>
        <sz val="11.0"/>
      </rPr>
      <t xml:space="preserve">No obstante, en junio se desarrollaron acciones preparatorias para el desarrollo de dos talleres presenciales y uno virtual con líderes de colectivos de ciclistas (documento metodológico de taller), que tendrán lugar en los meses de julio y agosto.
</t>
    </r>
  </si>
  <si>
    <t>La articulación con diversos actores instituciones puede permitir en un futuro ampliar la participación comunitaria y generar mayores impactos frente a los objetivos iniciales propuestos alrededor de la Cultura de la Bicicleta.</t>
  </si>
  <si>
    <t>INVENTARIO DE PATRIMONIO CULTURAL</t>
  </si>
  <si>
    <t>Equipo declaratorias de Patrimonio Cultural Inmaterial, Equipo de participación ciudadana</t>
  </si>
  <si>
    <t>Subdirección de Intervención/Subdirección de Gestión Territorial</t>
  </si>
  <si>
    <t>SCRD, IDARTES, IPES, Archivo de Bogotá</t>
  </si>
  <si>
    <t xml:space="preserve">Desarrollar ejercicios  piloto de valoración,  identificación, documentación y registro del PCI de la ciudad </t>
  </si>
  <si>
    <t xml:space="preserve">talleres y espacios participativos para la valoración, identificación y documentación del PCI de la ciudad. </t>
  </si>
  <si>
    <t xml:space="preserve">Durante este primer trimestre no se programaron acciones para este ámbito, se tiene proyectadas para  ejecución durante el tercer trimestre. </t>
  </si>
  <si>
    <t xml:space="preserve">
1.	PILOTO METODOLOGIA DE INVENTARIO BOSA, SUBA, USME:
En el segundo trimestre se inició la implementación de los pilotos en campo de la metodología de inventario de PCI.  Se desarrollaron los siguientes espacios con participación comunitaria: 
Bosa: 
Etapa de concertación: 2 sesiones para conformar el Equipo local de inventario y concertar el plan de trabajo para el proceso de inventario en la localidad. 
Etapa de investigación: 2 sesiones con el propósito de avanzar en  la contextualización  del proceso de inventario
Suba
Etapa de concertación: 2 sesiones para conformar el Equipo local de inventario y concertar el plan de trabajo para el proceso de inventario en la localidad. 
Etapa de investigación: 2 sesiones con el propósito de avanzar en  la contextualización  del proceso de inventario
Usme: 
Etapa de concertación: 2 sesiones para conformar el Equipo local de inventario y concertar el plan de trabajo para el proceso de inventario en la localidad.  20 Bosa
30 Suba
31 Usme
Total: 81
Nota: Se consolida por avance del piloto de la metodología como ejercicio piloto de valoración y se asocia por localidades de cada actividad del reporte del área de 10 actividades   a 1  proceso-</t>
  </si>
  <si>
    <t xml:space="preserve">Es posible generar procesos en donde el incentivo  para la participación va mas allá de una compensación económica. Desde el proceso de Inventario de PCI hemos generado procesos amplios de dialógo en donde las personas encuentran sentido a continuar activas en el proceso, algunos elementos centrales para ello son: posibilidades de vincularse a un proceso de formación, coautoria en los productos de divulgación, generación de rutas de gestión y activación que permiten dar continuidad a las iniciativas de salvaguardia. </t>
  </si>
  <si>
    <t xml:space="preserve">
Fortalecimiento de las propuestas de activación, reconocimiento e investigación del patrimonio agenciadas por la ciudadanía, a través del programa Distrital de Estímulos y apoyos concertados . </t>
  </si>
  <si>
    <t>Equipo Patrimonio Cultural Inmaterial
Equipo de Enfoque Diferencial
Equipo de Participación
Equipo de Investigación</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</si>
  <si>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</si>
  <si>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 xml:space="preserve">
 Fortalecer y visibilizar las iniciativas, proyectos y procesos desarrollados por la ciudadanía activa y los agentes artísticos, culturales y patrimoniales en Bogotá.</t>
  </si>
  <si>
    <t xml:space="preserve">Convocatorias de fomento del IDPC en el marco del programa distrital de estímulos y apoyos concertados; propuestas de la ciudadanía ganadoras de estímulos para su fortalecimiento.        </t>
  </si>
  <si>
    <t>Durante el primer trimestre se avanzó en las siguientes acciones:                                                                                                                                                                                                    El 15 de febrero se dio apertura al Programa Distrital de Estímulos 2021. El IDPC, en correspondencia con la meta de Fomento, dio apertura a 8 convocatorias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ha realizado una estrategia de divulgación de las convocatorias para incentivar a la ciudadanía a postular sus propuestas en las Becas de Fomento IDPC 2021. La estrategia contiene piezas gráficas, videos, intervenciones en radio y difusión en redes sociales. 
El 23 de marzo, de acuerdo al cronograma general de Fomento, finalizó el periodo de inscripción de propuestas en la plataforma SICON, contando con una participación de 135 propuestas para 11 estímulos relacionados a 4 becas, así:
BECA DEBATES Y TENSIONES
Propuestas Inscritas: 23
BECA ESPACIOS DESAPARECIDOS
Propuestas Inscritas: 60
BECA PARA EL HACER APOYO A OFICIOS
Propuestas Inscritas: 16
BECA SECTORES SOCIALES
Propuestas Inscritas: 36
El 23 de marzo, de acuerdo al cronograma general de Fomento, finalizó el periodo de inscripción de propuestas en la plataforma SICON, contando con una masiva participación, relacionada a continuación: 
PREMIO FOTOGRAFÍA Propuestas Inscritas: 47 
PREMIO DIBUJATÓN Propuestas Inscritas: 125 
Los listados fueron publicados en la página https://sicon.scrd.gov.co/admin_SCRD_pv/pages/convocatorias/list.html</t>
  </si>
  <si>
    <t xml:space="preserve">Durante el mes de ABRIL de acuerdo al cronograma general de Fomento, se hizo la publicación de los listados definitivos de propuestas de la ciudadanía habilitadas y rechazadas en siete convocatorias, distribuidas así: 
BECA DEBATES Y TENSIONES 
Propuestas habilitadas: 18 
BECA ESPACIOS DESAPARECIDOS 
Propuestas habilitadas: 46 
BECA PARA EL HACER APOYO A OFICIOS 
Propuestas habilitadas: 12 
BECA SECTORES SOCIALES 
Propuestas habilitadas: 19 
BECA MUSEO CIUDAD AUTOCONSTRUIDA
Propuestas habilitadas: 7
PREMIO FOTOGRAFÍA 
Propuestas Habilitadas: 40 
PREMIO DIBUJATÓN Propuestas Habilitadas: 35 (se reportan en el ámbito 1) 
Los listados fueron publicados para revisión de la ciudadanía participante en la página https://sicon.scrd.gov.co/admin_SCRD_pv/pages/convocatorias/list.html 
Se llevó a cabo la revisión de perfiles de los inscritos en el Banco de Jurados y se realizó el comité técnico para la designación de jurados de las becas y los premios referidos para la evaluación de las propuestas ciudadanas habilitadas. 
Durante el mes de MAYO de acuerdo al cronograma general de Fomento, se otorgaron once (11) estímulos a once 11 propuestas de la ciudadanía, ganadoras en el marco de cuatro becas del portafolio IDPC 2021, así: 
BECA DEBATES Y TENSIONES - 2 estímulos otorgados a propuestas de la ciudadanía 
BECA ESPACIOS DESAPARECIDOS - 2 estímulos otorgados a propuestas de la ciudadanía
BECA PARA EL HACER APOYO A OFICIOS - 2 estímulos otorgados a propuestas de la ciudadanía
BECA SECTORES SOCIALES - 5 estímulos otorgados a propuestas de la ciudadanía
Las resoluciones de ganadores fueron publicadas para conocimiento público de las personas participantes en la página https://sicon.scrd.gov.co/admin_SCRD_pv/pages/convocatorias/list.html
Finalmente, en Mayo se adelantaron mesas de trabajo con los siguientes grupos étnicos para la formulación de la Beca de Pueblos étnicos que será publicada en el mes de junio para ejecutar 6 estímulos: Raizal, Palenque, Romm, Bakatá, Autoridades Indígenas. Sigue pendiente el diálogo con afros razón por la cual se decide abrir una beca exclusiva para ese pueblo en segundo semestre por fuera de beca étnica.
Durante el mes de JUNIO se realizó la publicación en la plataforma SICON de la resolución de ganadores de la BECA DE PROGRAMACION DEL MUSEO DE LA CIUDAD AUTOCONSTRUIDA, con UN (1) estímulo asociado. Así mismo, se culminó la evaluación de propuestas de la ciudadanía habilitadas en el premio de fotografía y se otorgaron 3 estímulos asociados a dicho premio mediante resolución de ganadores con fecha de 10 de junio de 2021.  Las resoluciones fueron publicadas en la página https://sicon.scrd.gov.co/admin_SCRD_pv/pages/convocatorias/list.html. 
Adicionalmente, el 5 de junio se realizó la jornada de Dibujatón con 30 participantes habilitados para la jornada. Los dibujos resultados de la jornada se encuentran en evaluación. por parte de los jurados asignados. La publicación de resolución de ganadores mediante la cual se otorgarán 3 estímulos se prevé para el 16 de julio. 
Finalmente, el 10 de junio de 2021 se dio apertura a la Beca para el fortalecimiento del patrimonio cultural de grupos étnicos en la ciudad de Bogotá, dirigida a 4 pueblos étnicos en el marco de las acciones concertadas del artículo 66. La beca busca otorgar y ejecutar 4 estímulos, uno para cada uno de los siguientes pueblos: Raizal, Palenque, Romm, Bakatá, Autoridades indígenas. 
El total de participantes en los procesos de fomento durante el segundo trimestre de 2021 son 67, distribuidos así:  37 integrantes de propuestas ganadoras de estímulos y 30 participantes en la jornada de Dibujatón. 
Como soporte de la gestión se adjuntan las resoluciones de ganadores referidas en el reporte, la resolución de apertura de la beca para el fortalecimiento de pueblos étnicos en Bogotá y los soportes de asistencia y fotográficos de la jornada de Dibujatón. </t>
  </si>
  <si>
    <t xml:space="preserve">Política Sectorial de Fomento / Programa Distrital de Apoyos Concertados y Programa Distrital de Estímulos
</t>
  </si>
  <si>
    <t>Propuestas ganadoras y en ejecución en el marco de los Programas Distritales de Apoyos Concertados y Estímulos, para el fortalecimiento de la participación ciudadana.</t>
  </si>
  <si>
    <t>Instancias de participación</t>
  </si>
  <si>
    <t>Durante el primer trimestre se avanzó en las siguientes acciones:                                                            Apertura al proceso de convocatoria. Las becas Proyectos Museográficos para Vivir Juntos y Beca Museo de la Ciudad Autoconstruida permanecen abiertas para inscripción de propuestas hasta el 5 de abril.</t>
  </si>
  <si>
    <t>La Beca Proyectos Museográficos para Vivir Juntos (Usme, Sumapaz, Bosa y Kennedy) contó con 24 propuestas inscritas, de las cuales fueron habilitadas 15. La Beca otorgó cuatro estímulos de $20.000.000 a cuatro de estas propuestas. De la localidad de Bosa el proyecto ganador fue Voces de la Tchupqua del Chiguasuque, que cuenta con 6 personas en su equipo principal; de Sumapaz el proyecto ganador fue Rescatando sabores y saberes sumapaceños, cuyo equipo principal cuenta con 4 integrantes; de Kennedy el proyecto ganador fue Apicápsula: Una experiencia pedagógica museográfica, con 5 integrantes en su equipo principal; por la localidad de Usme el proyecto ganador fue Jardín Comunitario Jaime Beltrán, homenaje a los ancestros y a la identidad campesina, cuyo equipo principal está compuesto por 5 personas.</t>
  </si>
  <si>
    <t>La participación en las propuestas fue menor en relación con 2020. Lo anterior se puede deber a que el monto que se adjudica es mucho menor y también que se trata de una convocatoria abierta para localidades específicas. Entre las lecciones está concentrar las labores de divulgación en los territorios específicos desde la apertura de las convocatorias</t>
  </si>
  <si>
    <t>Participación ciudadana en la activación social del Museo de la Ciudad Autoconstruida</t>
  </si>
  <si>
    <t>Aportes ciudadanos para la activación social del Museo de la Ciudad Autoconstruida</t>
  </si>
  <si>
    <t>Equipo de participación ciudadana IDPC, Grupo de Inventarios (Subdirección de Divulgación y Apropiación)</t>
  </si>
  <si>
    <t>Equipo de participación ciudadana IDPC</t>
  </si>
  <si>
    <t>Consejo Local de Arte, Cultura y Patrimonio de Ciudad Bolívar</t>
  </si>
  <si>
    <t>Mesas de otros sistemas de participación (Secretaría de Gobierno, independientes) organizaciones sociales y comunitarias/ agentes culturales</t>
  </si>
  <si>
    <t>Diálogos y proceso de co-creación de los contenidos para el Museo de la Ciudad Autoconstruida</t>
  </si>
  <si>
    <t>Mesa de trabajo, taller, ejercicios de colaboración e innovación</t>
  </si>
  <si>
    <t>Durante el primer trimestre se avanzó en las siguientes acciones:                                                                                                                                                                                  Activación social del Museo de la Ciudad Autoconstruida -MCA-: presentación del Museo y de la Beca de Programación IDPC del MCA ante el Comité Operativo Local de Juventud (presencial, 45 asistentes) y Consejo Local de Discapacidad (virtual, 21 asistentes). Se realizó el 12avo encuentro de la Mesa Local de Memoria para dialogar sobre iniciativas de educación en la localidad que sirvan como insumos para el programa educativo del MCA. Se realizó el 13avo encuentro de la Mesa Local de Memoria para dialogar sobre el desarrollo de contenidos museográficos En esta sesión se presentaron adelantos del piloto en torno al Paro de 1993 y las recomendaciones en torno a las zonas verdes del Museo (presenciales, total 42 asistentes). Se realizaron talleres por parte de la Mesa Técnica de Altos de la Estancia para desarrollar ideas en torno a las zonas verdes del Museo (presencial, 25 asistentes) y se llevó a cabo un encuentro para conocer iniciativas de comunidades afrocolombianas y negras en la localidad (presencial, 33 asistentes). Estas iniciativas tienen como objeto recibir información de las comunidades sobre las necesidades y posibilidades de que el Museo responda a lo que grupos y organizaciones del territorio han adelantado.
Se realizó una jornada de día completo con la Mesa Local Indígena (presencial, 16 asistentes). En esta reunión se discutieron dos temas fundamentales: formas, metodologías y personas que deben estar involucradas en la creación de contenidos y programación y educación. Con maestros del colegio Fanny Mikey en reunión virtual se propuso realizar un taller con jóvenes para involucrarlos en el desarrollo creativo de la imagen del MCA (30 asistentes).</t>
  </si>
  <si>
    <t>Establecer mecanismos claros de participación y vinculación de grupos étnicos a los procesos del Museo.</t>
  </si>
  <si>
    <t>Durante el segundo trimestre se avanzó en las siguientes actividades:
1.	Mesa Local de Memoria
Dos encuentros de la Mesa Local de Memoria (14 y 15) en los que se abordaron los procesos de inclusión en inventario de prácticas relacionadas con el patrimonio aquellas que se gestan en torno al Palo del Ahorcado y sobre monumentos, patrimonio y la noción de lo monumental (virtual, 47 personas). 
Nota  los asistentes  de una de las mesas locales de memoria, fue reportada en el ámbito de declaratoria del Palo del Horcado.
2.	Mesa Local Indígena
Mesa Local Indígena: visita al edificio del MCA y reunión de seguimiento (presencial, 17 personas) 
3.	Mesa con Consultiva Afrocolombiana
 una reunión con miembros de la consultiva afrocolombiana de la localidad (virtual, 9 asistentes) 
4.	Mesa Medios Comunitarios 
En espacios de participación se presentó el proyecto del MCA ante el CLACP (virtual, 21 asistentes)
5.	Mesa de Medios Comunitarios (virtual, 9 asistentes), 
6.	Mesa con la Junta Administradora Local-JAL (virtual, sin lista de asistencia)
Para el proceso de creación de contenidos concretamente se llevaron a cabo:
7.	Lideres y lideresas integrantes de Organizaciones s y colectivos locales tema: exposiciones del sótano.
Reuniones con lideresas y miembros de diversas agrupaciones de la localidad para acordar formas de representación de los temas de la exposición del sótano (23 reuniones virtuales, 2 presenciales) y 15 participantes. 
8.	Reuniones para construcción de contenidos (2 presenciales, 6 personas)
Nota: se consolida por el contenido y tipo de participantes de las mesas de trabajo-  Se ajusta el reporte del área de 15 a 8 acciones,</t>
  </si>
  <si>
    <t>La construcción de contenidos pasa también por vincular laboralmente a las personas y es necesario contemplar los tiempos y necesidades de esta ruta de trabajo.</t>
  </si>
  <si>
    <t>Instancias de participación ciudadana del Sistema Distrital de Arte, Cultura y Patrimonio</t>
  </si>
  <si>
    <t xml:space="preserve">Dirección General, Subdirección de Divulgación y Apropiación del Patrimonio, Oficina Asesora de Planeación, </t>
  </si>
  <si>
    <t>Dirección General, Subdirección de Divulgación y Apropiación del Patrimonio, Equipo de Participación Ciudadana, Equipo de Enfoques Diferenciales,  Museo de Bogotá</t>
  </si>
  <si>
    <t>Deliberar y concertar la gestión del IDPC con los integrantes de las instancias, con miras a fortalecer el control social</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</si>
  <si>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</si>
  <si>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15 Mesa Temática Museos</t>
  </si>
  <si>
    <t xml:space="preserve">Durante el primer trimestre se avanzó en las siguientes acciones:                                                                                                                                                                                          1. Mesa temática de Museos: se llevaron a cabo cinco (5) sesiones ordinarias y extraordinarias virtuales de la Mesa Temática de Museos de Bogotá (21 de enero; 04, 18 y 25 de febrero y 18 de marzo de 2021).  Se contó con 135 asistentes, incluyendo los 16 miembros de la mesa, los invitados y los apoyos de la Secretaría Técnica a cargo del Museo de Bogotá. Se cuentan entre los productos: actas.
Los temas estuvieron asociados a la organización y gestión de la mesa temática, la situación de los museos en el segundo pico de la pandemia, presentación de la ruta procedimental para el trámite de un acuerdo en el Concejo de Bogotá, socialización de la experiencia de formulación y gestión del Acuerdo Municipal por parte de la Mesa de Museos de Medellín, presentación a los museos de la ciudad de la Convocatoria Corea, formalización del Comité de Entidades de Apoyo y del Comité de Capacitación y Formación, realización de la convocatoria y elección de la vacante de representante de Museos de Historia, Arqueología y Etnografía, presentación de propuestas de acción para apoyar postulaciones de los museos de la ciudad en convocatorias y a la generación de propuestas de acción de entidades de apoyo.                                                                                                                                                                                                                                                                                       2. Durante el primer trimestre se acompaño la sesión ordinaria del Consejo Local de Arte, Cultura y Patrimonio de Suba. </t>
  </si>
  <si>
    <t xml:space="preserve">Promover la participación de las entidades museales que conforman la mesa en la gestión de actividades y comités de trabajo, para evitar que la gestión se concentre en las entidades de apoyo. </t>
  </si>
  <si>
    <t xml:space="preserve">Se llevaron a cabo cuatro (4) sesiones extraordinarias virtuales de la Mesa Temática de Museos de Bogotá (8 de abril; 06 y 20 de mayo y 24 de junio de 2021).  
Se contó con 75 asistentes, incluyendo los 17 miembros de la mesa, los invitados y los apoyos de la Secretaría Técnica a cargo del Museo de Bogotá. 
Se cuentan entre los productos: actas.
Los temas estuvieron asociados a la organización y gestión de la mesa temática, la situación de los museos de la ciudad frente a las restricciones por la pandemia y los problemas de orden público, la programación de actividades propuestas por entidades de apoyo, la participación del Consejo Consultivo de Niñas, Niños y Adolescentes, y las presentaciones de la Red Distrital de Turismo Accesible, la estrategia Distritos Creativos y la estrategia Bogotá Productiva Veinticuatro Horas.  </t>
  </si>
  <si>
    <t xml:space="preserve">Crear nuevos espacios de relacionamiento con las entidades museales de la ciudad que no hacen parte de la Mesa Temática de Museos, para evitar el desconocimiento sobre sus necesidades y condiciones actuales, y fomentar su participación en las actividades de apoyo propuestas. </t>
  </si>
  <si>
    <t>Programa Civinautas</t>
  </si>
  <si>
    <t>Formación a formadores (Diplomado de Formación en patrimonio cultural) y a niños, niñas y jóvenes  (Cátedra en patrimonio Cultural / Aulas Colegios SED)</t>
  </si>
  <si>
    <t xml:space="preserve">Subdirección de Divulgación y Apropiación del Patrimonio (Enfoque diferencial, Fomento, investigación, PCI Equipo de Comunicaciones, Museo de Bogotá)
. Oficina Asesora de Planeación (Equipo de participación ciudadana)  
</t>
  </si>
  <si>
    <t xml:space="preserve">. Participación en el comité SIDFAC (Sistema Distrital de Formación en Arte Cultura y Patrimonio). Desde primer semestre 2020 participación en la mesa de la Unidad Técnica de Apoyo UTA - Decreto 863 de 2019.  </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</si>
  <si>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</si>
  <si>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 xml:space="preserve">Con este ámbito el programa de formación en patrimonio en el ciclo integral de educación para la vida en Bogotá, (Civinautas) en este 2021, espera fortalecer sus escenarios de formación, formulando estrategias de implementación para educación inicial, media vocacional y en otros escenarios de educación no formal, al trabajar con sabedores y maestros de oficios en Bogotá. </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</si>
  <si>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</si>
  <si>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 xml:space="preserve">Durante el primer trimestre se avanzó en las siguientes acciones:                                                                                                                                                                                    En el mes de enero no se realizaron sesiones de planeación, dado que los colegios inician actividades formalmente en febrero. Sin embargo en Enero se realizaron las reuniones con la SED para proyectar las acciones a seguir para el inicio de operación 2021.
Entre febrero y marzo se inició el proceso de presentación y seguimiento a colegios para el inicio de operación, y se realizaron los primeros encuentros de planeación en 8 instituciones educativas Distritales y en 4 Privadas. Cabe recordar que este año por recortes presupuestales, implementamos dos modalidades de atención, una asistida con los colegios que tendrán nuestro acompañamiento y autónomas, con colegios que implementarán solos, pero a los cuales haremos seguimiento. Por lo tanto las sesiones de planeación en le caso de la autónomas no contará con nuestro acompañamiento, solo cuando hagamos reunión de seguimiento. </t>
  </si>
  <si>
    <t>Continuar con los escenarios a través de la virtualidad dado que los picos de contagio no disminuyen y la alternancia de los colegios con los que trabajamos no se está implementando. El hecho de no tener mediadores por el tema de recorte presupuestal, dificulta la implementación y evidencia la importancia y necesidad del trabajo que ellos realizan y de su aporte al proceso.</t>
  </si>
  <si>
    <t xml:space="preserve">
Se continúan los procesos de planeación y seguimiento a los proyectos de aula de las doce (12) instituciones educativas, publicas, privadas y familias que educan en casa, con un promedio de proyectos de aula de 18. De acuerdo a las condiciones, posibilidades y contextos de cada institución se tienen entre 1 y 3 sesiones de planeación, esto debido a los procesos de regreso progresivo y seguro a los colegios, la alternancia y las condiciones de bio seguridad.                                                                                                                                           Durante los meses de mayo y junio, la continuidad de reuniones se vio afectada por el paro y por algunos cierres de actividades por parte de algunos docentes. Adicionalmente las dificultades que tienen los docentes al concretar el contacto con los estudiantes no permite generar los momentos de encuentro para la planeación con la frecuencia habitual.  </t>
  </si>
  <si>
    <t xml:space="preserve">El equipo de trabajo ha tenido que adaptarse a las dificultades y particularidades de cada modalidad de atención e incrementar el seguimiento dadas las intermitencias en la continuidad de cada contexto escolar. </t>
  </si>
  <si>
    <t>Realizar el proceso de formación a formadores, en modalidad mixta (virtual y semi- presencial)</t>
  </si>
  <si>
    <t>Líneas de formación</t>
  </si>
  <si>
    <t xml:space="preserve">Durante el primer trimestre se avanzó en las siguientes acciones:                                                                                                                                                                                          El proceso de formación, apunta a tener tres líneas de implementación 
a. Diplomado 
b. Curso 
c. Taller 
Se avanza en la revisión y formulación de los contenidos y plataformas y para ello se han llevado a cabo reuniones internas y externas con la SCRD. </t>
  </si>
  <si>
    <t>Las alianzas son fundamentales para fortalecer el sector y en época de pandemia y con recortes presupuestales permiten reforzar las acciones y procesos que nos permitan mantener los avances en formación de docentes, madres, padres cuidadores, formadores y otras comunidades. Sin embargo se espera que las asignaciones presupuestales se restablezcan para lograr ampliar el programa y llegar con enfoque diferencial a mas comunidades</t>
  </si>
  <si>
    <t xml:space="preserve">Durante el segundo trimestre se avanzó en las siguientes acciones: 
El proceso de formación, apunta a tener tres líneas de implementación  con los siguientes avances
a. Diplomado. Se ha realizado la revisión y corrección de los contenidos del modulo introductorio, el modulo 1. Fase de diseño y proyección de implementación en plataforma. 
b. Curso; Se concertó la realización del contenido de un corso, con la Universidad Nacional De Colombia en el marco del convenio que esta en proceso de firmas. 
c. Taller: Se llevaron a cabo 3 talleres con diversos grupos de formadores con instituciones pares como IDARTEs en su programa NIDOS y con la Universidad Nacional. Se proyectan próximos talleres con los grupos de comunidades con enfoque étnico para los próximos meses.
Se avanza en la revisión y formulación de los contenidos y plataformas y para ello se han llevado a cabo reuniones internas y externas con la SCRD. </t>
  </si>
  <si>
    <t xml:space="preserve">Los procesos de diseño y realización de cada línea de formación a formadores, requieren acciones de adaptación a los diferentes momentos que se adelantan con los diferentes grupos. Dado que el equipo de trabajo del programa Civinautas, tuvo un recorte presupuestal y humano importante, la capacidad de atender todos los frentes, dificulta los avances. No obstante se determinó´que la revisión de contenidos del diplomado tiene prioridad, y que los cursos se integraran de manera progresiva. Los talleres se están proyectando según la necesidad y están siendo programados según las necesidades y avances. </t>
  </si>
  <si>
    <t>Escenarios de rendición de cuentas
*Articulado con actividades 3.1.3 y  3.2.5 del PAAC</t>
  </si>
  <si>
    <t>Rendir cuenta permanente  de la gestión del IDPC y recibir retroalimentación de la ciudadanía - Diálogos ciudadanos</t>
  </si>
  <si>
    <t>Durante el primer trimestre se avanzó en las siguientes acciones:                                                                                                                                                                                                Se desarrolló el documento de la Estrategia de Rendición de Cuentas 2020-2024, alineado al cronograma de actividades del PAAC y el PIPC.  El documento se encuentra publicado en la página web del IDPC  en el link:   https://idpc.gov.co/rendicion-de-cuentas-idpc/plan-de-rendicion-de-cuentas-para-los-sujetos-obligados/- El documento se divide en tres partes dentro de las cuales se presenta el diagnóstico de la Rendición de Cuentas 2020, los resultados evaluados en el avance de la gestión durante la vigencia 2019 en materia del proceso de Rendición de Cuentas y participación ciudadana, y el diseño de la estrategia de rendición de cuentas, establecido en su fase de ejecución y seguimiento en el Plan Anticorrupción y Atención al Ciudadano PAAC.</t>
  </si>
  <si>
    <t xml:space="preserve">La entidad debe continuar fortaleciendo los canales de comunicación interna y externa, para
informar y sensibilizar la importancia de los procesos de rendición de cuentas, mediante el uso de
carteleras, correos, talleres, videos y fortalecer la capacitación en esta materia. </t>
  </si>
  <si>
    <t>Durante este segundo trimestre no se reporta acciones para esta acción.</t>
  </si>
  <si>
    <t>Instan ias de Participación; Mesas de trabajo de Políticas Públicas Distritales (Mesa PIAA, LGBTI, artesanos, entre otras); reportes de avance y entrega de información.</t>
  </si>
  <si>
    <t>Durante este primer trimestre no se reporta acciones para esta acción.</t>
  </si>
  <si>
    <t>Se participó en la Mesa de Trabajo actualización Plan de Acción PPIA Sector Cultura- SDIS. En este espacio se revisaron las metas a cargo de cada entidad de la Secretaría de Cultura asociadas con el cumplimiento de la Política Pública de Infancia y Adolescencia. 	11
Se participó en la primera sesión del Consejo Distrital de Grupos Etarios, realizada el 11 de mayo de 2021. Se presentaron los nuevos consejeros, se definen participativamente los delegados a otras instancias (Consejo Poblacional, Consejo Distrital de Arte, Cultura y Patrimonio, Consejo Distrital de las Artes y Consejo Operativo de Envejecimiento y Vejez) y se recogieron las propuestas de los delegados al consejo para construir la agenda anual del Consejo. 	19
Se participó en la Mesa de Trabajo - APA del Consejo De grupos Etarios, realizada el 31 de mayo. En esta mesa se construyó la Agenda Participativa Anual.	9
Se participó en dos sesiones de la Mesa Intersectorial Poblacional convocada por la Secretaría de Cultura Recreación y Deporte. Estas sesiones se llevaron a cabo el 27 de mayo y 24 de junio.	17</t>
  </si>
  <si>
    <t>Mesa de trabajo</t>
  </si>
  <si>
    <t>El IDPC, realizo 9 mesas de escucha y diálogo con el objetivo de intercambiar aproximaciones, debates, consensos y recomendaciones entorno a los significados, tensiones y gestión de los monumentos en la ciudad.  Hasta el momento han participado 115 personas aproximadamente, incluidos miembros de la Mesa de consejeros y Consejeras de Patrimonio locales, integrantes de la Asociación Colombiana de Restauradores, académicos y organizaciones sociales representantes de pueblos étnicos, colectivas feministas y agrupaciones de jóvenes que trabajan en temas concernientes a la memoria, al patrimonio y las prácticas culturales y artísticas, entre otros ciudadanos interesados en la discusión. Se relacionan a continuación, fechas y asistentes:
1.	Diálogo  Virtual Monumentos, Memoria y Patrimonio dirigido a: Mesa de Consejeros y Consejeras  Locales de Patrimonio.	14/05/2021	15 asistentes 
2.	Diálogo Presencial Monumentos, Memoria y Patrimonio dirigido a: Asociación Colombiana de Restauradores. 	20/05/2021	25 asistentes. 
3.	Diálogo Presencial Monumentos, Memoria y Patrimonio dirigido a: Sectores sociales (organizaciones Sociales, étnicas, jóvenes y mujeres). 	20/05/2021	27 asistentes 
4.	Diálogo Presencial Monumentos, Memoria y Patrimonio dirigido a: Centros de pensamientos, Universidades y Academia. 	25/05/2021	29 asistentes 
5.	Diálogo virtual  Monumentos, Memoria y Patrimonio dirigido a: Mesa del Museo de la Ciudad Autoconstruida (Ciudad Bolívar).  27/05/2021	27 asistentes
6.	Diálogo virtual Monumentos, Memoria y Patrimonio dirigido a: Arquitectos y Urbanistas. 28/05/2021	24 asistentes
7.	Diálogo Virtual Monumentos, Memoria y Patrimonio dirigido a: Mesa de Museos de Bogotá. 	28/05/2021	17 asistentes
8.	Diálogo Virtual Monumentos, Memoria y Patrimonio dirigido a: Centros de pensamientos, Universidades y Academia. 	01/06/2021	18 asistentes
9.	Diálogo Virtual Monumentos, Memoria y Patrimonio dirigido a: Sectores sociales (organizaciones Sociales, étnicas, jóvenes y mujeres) 	04/06/2021	13 asistentes</t>
  </si>
  <si>
    <t xml:space="preserve">Instancias de participación ciudadana del Sistema Distrital de Patrimonio Cultural </t>
  </si>
  <si>
    <t xml:space="preserve"> 
Consejo Distrital de Patrimonio Cultural - una sesión al mes a partir de febrero.
 Mesa de Consejeros Locales del Patrimonio  - una sesión cada 3 meses.</t>
  </si>
  <si>
    <t>Instancias de participación ciudadana 
Consejo Distrital de Patrimonio Cultural - una sesión al mes a partir de febrero.
 Mesa de Consejeros Locales del Patrimonio  - una sesión cada 3 meses.</t>
  </si>
  <si>
    <t>Durante el primer trimestre se avanzó en las siguientes acciones:                                                                                                                                                                                         Se reporta las siguientes sesiones en el marco de las instancias de participación:                                                                                                                         1. Sesión No 1 Consejo Distrital de Participación Ciudadana-CDPC 2021 (27 de enero de 2021 / Virtual): 
Casos presentados:
a. Modificación de la Resolución del Secretaría de Cultura, Recreación y Deporte -SCRD No. 718 de septiembre 27 de 2019 "Por la cual se resuelve una solicitud de inclusión en el listado de Bienes de Interés Cultural del ámbito Distrital del Edificio Teusacá, ubicado en la Avenida Carrera 7 No. 37 - 69 en el barrio Sagrado Corazón en la UPZ del mismo nombre, en la localidad de Santa Fe en Bogotá D.C.", expedida por la Secretaría Distrital de Cultura, Recreación y Deporte.
b. Solicitud de exclusión de 1238.13 m2 del predio del Colegio Cafam localizado en la Avenida Carrera 68 No. 64 – 45 / 83.
c. Recurso de Reposición interpuesto en contra de la Resolución SCRD 782 de 2020 relacionada con el trámite de cambio de categoría de intervención de los inmuebles localizados en la Calle 10 A 3-15 Este, Carrera 3 Este 9 A-46 y Calle 10 A 3-25 Este.
2. Sesión No 2. Consejo Distrital de Participación Ciudadana -CDPC 2021 (17 de marzo de 2021 / Virtual): 
Casos presentados:
a. Solicitud de exclusión del inmueble localizado en Avenida Carrera 24 No. 39 B - 07, barrio La Soledad.
b. Solicitud de exclusión de 4748.79 m2 del predio de la Unidad Deportiva El Salitre localizado en la Avenida Calle 63 No. 68 – 45.
Varios:  revisión del procedimiento de inclusión en la Lista Representativa de Patrimonio Cultural Inmaterial del ámbito distrital. Generalidades del Festival del sol y la luna de la comunidad muisca de Bosa.                                                                                                                                                                                                                               3. Mesa de Consejeros Locales de Patrimonio Cultural.  Sesión ordinaria  y extraordinaria del 05  y 12 de marzo de 2021 respectivamente- con la asistencia de  (18) Consejeros(as) en cada sesión.
Sesión Ordinaria: se desarrollan  las siguientes temáticas:  intervención del delegado del Consejo Nacional de Patrimonio, diálogo con los colaboradores del IPES sobre el Sistema Distrital de Plazas de Mercado. Se proyectan la visibilización del trabajo de los y las  Consejeros de la Mesa a través de medios digitales y alternativos, difundiendo programas, podcasts y nuevas acciones en el territorio. Recorridos patrimoniales.                                                                                                            Sesión Extraordinaria: presentación Plan Especial de Manejo y protección del Centro Histórico.</t>
  </si>
  <si>
    <t xml:space="preserve">Consejo Distrital de Patrimonio Cultural-CDPC:
Durante el segundo trimestre se avanzó en las siguientes acciones:                                                                                                                                                                                         Se reporta las siguientes sesiones en el marco de las instancias de participación:     
1. Sesión No. 3 Consejo Distrital de Patrimonio Cultural - CDPC (22 de abril de 2021 / Virtual). Sesión extraordinaria.
Casos presentados:
a. Presentación del proyecto susceptible de ser financiado con recursos del Impuesto Nacional al Consumo a la telefonía móvil 2021: "Estudios técnicos y diseños para la consolidación del reforzamiento estructural de los Columbarios”.
2. Sesión No. 4 Consejo Distrital de Patrimonio Cultural - CDPC (19 de mayo de 2021 / Virtual). Sesión ordinaria.
Casos presentados:
a. Recurso de reposición contra la Resolución SCRD No. 043 de 2021. Inmueble localizado en la Calle 75 No. 11 - 57 (actual) y/o Calle 75 No. 12 - 01 (dirección de declaratoria).
b.  Solicitud de exclusión del listado de Bienes de Interés Cultural del ámbito distrital para el inmueble ubicado en la Carrera 7 No. 2 - 18.
c. Solicitud de inclusión en el listado de Bienes de Interés Cultural del ámbito distrital para el inmueble ubicado en la Carrera 9 No. 77 - 19/39/07/45 y/o Calle 77 No. 9 - 08.
d. Recurso de Reposición interpuesto en contra de la Resolución SCRD No. 782 de 2020 relacionada con el trámite de cambio de categoría de intervención de los predios localizados en la Calle 10A No. 3 - 15 Este, Carrera 3 Este No. 9A - 46 y Calle 10A No. 3 - 25 Este.
3. Sesión No. 5 Consejo Distrital de Patrimonio Cultural - CDPC (23 de junio de 2021 / Virtual). Sesión extraordinaria.
Casos presentados: 
a. Solicitud de exclusión del listado de Bienes de Interés Cultural del ámbito distrital de cinco inmuebles localizados en el Barrio San Bernardo, en la Carrera 11 No. 2 – 97, Carrera 11 No. 2 – 89, Carrera 11 No. 2 – 87, Carrera 11 No. 2 – 71, y Carrera 11 No. 2 – 67.
Sistema Distrital de Arte, Cultura y Patrimonio- SDACP:
Mesa de consejero y Consejeras Locales de Patrimonio y Consejo Local de Arte Cultura y Patrimonio-CLACP:
4. Se acompaña dos sesiones: ordinaria y  extraordinaria de la Mesa de Patrimonio de Consejeros Locales. Se realiza proyección de agenda, convocatoria, confirmación de asistencia por parte de integrantes así:
4.1.Segunda sesión ordinaria Mesa de Consejeros Locales de Patrimonio Cultural, mayo. Temas abordados: Dialogo y escucha en torno al debate sobre resignificación de Monumentos.  Avances ruta de acción 2021 (14_05_2021)
4.2 Sesión Extraordinaria Mesa de consejeros y Consejeras de Patrimonio. Temas abordados: 1) Definición delegada/delegado ante el Consejo Distrital de Patrimonio. 2) Presentación y dialogo participativo sobre la metodología del inventario de Patrimonio Cultural Inmaterial, a cargo de la Subdirección de Divulgación y Apropiación del -IDPC. 3) Presentación y retroalimentación estrategia de medios, cronograma de grabación de videos de consejeros y consejeras.(21_05_2021)
4.3 Sesiones ordinarias y extraordinarias Consejo Local de Arte Cultura de Suba, La Candelaria, Santa Fe y  Los Mártires del  mes de Abril, Mayo, Junio . </t>
  </si>
  <si>
    <t>29 participantes en las 3 sesiones. Aproximadamente 10 participantes por sesión</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</si>
</sst>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scheme val="minor"/>
    </font>
    <font>
      <b/>
      <sz val="12.0"/>
      <color theme="1"/>
      <name val="Calibri"/>
    </font>
    <font/>
    <font>
      <sz val="12.0"/>
      <color theme="1"/>
      <name val="Calibri"/>
    </font>
    <font>
      <b/>
      <sz val="12.0"/>
      <color rgb="FF000000"/>
      <name val="Calibri"/>
    </font>
    <font>
      <sz val="12.0"/>
      <color rgb="FF000000"/>
      <name val="Calibri"/>
    </font>
    <font>
      <sz val="12.0"/>
      <color rgb="FF0C0C0C"/>
      <name val="Calibri"/>
    </font>
    <font>
      <sz val="12.0"/>
      <color theme="1"/>
      <name val="Calibri"/>
      <scheme val="minor"/>
    </font>
    <font>
      <u/>
      <sz val="12.0"/>
      <color theme="1"/>
      <name val="Calibri"/>
    </font>
    <font>
      <sz val="12.0"/>
      <color rgb="FF7030A0"/>
      <name val="Docs-Calibri"/>
    </font>
    <font>
      <sz val="12.0"/>
      <color rgb="FF434343"/>
      <name val="Calibri"/>
    </font>
    <font>
      <b/>
      <sz val="11.0"/>
      <color theme="1"/>
      <name val="Calibri"/>
    </font>
    <font>
      <sz val="11.0"/>
      <color theme="1"/>
      <name val="Calibri"/>
    </font>
    <font>
      <sz val="11.0"/>
      <color rgb="FFFF0000"/>
      <name val="Calibri"/>
    </font>
    <font>
      <sz val="10.0"/>
      <color theme="1"/>
      <name val="Calibri"/>
    </font>
    <font>
      <sz val="11.0"/>
      <color rgb="FF000000"/>
      <name val="Calibri"/>
    </font>
  </fonts>
  <fills count="12">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E2EFD9"/>
        <bgColor rgb="FFE2EFD9"/>
      </patternFill>
    </fill>
    <fill>
      <patternFill patternType="solid">
        <fgColor rgb="FFFEF2CB"/>
        <bgColor rgb="FFFEF2CB"/>
      </patternFill>
    </fill>
    <fill>
      <patternFill patternType="solid">
        <fgColor theme="0"/>
        <bgColor theme="0"/>
      </patternFill>
    </fill>
    <fill>
      <patternFill patternType="solid">
        <fgColor rgb="FFDEEAF6"/>
        <bgColor rgb="FFDEEAF6"/>
      </patternFill>
    </fill>
  </fills>
  <borders count="23">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right style="thin">
        <color rgb="FF000000"/>
      </right>
      <top style="thin">
        <color rgb="FF000000"/>
      </top>
    </border>
    <border>
      <right style="thin">
        <color rgb="FF000000"/>
      </right>
      <bottom style="thin">
        <color rgb="FF000000"/>
      </bottom>
    </border>
    <border>
      <left/>
      <right style="thin">
        <color rgb="FF000000"/>
      </right>
      <top/>
      <bottom style="thin">
        <color rgb="FF000000"/>
      </bottom>
    </border>
    <border>
      <left style="thin">
        <color rgb="FF000000"/>
      </left>
      <top style="thin">
        <color rgb="FF000000"/>
      </top>
      <bottom/>
    </border>
    <border>
      <left style="thin">
        <color rgb="FF000000"/>
      </left>
      <right/>
      <top style="thin">
        <color rgb="FF000000"/>
      </top>
      <bottom/>
    </border>
    <border>
      <left/>
      <right style="thin">
        <color rgb="FF000000"/>
      </right>
      <top style="thin">
        <color rgb="FF000000"/>
      </top>
      <bottom/>
    </border>
    <border>
      <right style="thin">
        <color rgb="FF000000"/>
      </right>
      <top/>
      <bottom style="thin">
        <color rgb="FF000000"/>
      </bottom>
    </border>
    <border>
      <left/>
      <right/>
      <top/>
      <bottom style="thin">
        <color rgb="FF000000"/>
      </bottom>
    </border>
    <border>
      <left/>
      <right/>
      <bottom/>
    </border>
    <border>
      <left/>
      <top/>
      <bottom/>
    </border>
    <border>
      <right/>
      <top/>
      <bottom/>
    </border>
    <border>
      <left style="thin">
        <color rgb="FF000000"/>
      </left>
      <right/>
      <top style="thin">
        <color rgb="FF000000"/>
      </top>
      <bottom style="thin">
        <color rgb="FF000000"/>
      </bottom>
    </border>
  </borders>
  <cellStyleXfs count="1">
    <xf borderId="0" fillId="0" fontId="0" numFmtId="0" applyAlignment="1" applyFont="1"/>
  </cellStyleXfs>
  <cellXfs count="27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horizontal="center" shrinkToFit="0" vertical="center" wrapText="1"/>
    </xf>
    <xf borderId="3" fillId="2" fontId="1" numFmtId="0" xfId="0" applyAlignment="1" applyBorder="1" applyFont="1">
      <alignment horizontal="center" shrinkToFit="0" vertical="center" wrapText="1"/>
    </xf>
    <xf borderId="4" fillId="0" fontId="2" numFmtId="0" xfId="0" applyBorder="1" applyFont="1"/>
    <xf borderId="5" fillId="0" fontId="2" numFmtId="0" xfId="0" applyBorder="1" applyFont="1"/>
    <xf borderId="6" fillId="2" fontId="1" numFmtId="0" xfId="0" applyAlignment="1" applyBorder="1" applyFont="1">
      <alignment horizontal="center" shrinkToFit="0" vertical="center" wrapText="1"/>
    </xf>
    <xf borderId="3" fillId="2" fontId="1" numFmtId="1" xfId="0" applyAlignment="1" applyBorder="1" applyFont="1" applyNumberFormat="1">
      <alignment horizontal="center" shrinkToFit="0" vertical="center" wrapText="1"/>
    </xf>
    <xf borderId="7" fillId="2" fontId="1" numFmtId="0" xfId="0" applyAlignment="1" applyBorder="1" applyFont="1">
      <alignment horizontal="center" shrinkToFit="0" vertical="center" wrapText="1"/>
    </xf>
    <xf borderId="8" fillId="2" fontId="3" numFmtId="0" xfId="0" applyAlignment="1" applyBorder="1" applyFont="1">
      <alignment shrinkToFit="0" wrapText="1"/>
    </xf>
    <xf borderId="8" fillId="2" fontId="3" numFmtId="0" xfId="0" applyBorder="1" applyFont="1"/>
    <xf borderId="0" fillId="2" fontId="3" numFmtId="0" xfId="0" applyFont="1"/>
    <xf borderId="9" fillId="0" fontId="2" numFmtId="0" xfId="0" applyBorder="1" applyFont="1"/>
    <xf borderId="6" fillId="2" fontId="1" numFmtId="1" xfId="0" applyAlignment="1" applyBorder="1" applyFont="1" applyNumberFormat="1">
      <alignment horizontal="left" shrinkToFit="0" vertical="center" wrapText="1"/>
    </xf>
    <xf borderId="6" fillId="2" fontId="1" numFmtId="0" xfId="0" applyAlignment="1" applyBorder="1" applyFont="1">
      <alignment horizontal="center" readingOrder="0" shrinkToFit="0" vertical="center" wrapText="1"/>
    </xf>
    <xf borderId="6" fillId="2" fontId="1" numFmtId="1" xfId="0" applyAlignment="1" applyBorder="1" applyFont="1" applyNumberFormat="1">
      <alignment horizontal="center" shrinkToFit="0" vertical="center" wrapText="1"/>
    </xf>
    <xf borderId="6" fillId="2" fontId="4" numFmtId="1" xfId="0" applyAlignment="1" applyBorder="1" applyFont="1" applyNumberFormat="1">
      <alignment horizontal="center" shrinkToFit="0" vertical="center" wrapText="1"/>
    </xf>
    <xf borderId="0" fillId="2" fontId="4" numFmtId="1" xfId="0" applyAlignment="1" applyFont="1" applyNumberFormat="1">
      <alignment horizontal="center" vertical="center"/>
    </xf>
    <xf borderId="10" fillId="2" fontId="3" numFmtId="0" xfId="0" applyBorder="1" applyFont="1"/>
    <xf borderId="8" fillId="2" fontId="1" numFmtId="0" xfId="0" applyAlignment="1" applyBorder="1" applyFont="1">
      <alignment shrinkToFit="0" wrapText="1"/>
    </xf>
    <xf borderId="10" fillId="2" fontId="3" numFmtId="0" xfId="0" applyAlignment="1" applyBorder="1" applyFont="1">
      <alignment horizontal="center" vertical="center"/>
    </xf>
    <xf borderId="10" fillId="2" fontId="3" numFmtId="0" xfId="0" applyAlignment="1" applyBorder="1" applyFont="1">
      <alignment horizontal="center" shrinkToFit="0" vertical="center" wrapText="1"/>
    </xf>
    <xf borderId="6" fillId="2" fontId="3" numFmtId="0" xfId="0" applyAlignment="1" applyBorder="1" applyFont="1">
      <alignment horizontal="center" shrinkToFit="0" vertical="center" wrapText="1"/>
    </xf>
    <xf borderId="6" fillId="2" fontId="5" numFmtId="1" xfId="0" applyAlignment="1" applyBorder="1" applyFont="1" applyNumberFormat="1">
      <alignment horizontal="left" readingOrder="0" shrinkToFit="0" vertical="center" wrapText="1"/>
    </xf>
    <xf borderId="6" fillId="2" fontId="5" numFmtId="1" xfId="0" applyAlignment="1" applyBorder="1" applyFont="1" applyNumberFormat="1">
      <alignment horizontal="center" readingOrder="0" shrinkToFit="0" vertical="center" wrapText="1"/>
    </xf>
    <xf borderId="11" fillId="2" fontId="5" numFmtId="0" xfId="0" applyAlignment="1" applyBorder="1" applyFont="1">
      <alignment horizontal="center" readingOrder="0" shrinkToFit="0" vertical="center" wrapText="1"/>
    </xf>
    <xf borderId="6" fillId="2" fontId="5" numFmtId="0" xfId="0" applyAlignment="1" applyBorder="1" applyFont="1">
      <alignment horizontal="center" vertical="center"/>
    </xf>
    <xf borderId="2" fillId="2" fontId="5" numFmtId="1" xfId="0" applyAlignment="1" applyBorder="1" applyFont="1" applyNumberFormat="1">
      <alignment horizontal="left" shrinkToFit="0" vertical="center" wrapText="1"/>
    </xf>
    <xf borderId="2" fillId="2" fontId="5" numFmtId="1" xfId="0" applyAlignment="1" applyBorder="1" applyFont="1" applyNumberFormat="1">
      <alignment horizontal="center" shrinkToFit="0" vertical="center" wrapText="1"/>
    </xf>
    <xf borderId="6" fillId="2" fontId="5" numFmtId="1" xfId="0" applyAlignment="1" applyBorder="1" applyFont="1" applyNumberFormat="1">
      <alignment horizontal="center" vertical="center"/>
    </xf>
    <xf borderId="2" fillId="2" fontId="5" numFmtId="0" xfId="0" applyAlignment="1" applyBorder="1" applyFont="1">
      <alignment horizontal="center" shrinkToFit="0" vertical="center" wrapText="1"/>
    </xf>
    <xf borderId="6" fillId="2" fontId="3" numFmtId="1" xfId="0" applyAlignment="1" applyBorder="1" applyFont="1" applyNumberFormat="1">
      <alignment horizontal="center" shrinkToFit="0" vertical="center" wrapText="1"/>
    </xf>
    <xf borderId="6" fillId="2" fontId="3" numFmtId="1" xfId="0" applyAlignment="1" applyBorder="1" applyFont="1" applyNumberFormat="1">
      <alignment horizontal="left" readingOrder="0" shrinkToFit="0" vertical="center" wrapText="1"/>
    </xf>
    <xf borderId="6" fillId="2" fontId="3" numFmtId="1" xfId="0" applyAlignment="1" applyBorder="1" applyFont="1" applyNumberFormat="1">
      <alignment horizontal="center" readingOrder="0" shrinkToFit="0" vertical="center" wrapText="1"/>
    </xf>
    <xf borderId="4" fillId="2" fontId="3" numFmtId="1" xfId="0" applyAlignment="1" applyBorder="1" applyFont="1" applyNumberFormat="1">
      <alignment horizontal="center" shrinkToFit="0" vertical="center" wrapText="1"/>
    </xf>
    <xf borderId="4" fillId="2" fontId="3" numFmtId="0" xfId="0" applyAlignment="1" applyBorder="1" applyFont="1">
      <alignment horizontal="center" shrinkToFit="0" wrapText="1"/>
    </xf>
    <xf borderId="6" fillId="2" fontId="3" numFmtId="0" xfId="0" applyAlignment="1" applyBorder="1" applyFont="1">
      <alignment horizontal="center" readingOrder="0" shrinkToFit="0" vertical="center" wrapText="1"/>
    </xf>
    <xf borderId="8" fillId="2" fontId="3" numFmtId="0" xfId="0" applyAlignment="1" applyBorder="1" applyFont="1">
      <alignment horizontal="center" shrinkToFit="0" vertical="center" wrapText="1"/>
    </xf>
    <xf borderId="8" fillId="2" fontId="3" numFmtId="0" xfId="0" applyAlignment="1" applyBorder="1" applyFont="1">
      <alignment vertical="center"/>
    </xf>
    <xf borderId="6" fillId="2" fontId="3" numFmtId="0" xfId="0" applyAlignment="1" applyBorder="1" applyFont="1">
      <alignment horizontal="center" vertical="center"/>
    </xf>
    <xf borderId="1" fillId="2" fontId="4" numFmtId="0" xfId="0" applyAlignment="1" applyBorder="1" applyFont="1">
      <alignment horizontal="center" readingOrder="0" shrinkToFit="0" vertical="center" wrapText="1"/>
    </xf>
    <xf borderId="11" fillId="2" fontId="5" numFmtId="1" xfId="0" applyAlignment="1" applyBorder="1" applyFont="1" applyNumberFormat="1">
      <alignment horizontal="left" readingOrder="0" shrinkToFit="0" wrapText="1"/>
    </xf>
    <xf borderId="11" fillId="2" fontId="6" numFmtId="0" xfId="0" applyAlignment="1" applyBorder="1" applyFont="1">
      <alignment horizontal="center" readingOrder="0"/>
    </xf>
    <xf borderId="11" fillId="2" fontId="5" numFmtId="0" xfId="0" applyAlignment="1" applyBorder="1" applyFont="1">
      <alignment horizontal="center" readingOrder="0"/>
    </xf>
    <xf borderId="2" fillId="2" fontId="5" numFmtId="1" xfId="0" applyAlignment="1" applyBorder="1" applyFont="1" applyNumberFormat="1">
      <alignment horizontal="left" vertical="center"/>
    </xf>
    <xf borderId="2" fillId="2" fontId="5" numFmtId="1" xfId="0" applyAlignment="1" applyBorder="1" applyFont="1" applyNumberFormat="1">
      <alignment horizontal="center" vertical="center"/>
    </xf>
    <xf borderId="4" fillId="2" fontId="4" numFmtId="1" xfId="0" applyAlignment="1" applyBorder="1" applyFont="1" applyNumberFormat="1">
      <alignment horizontal="left" readingOrder="0" shrinkToFit="0" vertical="center" wrapText="1"/>
    </xf>
    <xf borderId="4" fillId="2" fontId="3" numFmtId="0" xfId="0" applyAlignment="1" applyBorder="1" applyFont="1">
      <alignment horizontal="center" shrinkToFit="0" vertical="center" wrapText="1"/>
    </xf>
    <xf borderId="6" fillId="2" fontId="5" numFmtId="1" xfId="0" applyAlignment="1" applyBorder="1" applyFont="1" applyNumberFormat="1">
      <alignment horizontal="center" readingOrder="0" vertical="center"/>
    </xf>
    <xf borderId="4" fillId="2" fontId="5" numFmtId="1" xfId="0" applyAlignment="1" applyBorder="1" applyFont="1" applyNumberFormat="1">
      <alignment horizontal="left" readingOrder="0" shrinkToFit="0" vertical="center" wrapText="1"/>
    </xf>
    <xf borderId="4" fillId="2" fontId="5" numFmtId="1" xfId="0" applyAlignment="1" applyBorder="1" applyFont="1" applyNumberFormat="1">
      <alignment horizontal="center" readingOrder="0" vertical="center"/>
    </xf>
    <xf borderId="4" fillId="2" fontId="5" numFmtId="1" xfId="0" applyAlignment="1" applyBorder="1" applyFont="1" applyNumberFormat="1">
      <alignment horizontal="center" readingOrder="0" shrinkToFit="0" vertical="center" wrapText="1"/>
    </xf>
    <xf borderId="4" fillId="2" fontId="5" numFmtId="0" xfId="0" applyAlignment="1" applyBorder="1" applyFont="1">
      <alignment horizontal="center" readingOrder="0" shrinkToFit="0" vertical="center" wrapText="1"/>
    </xf>
    <xf borderId="0" fillId="2" fontId="3" numFmtId="0" xfId="0" applyAlignment="1" applyFont="1">
      <alignment vertical="center"/>
    </xf>
    <xf borderId="6" fillId="2" fontId="5" numFmtId="0" xfId="0" applyAlignment="1" applyBorder="1" applyFont="1">
      <alignment horizontal="center" readingOrder="0" vertical="center"/>
    </xf>
    <xf borderId="4" fillId="2" fontId="5" numFmtId="0" xfId="0" applyAlignment="1" applyBorder="1" applyFont="1">
      <alignment horizontal="center" readingOrder="0" vertical="center"/>
    </xf>
    <xf borderId="4" fillId="2" fontId="5" numFmtId="1" xfId="0" applyAlignment="1" applyBorder="1" applyFont="1" applyNumberFormat="1">
      <alignment horizontal="left" readingOrder="0" shrinkToFit="0" vertical="center" wrapText="1"/>
    </xf>
    <xf borderId="6" fillId="2" fontId="3" numFmtId="1" xfId="0" applyAlignment="1" applyBorder="1" applyFont="1" applyNumberFormat="1">
      <alignment horizontal="left" shrinkToFit="0" vertical="center" wrapText="1"/>
    </xf>
    <xf borderId="4" fillId="2" fontId="5" numFmtId="0" xfId="0" applyAlignment="1" applyBorder="1" applyFont="1">
      <alignment horizontal="left" readingOrder="0" shrinkToFit="0" vertical="center" wrapText="1"/>
    </xf>
    <xf borderId="6" fillId="2" fontId="5" numFmtId="1" xfId="0" applyAlignment="1" applyBorder="1" applyFont="1" applyNumberFormat="1">
      <alignment horizontal="center" readingOrder="0" vertical="center"/>
    </xf>
    <xf borderId="4" fillId="2" fontId="5" numFmtId="1" xfId="0" applyAlignment="1" applyBorder="1" applyFont="1" applyNumberFormat="1">
      <alignment horizontal="left" readingOrder="0" vertical="center"/>
    </xf>
    <xf borderId="4" fillId="2" fontId="5" numFmtId="1" xfId="0" applyAlignment="1" applyBorder="1" applyFont="1" applyNumberFormat="1">
      <alignment horizontal="center" readingOrder="0" vertical="center"/>
    </xf>
    <xf borderId="4" fillId="2" fontId="5" numFmtId="1" xfId="0" applyAlignment="1" applyBorder="1" applyFont="1" applyNumberFormat="1">
      <alignment horizontal="center" readingOrder="0" shrinkToFit="0" vertical="center" wrapText="1"/>
    </xf>
    <xf borderId="8" fillId="2" fontId="3" numFmtId="0" xfId="0" applyAlignment="1" applyBorder="1" applyFont="1">
      <alignment shrinkToFit="0" vertical="center" wrapText="1"/>
    </xf>
    <xf borderId="6" fillId="2" fontId="3" numFmtId="0" xfId="0" applyAlignment="1" applyBorder="1" applyFont="1">
      <alignment horizontal="left" shrinkToFit="0" vertical="center" wrapText="1"/>
    </xf>
    <xf borderId="0" fillId="2" fontId="5" numFmtId="0" xfId="0" applyAlignment="1" applyFont="1">
      <alignment horizontal="center" readingOrder="0" shrinkToFit="0" vertical="center" wrapText="0"/>
    </xf>
    <xf borderId="6" fillId="2" fontId="5" numFmtId="0" xfId="0" applyAlignment="1" applyBorder="1" applyFont="1">
      <alignment horizontal="left" vertical="center"/>
    </xf>
    <xf borderId="4" fillId="2" fontId="3" numFmtId="1" xfId="0" applyAlignment="1" applyBorder="1" applyFont="1" applyNumberFormat="1">
      <alignment horizontal="left" shrinkToFit="0" vertical="center" wrapText="1"/>
    </xf>
    <xf borderId="4" fillId="2" fontId="3" numFmtId="0" xfId="0" applyAlignment="1" applyBorder="1" applyFont="1">
      <alignment horizontal="left" shrinkToFit="0" vertical="center" wrapText="1"/>
    </xf>
    <xf borderId="8" fillId="2" fontId="3" numFmtId="0" xfId="0" applyAlignment="1" applyBorder="1" applyFont="1">
      <alignment horizontal="left" shrinkToFit="0" vertical="center" wrapText="1"/>
    </xf>
    <xf borderId="8" fillId="2" fontId="3" numFmtId="0" xfId="0" applyAlignment="1" applyBorder="1" applyFont="1">
      <alignment horizontal="left" vertical="center"/>
    </xf>
    <xf borderId="0" fillId="2" fontId="3" numFmtId="0" xfId="0" applyAlignment="1" applyFont="1">
      <alignment horizontal="left" vertical="center"/>
    </xf>
    <xf borderId="6" fillId="2" fontId="5" numFmtId="0" xfId="0" applyAlignment="1" applyBorder="1" applyFont="1">
      <alignment horizontal="center" readingOrder="0"/>
    </xf>
    <xf borderId="4" fillId="2" fontId="5" numFmtId="0" xfId="0" applyAlignment="1" applyBorder="1" applyFont="1">
      <alignment horizontal="center" readingOrder="0"/>
    </xf>
    <xf borderId="4" fillId="2" fontId="5" numFmtId="1" xfId="0" applyAlignment="1" applyBorder="1" applyFont="1" applyNumberFormat="1">
      <alignment horizontal="left" readingOrder="0" shrinkToFit="0" wrapText="1"/>
    </xf>
    <xf borderId="3" fillId="2" fontId="5" numFmtId="0" xfId="0" applyAlignment="1" applyBorder="1" applyFont="1">
      <alignment horizontal="center" readingOrder="0"/>
    </xf>
    <xf borderId="6" fillId="2" fontId="3" numFmtId="1" xfId="0" applyAlignment="1" applyBorder="1" applyFont="1" applyNumberFormat="1">
      <alignment horizontal="center" shrinkToFit="0" wrapText="1"/>
    </xf>
    <xf borderId="4" fillId="2" fontId="3" numFmtId="1" xfId="0" applyAlignment="1" applyBorder="1" applyFont="1" applyNumberFormat="1">
      <alignment horizontal="left" shrinkToFit="0" wrapText="1"/>
    </xf>
    <xf borderId="4" fillId="2" fontId="3" numFmtId="1" xfId="0" applyAlignment="1" applyBorder="1" applyFont="1" applyNumberFormat="1">
      <alignment horizontal="center" shrinkToFit="0" wrapText="1"/>
    </xf>
    <xf borderId="6" fillId="0" fontId="3" numFmtId="0" xfId="0" applyAlignment="1" applyBorder="1" applyFont="1">
      <alignment horizontal="center" vertical="center"/>
    </xf>
    <xf borderId="4" fillId="0" fontId="3" numFmtId="0" xfId="0" applyAlignment="1" applyBorder="1" applyFont="1">
      <alignment horizontal="center" shrinkToFit="0" vertical="center" wrapText="1"/>
    </xf>
    <xf borderId="4" fillId="0" fontId="3" numFmtId="0" xfId="0" applyAlignment="1" applyBorder="1" applyFont="1">
      <alignment horizontal="center" vertical="center"/>
    </xf>
    <xf borderId="4" fillId="0" fontId="3" numFmtId="0" xfId="0" applyAlignment="1" applyBorder="1" applyFont="1">
      <alignment horizontal="center" readingOrder="0" vertical="center"/>
    </xf>
    <xf borderId="6" fillId="2" fontId="5" numFmtId="1" xfId="0" applyAlignment="1" applyBorder="1" applyFont="1" applyNumberFormat="1">
      <alignment horizontal="left" readingOrder="0" vertical="center"/>
    </xf>
    <xf borderId="5" fillId="2" fontId="5" numFmtId="0" xfId="0" applyAlignment="1" applyBorder="1" applyFont="1">
      <alignment horizontal="center" readingOrder="0" vertical="center"/>
    </xf>
    <xf borderId="6" fillId="2" fontId="5" numFmtId="0" xfId="0" applyAlignment="1" applyBorder="1" applyFont="1">
      <alignment horizontal="center" shrinkToFit="0" vertical="center" wrapText="1"/>
    </xf>
    <xf borderId="4" fillId="2" fontId="5" numFmtId="1" xfId="0" applyAlignment="1" applyBorder="1" applyFont="1" applyNumberFormat="1">
      <alignment horizontal="center" shrinkToFit="0" vertical="center" wrapText="1"/>
    </xf>
    <xf borderId="4" fillId="2" fontId="5" numFmtId="1" xfId="0" applyAlignment="1" applyBorder="1" applyFont="1" applyNumberFormat="1">
      <alignment horizontal="left" shrinkToFit="0" vertical="center" wrapText="1"/>
    </xf>
    <xf borderId="4" fillId="2" fontId="5" numFmtId="0" xfId="0" applyAlignment="1" applyBorder="1" applyFont="1">
      <alignment horizontal="left" shrinkToFit="0" vertical="center" wrapText="1"/>
    </xf>
    <xf borderId="6" fillId="0" fontId="3" numFmtId="1" xfId="0" applyAlignment="1" applyBorder="1" applyFont="1" applyNumberFormat="1">
      <alignment horizontal="center" vertical="center"/>
    </xf>
    <xf borderId="4" fillId="0" fontId="3" numFmtId="1" xfId="0" applyAlignment="1" applyBorder="1" applyFont="1" applyNumberFormat="1">
      <alignment horizontal="center" vertical="center"/>
    </xf>
    <xf borderId="4" fillId="0" fontId="3" numFmtId="1" xfId="0" applyAlignment="1" applyBorder="1" applyFont="1" applyNumberFormat="1">
      <alignment horizontal="center" shrinkToFit="0" vertical="center" wrapText="1"/>
    </xf>
    <xf borderId="6" fillId="3" fontId="5" numFmtId="1" xfId="0" applyAlignment="1" applyBorder="1" applyFill="1" applyFont="1" applyNumberFormat="1">
      <alignment horizontal="left" readingOrder="0" shrinkToFit="0" vertical="center" wrapText="1"/>
    </xf>
    <xf borderId="6" fillId="2" fontId="5" numFmtId="1" xfId="0" applyAlignment="1" applyBorder="1" applyFont="1" applyNumberFormat="1">
      <alignment horizontal="center" shrinkToFit="0" vertical="center" wrapText="1"/>
    </xf>
    <xf borderId="8" fillId="2" fontId="5" numFmtId="0" xfId="0" applyAlignment="1" applyBorder="1" applyFont="1">
      <alignment horizontal="center" shrinkToFit="0" vertical="center" wrapText="1"/>
    </xf>
    <xf borderId="8" fillId="2" fontId="5" numFmtId="0" xfId="0" applyAlignment="1" applyBorder="1" applyFont="1">
      <alignment vertical="center"/>
    </xf>
    <xf borderId="1" fillId="2" fontId="5" numFmtId="1" xfId="0" applyAlignment="1" applyBorder="1" applyFont="1" applyNumberFormat="1">
      <alignment horizontal="center" readingOrder="0" vertical="center"/>
    </xf>
    <xf borderId="11" fillId="2" fontId="5" numFmtId="1" xfId="0" applyAlignment="1" applyBorder="1" applyFont="1" applyNumberFormat="1">
      <alignment horizontal="center" readingOrder="0" vertical="center"/>
    </xf>
    <xf borderId="11" fillId="2" fontId="5" numFmtId="0" xfId="0" applyAlignment="1" applyBorder="1" applyFont="1">
      <alignment horizontal="center" readingOrder="0" vertical="center"/>
    </xf>
    <xf borderId="6" fillId="2" fontId="5" numFmtId="1" xfId="0" applyAlignment="1" applyBorder="1" applyFont="1" applyNumberFormat="1">
      <alignment horizontal="left" shrinkToFit="0" vertical="center" wrapText="1"/>
    </xf>
    <xf borderId="6" fillId="2" fontId="5" numFmtId="0" xfId="0" applyAlignment="1" applyBorder="1" applyFont="1">
      <alignment horizontal="left" shrinkToFit="0" vertical="center" wrapText="1"/>
    </xf>
    <xf borderId="4" fillId="2" fontId="5" numFmtId="0" xfId="0" applyAlignment="1" applyBorder="1" applyFont="1">
      <alignment horizontal="center" shrinkToFit="0" vertical="center" wrapText="1"/>
    </xf>
    <xf borderId="6" fillId="2" fontId="5" numFmtId="1" xfId="0" applyAlignment="1" applyBorder="1" applyFont="1" applyNumberFormat="1">
      <alignment horizontal="center" readingOrder="0" shrinkToFit="0" vertical="center" wrapText="1"/>
    </xf>
    <xf borderId="0" fillId="0" fontId="7" numFmtId="0" xfId="0" applyAlignment="1" applyFont="1">
      <alignment readingOrder="0" shrinkToFit="0" vertical="center" wrapText="1"/>
    </xf>
    <xf borderId="6" fillId="2" fontId="5" numFmtId="0" xfId="0" applyAlignment="1" applyBorder="1" applyFont="1">
      <alignment horizontal="center" readingOrder="0" shrinkToFit="0" vertical="center" wrapText="1"/>
    </xf>
    <xf borderId="0" fillId="2" fontId="5" numFmtId="0" xfId="0" applyAlignment="1" applyFont="1">
      <alignment vertical="center"/>
    </xf>
    <xf borderId="2" fillId="2" fontId="5" numFmtId="1" xfId="0" applyAlignment="1" applyBorder="1" applyFont="1" applyNumberFormat="1">
      <alignment horizontal="left" readingOrder="0" vertical="center"/>
    </xf>
    <xf borderId="4" fillId="2" fontId="3" numFmtId="1" xfId="0" applyAlignment="1" applyBorder="1" applyFont="1" applyNumberFormat="1">
      <alignment horizontal="left" readingOrder="0" shrinkToFit="0" vertical="center" wrapText="1"/>
    </xf>
    <xf borderId="4" fillId="2" fontId="5" numFmtId="1" xfId="0" applyAlignment="1" applyBorder="1" applyFont="1" applyNumberFormat="1">
      <alignment horizontal="center" vertical="center"/>
    </xf>
    <xf borderId="9" fillId="2" fontId="5" numFmtId="0" xfId="0" applyAlignment="1" applyBorder="1" applyFont="1">
      <alignment horizontal="center" readingOrder="0" vertical="center"/>
    </xf>
    <xf borderId="12" fillId="2" fontId="5" numFmtId="0" xfId="0" applyAlignment="1" applyBorder="1" applyFont="1">
      <alignment horizontal="center" readingOrder="0" vertical="center"/>
    </xf>
    <xf borderId="2" fillId="2" fontId="5" numFmtId="0" xfId="0" applyAlignment="1" applyBorder="1" applyFont="1">
      <alignment horizontal="center" vertical="center"/>
    </xf>
    <xf borderId="0" fillId="2" fontId="5" numFmtId="1" xfId="0" applyAlignment="1" applyFont="1" applyNumberFormat="1">
      <alignment horizontal="left" readingOrder="0" shrinkToFit="0" vertical="center" wrapText="1"/>
    </xf>
    <xf borderId="6" fillId="2" fontId="8" numFmtId="0" xfId="0" applyAlignment="1" applyBorder="1" applyFont="1">
      <alignment horizontal="center" readingOrder="0" shrinkToFit="0" vertical="center" wrapText="1"/>
    </xf>
    <xf borderId="13" fillId="2" fontId="5" numFmtId="1" xfId="0" applyAlignment="1" applyBorder="1" applyFont="1" applyNumberFormat="1">
      <alignment horizontal="left" shrinkToFit="0" vertical="center" wrapText="1"/>
    </xf>
    <xf borderId="13" fillId="2" fontId="5" numFmtId="0" xfId="0" applyAlignment="1" applyBorder="1" applyFont="1">
      <alignment horizontal="center"/>
    </xf>
    <xf borderId="9" fillId="2" fontId="3" numFmtId="1" xfId="0" applyAlignment="1" applyBorder="1" applyFont="1" applyNumberFormat="1">
      <alignment horizontal="center" shrinkToFit="0" vertical="center" wrapText="1"/>
    </xf>
    <xf borderId="12" fillId="2" fontId="3" numFmtId="1" xfId="0" applyAlignment="1" applyBorder="1" applyFont="1" applyNumberFormat="1">
      <alignment horizontal="center" shrinkToFit="0" vertical="center" wrapText="1"/>
    </xf>
    <xf borderId="12" fillId="2" fontId="3" numFmtId="1" xfId="0" applyAlignment="1" applyBorder="1" applyFont="1" applyNumberFormat="1">
      <alignment horizontal="left" shrinkToFit="0" vertical="center" wrapText="1"/>
    </xf>
    <xf borderId="12" fillId="2" fontId="3" numFmtId="1" xfId="0" applyAlignment="1" applyBorder="1" applyFont="1" applyNumberFormat="1">
      <alignment horizontal="center" shrinkToFit="0" wrapText="1"/>
    </xf>
    <xf borderId="12" fillId="2" fontId="3" numFmtId="0" xfId="0" applyAlignment="1" applyBorder="1" applyFont="1">
      <alignment horizontal="center" shrinkToFit="0" wrapText="1"/>
    </xf>
    <xf borderId="4" fillId="2" fontId="5" numFmtId="0" xfId="0" applyAlignment="1" applyBorder="1" applyFont="1">
      <alignment horizontal="left" readingOrder="0"/>
    </xf>
    <xf borderId="10" fillId="2" fontId="5" numFmtId="0" xfId="0" applyAlignment="1" applyBorder="1" applyFont="1">
      <alignment horizontal="center" vertical="center"/>
    </xf>
    <xf borderId="13" fillId="2" fontId="5" numFmtId="1" xfId="0" applyAlignment="1" applyBorder="1" applyFont="1" applyNumberFormat="1">
      <alignment horizontal="center" vertical="center"/>
    </xf>
    <xf borderId="13" fillId="2" fontId="5" numFmtId="0" xfId="0" applyAlignment="1" applyBorder="1" applyFont="1">
      <alignment horizontal="center" vertical="center"/>
    </xf>
    <xf borderId="2" fillId="2" fontId="5" numFmtId="0" xfId="0" applyAlignment="1" applyBorder="1" applyFont="1">
      <alignment horizontal="left" shrinkToFit="0" vertical="center" wrapText="1"/>
    </xf>
    <xf borderId="6" fillId="2" fontId="3" numFmtId="0" xfId="0" applyAlignment="1" applyBorder="1" applyFont="1">
      <alignment horizontal="left" readingOrder="0" shrinkToFit="0" vertical="center" wrapText="1"/>
    </xf>
    <xf borderId="6" fillId="2" fontId="3" numFmtId="0" xfId="0" applyAlignment="1" applyBorder="1" applyFont="1">
      <alignment vertical="center"/>
    </xf>
    <xf borderId="6" fillId="2" fontId="3" numFmtId="1" xfId="0" applyAlignment="1" applyBorder="1" applyFont="1" applyNumberFormat="1">
      <alignment shrinkToFit="0" vertical="center" wrapText="1"/>
    </xf>
    <xf borderId="8" fillId="2" fontId="3" numFmtId="0" xfId="0" applyAlignment="1" applyBorder="1" applyFont="1">
      <alignment horizontal="center" shrinkToFit="0" wrapText="1"/>
    </xf>
    <xf borderId="2" fillId="2" fontId="5" numFmtId="0" xfId="0" applyAlignment="1" applyBorder="1" applyFont="1">
      <alignment horizontal="center" readingOrder="0" shrinkToFit="0" vertical="center" wrapText="1"/>
    </xf>
    <xf borderId="4" fillId="2" fontId="5" numFmtId="0" xfId="0" applyAlignment="1" applyBorder="1" applyFont="1">
      <alignment horizontal="left" readingOrder="0" shrinkToFit="0" vertical="center" wrapText="1"/>
    </xf>
    <xf borderId="6" fillId="2" fontId="3" numFmtId="0" xfId="0" applyAlignment="1" applyBorder="1" applyFont="1">
      <alignment horizontal="center" readingOrder="0" vertical="center"/>
    </xf>
    <xf borderId="6" fillId="2" fontId="5" numFmtId="0" xfId="0" applyAlignment="1" applyBorder="1" applyFont="1">
      <alignment horizontal="left" readingOrder="0" shrinkToFit="0" wrapText="1"/>
    </xf>
    <xf borderId="4" fillId="2" fontId="5" numFmtId="0" xfId="0" applyAlignment="1" applyBorder="1" applyFont="1">
      <alignment horizontal="center" shrinkToFit="0" wrapText="1"/>
    </xf>
    <xf borderId="0" fillId="2" fontId="9" numFmtId="0" xfId="0" applyAlignment="1" applyFont="1">
      <alignment horizontal="left" readingOrder="0" shrinkToFit="0" vertical="top" wrapText="1"/>
    </xf>
    <xf borderId="9" fillId="2" fontId="3" numFmtId="0" xfId="0" applyAlignment="1" applyBorder="1" applyFont="1">
      <alignment horizontal="center" vertical="center"/>
    </xf>
    <xf borderId="9" fillId="2" fontId="5" numFmtId="0" xfId="0" applyAlignment="1" applyBorder="1" applyFont="1">
      <alignment horizontal="left" shrinkToFit="0" vertical="center" wrapText="1"/>
    </xf>
    <xf borderId="12" fillId="2" fontId="3" numFmtId="0" xfId="0" applyAlignment="1" applyBorder="1" applyFont="1">
      <alignment horizontal="center" shrinkToFit="0" vertical="center" wrapText="1"/>
    </xf>
    <xf borderId="12" fillId="2" fontId="4" numFmtId="0" xfId="0" applyAlignment="1" applyBorder="1" applyFont="1">
      <alignment horizontal="center" shrinkToFit="0" vertical="center" wrapText="1"/>
    </xf>
    <xf borderId="9" fillId="2" fontId="5" numFmtId="0" xfId="0" applyAlignment="1" applyBorder="1" applyFont="1">
      <alignment horizontal="left" shrinkToFit="0" wrapText="1"/>
    </xf>
    <xf borderId="6" fillId="2" fontId="3" numFmtId="9" xfId="0" applyAlignment="1" applyBorder="1" applyFont="1" applyNumberFormat="1">
      <alignment horizontal="center" shrinkToFit="0" vertical="center" wrapText="1"/>
    </xf>
    <xf borderId="4" fillId="2" fontId="5" numFmtId="1" xfId="0" applyAlignment="1" applyBorder="1" applyFont="1" applyNumberFormat="1">
      <alignment horizontal="left" readingOrder="0"/>
    </xf>
    <xf borderId="4" fillId="2" fontId="5" numFmtId="1" xfId="0" applyAlignment="1" applyBorder="1" applyFont="1" applyNumberFormat="1">
      <alignment readingOrder="0" shrinkToFit="0" vertical="center" wrapText="1"/>
    </xf>
    <xf borderId="4" fillId="2" fontId="3" numFmtId="0" xfId="0" applyAlignment="1" applyBorder="1" applyFont="1">
      <alignment horizontal="center" readingOrder="0" shrinkToFit="0" vertical="center" wrapText="1"/>
    </xf>
    <xf borderId="4" fillId="2" fontId="5" numFmtId="1" xfId="0" applyAlignment="1" applyBorder="1" applyFont="1" applyNumberFormat="1">
      <alignment shrinkToFit="0" vertical="center" wrapText="1"/>
    </xf>
    <xf borderId="6" fillId="2" fontId="3" numFmtId="1" xfId="0" applyAlignment="1" applyBorder="1" applyFont="1" applyNumberFormat="1">
      <alignment horizontal="left" readingOrder="0" shrinkToFit="0" vertical="center" wrapText="1"/>
    </xf>
    <xf borderId="6" fillId="2" fontId="3" numFmtId="1" xfId="0" applyAlignment="1" applyBorder="1" applyFont="1" applyNumberFormat="1">
      <alignment horizontal="left" shrinkToFit="0" vertical="top" wrapText="1"/>
    </xf>
    <xf borderId="7" fillId="2" fontId="3" numFmtId="0" xfId="0" applyAlignment="1" applyBorder="1" applyFont="1">
      <alignment horizontal="center" shrinkToFit="0" vertical="center" wrapText="1"/>
    </xf>
    <xf borderId="4" fillId="2" fontId="5" numFmtId="0" xfId="0" applyAlignment="1" applyBorder="1" applyFont="1">
      <alignment horizontal="left" readingOrder="0" vertical="center"/>
    </xf>
    <xf borderId="14" fillId="2" fontId="3" numFmtId="0" xfId="0" applyAlignment="1" applyBorder="1" applyFont="1">
      <alignment horizontal="center" shrinkToFit="0" vertical="center" wrapText="1"/>
    </xf>
    <xf borderId="15" fillId="2" fontId="3" numFmtId="0" xfId="0" applyAlignment="1" applyBorder="1" applyFont="1">
      <alignment horizontal="center" shrinkToFit="0" vertical="center" wrapText="1"/>
    </xf>
    <xf borderId="16" fillId="2" fontId="3" numFmtId="1" xfId="0" applyAlignment="1" applyBorder="1" applyFont="1" applyNumberFormat="1">
      <alignment horizontal="center" shrinkToFit="0" vertical="center" wrapText="1"/>
    </xf>
    <xf borderId="16" fillId="2" fontId="3" numFmtId="1" xfId="0" applyAlignment="1" applyBorder="1" applyFont="1" applyNumberFormat="1">
      <alignment horizontal="left" shrinkToFit="0" vertical="center" wrapText="1"/>
    </xf>
    <xf borderId="7" fillId="2" fontId="3" numFmtId="1" xfId="0" applyAlignment="1" applyBorder="1" applyFont="1" applyNumberFormat="1">
      <alignment horizontal="center" shrinkToFit="0" vertical="center" wrapText="1"/>
    </xf>
    <xf borderId="7" fillId="2" fontId="3" numFmtId="1" xfId="0" applyAlignment="1" applyBorder="1" applyFont="1" applyNumberFormat="1">
      <alignment horizontal="left" readingOrder="0" shrinkToFit="0" vertical="center" wrapText="1"/>
    </xf>
    <xf borderId="7" fillId="2" fontId="3" numFmtId="1" xfId="0" applyAlignment="1" applyBorder="1" applyFont="1" applyNumberFormat="1">
      <alignment horizontal="center" readingOrder="0" shrinkToFit="0" vertical="center" wrapText="1"/>
    </xf>
    <xf borderId="7" fillId="2" fontId="5" numFmtId="0" xfId="0" applyAlignment="1" applyBorder="1" applyFont="1">
      <alignment horizontal="center" shrinkToFit="0" vertical="center" wrapText="1"/>
    </xf>
    <xf borderId="6" fillId="2" fontId="5" numFmtId="1" xfId="0" applyAlignment="1" applyBorder="1" applyFont="1" applyNumberFormat="1">
      <alignment shrinkToFit="0" vertical="center" wrapText="1"/>
    </xf>
    <xf borderId="1" fillId="2" fontId="5" numFmtId="1" xfId="0" applyAlignment="1" applyBorder="1" applyFont="1" applyNumberFormat="1">
      <alignment horizontal="center" readingOrder="0" shrinkToFit="0" vertical="center" wrapText="1"/>
    </xf>
    <xf borderId="11" fillId="2" fontId="5" numFmtId="1" xfId="0" applyAlignment="1" applyBorder="1" applyFont="1" applyNumberFormat="1">
      <alignment horizontal="left" readingOrder="0" shrinkToFit="0" vertical="center" wrapText="1"/>
    </xf>
    <xf borderId="11" fillId="2" fontId="5" numFmtId="1" xfId="0" applyAlignment="1" applyBorder="1" applyFont="1" applyNumberFormat="1">
      <alignment horizontal="center" readingOrder="0" shrinkToFit="0" vertical="center" wrapText="1"/>
    </xf>
    <xf borderId="11" fillId="2" fontId="5" numFmtId="1" xfId="0" applyAlignment="1" applyBorder="1" applyFont="1" applyNumberFormat="1">
      <alignment horizontal="center" readingOrder="0"/>
    </xf>
    <xf borderId="6" fillId="2" fontId="5" numFmtId="1" xfId="0" applyAlignment="1" applyBorder="1" applyFont="1" applyNumberFormat="1">
      <alignment horizontal="left" readingOrder="0" shrinkToFit="0" vertical="center" wrapText="1"/>
    </xf>
    <xf borderId="6" fillId="2" fontId="5" numFmtId="1" xfId="0" applyAlignment="1" applyBorder="1" applyFont="1" applyNumberFormat="1">
      <alignment horizontal="left" readingOrder="0" vertical="center"/>
    </xf>
    <xf borderId="8" fillId="2" fontId="5" numFmtId="0" xfId="0" applyAlignment="1" applyBorder="1" applyFont="1">
      <alignment shrinkToFit="0" vertical="center" wrapText="1"/>
    </xf>
    <xf borderId="6" fillId="2" fontId="10" numFmtId="0" xfId="0" applyAlignment="1" applyBorder="1" applyFont="1">
      <alignment horizontal="center" shrinkToFit="0" vertical="center" wrapText="1"/>
    </xf>
    <xf borderId="6" fillId="2" fontId="10" numFmtId="1" xfId="0" applyAlignment="1" applyBorder="1" applyFont="1" applyNumberFormat="1">
      <alignment horizontal="left" readingOrder="0" shrinkToFit="0" vertical="center" wrapText="1"/>
    </xf>
    <xf borderId="6" fillId="2" fontId="10" numFmtId="0" xfId="0" applyAlignment="1" applyBorder="1" applyFont="1">
      <alignment horizontal="center" readingOrder="0" shrinkToFit="0" vertical="center" wrapText="1"/>
    </xf>
    <xf borderId="6" fillId="2" fontId="10" numFmtId="0" xfId="0" applyAlignment="1" applyBorder="1" applyFont="1">
      <alignment horizontal="center" vertical="center"/>
    </xf>
    <xf borderId="2" fillId="2" fontId="10" numFmtId="0" xfId="0" applyAlignment="1" applyBorder="1" applyFont="1">
      <alignment horizontal="left" shrinkToFit="0" vertical="center" wrapText="1"/>
    </xf>
    <xf borderId="2" fillId="2" fontId="10" numFmtId="0" xfId="0" applyAlignment="1" applyBorder="1" applyFont="1">
      <alignment horizontal="center" vertical="center"/>
    </xf>
    <xf borderId="2" fillId="2" fontId="10" numFmtId="0" xfId="0" applyAlignment="1" applyBorder="1" applyFont="1">
      <alignment horizontal="center" shrinkToFit="0" vertical="center" wrapText="1"/>
    </xf>
    <xf borderId="6" fillId="2" fontId="10" numFmtId="1" xfId="0" applyAlignment="1" applyBorder="1" applyFont="1" applyNumberFormat="1">
      <alignment horizontal="center" shrinkToFit="0" vertical="center" wrapText="1"/>
    </xf>
    <xf borderId="8" fillId="2" fontId="5" numFmtId="0" xfId="0" applyBorder="1" applyFont="1"/>
    <xf borderId="2" fillId="2" fontId="3" numFmtId="0" xfId="0" applyAlignment="1" applyBorder="1" applyFont="1">
      <alignment horizontal="center" vertical="center"/>
    </xf>
    <xf borderId="4" fillId="2" fontId="3" numFmtId="1" xfId="0" applyAlignment="1" applyBorder="1" applyFont="1" applyNumberFormat="1">
      <alignment horizontal="center" readingOrder="0" vertical="center"/>
    </xf>
    <xf borderId="6" fillId="2" fontId="3" numFmtId="1" xfId="0" applyAlignment="1" applyBorder="1" applyFont="1" applyNumberFormat="1">
      <alignment horizontal="center" vertical="center"/>
    </xf>
    <xf borderId="4" fillId="2" fontId="3" numFmtId="1" xfId="0" applyAlignment="1" applyBorder="1" applyFont="1" applyNumberFormat="1">
      <alignment horizontal="center" vertical="center"/>
    </xf>
    <xf borderId="6" fillId="2" fontId="3" numFmtId="1" xfId="0" applyAlignment="1" applyBorder="1" applyFont="1" applyNumberFormat="1">
      <alignment horizontal="center" readingOrder="0" vertical="center"/>
    </xf>
    <xf borderId="4" fillId="2" fontId="5" numFmtId="1" xfId="0" applyAlignment="1" applyBorder="1" applyFont="1" applyNumberFormat="1">
      <alignment horizontal="left" readingOrder="0" shrinkToFit="0" vertical="top" wrapText="1"/>
    </xf>
    <xf borderId="2" fillId="2" fontId="3" numFmtId="1" xfId="0" applyAlignment="1" applyBorder="1" applyFont="1" applyNumberFormat="1">
      <alignment horizontal="center" vertical="center"/>
    </xf>
    <xf borderId="16" fillId="2" fontId="3" numFmtId="1" xfId="0" applyAlignment="1" applyBorder="1" applyFont="1" applyNumberFormat="1">
      <alignment horizontal="center" vertical="center"/>
    </xf>
    <xf borderId="2" fillId="2" fontId="3" numFmtId="1" xfId="0" applyAlignment="1" applyBorder="1" applyFont="1" applyNumberFormat="1">
      <alignment horizontal="center" readingOrder="0" vertical="center"/>
    </xf>
    <xf borderId="16" fillId="2" fontId="3" numFmtId="0" xfId="0" applyAlignment="1" applyBorder="1" applyFont="1">
      <alignment horizontal="center" vertical="center"/>
    </xf>
    <xf borderId="8" fillId="2" fontId="3" numFmtId="0" xfId="0" applyAlignment="1" applyBorder="1" applyFont="1">
      <alignment horizontal="center" vertical="center"/>
    </xf>
    <xf borderId="13" fillId="2" fontId="3" numFmtId="0" xfId="0" applyAlignment="1" applyBorder="1" applyFont="1">
      <alignment horizontal="center" vertical="center"/>
    </xf>
    <xf borderId="6" fillId="2" fontId="3" numFmtId="0" xfId="0" applyAlignment="1" applyBorder="1" applyFont="1">
      <alignment horizontal="center" readingOrder="0" shrinkToFit="0" vertical="center" wrapText="0"/>
    </xf>
    <xf borderId="4" fillId="2" fontId="3" numFmtId="0" xfId="0" applyAlignment="1" applyBorder="1" applyFont="1">
      <alignment horizontal="center" readingOrder="0" shrinkToFit="0" vertical="center" wrapText="0"/>
    </xf>
    <xf borderId="6" fillId="2" fontId="5" numFmtId="1" xfId="0" applyAlignment="1" applyBorder="1" applyFont="1" applyNumberFormat="1">
      <alignment shrinkToFit="0" wrapText="1"/>
    </xf>
    <xf borderId="6" fillId="2" fontId="5" numFmtId="0" xfId="0" applyAlignment="1" applyBorder="1" applyFont="1">
      <alignment shrinkToFit="0" vertical="center" wrapText="1"/>
    </xf>
    <xf borderId="13" fillId="2" fontId="3" numFmtId="1" xfId="0" applyAlignment="1" applyBorder="1" applyFont="1" applyNumberFormat="1">
      <alignment horizontal="center" vertical="center"/>
    </xf>
    <xf borderId="13" fillId="2" fontId="3" numFmtId="1" xfId="0" applyAlignment="1" applyBorder="1" applyFont="1" applyNumberFormat="1">
      <alignment horizontal="left" vertical="top"/>
    </xf>
    <xf borderId="17" fillId="2" fontId="3" numFmtId="1" xfId="0" applyAlignment="1" applyBorder="1" applyFont="1" applyNumberFormat="1">
      <alignment horizontal="center" readingOrder="0" vertical="center"/>
    </xf>
    <xf borderId="13" fillId="2" fontId="3" numFmtId="1" xfId="0" applyAlignment="1" applyBorder="1" applyFont="1" applyNumberFormat="1">
      <alignment horizontal="center" readingOrder="0" vertical="center"/>
    </xf>
    <xf borderId="18" fillId="2" fontId="3" numFmtId="1" xfId="0" applyAlignment="1" applyBorder="1" applyFont="1" applyNumberFormat="1">
      <alignment horizontal="center" vertical="center"/>
    </xf>
    <xf borderId="2" fillId="2" fontId="3" numFmtId="1" xfId="0" applyAlignment="1" applyBorder="1" applyFont="1" applyNumberFormat="1">
      <alignment horizontal="center" readingOrder="0" shrinkToFit="0" vertical="center" wrapText="1"/>
    </xf>
    <xf borderId="1" fillId="2" fontId="3" numFmtId="1" xfId="0" applyAlignment="1" applyBorder="1" applyFont="1" applyNumberFormat="1">
      <alignment horizontal="center" shrinkToFit="0" vertical="center" wrapText="1"/>
    </xf>
    <xf borderId="13" fillId="2" fontId="3" numFmtId="0" xfId="0" applyAlignment="1" applyBorder="1" applyFont="1">
      <alignment horizontal="center" readingOrder="0" vertical="center"/>
    </xf>
    <xf borderId="8" fillId="2" fontId="3" numFmtId="0" xfId="0" applyAlignment="1" applyBorder="1" applyFont="1">
      <alignment horizontal="center"/>
    </xf>
    <xf borderId="8" fillId="2" fontId="3" numFmtId="0" xfId="0" applyAlignment="1" applyBorder="1" applyFont="1">
      <alignment horizontal="left"/>
    </xf>
    <xf borderId="8" fillId="2" fontId="3" numFmtId="1" xfId="0" applyBorder="1" applyFont="1" applyNumberFormat="1"/>
    <xf borderId="8" fillId="2" fontId="3" numFmtId="1" xfId="0" applyAlignment="1" applyBorder="1" applyFont="1" applyNumberFormat="1">
      <alignment horizontal="center" vertical="center"/>
    </xf>
    <xf borderId="8" fillId="2" fontId="3" numFmtId="1" xfId="0" applyAlignment="1" applyBorder="1" applyFont="1" applyNumberFormat="1">
      <alignment horizontal="left"/>
    </xf>
    <xf borderId="19" fillId="2" fontId="3" numFmtId="1" xfId="0" applyBorder="1" applyFont="1" applyNumberFormat="1"/>
    <xf borderId="8" fillId="2" fontId="3" numFmtId="1" xfId="0" applyAlignment="1" applyBorder="1" applyFont="1" applyNumberFormat="1">
      <alignment horizontal="center"/>
    </xf>
    <xf borderId="20" fillId="2" fontId="3" numFmtId="1" xfId="0" applyBorder="1" applyFont="1" applyNumberFormat="1"/>
    <xf borderId="0" fillId="2" fontId="3" numFmtId="1" xfId="0" applyAlignment="1" applyFont="1" applyNumberFormat="1">
      <alignment horizontal="center" shrinkToFit="0" vertical="center" wrapText="1"/>
    </xf>
    <xf borderId="21" fillId="2" fontId="3" numFmtId="0" xfId="0" applyAlignment="1" applyBorder="1" applyFont="1">
      <alignment horizontal="center"/>
    </xf>
    <xf borderId="8" fillId="2" fontId="5" numFmtId="0" xfId="0" applyAlignment="1" applyBorder="1" applyFont="1">
      <alignment horizontal="center"/>
    </xf>
    <xf borderId="20" fillId="2" fontId="3" numFmtId="0" xfId="0" applyBorder="1" applyFont="1"/>
    <xf borderId="21" fillId="2" fontId="5" numFmtId="0" xfId="0" applyAlignment="1" applyBorder="1" applyFont="1">
      <alignment horizontal="center"/>
    </xf>
    <xf borderId="19" fillId="2" fontId="3" numFmtId="0" xfId="0" applyBorder="1" applyFont="1"/>
    <xf borderId="0" fillId="2" fontId="3" numFmtId="0" xfId="0" applyAlignment="1" applyFont="1">
      <alignment horizontal="center" vertical="center"/>
    </xf>
    <xf borderId="0" fillId="2" fontId="3" numFmtId="0" xfId="0" applyAlignment="1" applyFont="1">
      <alignment horizontal="left"/>
    </xf>
    <xf borderId="0" fillId="2" fontId="3" numFmtId="0" xfId="0" applyAlignment="1" applyFont="1">
      <alignment horizontal="center"/>
    </xf>
    <xf borderId="1" fillId="4" fontId="11" numFmtId="0" xfId="0" applyAlignment="1" applyBorder="1" applyFill="1" applyFont="1">
      <alignment horizontal="center" shrinkToFit="0" vertical="center" wrapText="1"/>
    </xf>
    <xf borderId="1" fillId="5" fontId="11" numFmtId="0" xfId="0" applyAlignment="1" applyBorder="1" applyFill="1" applyFont="1">
      <alignment horizontal="center" shrinkToFit="0" vertical="center" wrapText="1"/>
    </xf>
    <xf borderId="6" fillId="6" fontId="11" numFmtId="0" xfId="0" applyAlignment="1" applyBorder="1" applyFill="1" applyFont="1">
      <alignment horizontal="center" shrinkToFit="0" vertical="center" wrapText="1"/>
    </xf>
    <xf borderId="3" fillId="6" fontId="11" numFmtId="0" xfId="0" applyAlignment="1" applyBorder="1" applyFont="1">
      <alignment horizontal="center" shrinkToFit="0" vertical="center" wrapText="1"/>
    </xf>
    <xf borderId="3" fillId="7" fontId="11" numFmtId="0" xfId="0" applyAlignment="1" applyBorder="1" applyFill="1" applyFont="1">
      <alignment horizontal="center" shrinkToFit="0" vertical="center" wrapText="1"/>
    </xf>
    <xf borderId="6" fillId="7" fontId="11" numFmtId="0" xfId="0" applyAlignment="1" applyBorder="1" applyFont="1">
      <alignment horizontal="center" shrinkToFit="0" vertical="center" wrapText="1"/>
    </xf>
    <xf borderId="3" fillId="7" fontId="11" numFmtId="1" xfId="0" applyAlignment="1" applyBorder="1" applyFont="1" applyNumberFormat="1">
      <alignment horizontal="center" shrinkToFit="0" vertical="center" wrapText="1"/>
    </xf>
    <xf borderId="3" fillId="6" fontId="11" numFmtId="1" xfId="0" applyAlignment="1" applyBorder="1" applyFont="1" applyNumberFormat="1">
      <alignment horizontal="center" shrinkToFit="0" vertical="center" wrapText="1"/>
    </xf>
    <xf borderId="0" fillId="0" fontId="12" numFmtId="0" xfId="0" applyAlignment="1" applyFont="1">
      <alignment shrinkToFit="0" wrapText="1"/>
    </xf>
    <xf borderId="0" fillId="0" fontId="12" numFmtId="0" xfId="0" applyFont="1"/>
    <xf borderId="6" fillId="5" fontId="11" numFmtId="0" xfId="0" applyAlignment="1" applyBorder="1" applyFont="1">
      <alignment horizontal="center" shrinkToFit="0" vertical="center" wrapText="1"/>
    </xf>
    <xf borderId="6" fillId="8" fontId="11" numFmtId="0" xfId="0" applyAlignment="1" applyBorder="1" applyFill="1" applyFont="1">
      <alignment horizontal="center" shrinkToFit="0" vertical="center" wrapText="1"/>
    </xf>
    <xf borderId="6" fillId="8" fontId="11" numFmtId="1" xfId="0" applyAlignment="1" applyBorder="1" applyFont="1" applyNumberFormat="1">
      <alignment horizontal="left" shrinkToFit="0" vertical="center" wrapText="1"/>
    </xf>
    <xf borderId="6" fillId="4" fontId="11" numFmtId="0" xfId="0" applyAlignment="1" applyBorder="1" applyFont="1">
      <alignment horizontal="center" shrinkToFit="0" vertical="center" wrapText="1"/>
    </xf>
    <xf borderId="6" fillId="8" fontId="11" numFmtId="1" xfId="0" applyAlignment="1" applyBorder="1" applyFont="1" applyNumberFormat="1">
      <alignment horizontal="center" shrinkToFit="0" vertical="center" wrapText="1"/>
    </xf>
    <xf borderId="6" fillId="9" fontId="11" numFmtId="0" xfId="0" applyAlignment="1" applyBorder="1" applyFill="1" applyFont="1">
      <alignment horizontal="center" shrinkToFit="0" vertical="center" wrapText="1"/>
    </xf>
    <xf borderId="6" fillId="5" fontId="11" numFmtId="1" xfId="0" applyAlignment="1" applyBorder="1" applyFont="1" applyNumberFormat="1">
      <alignment horizontal="center" shrinkToFit="0" vertical="center" wrapText="1"/>
    </xf>
    <xf borderId="0" fillId="0" fontId="11" numFmtId="0" xfId="0" applyAlignment="1" applyFont="1">
      <alignment shrinkToFit="0" wrapText="1"/>
    </xf>
    <xf borderId="6" fillId="0" fontId="12" numFmtId="0" xfId="0" applyAlignment="1" applyBorder="1" applyFont="1">
      <alignment horizontal="center" shrinkToFit="0" vertical="center" wrapText="1"/>
    </xf>
    <xf borderId="6" fillId="10" fontId="12" numFmtId="0" xfId="0" applyAlignment="1" applyBorder="1" applyFill="1" applyFont="1">
      <alignment horizontal="center" shrinkToFit="0" vertical="center" wrapText="1"/>
    </xf>
    <xf borderId="6" fillId="8" fontId="12" numFmtId="0" xfId="0" applyAlignment="1" applyBorder="1" applyFont="1">
      <alignment horizontal="center" shrinkToFit="0" vertical="center" wrapText="1"/>
    </xf>
    <xf borderId="6" fillId="9" fontId="12" numFmtId="0" xfId="0" applyAlignment="1" applyBorder="1" applyFont="1">
      <alignment horizontal="center" shrinkToFit="0" vertical="center" wrapText="1"/>
    </xf>
    <xf borderId="6" fillId="9" fontId="12" numFmtId="1" xfId="0" applyAlignment="1" applyBorder="1" applyFont="1" applyNumberFormat="1">
      <alignment horizontal="left" shrinkToFit="0" vertical="center" wrapText="1"/>
    </xf>
    <xf borderId="6" fillId="8" fontId="12" numFmtId="1" xfId="0" applyAlignment="1" applyBorder="1" applyFont="1" applyNumberFormat="1">
      <alignment horizontal="left" shrinkToFit="0" vertical="center" wrapText="1"/>
    </xf>
    <xf borderId="6" fillId="4" fontId="12" numFmtId="0" xfId="0" applyAlignment="1" applyBorder="1" applyFont="1">
      <alignment horizontal="center" shrinkToFit="0" vertical="center" wrapText="1"/>
    </xf>
    <xf borderId="6" fillId="5" fontId="12" numFmtId="1" xfId="0" applyAlignment="1" applyBorder="1" applyFont="1" applyNumberFormat="1">
      <alignment horizontal="center" shrinkToFit="0" vertical="center" wrapText="1"/>
    </xf>
    <xf borderId="0" fillId="0" fontId="12" numFmtId="0" xfId="0" applyAlignment="1" applyFont="1">
      <alignment horizontal="center" shrinkToFit="0" vertical="center" wrapText="1"/>
    </xf>
    <xf borderId="6" fillId="2" fontId="12" numFmtId="0" xfId="0" applyAlignment="1" applyBorder="1" applyFont="1">
      <alignment horizontal="center" shrinkToFit="0" vertical="center" wrapText="1"/>
    </xf>
    <xf borderId="6" fillId="8" fontId="12" numFmtId="1" xfId="0" applyAlignment="1" applyBorder="1" applyFont="1" applyNumberFormat="1">
      <alignment horizontal="left" shrinkToFit="0" vertical="top" wrapText="1"/>
    </xf>
    <xf borderId="6" fillId="4" fontId="12" numFmtId="0" xfId="0" applyAlignment="1" applyBorder="1" applyFont="1">
      <alignment horizontal="left" shrinkToFit="0" vertical="top" wrapText="1"/>
    </xf>
    <xf borderId="6" fillId="9" fontId="13" numFmtId="1" xfId="0" applyAlignment="1" applyBorder="1" applyFont="1" applyNumberFormat="1">
      <alignment horizontal="left" shrinkToFit="0" vertical="center" wrapText="1"/>
    </xf>
    <xf borderId="6" fillId="4" fontId="14" numFmtId="0" xfId="0" applyAlignment="1" applyBorder="1" applyFont="1">
      <alignment horizontal="center" shrinkToFit="0" vertical="center" wrapText="1"/>
    </xf>
    <xf borderId="6" fillId="0" fontId="12" numFmtId="1" xfId="0" applyAlignment="1" applyBorder="1" applyFont="1" applyNumberFormat="1">
      <alignment horizontal="center" shrinkToFit="0" vertical="center" wrapText="1"/>
    </xf>
    <xf borderId="0" fillId="0" fontId="12" numFmtId="0" xfId="0" applyAlignment="1" applyFont="1">
      <alignment shrinkToFit="0" vertical="center" wrapText="1"/>
    </xf>
    <xf borderId="0" fillId="0" fontId="12" numFmtId="0" xfId="0" applyAlignment="1" applyFont="1">
      <alignment vertical="center"/>
    </xf>
    <xf borderId="6" fillId="8" fontId="12" numFmtId="1" xfId="0" applyAlignment="1" applyBorder="1" applyFont="1" applyNumberFormat="1">
      <alignment horizontal="center" shrinkToFit="0" vertical="center" wrapText="1"/>
    </xf>
    <xf borderId="6" fillId="8" fontId="13" numFmtId="1" xfId="0" applyAlignment="1" applyBorder="1" applyFont="1" applyNumberFormat="1">
      <alignment horizontal="center" shrinkToFit="0" vertical="center" wrapText="1"/>
    </xf>
    <xf borderId="6" fillId="9" fontId="12" numFmtId="1" xfId="0" applyAlignment="1" applyBorder="1" applyFont="1" applyNumberFormat="1">
      <alignment horizontal="center" shrinkToFit="0" vertical="center" wrapText="1"/>
    </xf>
    <xf borderId="6" fillId="4" fontId="12" numFmtId="0" xfId="0" applyAlignment="1" applyBorder="1" applyFont="1">
      <alignment horizontal="left" shrinkToFit="0" vertical="center" wrapText="1"/>
    </xf>
    <xf borderId="8" fillId="9" fontId="12" numFmtId="0" xfId="0" applyAlignment="1" applyBorder="1" applyFont="1">
      <alignment horizontal="center" shrinkToFit="0" vertical="center" wrapText="1"/>
    </xf>
    <xf borderId="6" fillId="0" fontId="12" numFmtId="0" xfId="0" applyAlignment="1" applyBorder="1" applyFont="1">
      <alignment shrinkToFit="0" vertical="center" wrapText="1"/>
    </xf>
    <xf borderId="6" fillId="0" fontId="15" numFmtId="0" xfId="0" applyAlignment="1" applyBorder="1" applyFont="1">
      <alignment horizontal="center" shrinkToFit="0" vertical="center" wrapText="1"/>
    </xf>
    <xf borderId="7" fillId="9" fontId="12" numFmtId="0" xfId="0" applyAlignment="1" applyBorder="1" applyFont="1">
      <alignment horizontal="center" shrinkToFit="0" vertical="center" wrapText="1"/>
    </xf>
    <xf borderId="7" fillId="9" fontId="12" numFmtId="0" xfId="0" applyAlignment="1" applyBorder="1" applyFont="1">
      <alignment horizontal="left" shrinkToFit="0" vertical="center" wrapText="1"/>
    </xf>
    <xf borderId="6" fillId="8" fontId="12" numFmtId="0" xfId="0" applyAlignment="1" applyBorder="1" applyFont="1">
      <alignment horizontal="left" shrinkToFit="0" vertical="center" wrapText="1"/>
    </xf>
    <xf borderId="6" fillId="9" fontId="12" numFmtId="0" xfId="0" applyAlignment="1" applyBorder="1" applyFont="1">
      <alignment horizontal="left" shrinkToFit="0" vertical="center" wrapText="1"/>
    </xf>
    <xf borderId="6" fillId="11" fontId="12" numFmtId="0" xfId="0" applyAlignment="1" applyBorder="1" applyFill="1" applyFont="1">
      <alignment horizontal="center" shrinkToFit="0" vertical="center" wrapText="1"/>
    </xf>
    <xf borderId="22" fillId="9" fontId="12" numFmtId="0" xfId="0" applyAlignment="1" applyBorder="1" applyFont="1">
      <alignment horizontal="center" shrinkToFit="0" vertical="center" wrapText="1"/>
    </xf>
    <xf borderId="2" fillId="9" fontId="12" numFmtId="0" xfId="0" applyAlignment="1" applyBorder="1" applyFont="1">
      <alignment horizontal="center" shrinkToFit="0" vertical="center" wrapText="1"/>
    </xf>
    <xf borderId="8" fillId="10" fontId="12" numFmtId="0" xfId="0" applyAlignment="1" applyBorder="1" applyFont="1">
      <alignment horizontal="center" shrinkToFit="0" wrapText="1"/>
    </xf>
    <xf borderId="8" fillId="10" fontId="12" numFmtId="0" xfId="0" applyAlignment="1" applyBorder="1" applyFont="1">
      <alignment shrinkToFit="0" wrapText="1"/>
    </xf>
    <xf borderId="0" fillId="0" fontId="12" numFmtId="0" xfId="0" applyAlignment="1" applyFont="1">
      <alignment horizontal="left"/>
    </xf>
    <xf borderId="10" fillId="10" fontId="11" numFmtId="1" xfId="0" applyAlignment="1" applyBorder="1" applyFont="1" applyNumberFormat="1">
      <alignment horizontal="center" shrinkToFit="0" vertical="center" wrapText="1"/>
    </xf>
    <xf borderId="10" fillId="10" fontId="11" numFmtId="0" xfId="0" applyAlignment="1" applyBorder="1" applyFont="1">
      <alignment horizontal="center" shrinkToFit="0" vertical="center" wrapText="1"/>
    </xf>
    <xf borderId="10" fillId="10" fontId="12" numFmtId="1" xfId="0" applyAlignment="1" applyBorder="1" applyFont="1" applyNumberFormat="1">
      <alignment horizontal="center" shrinkToFit="0" vertical="center" wrapText="1"/>
    </xf>
    <xf borderId="8" fillId="10" fontId="12" numFmtId="0" xfId="0" applyAlignment="1" applyBorder="1" applyFont="1">
      <alignment horizontal="left" shrinkToFit="0" wrapText="1"/>
    </xf>
    <xf borderId="8" fillId="10" fontId="12" numFmtId="1" xfId="0" applyAlignment="1" applyBorder="1" applyFont="1" applyNumberFormat="1">
      <alignment shrinkToFit="0" wrapText="1"/>
    </xf>
    <xf borderId="0" fillId="0" fontId="12" numFmtId="0" xfId="0" applyAlignment="1" applyFont="1">
      <alignment horizontal="center"/>
    </xf>
    <xf borderId="0" fillId="0" fontId="12" numFmtId="1" xfId="0"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instagram.com/elfin_detodo/"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2" max="2" width="41.86"/>
    <col customWidth="1" min="3" max="3" width="28.14"/>
    <col customWidth="1" min="4" max="4" width="25.43"/>
    <col customWidth="1" min="5" max="6" width="27.43"/>
    <col customWidth="1" min="7" max="7" width="36.29"/>
    <col customWidth="1" min="8" max="8" width="25.71"/>
    <col customWidth="1" min="9" max="9" width="29.57"/>
    <col customWidth="1" min="10" max="10" width="44.71"/>
    <col customWidth="1" min="11" max="11" width="48.71"/>
    <col customWidth="1" min="12" max="12" width="20.29"/>
    <col customWidth="1" min="13" max="13" width="13.71"/>
    <col customWidth="1" min="14" max="14" width="11.14"/>
    <col customWidth="1" min="15" max="15" width="95.0"/>
    <col customWidth="1" min="16" max="16" width="21.43"/>
    <col customWidth="1" min="17" max="19" width="20.71"/>
    <col customWidth="1" min="20" max="20" width="14.57"/>
    <col customWidth="1" min="21" max="21" width="12.43"/>
    <col customWidth="1" min="22" max="22" width="114.86"/>
    <col customWidth="1" min="23" max="23" width="22.86"/>
    <col customWidth="1" min="24" max="24" width="21.0"/>
    <col customWidth="1" min="25" max="25" width="29.29"/>
    <col customWidth="1" min="26" max="26" width="16.57"/>
    <col customWidth="1" min="27" max="27" width="41.86"/>
    <col customWidth="1" min="28" max="28" width="12.86"/>
    <col customWidth="1" min="29" max="29" width="16.14"/>
    <col customWidth="1" min="30" max="30" width="111.71"/>
    <col customWidth="1" min="31" max="35" width="17.57"/>
    <col customWidth="1" min="36" max="36" width="11.86"/>
    <col customWidth="1" min="37" max="37" width="11.14"/>
    <col customWidth="1" min="38" max="38" width="105.29"/>
    <col customWidth="1" min="39" max="42" width="17.57"/>
    <col customWidth="1" min="43" max="43" width="18.71"/>
    <col customWidth="1" min="44" max="44" width="14.0"/>
    <col customWidth="1" min="45" max="46" width="15.43"/>
    <col customWidth="1" min="47" max="47" width="15.71"/>
    <col customWidth="1" min="48" max="48" width="14.57"/>
    <col customWidth="1" hidden="1" min="49" max="49" width="13.71"/>
    <col customWidth="1" min="50" max="50" width="17.43"/>
    <col customWidth="1" min="51" max="51" width="42.43"/>
    <col customWidth="1" min="52" max="52" width="40.29"/>
    <col customWidth="1" min="53" max="53" width="26.43"/>
    <col customWidth="1" min="54" max="54" width="34.57"/>
    <col customWidth="1" min="55" max="55" width="18.43"/>
    <col customWidth="1" min="56" max="56" width="29.43"/>
    <col customWidth="1" min="57" max="57" width="30.86"/>
    <col customWidth="1" min="58" max="58" width="19.43"/>
    <col customWidth="1" min="59" max="59" width="33.71"/>
    <col customWidth="1" min="60" max="60" width="46.57"/>
    <col customWidth="1" min="61" max="62" width="10.71"/>
  </cols>
  <sheetData>
    <row r="1" ht="64.5" customHeight="1">
      <c r="A1" s="1" t="s">
        <v>0</v>
      </c>
      <c r="B1" s="1" t="s">
        <v>1</v>
      </c>
      <c r="C1" s="1" t="s">
        <v>2</v>
      </c>
      <c r="D1" s="1" t="s">
        <v>3</v>
      </c>
      <c r="E1" s="1" t="s">
        <v>4</v>
      </c>
      <c r="F1" s="1" t="s">
        <v>5</v>
      </c>
      <c r="G1" s="1" t="s">
        <v>6</v>
      </c>
      <c r="H1" s="1" t="s">
        <v>7</v>
      </c>
      <c r="I1" s="1" t="s">
        <v>8</v>
      </c>
      <c r="J1" s="2" t="s">
        <v>9</v>
      </c>
      <c r="K1" s="3" t="s">
        <v>10</v>
      </c>
      <c r="L1" s="4"/>
      <c r="M1" s="3" t="s">
        <v>11</v>
      </c>
      <c r="N1" s="5"/>
      <c r="O1" s="5"/>
      <c r="P1" s="5"/>
      <c r="Q1" s="5"/>
      <c r="R1" s="5"/>
      <c r="S1" s="4"/>
      <c r="T1" s="6" t="s">
        <v>12</v>
      </c>
      <c r="U1" s="3" t="s">
        <v>12</v>
      </c>
      <c r="V1" s="5"/>
      <c r="W1" s="5"/>
      <c r="X1" s="5"/>
      <c r="Y1" s="5"/>
      <c r="Z1" s="5"/>
      <c r="AA1" s="4"/>
      <c r="AB1" s="7" t="s">
        <v>13</v>
      </c>
      <c r="AC1" s="5"/>
      <c r="AD1" s="5"/>
      <c r="AE1" s="5"/>
      <c r="AF1" s="5"/>
      <c r="AG1" s="5"/>
      <c r="AH1" s="5"/>
      <c r="AI1" s="4"/>
      <c r="AJ1" s="7" t="s">
        <v>14</v>
      </c>
      <c r="AK1" s="5"/>
      <c r="AL1" s="5"/>
      <c r="AM1" s="5"/>
      <c r="AN1" s="5"/>
      <c r="AO1" s="5"/>
      <c r="AP1" s="5"/>
      <c r="AQ1" s="4"/>
      <c r="AR1" s="7" t="s">
        <v>15</v>
      </c>
      <c r="AS1" s="5"/>
      <c r="AT1" s="5"/>
      <c r="AU1" s="5"/>
      <c r="AV1" s="5"/>
      <c r="AW1" s="5"/>
      <c r="AX1" s="4"/>
      <c r="AY1" s="8" t="s">
        <v>16</v>
      </c>
      <c r="AZ1" s="8" t="s">
        <v>17</v>
      </c>
      <c r="BA1" s="8" t="s">
        <v>18</v>
      </c>
      <c r="BB1" s="8" t="s">
        <v>19</v>
      </c>
      <c r="BC1" s="8" t="s">
        <v>20</v>
      </c>
      <c r="BD1" s="8" t="s">
        <v>21</v>
      </c>
      <c r="BE1" s="8" t="s">
        <v>22</v>
      </c>
      <c r="BF1" s="8" t="s">
        <v>23</v>
      </c>
      <c r="BG1" s="8" t="s">
        <v>24</v>
      </c>
      <c r="BH1" s="8" t="s">
        <v>25</v>
      </c>
      <c r="BI1" s="9"/>
      <c r="BJ1" s="9"/>
      <c r="BK1" s="10"/>
      <c r="BL1" s="10"/>
      <c r="BM1" s="10"/>
      <c r="BN1" s="10"/>
      <c r="BO1" s="10"/>
      <c r="BP1" s="10"/>
      <c r="BQ1" s="10"/>
      <c r="BR1" s="10"/>
      <c r="BS1" s="10"/>
      <c r="BT1" s="10"/>
      <c r="BU1" s="10"/>
      <c r="BV1" s="10"/>
      <c r="BW1" s="10"/>
      <c r="BX1" s="10"/>
      <c r="BY1" s="10"/>
      <c r="BZ1" s="10"/>
      <c r="CA1" s="10"/>
      <c r="CB1" s="10"/>
      <c r="CC1" s="11"/>
      <c r="CD1" s="11"/>
      <c r="CE1" s="11"/>
      <c r="CF1" s="11"/>
      <c r="CG1" s="11"/>
      <c r="CH1" s="11"/>
      <c r="CI1" s="11"/>
      <c r="CJ1" s="11"/>
      <c r="CK1" s="11"/>
    </row>
    <row r="2" ht="82.5" customHeight="1">
      <c r="A2" s="12"/>
      <c r="B2" s="12"/>
      <c r="C2" s="12"/>
      <c r="D2" s="12"/>
      <c r="E2" s="12"/>
      <c r="F2" s="12"/>
      <c r="G2" s="12"/>
      <c r="H2" s="12"/>
      <c r="I2" s="12"/>
      <c r="J2" s="2" t="s">
        <v>26</v>
      </c>
      <c r="K2" s="6" t="s">
        <v>27</v>
      </c>
      <c r="L2" s="6" t="s">
        <v>28</v>
      </c>
      <c r="M2" s="6" t="s">
        <v>29</v>
      </c>
      <c r="N2" s="6" t="s">
        <v>30</v>
      </c>
      <c r="O2" s="13" t="s">
        <v>31</v>
      </c>
      <c r="P2" s="6" t="s">
        <v>32</v>
      </c>
      <c r="Q2" s="14" t="s">
        <v>33</v>
      </c>
      <c r="R2" s="14" t="s">
        <v>34</v>
      </c>
      <c r="S2" s="6" t="s">
        <v>35</v>
      </c>
      <c r="T2" s="6" t="s">
        <v>29</v>
      </c>
      <c r="U2" s="6" t="s">
        <v>30</v>
      </c>
      <c r="V2" s="15" t="s">
        <v>31</v>
      </c>
      <c r="W2" s="15" t="s">
        <v>36</v>
      </c>
      <c r="X2" s="15" t="s">
        <v>33</v>
      </c>
      <c r="Y2" s="15" t="s">
        <v>34</v>
      </c>
      <c r="Z2" s="15" t="s">
        <v>37</v>
      </c>
      <c r="AA2" s="6" t="s">
        <v>38</v>
      </c>
      <c r="AB2" s="15" t="s">
        <v>29</v>
      </c>
      <c r="AC2" s="15" t="s">
        <v>30</v>
      </c>
      <c r="AD2" s="13" t="s">
        <v>31</v>
      </c>
      <c r="AE2" s="15" t="s">
        <v>36</v>
      </c>
      <c r="AF2" s="15" t="s">
        <v>33</v>
      </c>
      <c r="AG2" s="16" t="s">
        <v>34</v>
      </c>
      <c r="AH2" s="17" t="s">
        <v>39</v>
      </c>
      <c r="AI2" s="6" t="s">
        <v>40</v>
      </c>
      <c r="AJ2" s="15" t="s">
        <v>29</v>
      </c>
      <c r="AK2" s="15" t="s">
        <v>30</v>
      </c>
      <c r="AL2" s="13" t="s">
        <v>31</v>
      </c>
      <c r="AM2" s="15" t="s">
        <v>32</v>
      </c>
      <c r="AN2" s="15" t="s">
        <v>33</v>
      </c>
      <c r="AO2" s="15" t="s">
        <v>34</v>
      </c>
      <c r="AP2" s="15" t="s">
        <v>39</v>
      </c>
      <c r="AQ2" s="6" t="s">
        <v>41</v>
      </c>
      <c r="AR2" s="15" t="s">
        <v>29</v>
      </c>
      <c r="AS2" s="15" t="s">
        <v>42</v>
      </c>
      <c r="AT2" s="15" t="s">
        <v>43</v>
      </c>
      <c r="AU2" s="15" t="s">
        <v>44</v>
      </c>
      <c r="AV2" s="15" t="s">
        <v>45</v>
      </c>
      <c r="AW2" s="15" t="s">
        <v>46</v>
      </c>
      <c r="AX2" s="15" t="s">
        <v>47</v>
      </c>
      <c r="AY2" s="18"/>
      <c r="AZ2" s="18"/>
      <c r="BA2" s="18"/>
      <c r="BB2" s="18"/>
      <c r="BC2" s="18"/>
      <c r="BD2" s="18"/>
      <c r="BE2" s="18"/>
      <c r="BF2" s="18"/>
      <c r="BG2" s="18"/>
      <c r="BH2" s="18"/>
      <c r="BI2" s="19"/>
      <c r="BJ2" s="19"/>
      <c r="BK2" s="10"/>
      <c r="BL2" s="10"/>
      <c r="BM2" s="10"/>
      <c r="BN2" s="10"/>
      <c r="BO2" s="10"/>
      <c r="BP2" s="10"/>
      <c r="BQ2" s="10"/>
      <c r="BR2" s="10"/>
      <c r="BS2" s="10"/>
      <c r="BT2" s="10"/>
      <c r="BU2" s="10"/>
      <c r="BV2" s="10"/>
      <c r="BW2" s="10"/>
      <c r="BX2" s="10"/>
      <c r="BY2" s="10"/>
      <c r="BZ2" s="10"/>
      <c r="CA2" s="10"/>
      <c r="CB2" s="10"/>
      <c r="CC2" s="11"/>
      <c r="CD2" s="11"/>
      <c r="CE2" s="11"/>
      <c r="CF2" s="11"/>
      <c r="CG2" s="11"/>
      <c r="CH2" s="11"/>
      <c r="CI2" s="11"/>
      <c r="CJ2" s="11"/>
      <c r="CK2" s="11"/>
    </row>
    <row r="3" ht="387.0" customHeight="1">
      <c r="A3" s="20">
        <v>1.0</v>
      </c>
      <c r="B3" s="21" t="s">
        <v>48</v>
      </c>
      <c r="C3" s="21" t="s">
        <v>49</v>
      </c>
      <c r="D3" s="21" t="s">
        <v>50</v>
      </c>
      <c r="E3" s="21" t="s">
        <v>51</v>
      </c>
      <c r="F3" s="21" t="s">
        <v>52</v>
      </c>
      <c r="G3" s="21" t="s">
        <v>53</v>
      </c>
      <c r="H3" s="21" t="s">
        <v>54</v>
      </c>
      <c r="I3" s="21" t="s">
        <v>55</v>
      </c>
      <c r="J3" s="22" t="s">
        <v>56</v>
      </c>
      <c r="K3" s="22" t="s">
        <v>57</v>
      </c>
      <c r="L3" s="22">
        <v>8.0</v>
      </c>
      <c r="M3" s="22">
        <v>2.0</v>
      </c>
      <c r="N3" s="22">
        <v>2.0</v>
      </c>
      <c r="O3" s="23" t="s">
        <v>58</v>
      </c>
      <c r="P3" s="24">
        <v>23.0</v>
      </c>
      <c r="Q3" s="25" t="s">
        <v>59</v>
      </c>
      <c r="R3" s="22"/>
      <c r="S3" s="22"/>
      <c r="T3" s="22">
        <v>2.0</v>
      </c>
      <c r="U3" s="26">
        <v>2.0</v>
      </c>
      <c r="V3" s="27" t="s">
        <v>60</v>
      </c>
      <c r="W3" s="28">
        <v>71.0</v>
      </c>
      <c r="X3" s="29">
        <v>0.0</v>
      </c>
      <c r="Y3" s="28" t="s">
        <v>61</v>
      </c>
      <c r="Z3" s="28" t="s">
        <v>62</v>
      </c>
      <c r="AA3" s="30" t="s">
        <v>63</v>
      </c>
      <c r="AB3" s="31">
        <v>2.0</v>
      </c>
      <c r="AC3" s="31">
        <v>2.0</v>
      </c>
      <c r="AD3" s="32" t="s">
        <v>64</v>
      </c>
      <c r="AE3" s="31">
        <v>172.0</v>
      </c>
      <c r="AF3" s="33">
        <v>0.0</v>
      </c>
      <c r="AG3" s="31" t="s">
        <v>61</v>
      </c>
      <c r="AH3" s="34" t="s">
        <v>62</v>
      </c>
      <c r="AI3" s="35" t="s">
        <v>65</v>
      </c>
      <c r="AJ3" s="31">
        <v>2.0</v>
      </c>
      <c r="AK3" s="33">
        <v>2.0</v>
      </c>
      <c r="AL3" s="32" t="s">
        <v>66</v>
      </c>
      <c r="AM3" s="33">
        <v>90.0</v>
      </c>
      <c r="AN3" s="33">
        <v>8.0</v>
      </c>
      <c r="AO3" s="33" t="s">
        <v>61</v>
      </c>
      <c r="AP3" s="33" t="s">
        <v>62</v>
      </c>
      <c r="AQ3" s="36" t="s">
        <v>67</v>
      </c>
      <c r="AR3" s="31">
        <f>L3</f>
        <v>8</v>
      </c>
      <c r="AS3" s="31">
        <v>2.0</v>
      </c>
      <c r="AT3" s="31">
        <f t="shared" ref="AT3:AT8" si="1">(U3)</f>
        <v>2</v>
      </c>
      <c r="AU3" s="33">
        <f t="shared" ref="AU3:AU34" si="2">(AC3)</f>
        <v>2</v>
      </c>
      <c r="AV3" s="33">
        <v>2.0</v>
      </c>
      <c r="AW3" s="31"/>
      <c r="AX3" s="31">
        <f t="shared" ref="AX3:AX34" si="3">(P3+W3+AE3+AM3)</f>
        <v>356</v>
      </c>
      <c r="AY3" s="22" t="s">
        <v>68</v>
      </c>
      <c r="AZ3" s="22" t="s">
        <v>69</v>
      </c>
      <c r="BA3" s="22" t="s">
        <v>70</v>
      </c>
      <c r="BB3" s="22" t="s">
        <v>71</v>
      </c>
      <c r="BC3" s="22" t="s">
        <v>72</v>
      </c>
      <c r="BD3" s="22" t="s">
        <v>73</v>
      </c>
      <c r="BE3" s="22" t="s">
        <v>74</v>
      </c>
      <c r="BF3" s="22" t="s">
        <v>75</v>
      </c>
      <c r="BG3" s="22" t="s">
        <v>76</v>
      </c>
      <c r="BH3" s="22" t="s">
        <v>77</v>
      </c>
      <c r="BI3" s="37"/>
      <c r="BJ3" s="37"/>
      <c r="BK3" s="38"/>
      <c r="BL3" s="38"/>
      <c r="BM3" s="38"/>
      <c r="BN3" s="38"/>
      <c r="BO3" s="38"/>
      <c r="BP3" s="38"/>
      <c r="BQ3" s="38"/>
      <c r="BR3" s="38"/>
      <c r="BS3" s="38"/>
      <c r="BT3" s="38"/>
      <c r="BU3" s="38"/>
      <c r="BV3" s="38"/>
      <c r="BW3" s="38"/>
      <c r="BX3" s="38"/>
      <c r="BY3" s="38"/>
      <c r="BZ3" s="38"/>
      <c r="CA3" s="38"/>
      <c r="CB3" s="38"/>
      <c r="CC3" s="11"/>
      <c r="CD3" s="11"/>
      <c r="CE3" s="11"/>
      <c r="CF3" s="11"/>
      <c r="CG3" s="11"/>
      <c r="CH3" s="11"/>
      <c r="CI3" s="11"/>
      <c r="CJ3" s="11"/>
      <c r="CK3" s="11"/>
    </row>
    <row r="4" ht="160.5" customHeight="1">
      <c r="A4" s="39">
        <v>2.0</v>
      </c>
      <c r="B4" s="22" t="s">
        <v>78</v>
      </c>
      <c r="C4" s="22" t="s">
        <v>79</v>
      </c>
      <c r="D4" s="22" t="s">
        <v>80</v>
      </c>
      <c r="E4" s="22" t="s">
        <v>81</v>
      </c>
      <c r="F4" s="22" t="s">
        <v>82</v>
      </c>
      <c r="G4" s="22" t="s">
        <v>83</v>
      </c>
      <c r="H4" s="22" t="s">
        <v>84</v>
      </c>
      <c r="I4" s="22" t="s">
        <v>85</v>
      </c>
      <c r="J4" s="22" t="s">
        <v>86</v>
      </c>
      <c r="K4" s="22" t="s">
        <v>87</v>
      </c>
      <c r="L4" s="6" t="s">
        <v>88</v>
      </c>
      <c r="M4" s="22">
        <v>3.0</v>
      </c>
      <c r="N4" s="40">
        <v>3.0</v>
      </c>
      <c r="O4" s="41" t="s">
        <v>89</v>
      </c>
      <c r="P4" s="42">
        <v>89.0</v>
      </c>
      <c r="Q4" s="43">
        <v>25.0</v>
      </c>
      <c r="R4" s="22"/>
      <c r="S4" s="22"/>
      <c r="T4" s="22">
        <v>4.0</v>
      </c>
      <c r="U4" s="26">
        <v>4.0</v>
      </c>
      <c r="V4" s="44" t="s">
        <v>90</v>
      </c>
      <c r="W4" s="45">
        <v>511.0</v>
      </c>
      <c r="X4" s="45">
        <v>56.0</v>
      </c>
      <c r="Y4" s="28" t="s">
        <v>91</v>
      </c>
      <c r="Z4" s="44" t="s">
        <v>92</v>
      </c>
      <c r="AA4" s="30" t="s">
        <v>93</v>
      </c>
      <c r="AB4" s="31">
        <v>3.0</v>
      </c>
      <c r="AC4" s="34">
        <v>3.0</v>
      </c>
      <c r="AD4" s="46" t="s">
        <v>94</v>
      </c>
      <c r="AE4" s="34">
        <v>377.0</v>
      </c>
      <c r="AF4" s="34">
        <v>40.0</v>
      </c>
      <c r="AG4" s="34" t="s">
        <v>95</v>
      </c>
      <c r="AH4" s="34" t="s">
        <v>96</v>
      </c>
      <c r="AI4" s="47" t="s">
        <v>97</v>
      </c>
      <c r="AJ4" s="31">
        <v>6.0</v>
      </c>
      <c r="AK4" s="48">
        <v>6.0</v>
      </c>
      <c r="AL4" s="49" t="s">
        <v>98</v>
      </c>
      <c r="AM4" s="50">
        <v>783.0</v>
      </c>
      <c r="AN4" s="50">
        <v>126.0</v>
      </c>
      <c r="AO4" s="51" t="s">
        <v>99</v>
      </c>
      <c r="AP4" s="50" t="s">
        <v>100</v>
      </c>
      <c r="AQ4" s="52" t="s">
        <v>101</v>
      </c>
      <c r="AR4" s="31">
        <v>16.0</v>
      </c>
      <c r="AS4" s="31">
        <v>3.0</v>
      </c>
      <c r="AT4" s="31">
        <f t="shared" si="1"/>
        <v>4</v>
      </c>
      <c r="AU4" s="33">
        <f t="shared" si="2"/>
        <v>3</v>
      </c>
      <c r="AV4" s="33">
        <v>2.0</v>
      </c>
      <c r="AW4" s="31"/>
      <c r="AX4" s="31">
        <f t="shared" si="3"/>
        <v>1760</v>
      </c>
      <c r="AY4" s="22" t="s">
        <v>102</v>
      </c>
      <c r="AZ4" s="22" t="s">
        <v>103</v>
      </c>
      <c r="BA4" s="22" t="s">
        <v>104</v>
      </c>
      <c r="BB4" s="22" t="s">
        <v>105</v>
      </c>
      <c r="BC4" s="22" t="s">
        <v>106</v>
      </c>
      <c r="BD4" s="22" t="s">
        <v>107</v>
      </c>
      <c r="BE4" s="22" t="s">
        <v>108</v>
      </c>
      <c r="BF4" s="22" t="s">
        <v>75</v>
      </c>
      <c r="BG4" s="22" t="s">
        <v>109</v>
      </c>
      <c r="BH4" s="22" t="s">
        <v>110</v>
      </c>
      <c r="BI4" s="37"/>
      <c r="BJ4" s="37"/>
      <c r="BK4" s="38"/>
      <c r="BL4" s="38"/>
      <c r="BM4" s="38"/>
      <c r="BN4" s="38"/>
      <c r="BO4" s="38"/>
      <c r="BP4" s="38"/>
      <c r="BQ4" s="38"/>
      <c r="BR4" s="38"/>
      <c r="BS4" s="38"/>
      <c r="BT4" s="38"/>
      <c r="BU4" s="38"/>
      <c r="BV4" s="38"/>
      <c r="BW4" s="38"/>
      <c r="BX4" s="38"/>
      <c r="BY4" s="38"/>
      <c r="BZ4" s="38"/>
      <c r="CA4" s="38"/>
      <c r="CB4" s="38"/>
      <c r="CC4" s="53"/>
      <c r="CD4" s="53"/>
      <c r="CE4" s="53"/>
      <c r="CF4" s="53"/>
      <c r="CG4" s="53"/>
      <c r="CH4" s="53"/>
      <c r="CI4" s="53"/>
      <c r="CJ4" s="53"/>
      <c r="CK4" s="53"/>
    </row>
    <row r="5" ht="129.0" customHeight="1">
      <c r="A5" s="39">
        <v>3.0</v>
      </c>
      <c r="B5" s="22" t="s">
        <v>111</v>
      </c>
      <c r="C5" s="22" t="s">
        <v>112</v>
      </c>
      <c r="D5" s="22" t="s">
        <v>80</v>
      </c>
      <c r="E5" s="22" t="s">
        <v>113</v>
      </c>
      <c r="F5" s="22" t="s">
        <v>114</v>
      </c>
      <c r="G5" s="22" t="s">
        <v>115</v>
      </c>
      <c r="H5" s="22" t="s">
        <v>116</v>
      </c>
      <c r="I5" s="22" t="s">
        <v>117</v>
      </c>
      <c r="J5" s="22" t="s">
        <v>118</v>
      </c>
      <c r="K5" s="22" t="s">
        <v>119</v>
      </c>
      <c r="L5" s="22">
        <v>4.0</v>
      </c>
      <c r="M5" s="54">
        <v>1.0</v>
      </c>
      <c r="N5" s="55">
        <v>1.0</v>
      </c>
      <c r="O5" s="56" t="s">
        <v>120</v>
      </c>
      <c r="P5" s="55">
        <v>12.0</v>
      </c>
      <c r="Q5" s="55">
        <v>12.0</v>
      </c>
      <c r="R5" s="22"/>
      <c r="S5" s="22"/>
      <c r="T5" s="22">
        <v>1.0</v>
      </c>
      <c r="U5" s="22">
        <v>1.0</v>
      </c>
      <c r="V5" s="27" t="s">
        <v>121</v>
      </c>
      <c r="W5" s="31">
        <v>21.0</v>
      </c>
      <c r="X5" s="31">
        <v>21.0</v>
      </c>
      <c r="Y5" s="31"/>
      <c r="Z5" s="57"/>
      <c r="AA5" s="22" t="s">
        <v>122</v>
      </c>
      <c r="AB5" s="22">
        <v>2.0</v>
      </c>
      <c r="AC5" s="22">
        <v>2.0</v>
      </c>
      <c r="AD5" s="58" t="s">
        <v>123</v>
      </c>
      <c r="AE5" s="47">
        <v>13.0</v>
      </c>
      <c r="AF5" s="47">
        <v>0.0</v>
      </c>
      <c r="AG5" s="47"/>
      <c r="AH5" s="47" t="s">
        <v>124</v>
      </c>
      <c r="AI5" s="34" t="s">
        <v>125</v>
      </c>
      <c r="AJ5" s="31">
        <v>0.0</v>
      </c>
      <c r="AK5" s="59">
        <v>1.0</v>
      </c>
      <c r="AL5" s="60" t="s">
        <v>126</v>
      </c>
      <c r="AM5" s="61">
        <v>139.0</v>
      </c>
      <c r="AN5" s="61">
        <v>15.0</v>
      </c>
      <c r="AO5" s="61" t="s">
        <v>127</v>
      </c>
      <c r="AP5" s="61" t="s">
        <v>124</v>
      </c>
      <c r="AQ5" s="62" t="s">
        <v>128</v>
      </c>
      <c r="AR5" s="31">
        <f>L5</f>
        <v>4</v>
      </c>
      <c r="AS5" s="15">
        <f t="shared" ref="AS5:AS6" si="4">(N5)</f>
        <v>1</v>
      </c>
      <c r="AT5" s="31">
        <f t="shared" si="1"/>
        <v>1</v>
      </c>
      <c r="AU5" s="33">
        <f t="shared" si="2"/>
        <v>2</v>
      </c>
      <c r="AV5" s="31"/>
      <c r="AW5" s="31"/>
      <c r="AX5" s="31">
        <f t="shared" si="3"/>
        <v>185</v>
      </c>
      <c r="AY5" s="22" t="s">
        <v>129</v>
      </c>
      <c r="AZ5" s="22" t="s">
        <v>130</v>
      </c>
      <c r="BA5" s="22" t="s">
        <v>131</v>
      </c>
      <c r="BB5" s="22" t="s">
        <v>132</v>
      </c>
      <c r="BC5" s="22" t="s">
        <v>72</v>
      </c>
      <c r="BD5" s="22" t="s">
        <v>133</v>
      </c>
      <c r="BE5" s="22" t="s">
        <v>134</v>
      </c>
      <c r="BF5" s="22" t="s">
        <v>75</v>
      </c>
      <c r="BG5" s="22" t="s">
        <v>135</v>
      </c>
      <c r="BH5" s="22" t="s">
        <v>136</v>
      </c>
      <c r="BI5" s="38"/>
      <c r="BJ5" s="38"/>
      <c r="BK5" s="38"/>
      <c r="BL5" s="38"/>
      <c r="BM5" s="38"/>
      <c r="BN5" s="38"/>
      <c r="BO5" s="38"/>
      <c r="BP5" s="38"/>
      <c r="BQ5" s="38"/>
      <c r="BR5" s="38"/>
      <c r="BS5" s="38"/>
      <c r="BT5" s="38"/>
      <c r="BU5" s="38"/>
      <c r="BV5" s="38"/>
      <c r="BW5" s="38"/>
      <c r="BX5" s="38"/>
      <c r="BY5" s="38"/>
      <c r="BZ5" s="38"/>
      <c r="CA5" s="38"/>
      <c r="CB5" s="38"/>
      <c r="CC5" s="53"/>
      <c r="CD5" s="53"/>
      <c r="CE5" s="53"/>
      <c r="CF5" s="53"/>
      <c r="CG5" s="53"/>
      <c r="CH5" s="53"/>
      <c r="CI5" s="53"/>
      <c r="CJ5" s="53"/>
      <c r="CK5" s="53"/>
    </row>
    <row r="6" ht="115.5" customHeight="1">
      <c r="A6" s="39">
        <v>4.0</v>
      </c>
      <c r="B6" s="22" t="s">
        <v>137</v>
      </c>
      <c r="C6" s="22" t="s">
        <v>138</v>
      </c>
      <c r="D6" s="22" t="s">
        <v>139</v>
      </c>
      <c r="E6" s="22" t="s">
        <v>140</v>
      </c>
      <c r="F6" s="22" t="s">
        <v>141</v>
      </c>
      <c r="G6" s="22" t="s">
        <v>142</v>
      </c>
      <c r="H6" s="22" t="s">
        <v>143</v>
      </c>
      <c r="I6" s="22" t="s">
        <v>144</v>
      </c>
      <c r="J6" s="22" t="s">
        <v>145</v>
      </c>
      <c r="K6" s="22" t="s">
        <v>146</v>
      </c>
      <c r="L6" s="22">
        <v>0.0</v>
      </c>
      <c r="M6" s="22">
        <v>0.0</v>
      </c>
      <c r="N6" s="54">
        <v>0.0</v>
      </c>
      <c r="O6" s="60" t="s">
        <v>147</v>
      </c>
      <c r="P6" s="55">
        <v>0.0</v>
      </c>
      <c r="Q6" s="55">
        <v>0.0</v>
      </c>
      <c r="R6" s="22"/>
      <c r="S6" s="22"/>
      <c r="T6" s="22">
        <v>0.0</v>
      </c>
      <c r="U6" s="22">
        <v>0.0</v>
      </c>
      <c r="V6" s="44" t="s">
        <v>148</v>
      </c>
      <c r="W6" s="31">
        <v>0.0</v>
      </c>
      <c r="X6" s="31">
        <v>0.0</v>
      </c>
      <c r="Y6" s="31"/>
      <c r="Z6" s="31"/>
      <c r="AA6" s="22"/>
      <c r="AB6" s="31">
        <v>0.0</v>
      </c>
      <c r="AC6" s="31">
        <v>0.0</v>
      </c>
      <c r="AD6" s="57" t="s">
        <v>149</v>
      </c>
      <c r="AE6" s="31">
        <v>0.0</v>
      </c>
      <c r="AF6" s="33">
        <v>0.0</v>
      </c>
      <c r="AG6" s="31"/>
      <c r="AH6" s="31"/>
      <c r="AI6" s="22"/>
      <c r="AJ6" s="31">
        <v>0.0</v>
      </c>
      <c r="AK6" s="31">
        <v>0.0</v>
      </c>
      <c r="AL6" s="32" t="s">
        <v>150</v>
      </c>
      <c r="AM6" s="31"/>
      <c r="AN6" s="31"/>
      <c r="AO6" s="31"/>
      <c r="AP6" s="31"/>
      <c r="AQ6" s="22"/>
      <c r="AR6" s="31">
        <v>0.0</v>
      </c>
      <c r="AS6" s="15">
        <f t="shared" si="4"/>
        <v>0</v>
      </c>
      <c r="AT6" s="31">
        <f t="shared" si="1"/>
        <v>0</v>
      </c>
      <c r="AU6" s="33">
        <f t="shared" si="2"/>
        <v>0</v>
      </c>
      <c r="AV6" s="31"/>
      <c r="AW6" s="31"/>
      <c r="AX6" s="31">
        <f t="shared" si="3"/>
        <v>0</v>
      </c>
      <c r="AY6" s="22" t="s">
        <v>151</v>
      </c>
      <c r="AZ6" s="22" t="s">
        <v>152</v>
      </c>
      <c r="BA6" s="22" t="s">
        <v>153</v>
      </c>
      <c r="BB6" s="22" t="s">
        <v>154</v>
      </c>
      <c r="BC6" s="22" t="s">
        <v>72</v>
      </c>
      <c r="BD6" s="22" t="s">
        <v>155</v>
      </c>
      <c r="BE6" s="22" t="s">
        <v>134</v>
      </c>
      <c r="BF6" s="22" t="s">
        <v>75</v>
      </c>
      <c r="BG6" s="22" t="s">
        <v>156</v>
      </c>
      <c r="BH6" s="22" t="s">
        <v>157</v>
      </c>
      <c r="BI6" s="63"/>
      <c r="BJ6" s="63"/>
      <c r="BK6" s="38"/>
      <c r="BL6" s="38"/>
      <c r="BM6" s="38"/>
      <c r="BN6" s="38"/>
      <c r="BO6" s="38"/>
      <c r="BP6" s="38"/>
      <c r="BQ6" s="38"/>
      <c r="BR6" s="38"/>
      <c r="BS6" s="38"/>
      <c r="BT6" s="38"/>
      <c r="BU6" s="38"/>
      <c r="BV6" s="38"/>
      <c r="BW6" s="38"/>
      <c r="BX6" s="38"/>
      <c r="BY6" s="38"/>
      <c r="BZ6" s="38"/>
      <c r="CA6" s="38"/>
      <c r="CB6" s="38"/>
      <c r="CC6" s="53"/>
      <c r="CD6" s="53"/>
      <c r="CE6" s="53"/>
      <c r="CF6" s="53"/>
      <c r="CG6" s="53"/>
      <c r="CH6" s="53"/>
      <c r="CI6" s="53"/>
      <c r="CJ6" s="53"/>
      <c r="CK6" s="53"/>
    </row>
    <row r="7" ht="201.75" customHeight="1">
      <c r="A7" s="39">
        <v>5.0</v>
      </c>
      <c r="B7" s="64" t="s">
        <v>158</v>
      </c>
      <c r="C7" s="64" t="s">
        <v>159</v>
      </c>
      <c r="D7" s="64" t="s">
        <v>80</v>
      </c>
      <c r="E7" s="64" t="s">
        <v>160</v>
      </c>
      <c r="F7" s="64" t="s">
        <v>161</v>
      </c>
      <c r="G7" s="64" t="s">
        <v>162</v>
      </c>
      <c r="H7" s="64" t="s">
        <v>163</v>
      </c>
      <c r="I7" s="64" t="s">
        <v>164</v>
      </c>
      <c r="J7" s="64" t="s">
        <v>165</v>
      </c>
      <c r="K7" s="64" t="s">
        <v>166</v>
      </c>
      <c r="L7" s="22">
        <v>4.0</v>
      </c>
      <c r="M7" s="64">
        <v>1.0</v>
      </c>
      <c r="N7" s="54">
        <v>1.0</v>
      </c>
      <c r="O7" s="56" t="s">
        <v>167</v>
      </c>
      <c r="P7" s="55">
        <v>41.0</v>
      </c>
      <c r="Q7" s="65">
        <v>0.0</v>
      </c>
      <c r="R7" s="64"/>
      <c r="S7" s="64"/>
      <c r="T7" s="64">
        <v>1.0</v>
      </c>
      <c r="U7" s="66">
        <v>1.0</v>
      </c>
      <c r="V7" s="27" t="s">
        <v>168</v>
      </c>
      <c r="W7" s="44">
        <v>77.0</v>
      </c>
      <c r="X7" s="27">
        <v>9.0</v>
      </c>
      <c r="Y7" s="27" t="s">
        <v>169</v>
      </c>
      <c r="Z7" s="27" t="s">
        <v>170</v>
      </c>
      <c r="AA7" s="27" t="s">
        <v>171</v>
      </c>
      <c r="AB7" s="64">
        <v>1.0</v>
      </c>
      <c r="AC7" s="67">
        <v>1.0</v>
      </c>
      <c r="AD7" s="67" t="s">
        <v>172</v>
      </c>
      <c r="AE7" s="67">
        <v>221.0</v>
      </c>
      <c r="AF7" s="67">
        <v>12.0</v>
      </c>
      <c r="AG7" s="67" t="s">
        <v>173</v>
      </c>
      <c r="AH7" s="67" t="s">
        <v>174</v>
      </c>
      <c r="AI7" s="68" t="s">
        <v>175</v>
      </c>
      <c r="AJ7" s="54">
        <v>1.0</v>
      </c>
      <c r="AK7" s="62">
        <v>1.0</v>
      </c>
      <c r="AL7" s="56" t="s">
        <v>176</v>
      </c>
      <c r="AM7" s="62">
        <v>68.0</v>
      </c>
      <c r="AN7" s="62">
        <v>4.0</v>
      </c>
      <c r="AO7" s="62" t="s">
        <v>53</v>
      </c>
      <c r="AP7" s="62" t="s">
        <v>177</v>
      </c>
      <c r="AQ7" s="52" t="s">
        <v>178</v>
      </c>
      <c r="AR7" s="31">
        <v>4.0</v>
      </c>
      <c r="AS7" s="31">
        <v>1.0</v>
      </c>
      <c r="AT7" s="31">
        <f t="shared" si="1"/>
        <v>1</v>
      </c>
      <c r="AU7" s="33">
        <f t="shared" si="2"/>
        <v>1</v>
      </c>
      <c r="AV7" s="32">
        <v>1.0</v>
      </c>
      <c r="AW7" s="57"/>
      <c r="AX7" s="31">
        <f t="shared" si="3"/>
        <v>407</v>
      </c>
      <c r="AY7" s="64" t="s">
        <v>179</v>
      </c>
      <c r="AZ7" s="64" t="s">
        <v>180</v>
      </c>
      <c r="BA7" s="64" t="s">
        <v>181</v>
      </c>
      <c r="BB7" s="64" t="s">
        <v>182</v>
      </c>
      <c r="BC7" s="64" t="s">
        <v>72</v>
      </c>
      <c r="BD7" s="64" t="s">
        <v>183</v>
      </c>
      <c r="BE7" s="64" t="s">
        <v>184</v>
      </c>
      <c r="BF7" s="64" t="s">
        <v>75</v>
      </c>
      <c r="BG7" s="64" t="s">
        <v>185</v>
      </c>
      <c r="BH7" s="64" t="s">
        <v>186</v>
      </c>
      <c r="BI7" s="69"/>
      <c r="BJ7" s="69"/>
      <c r="BK7" s="70"/>
      <c r="BL7" s="70"/>
      <c r="BM7" s="70"/>
      <c r="BN7" s="70"/>
      <c r="BO7" s="70"/>
      <c r="BP7" s="70"/>
      <c r="BQ7" s="70"/>
      <c r="BR7" s="70"/>
      <c r="BS7" s="70"/>
      <c r="BT7" s="70"/>
      <c r="BU7" s="70"/>
      <c r="BV7" s="70"/>
      <c r="BW7" s="70"/>
      <c r="BX7" s="70"/>
      <c r="BY7" s="70"/>
      <c r="BZ7" s="70"/>
      <c r="CA7" s="70"/>
      <c r="CB7" s="70"/>
      <c r="CC7" s="71"/>
      <c r="CD7" s="71"/>
      <c r="CE7" s="71"/>
      <c r="CF7" s="71"/>
      <c r="CG7" s="71"/>
      <c r="CH7" s="71"/>
      <c r="CI7" s="71"/>
      <c r="CJ7" s="71"/>
      <c r="CK7" s="71"/>
    </row>
    <row r="8" ht="317.25" customHeight="1">
      <c r="A8" s="39">
        <v>6.0</v>
      </c>
      <c r="B8" s="22" t="s">
        <v>158</v>
      </c>
      <c r="C8" s="22" t="s">
        <v>187</v>
      </c>
      <c r="D8" s="22" t="s">
        <v>80</v>
      </c>
      <c r="E8" s="22" t="s">
        <v>188</v>
      </c>
      <c r="F8" s="22" t="s">
        <v>189</v>
      </c>
      <c r="G8" s="22" t="s">
        <v>190</v>
      </c>
      <c r="H8" s="22" t="s">
        <v>163</v>
      </c>
      <c r="I8" s="22" t="s">
        <v>191</v>
      </c>
      <c r="J8" s="22" t="s">
        <v>192</v>
      </c>
      <c r="K8" s="22" t="s">
        <v>193</v>
      </c>
      <c r="L8" s="22">
        <v>4.0</v>
      </c>
      <c r="M8" s="72">
        <v>1.0</v>
      </c>
      <c r="N8" s="73">
        <v>1.0</v>
      </c>
      <c r="O8" s="74" t="s">
        <v>194</v>
      </c>
      <c r="P8" s="73">
        <v>132.0</v>
      </c>
      <c r="Q8" s="75">
        <v>26.0</v>
      </c>
      <c r="R8" s="22"/>
      <c r="S8" s="22"/>
      <c r="T8" s="22">
        <v>1.0</v>
      </c>
      <c r="U8" s="26">
        <v>1.0</v>
      </c>
      <c r="V8" s="27" t="s">
        <v>195</v>
      </c>
      <c r="W8" s="28">
        <v>171.0</v>
      </c>
      <c r="X8" s="28">
        <v>18.0</v>
      </c>
      <c r="Y8" s="28" t="s">
        <v>196</v>
      </c>
      <c r="Z8" s="27" t="s">
        <v>170</v>
      </c>
      <c r="AA8" s="27" t="s">
        <v>197</v>
      </c>
      <c r="AB8" s="76">
        <v>1.0</v>
      </c>
      <c r="AC8" s="34">
        <v>1.0</v>
      </c>
      <c r="AD8" s="77" t="s">
        <v>198</v>
      </c>
      <c r="AE8" s="78">
        <v>302.0</v>
      </c>
      <c r="AF8" s="78">
        <v>18.0</v>
      </c>
      <c r="AG8" s="78" t="s">
        <v>199</v>
      </c>
      <c r="AH8" s="78" t="s">
        <v>200</v>
      </c>
      <c r="AI8" s="78" t="s">
        <v>197</v>
      </c>
      <c r="AJ8" s="59">
        <v>1.0</v>
      </c>
      <c r="AK8" s="61">
        <v>1.0</v>
      </c>
      <c r="AL8" s="56" t="s">
        <v>201</v>
      </c>
      <c r="AM8" s="61">
        <v>273.0</v>
      </c>
      <c r="AN8" s="62">
        <v>20.0</v>
      </c>
      <c r="AO8" s="62" t="s">
        <v>202</v>
      </c>
      <c r="AP8" s="62" t="s">
        <v>203</v>
      </c>
      <c r="AQ8" s="52" t="s">
        <v>204</v>
      </c>
      <c r="AR8" s="31">
        <v>4.0</v>
      </c>
      <c r="AS8" s="31">
        <v>1.0</v>
      </c>
      <c r="AT8" s="31">
        <f t="shared" si="1"/>
        <v>1</v>
      </c>
      <c r="AU8" s="33">
        <f t="shared" si="2"/>
        <v>1</v>
      </c>
      <c r="AV8" s="31"/>
      <c r="AW8" s="31"/>
      <c r="AX8" s="31">
        <f t="shared" si="3"/>
        <v>878</v>
      </c>
      <c r="AY8" s="22" t="s">
        <v>205</v>
      </c>
      <c r="AZ8" s="22" t="s">
        <v>206</v>
      </c>
      <c r="BA8" s="22" t="s">
        <v>104</v>
      </c>
      <c r="BB8" s="22" t="s">
        <v>105</v>
      </c>
      <c r="BC8" s="22" t="s">
        <v>72</v>
      </c>
      <c r="BD8" s="22" t="s">
        <v>183</v>
      </c>
      <c r="BE8" s="22" t="s">
        <v>184</v>
      </c>
      <c r="BF8" s="22" t="s">
        <v>75</v>
      </c>
      <c r="BG8" s="22" t="s">
        <v>185</v>
      </c>
      <c r="BH8" s="22" t="s">
        <v>186</v>
      </c>
      <c r="BI8" s="63"/>
      <c r="BJ8" s="63"/>
      <c r="BK8" s="38"/>
      <c r="BL8" s="38"/>
      <c r="BM8" s="38"/>
      <c r="BN8" s="38"/>
      <c r="BO8" s="38"/>
      <c r="BP8" s="38"/>
      <c r="BQ8" s="38"/>
      <c r="BR8" s="38"/>
      <c r="BS8" s="38"/>
      <c r="BT8" s="38"/>
      <c r="BU8" s="38"/>
      <c r="BV8" s="38"/>
      <c r="BW8" s="38"/>
      <c r="BX8" s="38"/>
      <c r="BY8" s="38"/>
      <c r="BZ8" s="38"/>
      <c r="CA8" s="38"/>
      <c r="CB8" s="38"/>
      <c r="CC8" s="11"/>
      <c r="CD8" s="11"/>
      <c r="CE8" s="11"/>
      <c r="CF8" s="11"/>
      <c r="CG8" s="11"/>
      <c r="CH8" s="11"/>
      <c r="CI8" s="11"/>
      <c r="CJ8" s="11"/>
      <c r="CK8" s="11"/>
    </row>
    <row r="9" ht="108.0" customHeight="1">
      <c r="A9" s="79">
        <v>7.0</v>
      </c>
      <c r="B9" s="80" t="s">
        <v>158</v>
      </c>
      <c r="C9" s="80" t="s">
        <v>207</v>
      </c>
      <c r="D9" s="80" t="s">
        <v>139</v>
      </c>
      <c r="E9" s="80" t="s">
        <v>160</v>
      </c>
      <c r="F9" s="80" t="s">
        <v>208</v>
      </c>
      <c r="G9" s="81" t="s">
        <v>53</v>
      </c>
      <c r="H9" s="80" t="s">
        <v>163</v>
      </c>
      <c r="I9" s="80" t="s">
        <v>209</v>
      </c>
      <c r="J9" s="80" t="s">
        <v>210</v>
      </c>
      <c r="K9" s="81" t="s">
        <v>211</v>
      </c>
      <c r="L9" s="82">
        <v>4.0</v>
      </c>
      <c r="M9" s="59">
        <v>0.0</v>
      </c>
      <c r="N9" s="61">
        <v>0.0</v>
      </c>
      <c r="O9" s="83" t="s">
        <v>212</v>
      </c>
      <c r="P9" s="55"/>
      <c r="Q9" s="84"/>
      <c r="R9" s="85"/>
      <c r="S9" s="85"/>
      <c r="T9" s="22"/>
      <c r="U9" s="85"/>
      <c r="V9" s="27"/>
      <c r="W9" s="86"/>
      <c r="X9" s="86"/>
      <c r="Y9" s="86"/>
      <c r="Z9" s="87"/>
      <c r="AA9" s="88"/>
      <c r="AB9" s="89">
        <v>0.0</v>
      </c>
      <c r="AC9" s="90">
        <v>2.0</v>
      </c>
      <c r="AD9" s="91" t="s">
        <v>213</v>
      </c>
      <c r="AE9" s="90">
        <v>270.0</v>
      </c>
      <c r="AF9" s="90">
        <v>15.0</v>
      </c>
      <c r="AG9" s="91" t="s">
        <v>214</v>
      </c>
      <c r="AH9" s="91" t="s">
        <v>185</v>
      </c>
      <c r="AI9" s="80" t="s">
        <v>215</v>
      </c>
      <c r="AJ9" s="59">
        <v>4.0</v>
      </c>
      <c r="AK9" s="61">
        <v>2.0</v>
      </c>
      <c r="AL9" s="92" t="s">
        <v>216</v>
      </c>
      <c r="AM9" s="61">
        <v>42.0</v>
      </c>
      <c r="AN9" s="61">
        <v>4.0</v>
      </c>
      <c r="AO9" s="61" t="s">
        <v>53</v>
      </c>
      <c r="AP9" s="62" t="s">
        <v>203</v>
      </c>
      <c r="AQ9" s="52" t="s">
        <v>217</v>
      </c>
      <c r="AR9" s="31"/>
      <c r="AS9" s="93"/>
      <c r="AT9" s="31"/>
      <c r="AU9" s="33">
        <f t="shared" si="2"/>
        <v>2</v>
      </c>
      <c r="AV9" s="93"/>
      <c r="AW9" s="93"/>
      <c r="AX9" s="31">
        <f t="shared" si="3"/>
        <v>312</v>
      </c>
      <c r="AY9" s="85"/>
      <c r="AZ9" s="85"/>
      <c r="BA9" s="85"/>
      <c r="BB9" s="85"/>
      <c r="BC9" s="85"/>
      <c r="BD9" s="85"/>
      <c r="BE9" s="85"/>
      <c r="BF9" s="85"/>
      <c r="BG9" s="85"/>
      <c r="BH9" s="85"/>
      <c r="BI9" s="94"/>
      <c r="BJ9" s="94"/>
      <c r="BK9" s="95"/>
      <c r="BL9" s="95"/>
      <c r="BM9" s="95"/>
      <c r="BN9" s="95"/>
      <c r="BO9" s="95"/>
      <c r="BP9" s="95"/>
      <c r="BQ9" s="95"/>
      <c r="BR9" s="95"/>
      <c r="BS9" s="95"/>
      <c r="BT9" s="95"/>
      <c r="BU9" s="95"/>
      <c r="BV9" s="95"/>
      <c r="BW9" s="95"/>
      <c r="BX9" s="95"/>
      <c r="BY9" s="95"/>
      <c r="BZ9" s="95"/>
      <c r="CA9" s="95"/>
      <c r="CB9" s="95"/>
      <c r="CC9" s="53"/>
      <c r="CD9" s="53"/>
      <c r="CE9" s="53"/>
      <c r="CF9" s="53"/>
      <c r="CG9" s="53"/>
      <c r="CH9" s="53"/>
      <c r="CI9" s="53"/>
      <c r="CJ9" s="53"/>
      <c r="CK9" s="53"/>
    </row>
    <row r="10" ht="108.0" customHeight="1">
      <c r="A10" s="26">
        <v>8.0</v>
      </c>
      <c r="B10" s="85" t="s">
        <v>218</v>
      </c>
      <c r="C10" s="85" t="s">
        <v>219</v>
      </c>
      <c r="D10" s="85" t="s">
        <v>220</v>
      </c>
      <c r="E10" s="85" t="s">
        <v>221</v>
      </c>
      <c r="F10" s="85" t="s">
        <v>222</v>
      </c>
      <c r="G10" s="85" t="s">
        <v>223</v>
      </c>
      <c r="H10" s="85" t="s">
        <v>224</v>
      </c>
      <c r="I10" s="85" t="s">
        <v>225</v>
      </c>
      <c r="J10" s="85" t="s">
        <v>226</v>
      </c>
      <c r="K10" s="85" t="s">
        <v>227</v>
      </c>
      <c r="L10" s="85">
        <v>4.0</v>
      </c>
      <c r="M10" s="96">
        <v>1.0</v>
      </c>
      <c r="N10" s="97">
        <v>1.0</v>
      </c>
      <c r="O10" s="56" t="s">
        <v>228</v>
      </c>
      <c r="P10" s="98">
        <v>54.0</v>
      </c>
      <c r="Q10" s="98">
        <v>54.0</v>
      </c>
      <c r="R10" s="85"/>
      <c r="S10" s="85"/>
      <c r="T10" s="85">
        <v>0.0</v>
      </c>
      <c r="U10" s="85">
        <v>0.0</v>
      </c>
      <c r="V10" s="27" t="s">
        <v>229</v>
      </c>
      <c r="W10" s="93">
        <v>0.0</v>
      </c>
      <c r="X10" s="93">
        <v>0.0</v>
      </c>
      <c r="Y10" s="93" t="s">
        <v>230</v>
      </c>
      <c r="Z10" s="99"/>
      <c r="AA10" s="100"/>
      <c r="AB10" s="93">
        <v>2.0</v>
      </c>
      <c r="AC10" s="86">
        <v>2.0</v>
      </c>
      <c r="AD10" s="87" t="s">
        <v>231</v>
      </c>
      <c r="AE10" s="86">
        <v>144.0</v>
      </c>
      <c r="AF10" s="86"/>
      <c r="AG10" s="86" t="s">
        <v>232</v>
      </c>
      <c r="AH10" s="86" t="s">
        <v>233</v>
      </c>
      <c r="AI10" s="101" t="s">
        <v>234</v>
      </c>
      <c r="AJ10" s="93">
        <v>1.0</v>
      </c>
      <c r="AK10" s="102">
        <v>1.0</v>
      </c>
      <c r="AL10" s="103" t="s">
        <v>235</v>
      </c>
      <c r="AM10" s="102">
        <v>60.0</v>
      </c>
      <c r="AN10" s="93"/>
      <c r="AO10" s="102" t="s">
        <v>236</v>
      </c>
      <c r="AP10" s="102" t="s">
        <v>233</v>
      </c>
      <c r="AQ10" s="104" t="s">
        <v>237</v>
      </c>
      <c r="AR10" s="93">
        <v>4.0</v>
      </c>
      <c r="AS10" s="93">
        <v>1.0</v>
      </c>
      <c r="AT10" s="93">
        <f t="shared" ref="AT10:AT19" si="5">(U10)</f>
        <v>0</v>
      </c>
      <c r="AU10" s="33">
        <f t="shared" si="2"/>
        <v>2</v>
      </c>
      <c r="AV10" s="102">
        <v>1.0</v>
      </c>
      <c r="AW10" s="93"/>
      <c r="AX10" s="31">
        <f t="shared" si="3"/>
        <v>258</v>
      </c>
      <c r="AY10" s="85" t="s">
        <v>238</v>
      </c>
      <c r="AZ10" s="85" t="s">
        <v>239</v>
      </c>
      <c r="BA10" s="85" t="s">
        <v>240</v>
      </c>
      <c r="BB10" s="85" t="s">
        <v>241</v>
      </c>
      <c r="BC10" s="85" t="s">
        <v>72</v>
      </c>
      <c r="BD10" s="85" t="s">
        <v>242</v>
      </c>
      <c r="BE10" s="85" t="s">
        <v>243</v>
      </c>
      <c r="BF10" s="85" t="s">
        <v>244</v>
      </c>
      <c r="BG10" s="85" t="s">
        <v>245</v>
      </c>
      <c r="BH10" s="85" t="s">
        <v>246</v>
      </c>
      <c r="BI10" s="94"/>
      <c r="BJ10" s="94"/>
      <c r="BK10" s="95"/>
      <c r="BL10" s="95"/>
      <c r="BM10" s="95"/>
      <c r="BN10" s="95"/>
      <c r="BO10" s="95"/>
      <c r="BP10" s="95"/>
      <c r="BQ10" s="95"/>
      <c r="BR10" s="95"/>
      <c r="BS10" s="95"/>
      <c r="BT10" s="95"/>
      <c r="BU10" s="95"/>
      <c r="BV10" s="95"/>
      <c r="BW10" s="95"/>
      <c r="BX10" s="95"/>
      <c r="BY10" s="95"/>
      <c r="BZ10" s="95"/>
      <c r="CA10" s="95"/>
      <c r="CB10" s="95"/>
      <c r="CC10" s="105"/>
      <c r="CD10" s="105"/>
      <c r="CE10" s="105"/>
      <c r="CF10" s="105"/>
      <c r="CG10" s="105"/>
      <c r="CH10" s="105"/>
      <c r="CI10" s="105"/>
      <c r="CJ10" s="105"/>
      <c r="CK10" s="105"/>
    </row>
    <row r="11" ht="409.5" customHeight="1">
      <c r="A11" s="39">
        <v>9.0</v>
      </c>
      <c r="B11" s="22" t="s">
        <v>247</v>
      </c>
      <c r="C11" s="22" t="s">
        <v>248</v>
      </c>
      <c r="D11" s="22" t="s">
        <v>249</v>
      </c>
      <c r="E11" s="22" t="s">
        <v>250</v>
      </c>
      <c r="F11" s="22" t="s">
        <v>251</v>
      </c>
      <c r="G11" s="22" t="s">
        <v>252</v>
      </c>
      <c r="H11" s="22" t="s">
        <v>253</v>
      </c>
      <c r="I11" s="22" t="s">
        <v>254</v>
      </c>
      <c r="J11" s="22" t="s">
        <v>255</v>
      </c>
      <c r="K11" s="22" t="s">
        <v>256</v>
      </c>
      <c r="L11" s="22">
        <v>15.0</v>
      </c>
      <c r="M11" s="59">
        <v>3.0</v>
      </c>
      <c r="N11" s="61">
        <v>3.0</v>
      </c>
      <c r="O11" s="56" t="s">
        <v>257</v>
      </c>
      <c r="P11" s="73">
        <v>123.0</v>
      </c>
      <c r="Q11" s="73">
        <v>15.0</v>
      </c>
      <c r="R11" s="22"/>
      <c r="S11" s="22"/>
      <c r="T11" s="22">
        <v>4.0</v>
      </c>
      <c r="U11" s="22">
        <v>4.0</v>
      </c>
      <c r="V11" s="106" t="s">
        <v>258</v>
      </c>
      <c r="W11" s="93">
        <v>342.0</v>
      </c>
      <c r="X11" s="93"/>
      <c r="Y11" s="93" t="s">
        <v>259</v>
      </c>
      <c r="Z11" s="99"/>
      <c r="AA11" s="99" t="s">
        <v>260</v>
      </c>
      <c r="AB11" s="31">
        <v>4.0</v>
      </c>
      <c r="AC11" s="31">
        <v>5.0</v>
      </c>
      <c r="AD11" s="107" t="s">
        <v>261</v>
      </c>
      <c r="AE11" s="34">
        <v>173.0</v>
      </c>
      <c r="AF11" s="34"/>
      <c r="AG11" s="34" t="s">
        <v>262</v>
      </c>
      <c r="AH11" s="34" t="s">
        <v>263</v>
      </c>
      <c r="AI11" s="47" t="s">
        <v>264</v>
      </c>
      <c r="AJ11" s="59">
        <v>4.0</v>
      </c>
      <c r="AK11" s="62">
        <v>10.0</v>
      </c>
      <c r="AL11" s="56" t="s">
        <v>265</v>
      </c>
      <c r="AM11" s="62" t="s">
        <v>266</v>
      </c>
      <c r="AN11" s="108"/>
      <c r="AO11" s="24" t="s">
        <v>267</v>
      </c>
      <c r="AP11" s="62" t="s">
        <v>268</v>
      </c>
      <c r="AQ11" s="52" t="s">
        <v>269</v>
      </c>
      <c r="AR11" s="31">
        <f t="shared" ref="AR11:AR12" si="6">L11</f>
        <v>15</v>
      </c>
      <c r="AS11" s="31">
        <v>3.0</v>
      </c>
      <c r="AT11" s="31">
        <f t="shared" si="5"/>
        <v>4</v>
      </c>
      <c r="AU11" s="33">
        <f t="shared" si="2"/>
        <v>5</v>
      </c>
      <c r="AV11" s="31"/>
      <c r="AW11" s="31"/>
      <c r="AX11" s="31" t="str">
        <f t="shared" si="3"/>
        <v>#VALUE!</v>
      </c>
      <c r="AY11" s="22" t="s">
        <v>270</v>
      </c>
      <c r="AZ11" s="22" t="s">
        <v>271</v>
      </c>
      <c r="BA11" s="22" t="s">
        <v>272</v>
      </c>
      <c r="BB11" s="22" t="s">
        <v>273</v>
      </c>
      <c r="BC11" s="22" t="s">
        <v>274</v>
      </c>
      <c r="BD11" s="22" t="s">
        <v>275</v>
      </c>
      <c r="BE11" s="22" t="s">
        <v>276</v>
      </c>
      <c r="BF11" s="22" t="s">
        <v>277</v>
      </c>
      <c r="BG11" s="22" t="s">
        <v>278</v>
      </c>
      <c r="BH11" s="22" t="s">
        <v>279</v>
      </c>
      <c r="BI11" s="37"/>
      <c r="BJ11" s="37"/>
      <c r="BK11" s="38"/>
      <c r="BL11" s="38"/>
      <c r="BM11" s="38"/>
      <c r="BN11" s="38"/>
      <c r="BO11" s="38"/>
      <c r="BP11" s="38"/>
      <c r="BQ11" s="38"/>
      <c r="BR11" s="38"/>
      <c r="BS11" s="38"/>
      <c r="BT11" s="38"/>
      <c r="BU11" s="38"/>
      <c r="BV11" s="38"/>
      <c r="BW11" s="38"/>
      <c r="BX11" s="38"/>
      <c r="BY11" s="38"/>
      <c r="BZ11" s="38"/>
      <c r="CA11" s="38"/>
      <c r="CB11" s="38"/>
      <c r="CC11" s="53"/>
      <c r="CD11" s="53"/>
      <c r="CE11" s="53"/>
      <c r="CF11" s="53"/>
      <c r="CG11" s="53"/>
      <c r="CH11" s="53"/>
      <c r="CI11" s="53"/>
      <c r="CJ11" s="53"/>
      <c r="CK11" s="53"/>
    </row>
    <row r="12" ht="350.25" customHeight="1">
      <c r="A12" s="39">
        <v>10.0</v>
      </c>
      <c r="B12" s="22" t="s">
        <v>280</v>
      </c>
      <c r="C12" s="22" t="s">
        <v>281</v>
      </c>
      <c r="D12" s="22" t="s">
        <v>282</v>
      </c>
      <c r="E12" s="22" t="s">
        <v>283</v>
      </c>
      <c r="F12" s="22" t="s">
        <v>284</v>
      </c>
      <c r="G12" s="22" t="s">
        <v>285</v>
      </c>
      <c r="H12" s="22" t="s">
        <v>286</v>
      </c>
      <c r="I12" s="22" t="s">
        <v>287</v>
      </c>
      <c r="J12" s="22" t="s">
        <v>288</v>
      </c>
      <c r="K12" s="22" t="s">
        <v>289</v>
      </c>
      <c r="L12" s="22">
        <v>3.0</v>
      </c>
      <c r="M12" s="109">
        <v>3.0</v>
      </c>
      <c r="N12" s="110">
        <v>3.0</v>
      </c>
      <c r="O12" s="56" t="s">
        <v>290</v>
      </c>
      <c r="P12" s="110">
        <v>3.0</v>
      </c>
      <c r="Q12" s="110">
        <v>3.0</v>
      </c>
      <c r="R12" s="22"/>
      <c r="S12" s="22"/>
      <c r="T12" s="26">
        <v>1.0</v>
      </c>
      <c r="U12" s="111">
        <v>1.0</v>
      </c>
      <c r="V12" s="44" t="s">
        <v>291</v>
      </c>
      <c r="W12" s="31">
        <v>67.0</v>
      </c>
      <c r="X12" s="31" t="s">
        <v>292</v>
      </c>
      <c r="Y12" s="31" t="s">
        <v>293</v>
      </c>
      <c r="Z12" s="57"/>
      <c r="AA12" s="64" t="s">
        <v>294</v>
      </c>
      <c r="AB12" s="31">
        <v>1.0</v>
      </c>
      <c r="AC12" s="31">
        <v>1.0</v>
      </c>
      <c r="AD12" s="57" t="s">
        <v>295</v>
      </c>
      <c r="AE12" s="33"/>
      <c r="AF12" s="31">
        <v>9.0</v>
      </c>
      <c r="AG12" s="31"/>
      <c r="AH12" s="31" t="s">
        <v>296</v>
      </c>
      <c r="AI12" s="22" t="s">
        <v>297</v>
      </c>
      <c r="AJ12" s="31">
        <v>1.0</v>
      </c>
      <c r="AK12" s="33">
        <v>1.0</v>
      </c>
      <c r="AL12" s="112" t="s">
        <v>298</v>
      </c>
      <c r="AM12" s="33">
        <v>50.0</v>
      </c>
      <c r="AN12" s="33">
        <v>19.0</v>
      </c>
      <c r="AO12" s="33" t="s">
        <v>134</v>
      </c>
      <c r="AP12" s="33" t="s">
        <v>299</v>
      </c>
      <c r="AQ12" s="113" t="s">
        <v>300</v>
      </c>
      <c r="AR12" s="31">
        <f t="shared" si="6"/>
        <v>3</v>
      </c>
      <c r="AS12" s="31">
        <v>0.0</v>
      </c>
      <c r="AT12" s="31">
        <f t="shared" si="5"/>
        <v>1</v>
      </c>
      <c r="AU12" s="33">
        <f t="shared" si="2"/>
        <v>1</v>
      </c>
      <c r="AV12" s="31"/>
      <c r="AW12" s="31"/>
      <c r="AX12" s="31">
        <f t="shared" si="3"/>
        <v>120</v>
      </c>
      <c r="AY12" s="22" t="s">
        <v>301</v>
      </c>
      <c r="AZ12" s="22" t="s">
        <v>69</v>
      </c>
      <c r="BA12" s="22" t="s">
        <v>302</v>
      </c>
      <c r="BB12" s="22" t="s">
        <v>182</v>
      </c>
      <c r="BC12" s="22" t="s">
        <v>303</v>
      </c>
      <c r="BD12" s="22" t="s">
        <v>304</v>
      </c>
      <c r="BE12" s="22" t="s">
        <v>305</v>
      </c>
      <c r="BF12" s="22" t="s">
        <v>277</v>
      </c>
      <c r="BG12" s="22" t="s">
        <v>306</v>
      </c>
      <c r="BH12" s="22" t="s">
        <v>307</v>
      </c>
      <c r="BI12" s="63"/>
      <c r="BJ12" s="63"/>
      <c r="BK12" s="38"/>
      <c r="BL12" s="38"/>
      <c r="BM12" s="38"/>
      <c r="BN12" s="38"/>
      <c r="BO12" s="38"/>
      <c r="BP12" s="38"/>
      <c r="BQ12" s="38"/>
      <c r="BR12" s="38"/>
      <c r="BS12" s="38"/>
      <c r="BT12" s="38"/>
      <c r="BU12" s="38"/>
      <c r="BV12" s="38"/>
      <c r="BW12" s="38"/>
      <c r="BX12" s="38"/>
      <c r="BY12" s="38"/>
      <c r="BZ12" s="38"/>
      <c r="CA12" s="38"/>
      <c r="CB12" s="38"/>
      <c r="CC12" s="53"/>
      <c r="CD12" s="53"/>
      <c r="CE12" s="53"/>
      <c r="CF12" s="53"/>
      <c r="CG12" s="53"/>
      <c r="CH12" s="53"/>
      <c r="CI12" s="53"/>
      <c r="CJ12" s="53"/>
      <c r="CK12" s="53"/>
    </row>
    <row r="13" ht="150.0" customHeight="1">
      <c r="A13" s="39">
        <v>11.0</v>
      </c>
      <c r="B13" s="22" t="s">
        <v>308</v>
      </c>
      <c r="C13" s="22" t="s">
        <v>309</v>
      </c>
      <c r="D13" s="22" t="s">
        <v>282</v>
      </c>
      <c r="E13" s="22" t="s">
        <v>310</v>
      </c>
      <c r="F13" s="22" t="s">
        <v>134</v>
      </c>
      <c r="G13" s="22" t="s">
        <v>311</v>
      </c>
      <c r="H13" s="22" t="s">
        <v>312</v>
      </c>
      <c r="I13" s="22" t="s">
        <v>313</v>
      </c>
      <c r="J13" s="22" t="s">
        <v>314</v>
      </c>
      <c r="K13" s="22" t="s">
        <v>315</v>
      </c>
      <c r="L13" s="22">
        <v>6.0</v>
      </c>
      <c r="M13" s="22">
        <v>1.0</v>
      </c>
      <c r="N13" s="54">
        <v>1.0</v>
      </c>
      <c r="O13" s="56" t="s">
        <v>316</v>
      </c>
      <c r="P13" s="73">
        <v>8.0</v>
      </c>
      <c r="Q13" s="73">
        <v>8.0</v>
      </c>
      <c r="R13" s="22"/>
      <c r="S13" s="22"/>
      <c r="T13" s="22">
        <v>2.0</v>
      </c>
      <c r="U13" s="22" t="s">
        <v>317</v>
      </c>
      <c r="V13" s="27" t="s">
        <v>318</v>
      </c>
      <c r="W13" s="28">
        <v>29.0</v>
      </c>
      <c r="X13" s="28">
        <v>8.0</v>
      </c>
      <c r="Y13" s="28" t="s">
        <v>319</v>
      </c>
      <c r="Z13" s="114" t="s">
        <v>320</v>
      </c>
      <c r="AA13" s="111" t="s">
        <v>53</v>
      </c>
      <c r="AB13" s="31">
        <v>2.0</v>
      </c>
      <c r="AC13" s="34">
        <v>2.0</v>
      </c>
      <c r="AD13" s="67" t="s">
        <v>321</v>
      </c>
      <c r="AE13" s="34">
        <v>21.0</v>
      </c>
      <c r="AF13" s="34">
        <v>14.0</v>
      </c>
      <c r="AG13" s="34" t="s">
        <v>319</v>
      </c>
      <c r="AH13" s="34" t="s">
        <v>320</v>
      </c>
      <c r="AI13" s="47" t="s">
        <v>53</v>
      </c>
      <c r="AJ13" s="31">
        <v>1.0</v>
      </c>
      <c r="AK13" s="33">
        <v>1.0</v>
      </c>
      <c r="AL13" s="32" t="s">
        <v>322</v>
      </c>
      <c r="AM13" s="33">
        <v>4.0</v>
      </c>
      <c r="AN13" s="31"/>
      <c r="AO13" s="33" t="s">
        <v>323</v>
      </c>
      <c r="AP13" s="33" t="s">
        <v>320</v>
      </c>
      <c r="AQ13" s="22"/>
      <c r="AR13" s="31">
        <v>6.0</v>
      </c>
      <c r="AS13" s="31">
        <v>3.0</v>
      </c>
      <c r="AT13" s="31" t="str">
        <f t="shared" si="5"/>
        <v>4 * actividades en el marco del proceso</v>
      </c>
      <c r="AU13" s="33">
        <f t="shared" si="2"/>
        <v>2</v>
      </c>
      <c r="AV13" s="33">
        <v>1.0</v>
      </c>
      <c r="AW13" s="31"/>
      <c r="AX13" s="31">
        <f t="shared" si="3"/>
        <v>62</v>
      </c>
      <c r="AY13" s="22" t="s">
        <v>324</v>
      </c>
      <c r="AZ13" s="22" t="s">
        <v>325</v>
      </c>
      <c r="BA13" s="22" t="s">
        <v>326</v>
      </c>
      <c r="BB13" s="22" t="s">
        <v>182</v>
      </c>
      <c r="BC13" s="22" t="s">
        <v>72</v>
      </c>
      <c r="BD13" s="22" t="s">
        <v>327</v>
      </c>
      <c r="BE13" s="22" t="s">
        <v>328</v>
      </c>
      <c r="BF13" s="22" t="s">
        <v>75</v>
      </c>
      <c r="BG13" s="22" t="s">
        <v>320</v>
      </c>
      <c r="BH13" s="22" t="s">
        <v>329</v>
      </c>
      <c r="BI13" s="63"/>
      <c r="BJ13" s="63"/>
      <c r="BK13" s="38"/>
      <c r="BL13" s="38"/>
      <c r="BM13" s="38"/>
      <c r="BN13" s="38"/>
      <c r="BO13" s="38"/>
      <c r="BP13" s="38"/>
      <c r="BQ13" s="38"/>
      <c r="BR13" s="38"/>
      <c r="BS13" s="38"/>
      <c r="BT13" s="38"/>
      <c r="BU13" s="38"/>
      <c r="BV13" s="38"/>
      <c r="BW13" s="38"/>
      <c r="BX13" s="38"/>
      <c r="BY13" s="38"/>
      <c r="BZ13" s="38"/>
      <c r="CA13" s="38"/>
      <c r="CB13" s="38"/>
      <c r="CC13" s="53"/>
      <c r="CD13" s="53"/>
      <c r="CE13" s="53"/>
      <c r="CF13" s="53"/>
      <c r="CG13" s="53"/>
      <c r="CH13" s="53"/>
      <c r="CI13" s="53"/>
      <c r="CJ13" s="53"/>
      <c r="CK13" s="53"/>
    </row>
    <row r="14" ht="138.0" customHeight="1">
      <c r="A14" s="39">
        <v>12.0</v>
      </c>
      <c r="B14" s="21" t="s">
        <v>330</v>
      </c>
      <c r="C14" s="21" t="s">
        <v>331</v>
      </c>
      <c r="D14" s="21" t="s">
        <v>282</v>
      </c>
      <c r="E14" s="21" t="s">
        <v>310</v>
      </c>
      <c r="F14" s="21" t="s">
        <v>134</v>
      </c>
      <c r="G14" s="21" t="s">
        <v>53</v>
      </c>
      <c r="H14" s="21" t="s">
        <v>312</v>
      </c>
      <c r="I14" s="21" t="s">
        <v>332</v>
      </c>
      <c r="J14" s="21" t="s">
        <v>333</v>
      </c>
      <c r="K14" s="21" t="s">
        <v>334</v>
      </c>
      <c r="L14" s="21">
        <v>4.0</v>
      </c>
      <c r="M14" s="21">
        <v>1.0</v>
      </c>
      <c r="N14" s="54">
        <v>1.0</v>
      </c>
      <c r="O14" s="56" t="s">
        <v>335</v>
      </c>
      <c r="P14" s="73">
        <v>5.0</v>
      </c>
      <c r="Q14" s="73">
        <v>5.0</v>
      </c>
      <c r="R14" s="22"/>
      <c r="S14" s="22"/>
      <c r="T14" s="22">
        <v>1.0</v>
      </c>
      <c r="U14" s="21" t="s">
        <v>336</v>
      </c>
      <c r="V14" s="27" t="s">
        <v>337</v>
      </c>
      <c r="W14" s="28">
        <v>24.0</v>
      </c>
      <c r="X14" s="28">
        <v>6.0</v>
      </c>
      <c r="Y14" s="28" t="s">
        <v>53</v>
      </c>
      <c r="Z14" s="114" t="s">
        <v>338</v>
      </c>
      <c r="AA14" s="115" t="s">
        <v>53</v>
      </c>
      <c r="AB14" s="116">
        <v>1.0</v>
      </c>
      <c r="AC14" s="117">
        <v>1.0</v>
      </c>
      <c r="AD14" s="118" t="s">
        <v>339</v>
      </c>
      <c r="AE14" s="119">
        <v>7.0</v>
      </c>
      <c r="AF14" s="119">
        <v>7.0</v>
      </c>
      <c r="AG14" s="119" t="s">
        <v>53</v>
      </c>
      <c r="AH14" s="119" t="s">
        <v>340</v>
      </c>
      <c r="AI14" s="120" t="s">
        <v>53</v>
      </c>
      <c r="AJ14" s="31">
        <v>1.0</v>
      </c>
      <c r="AK14" s="33">
        <v>1.0</v>
      </c>
      <c r="AL14" s="32" t="s">
        <v>341</v>
      </c>
      <c r="AM14" s="33">
        <v>20.0</v>
      </c>
      <c r="AN14" s="33"/>
      <c r="AO14" s="33" t="s">
        <v>342</v>
      </c>
      <c r="AP14" s="33" t="s">
        <v>343</v>
      </c>
      <c r="AQ14" s="36" t="s">
        <v>344</v>
      </c>
      <c r="AR14" s="31">
        <f>L14</f>
        <v>4</v>
      </c>
      <c r="AS14" s="31">
        <f>(N14)</f>
        <v>1</v>
      </c>
      <c r="AT14" s="31" t="str">
        <f t="shared" si="5"/>
        <v>6* actividades en el marco del proceso</v>
      </c>
      <c r="AU14" s="33">
        <f t="shared" si="2"/>
        <v>1</v>
      </c>
      <c r="AV14" s="33">
        <v>1.0</v>
      </c>
      <c r="AW14" s="31"/>
      <c r="AX14" s="31">
        <f t="shared" si="3"/>
        <v>56</v>
      </c>
      <c r="AY14" s="22" t="s">
        <v>324</v>
      </c>
      <c r="AZ14" s="22" t="s">
        <v>345</v>
      </c>
      <c r="BA14" s="22" t="s">
        <v>326</v>
      </c>
      <c r="BB14" s="22" t="s">
        <v>346</v>
      </c>
      <c r="BC14" s="22" t="s">
        <v>72</v>
      </c>
      <c r="BD14" s="22" t="s">
        <v>347</v>
      </c>
      <c r="BE14" s="22" t="s">
        <v>184</v>
      </c>
      <c r="BF14" s="22" t="s">
        <v>75</v>
      </c>
      <c r="BG14" s="22" t="s">
        <v>340</v>
      </c>
      <c r="BH14" s="22" t="s">
        <v>329</v>
      </c>
      <c r="BI14" s="9"/>
      <c r="BJ14" s="9"/>
      <c r="BK14" s="10"/>
      <c r="BL14" s="10"/>
      <c r="BM14" s="10"/>
      <c r="BN14" s="10"/>
      <c r="BO14" s="10"/>
      <c r="BP14" s="10"/>
      <c r="BQ14" s="10"/>
      <c r="BR14" s="10"/>
      <c r="BS14" s="10"/>
      <c r="BT14" s="10"/>
      <c r="BU14" s="10"/>
      <c r="BV14" s="10"/>
      <c r="BW14" s="10"/>
      <c r="BX14" s="10"/>
      <c r="BY14" s="10"/>
      <c r="BZ14" s="10"/>
      <c r="CA14" s="10"/>
      <c r="CB14" s="10"/>
      <c r="CC14" s="11"/>
      <c r="CD14" s="11"/>
      <c r="CE14" s="11"/>
      <c r="CF14" s="11"/>
      <c r="CG14" s="11"/>
      <c r="CH14" s="11"/>
      <c r="CI14" s="11"/>
      <c r="CJ14" s="11"/>
      <c r="CK14" s="11"/>
    </row>
    <row r="15" ht="120.0" customHeight="1">
      <c r="A15" s="39">
        <v>13.0</v>
      </c>
      <c r="B15" s="22" t="s">
        <v>330</v>
      </c>
      <c r="C15" s="22" t="s">
        <v>348</v>
      </c>
      <c r="D15" s="22" t="s">
        <v>282</v>
      </c>
      <c r="E15" s="22" t="s">
        <v>310</v>
      </c>
      <c r="F15" s="22" t="s">
        <v>349</v>
      </c>
      <c r="G15" s="22" t="s">
        <v>350</v>
      </c>
      <c r="H15" s="22" t="s">
        <v>351</v>
      </c>
      <c r="I15" s="22" t="s">
        <v>352</v>
      </c>
      <c r="J15" s="22" t="s">
        <v>353</v>
      </c>
      <c r="K15" s="22" t="s">
        <v>354</v>
      </c>
      <c r="L15" s="22">
        <v>7.0</v>
      </c>
      <c r="M15" s="72">
        <v>7.0</v>
      </c>
      <c r="N15" s="73">
        <v>6.0</v>
      </c>
      <c r="O15" s="121" t="s">
        <v>355</v>
      </c>
      <c r="P15" s="73">
        <v>137.0</v>
      </c>
      <c r="Q15" s="73">
        <v>2.0</v>
      </c>
      <c r="R15" s="22"/>
      <c r="S15" s="22"/>
      <c r="T15" s="22">
        <v>0.0</v>
      </c>
      <c r="U15" s="122">
        <v>0.0</v>
      </c>
      <c r="V15" s="44" t="s">
        <v>356</v>
      </c>
      <c r="W15" s="45" t="s">
        <v>53</v>
      </c>
      <c r="X15" s="45" t="s">
        <v>53</v>
      </c>
      <c r="Y15" s="45" t="s">
        <v>53</v>
      </c>
      <c r="Z15" s="123" t="s">
        <v>53</v>
      </c>
      <c r="AA15" s="124" t="s">
        <v>53</v>
      </c>
      <c r="AB15" s="116">
        <v>0.0</v>
      </c>
      <c r="AC15" s="117">
        <v>0.0</v>
      </c>
      <c r="AD15" s="118" t="s">
        <v>357</v>
      </c>
      <c r="AE15" s="119" t="s">
        <v>53</v>
      </c>
      <c r="AF15" s="119" t="s">
        <v>53</v>
      </c>
      <c r="AG15" s="119" t="s">
        <v>53</v>
      </c>
      <c r="AH15" s="119" t="s">
        <v>53</v>
      </c>
      <c r="AI15" s="120" t="s">
        <v>53</v>
      </c>
      <c r="AJ15" s="31">
        <v>0.0</v>
      </c>
      <c r="AK15" s="33">
        <v>1.0</v>
      </c>
      <c r="AL15" s="32" t="s">
        <v>358</v>
      </c>
      <c r="AM15" s="33">
        <v>27.0</v>
      </c>
      <c r="AN15" s="31"/>
      <c r="AO15" s="33" t="s">
        <v>359</v>
      </c>
      <c r="AP15" s="33" t="s">
        <v>360</v>
      </c>
      <c r="AQ15" s="36" t="s">
        <v>361</v>
      </c>
      <c r="AR15" s="31">
        <v>7.0</v>
      </c>
      <c r="AS15" s="31">
        <v>6.0</v>
      </c>
      <c r="AT15" s="31">
        <f t="shared" si="5"/>
        <v>0</v>
      </c>
      <c r="AU15" s="33">
        <f t="shared" si="2"/>
        <v>0</v>
      </c>
      <c r="AV15" s="33">
        <v>1.0</v>
      </c>
      <c r="AW15" s="31"/>
      <c r="AX15" s="31" t="str">
        <f t="shared" si="3"/>
        <v>#VALUE!</v>
      </c>
      <c r="AY15" s="22" t="s">
        <v>324</v>
      </c>
      <c r="AZ15" s="22" t="s">
        <v>345</v>
      </c>
      <c r="BA15" s="22" t="s">
        <v>326</v>
      </c>
      <c r="BB15" s="22" t="s">
        <v>346</v>
      </c>
      <c r="BC15" s="22" t="s">
        <v>72</v>
      </c>
      <c r="BD15" s="22" t="s">
        <v>362</v>
      </c>
      <c r="BE15" s="22" t="s">
        <v>363</v>
      </c>
      <c r="BF15" s="22" t="s">
        <v>277</v>
      </c>
      <c r="BG15" s="22" t="s">
        <v>184</v>
      </c>
      <c r="BH15" s="22" t="s">
        <v>364</v>
      </c>
      <c r="BI15" s="9"/>
      <c r="BJ15" s="9"/>
      <c r="BK15" s="10"/>
      <c r="BL15" s="10"/>
      <c r="BM15" s="10"/>
      <c r="BN15" s="10"/>
      <c r="BO15" s="10"/>
      <c r="BP15" s="10"/>
      <c r="BQ15" s="10"/>
      <c r="BR15" s="10"/>
      <c r="BS15" s="10"/>
      <c r="BT15" s="10"/>
      <c r="BU15" s="10"/>
      <c r="BV15" s="10"/>
      <c r="BW15" s="10"/>
      <c r="BX15" s="10"/>
      <c r="BY15" s="10"/>
      <c r="BZ15" s="10"/>
      <c r="CA15" s="10"/>
      <c r="CB15" s="10"/>
      <c r="CC15" s="11"/>
      <c r="CD15" s="11"/>
      <c r="CE15" s="11"/>
      <c r="CF15" s="11"/>
      <c r="CG15" s="11"/>
      <c r="CH15" s="11"/>
      <c r="CI15" s="11"/>
      <c r="CJ15" s="11"/>
      <c r="CK15" s="11"/>
    </row>
    <row r="16" ht="201.75" customHeight="1">
      <c r="A16" s="39">
        <v>14.0</v>
      </c>
      <c r="B16" s="22" t="s">
        <v>365</v>
      </c>
      <c r="C16" s="22" t="s">
        <v>366</v>
      </c>
      <c r="D16" s="22" t="s">
        <v>367</v>
      </c>
      <c r="E16" s="22" t="s">
        <v>368</v>
      </c>
      <c r="F16" s="22" t="s">
        <v>53</v>
      </c>
      <c r="G16" s="22" t="s">
        <v>369</v>
      </c>
      <c r="H16" s="22" t="s">
        <v>370</v>
      </c>
      <c r="I16" s="22" t="s">
        <v>371</v>
      </c>
      <c r="J16" s="22" t="s">
        <v>372</v>
      </c>
      <c r="K16" s="22" t="s">
        <v>373</v>
      </c>
      <c r="L16" s="22">
        <v>6.0</v>
      </c>
      <c r="M16" s="22">
        <v>3.0</v>
      </c>
      <c r="N16" s="22">
        <v>3.0</v>
      </c>
      <c r="O16" s="56" t="s">
        <v>374</v>
      </c>
      <c r="P16" s="72">
        <v>41.0</v>
      </c>
      <c r="Q16" s="73">
        <v>41.0</v>
      </c>
      <c r="R16" s="22"/>
      <c r="S16" s="22"/>
      <c r="T16" s="22">
        <v>3.0</v>
      </c>
      <c r="U16" s="26">
        <v>3.0</v>
      </c>
      <c r="V16" s="125" t="s">
        <v>375</v>
      </c>
      <c r="W16" s="30" t="s">
        <v>376</v>
      </c>
      <c r="X16" s="30" t="s">
        <v>377</v>
      </c>
      <c r="Y16" s="30" t="s">
        <v>378</v>
      </c>
      <c r="Z16" s="30" t="s">
        <v>379</v>
      </c>
      <c r="AA16" s="30" t="s">
        <v>380</v>
      </c>
      <c r="AB16" s="31">
        <v>0.0</v>
      </c>
      <c r="AC16" s="33">
        <v>0.0</v>
      </c>
      <c r="AD16" s="32" t="s">
        <v>381</v>
      </c>
      <c r="AE16" s="34">
        <v>32.0</v>
      </c>
      <c r="AF16" s="34" t="s">
        <v>344</v>
      </c>
      <c r="AG16" s="34" t="s">
        <v>382</v>
      </c>
      <c r="AH16" s="34" t="s">
        <v>383</v>
      </c>
      <c r="AI16" s="47" t="s">
        <v>384</v>
      </c>
      <c r="AJ16" s="31">
        <v>0.0</v>
      </c>
      <c r="AK16" s="33">
        <v>3.0</v>
      </c>
      <c r="AL16" s="32" t="s">
        <v>385</v>
      </c>
      <c r="AM16" s="33" t="s">
        <v>386</v>
      </c>
      <c r="AN16" s="33" t="s">
        <v>344</v>
      </c>
      <c r="AO16" s="33" t="s">
        <v>387</v>
      </c>
      <c r="AP16" s="33" t="s">
        <v>388</v>
      </c>
      <c r="AQ16" s="126" t="s">
        <v>389</v>
      </c>
      <c r="AR16" s="31">
        <v>6.0</v>
      </c>
      <c r="AS16" s="31">
        <v>3.0</v>
      </c>
      <c r="AT16" s="31">
        <f t="shared" si="5"/>
        <v>3</v>
      </c>
      <c r="AU16" s="33">
        <f t="shared" si="2"/>
        <v>0</v>
      </c>
      <c r="AV16" s="31"/>
      <c r="AW16" s="31"/>
      <c r="AX16" s="31" t="str">
        <f t="shared" si="3"/>
        <v>#VALUE!</v>
      </c>
      <c r="AY16" s="22" t="s">
        <v>324</v>
      </c>
      <c r="AZ16" s="22" t="s">
        <v>390</v>
      </c>
      <c r="BA16" s="22" t="s">
        <v>391</v>
      </c>
      <c r="BB16" s="22" t="s">
        <v>182</v>
      </c>
      <c r="BC16" s="22" t="s">
        <v>72</v>
      </c>
      <c r="BD16" s="22" t="s">
        <v>392</v>
      </c>
      <c r="BE16" s="22" t="s">
        <v>393</v>
      </c>
      <c r="BF16" s="22" t="s">
        <v>277</v>
      </c>
      <c r="BG16" s="22" t="s">
        <v>394</v>
      </c>
      <c r="BH16" s="22" t="s">
        <v>395</v>
      </c>
      <c r="BI16" s="63"/>
      <c r="BJ16" s="63"/>
      <c r="BK16" s="38"/>
      <c r="BL16" s="38"/>
      <c r="BM16" s="38"/>
      <c r="BN16" s="38"/>
      <c r="BO16" s="38"/>
      <c r="BP16" s="38"/>
      <c r="BQ16" s="38"/>
      <c r="BR16" s="38"/>
      <c r="BS16" s="38"/>
      <c r="BT16" s="38"/>
      <c r="BU16" s="38"/>
      <c r="BV16" s="38"/>
      <c r="BW16" s="38"/>
      <c r="BX16" s="38"/>
      <c r="BY16" s="38"/>
      <c r="BZ16" s="38"/>
      <c r="CA16" s="38"/>
      <c r="CB16" s="38"/>
      <c r="CC16" s="53"/>
      <c r="CD16" s="53"/>
      <c r="CE16" s="53"/>
      <c r="CF16" s="53"/>
      <c r="CG16" s="53"/>
      <c r="CH16" s="53"/>
      <c r="CI16" s="53"/>
      <c r="CJ16" s="53"/>
      <c r="CK16" s="53"/>
    </row>
    <row r="17" ht="182.25" customHeight="1">
      <c r="A17" s="39">
        <v>15.0</v>
      </c>
      <c r="B17" s="22" t="s">
        <v>396</v>
      </c>
      <c r="C17" s="22" t="s">
        <v>397</v>
      </c>
      <c r="D17" s="22" t="s">
        <v>398</v>
      </c>
      <c r="E17" s="22" t="s">
        <v>399</v>
      </c>
      <c r="F17" s="22" t="s">
        <v>400</v>
      </c>
      <c r="G17" s="22" t="s">
        <v>401</v>
      </c>
      <c r="H17" s="22" t="s">
        <v>402</v>
      </c>
      <c r="I17" s="22" t="s">
        <v>403</v>
      </c>
      <c r="J17" s="22" t="s">
        <v>404</v>
      </c>
      <c r="K17" s="85" t="s">
        <v>405</v>
      </c>
      <c r="L17" s="22">
        <v>31.0</v>
      </c>
      <c r="M17" s="54">
        <v>31.0</v>
      </c>
      <c r="N17" s="55">
        <v>31.0</v>
      </c>
      <c r="O17" s="60" t="s">
        <v>406</v>
      </c>
      <c r="P17" s="55">
        <v>480.0</v>
      </c>
      <c r="Q17" s="55">
        <v>31.0</v>
      </c>
      <c r="R17" s="22"/>
      <c r="S17" s="22"/>
      <c r="T17" s="22">
        <v>17.0</v>
      </c>
      <c r="U17" s="22">
        <v>18.0</v>
      </c>
      <c r="V17" s="64" t="s">
        <v>407</v>
      </c>
      <c r="W17" s="22">
        <v>78.0</v>
      </c>
      <c r="X17" s="22">
        <v>20.0</v>
      </c>
      <c r="Y17" s="22" t="s">
        <v>408</v>
      </c>
      <c r="Z17" s="22" t="s">
        <v>409</v>
      </c>
      <c r="AA17" s="22"/>
      <c r="AB17" s="31">
        <v>7.0</v>
      </c>
      <c r="AC17" s="29">
        <v>7.0</v>
      </c>
      <c r="AD17" s="57" t="s">
        <v>410</v>
      </c>
      <c r="AE17" s="29">
        <v>78.0</v>
      </c>
      <c r="AF17" s="29">
        <v>20.0</v>
      </c>
      <c r="AG17" s="93" t="s">
        <v>408</v>
      </c>
      <c r="AH17" s="29" t="s">
        <v>411</v>
      </c>
      <c r="AI17" s="127"/>
      <c r="AJ17" s="31">
        <v>7.0</v>
      </c>
      <c r="AK17" s="33">
        <v>9.0</v>
      </c>
      <c r="AL17" s="32" t="s">
        <v>412</v>
      </c>
      <c r="AM17" s="33">
        <v>9.0</v>
      </c>
      <c r="AN17" s="33">
        <v>0.0</v>
      </c>
      <c r="AO17" s="33" t="s">
        <v>413</v>
      </c>
      <c r="AP17" s="33" t="s">
        <v>414</v>
      </c>
      <c r="AQ17" s="22"/>
      <c r="AR17" s="31">
        <v>31.0</v>
      </c>
      <c r="AS17" s="31">
        <v>0.0</v>
      </c>
      <c r="AT17" s="31">
        <f t="shared" si="5"/>
        <v>18</v>
      </c>
      <c r="AU17" s="33">
        <f t="shared" si="2"/>
        <v>7</v>
      </c>
      <c r="AV17" s="31"/>
      <c r="AW17" s="31"/>
      <c r="AX17" s="31">
        <f t="shared" si="3"/>
        <v>645</v>
      </c>
      <c r="AY17" s="22" t="s">
        <v>415</v>
      </c>
      <c r="AZ17" s="22" t="s">
        <v>69</v>
      </c>
      <c r="BA17" s="22" t="s">
        <v>302</v>
      </c>
      <c r="BB17" s="22" t="s">
        <v>105</v>
      </c>
      <c r="BC17" s="22" t="s">
        <v>72</v>
      </c>
      <c r="BD17" s="22" t="s">
        <v>416</v>
      </c>
      <c r="BE17" s="22" t="s">
        <v>417</v>
      </c>
      <c r="BF17" s="22" t="s">
        <v>277</v>
      </c>
      <c r="BG17" s="22" t="s">
        <v>306</v>
      </c>
      <c r="BH17" s="22" t="s">
        <v>418</v>
      </c>
      <c r="BI17" s="37"/>
      <c r="BJ17" s="37"/>
      <c r="BK17" s="38"/>
      <c r="BL17" s="38"/>
      <c r="BM17" s="38"/>
      <c r="BN17" s="38"/>
      <c r="BO17" s="38"/>
      <c r="BP17" s="38"/>
      <c r="BQ17" s="38"/>
      <c r="BR17" s="38"/>
      <c r="BS17" s="38"/>
      <c r="BT17" s="38"/>
      <c r="BU17" s="38"/>
      <c r="BV17" s="38"/>
      <c r="BW17" s="38"/>
      <c r="BX17" s="38"/>
      <c r="BY17" s="38"/>
      <c r="BZ17" s="38"/>
      <c r="CA17" s="38"/>
      <c r="CB17" s="38"/>
      <c r="CC17" s="53"/>
      <c r="CD17" s="53"/>
      <c r="CE17" s="53"/>
      <c r="CF17" s="53"/>
      <c r="CG17" s="53"/>
      <c r="CH17" s="53"/>
      <c r="CI17" s="53"/>
      <c r="CJ17" s="53"/>
      <c r="CK17" s="53"/>
    </row>
    <row r="18" ht="241.5" customHeight="1">
      <c r="A18" s="39">
        <v>16.0</v>
      </c>
      <c r="B18" s="22" t="s">
        <v>419</v>
      </c>
      <c r="C18" s="22" t="s">
        <v>420</v>
      </c>
      <c r="D18" s="22" t="s">
        <v>398</v>
      </c>
      <c r="E18" s="22" t="s">
        <v>421</v>
      </c>
      <c r="F18" s="22" t="s">
        <v>422</v>
      </c>
      <c r="G18" s="22" t="s">
        <v>423</v>
      </c>
      <c r="H18" s="22" t="s">
        <v>402</v>
      </c>
      <c r="I18" s="22" t="s">
        <v>424</v>
      </c>
      <c r="J18" s="22" t="s">
        <v>425</v>
      </c>
      <c r="K18" s="85" t="s">
        <v>426</v>
      </c>
      <c r="L18" s="22">
        <v>4.0</v>
      </c>
      <c r="M18" s="54">
        <v>1.0</v>
      </c>
      <c r="N18" s="55">
        <v>1.0</v>
      </c>
      <c r="O18" s="56" t="s">
        <v>427</v>
      </c>
      <c r="P18" s="55">
        <v>73.0</v>
      </c>
      <c r="Q18" s="22"/>
      <c r="R18" s="22"/>
      <c r="S18" s="22"/>
      <c r="T18" s="22">
        <v>0.0</v>
      </c>
      <c r="U18" s="22">
        <v>2.0</v>
      </c>
      <c r="V18" s="128" t="s">
        <v>428</v>
      </c>
      <c r="W18" s="31">
        <v>72.0</v>
      </c>
      <c r="X18" s="31">
        <v>18.0</v>
      </c>
      <c r="Y18" s="31" t="s">
        <v>429</v>
      </c>
      <c r="Z18" s="128" t="s">
        <v>430</v>
      </c>
      <c r="AA18" s="128" t="s">
        <v>431</v>
      </c>
      <c r="AB18" s="31">
        <v>4.0</v>
      </c>
      <c r="AC18" s="33">
        <v>4.0</v>
      </c>
      <c r="AD18" s="57" t="s">
        <v>432</v>
      </c>
      <c r="AE18" s="31">
        <v>342.0</v>
      </c>
      <c r="AF18" s="31"/>
      <c r="AG18" s="31" t="s">
        <v>433</v>
      </c>
      <c r="AH18" s="31" t="s">
        <v>434</v>
      </c>
      <c r="AI18" s="64" t="s">
        <v>435</v>
      </c>
      <c r="AJ18" s="31">
        <v>0.0</v>
      </c>
      <c r="AK18" s="33">
        <v>0.0</v>
      </c>
      <c r="AL18" s="32" t="s">
        <v>436</v>
      </c>
      <c r="AM18" s="33">
        <v>479.0</v>
      </c>
      <c r="AN18" s="33"/>
      <c r="AO18" s="33" t="s">
        <v>437</v>
      </c>
      <c r="AP18" s="33" t="s">
        <v>438</v>
      </c>
      <c r="AQ18" s="22"/>
      <c r="AR18" s="31">
        <v>4.0</v>
      </c>
      <c r="AS18" s="31">
        <v>1.0</v>
      </c>
      <c r="AT18" s="31">
        <f t="shared" si="5"/>
        <v>2</v>
      </c>
      <c r="AU18" s="33">
        <f t="shared" si="2"/>
        <v>4</v>
      </c>
      <c r="AV18" s="33">
        <v>0.0</v>
      </c>
      <c r="AW18" s="31"/>
      <c r="AX18" s="31">
        <f t="shared" si="3"/>
        <v>966</v>
      </c>
      <c r="AY18" s="22" t="s">
        <v>439</v>
      </c>
      <c r="AZ18" s="22" t="s">
        <v>69</v>
      </c>
      <c r="BA18" s="22" t="s">
        <v>440</v>
      </c>
      <c r="BB18" s="22" t="s">
        <v>182</v>
      </c>
      <c r="BC18" s="22" t="s">
        <v>72</v>
      </c>
      <c r="BD18" s="22" t="s">
        <v>416</v>
      </c>
      <c r="BE18" s="22" t="s">
        <v>441</v>
      </c>
      <c r="BF18" s="22" t="s">
        <v>277</v>
      </c>
      <c r="BG18" s="22" t="s">
        <v>306</v>
      </c>
      <c r="BH18" s="22" t="s">
        <v>418</v>
      </c>
      <c r="BI18" s="10"/>
      <c r="BJ18" s="37"/>
      <c r="BK18" s="10"/>
      <c r="BL18" s="10"/>
      <c r="BM18" s="10"/>
      <c r="BN18" s="10"/>
      <c r="BO18" s="10"/>
      <c r="BP18" s="10"/>
      <c r="BQ18" s="10"/>
      <c r="BR18" s="10"/>
      <c r="BS18" s="10"/>
      <c r="BT18" s="10"/>
      <c r="BU18" s="10"/>
      <c r="BV18" s="10"/>
      <c r="BW18" s="10"/>
      <c r="BX18" s="10"/>
      <c r="BY18" s="10"/>
      <c r="BZ18" s="10"/>
      <c r="CA18" s="10"/>
      <c r="CB18" s="10"/>
      <c r="CC18" s="11"/>
      <c r="CD18" s="11"/>
      <c r="CE18" s="11"/>
      <c r="CF18" s="11"/>
      <c r="CG18" s="11"/>
      <c r="CH18" s="11"/>
      <c r="CI18" s="11"/>
      <c r="CJ18" s="11"/>
      <c r="CK18" s="11"/>
    </row>
    <row r="19" ht="363.75" customHeight="1">
      <c r="A19" s="22">
        <v>17.0</v>
      </c>
      <c r="B19" s="22" t="s">
        <v>442</v>
      </c>
      <c r="C19" s="22" t="s">
        <v>443</v>
      </c>
      <c r="D19" s="22" t="s">
        <v>282</v>
      </c>
      <c r="E19" s="22" t="s">
        <v>421</v>
      </c>
      <c r="F19" s="22" t="s">
        <v>444</v>
      </c>
      <c r="G19" s="22" t="s">
        <v>445</v>
      </c>
      <c r="H19" s="22" t="s">
        <v>446</v>
      </c>
      <c r="I19" s="22" t="s">
        <v>447</v>
      </c>
      <c r="J19" s="22" t="s">
        <v>448</v>
      </c>
      <c r="K19" s="85" t="s">
        <v>449</v>
      </c>
      <c r="L19" s="22">
        <v>24.0</v>
      </c>
      <c r="M19" s="54">
        <v>4.0</v>
      </c>
      <c r="N19" s="55">
        <v>4.0</v>
      </c>
      <c r="O19" s="56" t="s">
        <v>450</v>
      </c>
      <c r="P19" s="55">
        <v>50.0</v>
      </c>
      <c r="Q19" s="55">
        <v>24.0</v>
      </c>
      <c r="R19" s="73">
        <v>50.0</v>
      </c>
      <c r="S19" s="73">
        <v>24.0</v>
      </c>
      <c r="T19" s="37">
        <v>8.0</v>
      </c>
      <c r="U19" s="22">
        <v>7.0</v>
      </c>
      <c r="V19" s="128" t="s">
        <v>451</v>
      </c>
      <c r="W19" s="31">
        <v>98.0</v>
      </c>
      <c r="X19" s="31">
        <v>11.0</v>
      </c>
      <c r="Y19" s="31" t="s">
        <v>452</v>
      </c>
      <c r="Z19" s="128" t="s">
        <v>453</v>
      </c>
      <c r="AA19" s="128" t="s">
        <v>454</v>
      </c>
      <c r="AB19" s="31">
        <v>8.0</v>
      </c>
      <c r="AC19" s="31">
        <v>20.0</v>
      </c>
      <c r="AD19" s="57" t="s">
        <v>455</v>
      </c>
      <c r="AE19" s="31">
        <v>580.0</v>
      </c>
      <c r="AF19" s="31">
        <v>66.0</v>
      </c>
      <c r="AG19" s="31" t="s">
        <v>456</v>
      </c>
      <c r="AH19" s="31" t="s">
        <v>457</v>
      </c>
      <c r="AI19" s="22" t="s">
        <v>458</v>
      </c>
      <c r="AJ19" s="31">
        <v>4.0</v>
      </c>
      <c r="AK19" s="33">
        <v>11.0</v>
      </c>
      <c r="AL19" s="32" t="s">
        <v>459</v>
      </c>
      <c r="AM19" s="33">
        <v>298.0</v>
      </c>
      <c r="AN19" s="33">
        <v>62.0</v>
      </c>
      <c r="AO19" s="33" t="s">
        <v>460</v>
      </c>
      <c r="AP19" s="33" t="s">
        <v>461</v>
      </c>
      <c r="AQ19" s="36" t="s">
        <v>462</v>
      </c>
      <c r="AR19" s="31">
        <v>24.0</v>
      </c>
      <c r="AS19" s="31">
        <f>(N19)</f>
        <v>4</v>
      </c>
      <c r="AT19" s="31">
        <f t="shared" si="5"/>
        <v>7</v>
      </c>
      <c r="AU19" s="33">
        <f t="shared" si="2"/>
        <v>20</v>
      </c>
      <c r="AV19" s="31"/>
      <c r="AW19" s="31"/>
      <c r="AX19" s="31">
        <f t="shared" si="3"/>
        <v>1026</v>
      </c>
      <c r="AY19" s="22" t="s">
        <v>463</v>
      </c>
      <c r="AZ19" s="22" t="s">
        <v>464</v>
      </c>
      <c r="BA19" s="22" t="s">
        <v>104</v>
      </c>
      <c r="BB19" s="22" t="s">
        <v>465</v>
      </c>
      <c r="BC19" s="22" t="s">
        <v>72</v>
      </c>
      <c r="BD19" s="22" t="s">
        <v>466</v>
      </c>
      <c r="BE19" s="22" t="s">
        <v>467</v>
      </c>
      <c r="BF19" s="22" t="s">
        <v>277</v>
      </c>
      <c r="BG19" s="22" t="s">
        <v>468</v>
      </c>
      <c r="BH19" s="22" t="s">
        <v>469</v>
      </c>
      <c r="BI19" s="37"/>
      <c r="BJ19" s="37"/>
      <c r="BK19" s="129"/>
      <c r="BL19" s="129"/>
      <c r="BM19" s="129"/>
      <c r="BN19" s="129"/>
      <c r="BO19" s="129"/>
      <c r="BP19" s="129"/>
      <c r="BQ19" s="129"/>
      <c r="BR19" s="129"/>
      <c r="BS19" s="129"/>
      <c r="BT19" s="129"/>
      <c r="BU19" s="129"/>
      <c r="BV19" s="129"/>
      <c r="BW19" s="129"/>
      <c r="BX19" s="129"/>
      <c r="BY19" s="129"/>
      <c r="BZ19" s="129"/>
      <c r="CA19" s="129"/>
      <c r="CB19" s="129"/>
      <c r="CC19" s="11"/>
      <c r="CD19" s="11"/>
      <c r="CE19" s="11"/>
      <c r="CF19" s="11"/>
      <c r="CG19" s="11"/>
      <c r="CH19" s="11"/>
      <c r="CI19" s="11"/>
      <c r="CJ19" s="11"/>
      <c r="CK19" s="11"/>
    </row>
    <row r="20" ht="168.75" customHeight="1">
      <c r="A20" s="39">
        <v>18.0</v>
      </c>
      <c r="B20" s="22" t="s">
        <v>470</v>
      </c>
      <c r="C20" s="22" t="s">
        <v>471</v>
      </c>
      <c r="D20" s="22" t="s">
        <v>472</v>
      </c>
      <c r="E20" s="22" t="s">
        <v>473</v>
      </c>
      <c r="F20" s="22" t="s">
        <v>53</v>
      </c>
      <c r="G20" s="22" t="s">
        <v>474</v>
      </c>
      <c r="H20" s="22" t="s">
        <v>53</v>
      </c>
      <c r="I20" s="22" t="s">
        <v>475</v>
      </c>
      <c r="J20" s="22" t="s">
        <v>476</v>
      </c>
      <c r="K20" s="85" t="s">
        <v>477</v>
      </c>
      <c r="L20" s="22">
        <v>14.0</v>
      </c>
      <c r="M20" s="54">
        <v>3.0</v>
      </c>
      <c r="N20" s="55">
        <v>3.0</v>
      </c>
      <c r="O20" s="56" t="s">
        <v>478</v>
      </c>
      <c r="P20" s="55">
        <v>78.0</v>
      </c>
      <c r="Q20" s="55">
        <v>27.0</v>
      </c>
      <c r="R20" s="22"/>
      <c r="S20" s="22"/>
      <c r="T20" s="22">
        <v>3.0</v>
      </c>
      <c r="U20" s="37">
        <v>5.0</v>
      </c>
      <c r="V20" s="128" t="s">
        <v>479</v>
      </c>
      <c r="W20" s="31">
        <v>115.0</v>
      </c>
      <c r="X20" s="31">
        <v>21.0</v>
      </c>
      <c r="Y20" s="31" t="s">
        <v>134</v>
      </c>
      <c r="Z20" s="31" t="s">
        <v>480</v>
      </c>
      <c r="AA20" s="22" t="s">
        <v>481</v>
      </c>
      <c r="AB20" s="31">
        <v>4.0</v>
      </c>
      <c r="AC20" s="31">
        <v>4.0</v>
      </c>
      <c r="AD20" s="32" t="s">
        <v>482</v>
      </c>
      <c r="AE20" s="31">
        <v>92.0</v>
      </c>
      <c r="AF20" s="31">
        <v>21.0</v>
      </c>
      <c r="AG20" s="31" t="s">
        <v>134</v>
      </c>
      <c r="AH20" s="31" t="s">
        <v>480</v>
      </c>
      <c r="AI20" s="22" t="s">
        <v>483</v>
      </c>
      <c r="AJ20" s="31">
        <v>4.0</v>
      </c>
      <c r="AK20" s="33">
        <v>5.0</v>
      </c>
      <c r="AL20" s="32" t="s">
        <v>484</v>
      </c>
      <c r="AM20" s="33">
        <v>75.0</v>
      </c>
      <c r="AN20" s="33">
        <v>21.0</v>
      </c>
      <c r="AO20" s="33" t="s">
        <v>134</v>
      </c>
      <c r="AP20" s="36" t="s">
        <v>485</v>
      </c>
      <c r="AQ20" s="36" t="s">
        <v>486</v>
      </c>
      <c r="AR20" s="31">
        <v>14.0</v>
      </c>
      <c r="AS20" s="31">
        <v>3.0</v>
      </c>
      <c r="AT20" s="31">
        <v>5.0</v>
      </c>
      <c r="AU20" s="33">
        <f t="shared" si="2"/>
        <v>4</v>
      </c>
      <c r="AV20" s="33">
        <v>5.0</v>
      </c>
      <c r="AW20" s="31"/>
      <c r="AX20" s="31">
        <f t="shared" si="3"/>
        <v>360</v>
      </c>
      <c r="AY20" s="22" t="s">
        <v>487</v>
      </c>
      <c r="AZ20" s="22" t="s">
        <v>488</v>
      </c>
      <c r="BA20" s="22" t="s">
        <v>489</v>
      </c>
      <c r="BB20" s="22" t="s">
        <v>490</v>
      </c>
      <c r="BC20" s="22" t="s">
        <v>491</v>
      </c>
      <c r="BD20" s="22" t="s">
        <v>492</v>
      </c>
      <c r="BE20" s="22" t="s">
        <v>493</v>
      </c>
      <c r="BF20" s="22" t="s">
        <v>277</v>
      </c>
      <c r="BG20" s="22" t="s">
        <v>306</v>
      </c>
      <c r="BH20" s="22" t="s">
        <v>494</v>
      </c>
      <c r="BI20" s="37"/>
      <c r="BJ20" s="37"/>
      <c r="BK20" s="10"/>
      <c r="BL20" s="10"/>
      <c r="BM20" s="10"/>
      <c r="BN20" s="10"/>
      <c r="BO20" s="10"/>
      <c r="BP20" s="10"/>
      <c r="BQ20" s="10"/>
      <c r="BR20" s="10"/>
      <c r="BS20" s="10"/>
      <c r="BT20" s="10"/>
      <c r="BU20" s="10"/>
      <c r="BV20" s="10"/>
      <c r="BW20" s="10"/>
      <c r="BX20" s="10"/>
      <c r="BY20" s="10"/>
      <c r="BZ20" s="10"/>
      <c r="CA20" s="10"/>
      <c r="CB20" s="10"/>
      <c r="CC20" s="11"/>
      <c r="CD20" s="11"/>
      <c r="CE20" s="11"/>
      <c r="CF20" s="11"/>
      <c r="CG20" s="11"/>
      <c r="CH20" s="11"/>
      <c r="CI20" s="11"/>
      <c r="CJ20" s="11"/>
      <c r="CK20" s="11"/>
    </row>
    <row r="21" ht="169.5" customHeight="1">
      <c r="A21" s="39">
        <v>19.0</v>
      </c>
      <c r="B21" s="22" t="s">
        <v>470</v>
      </c>
      <c r="C21" s="22" t="s">
        <v>495</v>
      </c>
      <c r="D21" s="22" t="s">
        <v>496</v>
      </c>
      <c r="E21" s="22" t="s">
        <v>497</v>
      </c>
      <c r="F21" s="22" t="s">
        <v>134</v>
      </c>
      <c r="G21" s="22" t="s">
        <v>498</v>
      </c>
      <c r="H21" s="22" t="s">
        <v>53</v>
      </c>
      <c r="I21" s="22" t="s">
        <v>475</v>
      </c>
      <c r="J21" s="22" t="s">
        <v>499</v>
      </c>
      <c r="K21" s="85" t="s">
        <v>500</v>
      </c>
      <c r="L21" s="22" t="s">
        <v>501</v>
      </c>
      <c r="M21" s="22">
        <v>0.0</v>
      </c>
      <c r="N21" s="54">
        <v>1.0</v>
      </c>
      <c r="O21" s="56" t="s">
        <v>502</v>
      </c>
      <c r="P21" s="55">
        <v>27.0</v>
      </c>
      <c r="Q21" s="73" t="s">
        <v>501</v>
      </c>
      <c r="R21" s="22"/>
      <c r="S21" s="22"/>
      <c r="T21" s="30">
        <v>0.0</v>
      </c>
      <c r="U21" s="30">
        <v>0.0</v>
      </c>
      <c r="V21" s="125" t="s">
        <v>503</v>
      </c>
      <c r="W21" s="30" t="s">
        <v>504</v>
      </c>
      <c r="X21" s="30" t="s">
        <v>505</v>
      </c>
      <c r="Y21" s="30" t="s">
        <v>506</v>
      </c>
      <c r="Z21" s="30" t="s">
        <v>507</v>
      </c>
      <c r="AA21" s="30" t="s">
        <v>508</v>
      </c>
      <c r="AB21" s="30"/>
      <c r="AC21" s="130">
        <v>3.0</v>
      </c>
      <c r="AD21" s="125" t="s">
        <v>509</v>
      </c>
      <c r="AE21" s="30" t="s">
        <v>510</v>
      </c>
      <c r="AF21" s="30" t="s">
        <v>511</v>
      </c>
      <c r="AG21" s="30" t="s">
        <v>512</v>
      </c>
      <c r="AH21" s="30" t="s">
        <v>513</v>
      </c>
      <c r="AI21" s="30" t="s">
        <v>514</v>
      </c>
      <c r="AJ21" s="30"/>
      <c r="AK21" s="31"/>
      <c r="AL21" s="32" t="s">
        <v>515</v>
      </c>
      <c r="AM21" s="33" t="s">
        <v>516</v>
      </c>
      <c r="AN21" s="33" t="s">
        <v>517</v>
      </c>
      <c r="AO21" s="33" t="s">
        <v>518</v>
      </c>
      <c r="AP21" s="33" t="s">
        <v>519</v>
      </c>
      <c r="AQ21" s="36" t="s">
        <v>520</v>
      </c>
      <c r="AR21" s="31"/>
      <c r="AS21" s="31">
        <v>0.0</v>
      </c>
      <c r="AT21" s="31">
        <f t="shared" ref="AT21:AT23" si="7">(U21)</f>
        <v>0</v>
      </c>
      <c r="AU21" s="33">
        <f t="shared" si="2"/>
        <v>3</v>
      </c>
      <c r="AV21" s="33">
        <v>0.0</v>
      </c>
      <c r="AW21" s="31"/>
      <c r="AX21" s="31" t="str">
        <f t="shared" si="3"/>
        <v>#VALUE!</v>
      </c>
      <c r="AY21" s="22" t="s">
        <v>521</v>
      </c>
      <c r="AZ21" s="22" t="s">
        <v>488</v>
      </c>
      <c r="BA21" s="22" t="s">
        <v>522</v>
      </c>
      <c r="BB21" s="22" t="s">
        <v>490</v>
      </c>
      <c r="BC21" s="22" t="s">
        <v>523</v>
      </c>
      <c r="BD21" s="22" t="s">
        <v>492</v>
      </c>
      <c r="BE21" s="22" t="s">
        <v>493</v>
      </c>
      <c r="BF21" s="22" t="s">
        <v>277</v>
      </c>
      <c r="BG21" s="22" t="s">
        <v>524</v>
      </c>
      <c r="BH21" s="22" t="s">
        <v>494</v>
      </c>
      <c r="BI21" s="37"/>
      <c r="BJ21" s="37"/>
      <c r="BK21" s="10"/>
      <c r="BL21" s="10"/>
      <c r="BM21" s="10"/>
      <c r="BN21" s="10"/>
      <c r="BO21" s="10"/>
      <c r="BP21" s="10"/>
      <c r="BQ21" s="10"/>
      <c r="BR21" s="10"/>
      <c r="BS21" s="10"/>
      <c r="BT21" s="10"/>
      <c r="BU21" s="10"/>
      <c r="BV21" s="10"/>
      <c r="BW21" s="10"/>
      <c r="BX21" s="10"/>
      <c r="BY21" s="10"/>
      <c r="BZ21" s="10"/>
      <c r="CA21" s="10"/>
      <c r="CB21" s="10"/>
      <c r="CC21" s="11"/>
      <c r="CD21" s="11"/>
      <c r="CE21" s="11"/>
      <c r="CF21" s="11"/>
      <c r="CG21" s="11"/>
      <c r="CH21" s="11"/>
      <c r="CI21" s="11"/>
      <c r="CJ21" s="11"/>
      <c r="CK21" s="11"/>
    </row>
    <row r="22" ht="205.5" customHeight="1">
      <c r="A22" s="39">
        <v>20.0</v>
      </c>
      <c r="B22" s="22" t="s">
        <v>525</v>
      </c>
      <c r="C22" s="22" t="s">
        <v>526</v>
      </c>
      <c r="D22" s="22" t="s">
        <v>282</v>
      </c>
      <c r="E22" s="22" t="s">
        <v>527</v>
      </c>
      <c r="F22" s="22" t="s">
        <v>528</v>
      </c>
      <c r="G22" s="22" t="s">
        <v>529</v>
      </c>
      <c r="H22" s="22" t="s">
        <v>530</v>
      </c>
      <c r="I22" s="22" t="s">
        <v>531</v>
      </c>
      <c r="J22" s="22" t="s">
        <v>532</v>
      </c>
      <c r="K22" s="85" t="s">
        <v>533</v>
      </c>
      <c r="L22" s="22">
        <v>10.0</v>
      </c>
      <c r="M22" s="24">
        <v>0.0</v>
      </c>
      <c r="N22" s="52">
        <v>0.0</v>
      </c>
      <c r="O22" s="131" t="s">
        <v>534</v>
      </c>
      <c r="P22" s="52">
        <v>709.0</v>
      </c>
      <c r="Q22" s="52">
        <v>10.0</v>
      </c>
      <c r="R22" s="22"/>
      <c r="S22" s="22"/>
      <c r="T22" s="31">
        <v>0.0</v>
      </c>
      <c r="U22" s="22">
        <v>0.0</v>
      </c>
      <c r="V22" s="64" t="s">
        <v>535</v>
      </c>
      <c r="W22" s="22">
        <v>305.0</v>
      </c>
      <c r="X22" s="22">
        <v>1014.0</v>
      </c>
      <c r="Y22" s="22" t="s">
        <v>536</v>
      </c>
      <c r="Z22" s="22" t="s">
        <v>537</v>
      </c>
      <c r="AA22" s="22"/>
      <c r="AB22" s="22">
        <v>0.0</v>
      </c>
      <c r="AC22" s="132">
        <v>0.0</v>
      </c>
      <c r="AD22" s="133" t="s">
        <v>538</v>
      </c>
      <c r="AE22" s="35" t="s">
        <v>539</v>
      </c>
      <c r="AF22" s="35" t="s">
        <v>540</v>
      </c>
      <c r="AG22" s="134" t="s">
        <v>541</v>
      </c>
      <c r="AH22" s="35" t="s">
        <v>542</v>
      </c>
      <c r="AI22" s="35"/>
      <c r="AJ22" s="22">
        <v>10.0</v>
      </c>
      <c r="AK22" s="36">
        <v>21.0</v>
      </c>
      <c r="AL22" s="135" t="s">
        <v>543</v>
      </c>
      <c r="AM22" s="36" t="s">
        <v>544</v>
      </c>
      <c r="AN22" s="36" t="s">
        <v>545</v>
      </c>
      <c r="AO22" s="36" t="s">
        <v>546</v>
      </c>
      <c r="AP22" s="36" t="s">
        <v>547</v>
      </c>
      <c r="AQ22" s="32" t="s">
        <v>548</v>
      </c>
      <c r="AR22" s="31">
        <v>10.0</v>
      </c>
      <c r="AS22" s="31">
        <v>0.0</v>
      </c>
      <c r="AT22" s="31">
        <f t="shared" si="7"/>
        <v>0</v>
      </c>
      <c r="AU22" s="33">
        <f t="shared" si="2"/>
        <v>0</v>
      </c>
      <c r="AV22" s="33">
        <v>21.0</v>
      </c>
      <c r="AW22" s="31"/>
      <c r="AX22" s="31" t="str">
        <f t="shared" si="3"/>
        <v>#VALUE!</v>
      </c>
      <c r="AY22" s="22" t="s">
        <v>549</v>
      </c>
      <c r="AZ22" s="22" t="s">
        <v>550</v>
      </c>
      <c r="BA22" s="22" t="s">
        <v>551</v>
      </c>
      <c r="BB22" s="22" t="s">
        <v>552</v>
      </c>
      <c r="BC22" s="22" t="s">
        <v>72</v>
      </c>
      <c r="BD22" s="22" t="s">
        <v>553</v>
      </c>
      <c r="BE22" s="22" t="s">
        <v>554</v>
      </c>
      <c r="BF22" s="22" t="s">
        <v>277</v>
      </c>
      <c r="BG22" s="22" t="s">
        <v>555</v>
      </c>
      <c r="BH22" s="22" t="s">
        <v>556</v>
      </c>
      <c r="BI22" s="37"/>
      <c r="BJ22" s="37"/>
      <c r="BK22" s="10"/>
      <c r="BL22" s="10"/>
      <c r="BM22" s="10"/>
      <c r="BN22" s="10"/>
      <c r="BO22" s="10"/>
      <c r="BP22" s="10"/>
      <c r="BQ22" s="10"/>
      <c r="BR22" s="10"/>
      <c r="BS22" s="10"/>
      <c r="BT22" s="10"/>
      <c r="BU22" s="10"/>
      <c r="BV22" s="10"/>
      <c r="BW22" s="10"/>
      <c r="BX22" s="10"/>
      <c r="BY22" s="10"/>
      <c r="BZ22" s="10"/>
      <c r="CA22" s="10"/>
      <c r="CB22" s="10"/>
      <c r="CC22" s="11"/>
      <c r="CD22" s="11"/>
      <c r="CE22" s="11"/>
      <c r="CF22" s="11"/>
      <c r="CG22" s="11"/>
      <c r="CH22" s="11"/>
      <c r="CI22" s="11"/>
      <c r="CJ22" s="11"/>
      <c r="CK22" s="11"/>
    </row>
    <row r="23" ht="155.25" customHeight="1">
      <c r="A23" s="39">
        <v>21.0</v>
      </c>
      <c r="B23" s="22" t="s">
        <v>525</v>
      </c>
      <c r="C23" s="22" t="s">
        <v>557</v>
      </c>
      <c r="D23" s="22" t="s">
        <v>282</v>
      </c>
      <c r="E23" s="22" t="s">
        <v>527</v>
      </c>
      <c r="F23" s="22" t="s">
        <v>528</v>
      </c>
      <c r="G23" s="22" t="s">
        <v>529</v>
      </c>
      <c r="H23" s="22" t="s">
        <v>558</v>
      </c>
      <c r="I23" s="22" t="s">
        <v>531</v>
      </c>
      <c r="J23" s="22" t="s">
        <v>559</v>
      </c>
      <c r="K23" s="22" t="s">
        <v>560</v>
      </c>
      <c r="L23" s="22">
        <v>7.0</v>
      </c>
      <c r="M23" s="59">
        <v>0.0</v>
      </c>
      <c r="N23" s="55">
        <v>0.0</v>
      </c>
      <c r="O23" s="131" t="s">
        <v>561</v>
      </c>
      <c r="P23" s="55">
        <v>10.0</v>
      </c>
      <c r="Q23" s="55">
        <v>0.0</v>
      </c>
      <c r="R23" s="22"/>
      <c r="S23" s="22"/>
      <c r="T23" s="31">
        <v>1.0</v>
      </c>
      <c r="U23" s="22">
        <v>1.0</v>
      </c>
      <c r="V23" s="64" t="s">
        <v>562</v>
      </c>
      <c r="W23" s="22">
        <v>149.0</v>
      </c>
      <c r="X23" s="22">
        <v>159.0</v>
      </c>
      <c r="Y23" s="22" t="s">
        <v>563</v>
      </c>
      <c r="Z23" s="22" t="s">
        <v>564</v>
      </c>
      <c r="AA23" s="22" t="s">
        <v>565</v>
      </c>
      <c r="AB23" s="22">
        <v>3.0</v>
      </c>
      <c r="AC23" s="136">
        <v>8.0</v>
      </c>
      <c r="AD23" s="137" t="s">
        <v>566</v>
      </c>
      <c r="AE23" s="138" t="s">
        <v>567</v>
      </c>
      <c r="AF23" s="138" t="s">
        <v>568</v>
      </c>
      <c r="AG23" s="139" t="s">
        <v>569</v>
      </c>
      <c r="AH23" s="138" t="s">
        <v>570</v>
      </c>
      <c r="AI23" s="138"/>
      <c r="AJ23" s="22">
        <v>3.0</v>
      </c>
      <c r="AK23" s="36">
        <v>13.0</v>
      </c>
      <c r="AL23" s="126" t="s">
        <v>571</v>
      </c>
      <c r="AM23" s="36" t="s">
        <v>572</v>
      </c>
      <c r="AN23" s="36" t="s">
        <v>573</v>
      </c>
      <c r="AO23" s="22"/>
      <c r="AP23" s="36" t="s">
        <v>574</v>
      </c>
      <c r="AQ23" s="32" t="s">
        <v>575</v>
      </c>
      <c r="AR23" s="31">
        <v>7.0</v>
      </c>
      <c r="AS23" s="31">
        <v>0.0</v>
      </c>
      <c r="AT23" s="31">
        <f t="shared" si="7"/>
        <v>1</v>
      </c>
      <c r="AU23" s="33">
        <f t="shared" si="2"/>
        <v>8</v>
      </c>
      <c r="AV23" s="33">
        <v>13.0</v>
      </c>
      <c r="AW23" s="31"/>
      <c r="AX23" s="31" t="str">
        <f t="shared" si="3"/>
        <v>#VALUE!</v>
      </c>
      <c r="AY23" s="22" t="s">
        <v>576</v>
      </c>
      <c r="AZ23" s="22" t="s">
        <v>577</v>
      </c>
      <c r="BA23" s="22" t="s">
        <v>551</v>
      </c>
      <c r="BB23" s="22" t="s">
        <v>552</v>
      </c>
      <c r="BC23" s="22" t="s">
        <v>72</v>
      </c>
      <c r="BD23" s="22" t="s">
        <v>578</v>
      </c>
      <c r="BE23" s="22" t="s">
        <v>579</v>
      </c>
      <c r="BF23" s="22"/>
      <c r="BG23" s="22" t="s">
        <v>580</v>
      </c>
      <c r="BH23" s="22" t="s">
        <v>581</v>
      </c>
      <c r="BI23" s="37"/>
      <c r="BJ23" s="37"/>
      <c r="BK23" s="37"/>
      <c r="BL23" s="37"/>
      <c r="BM23" s="37"/>
      <c r="BN23" s="37"/>
      <c r="BO23" s="37"/>
      <c r="BP23" s="37"/>
      <c r="BQ23" s="37"/>
      <c r="BR23" s="37"/>
      <c r="BS23" s="37"/>
      <c r="BT23" s="37"/>
      <c r="BU23" s="37"/>
      <c r="BV23" s="37"/>
      <c r="BW23" s="37"/>
      <c r="BX23" s="37"/>
      <c r="BY23" s="37"/>
      <c r="BZ23" s="37"/>
      <c r="CA23" s="37"/>
      <c r="CB23" s="37"/>
      <c r="CC23" s="53"/>
      <c r="CD23" s="53"/>
      <c r="CE23" s="53"/>
      <c r="CF23" s="53"/>
      <c r="CG23" s="53"/>
      <c r="CH23" s="53"/>
      <c r="CI23" s="53"/>
      <c r="CJ23" s="53"/>
      <c r="CK23" s="53"/>
    </row>
    <row r="24" ht="192.75" customHeight="1">
      <c r="A24" s="39">
        <v>22.0</v>
      </c>
      <c r="B24" s="22" t="s">
        <v>525</v>
      </c>
      <c r="C24" s="22" t="s">
        <v>582</v>
      </c>
      <c r="D24" s="22" t="s">
        <v>282</v>
      </c>
      <c r="E24" s="22" t="s">
        <v>527</v>
      </c>
      <c r="F24" s="22" t="s">
        <v>583</v>
      </c>
      <c r="G24" s="22" t="s">
        <v>529</v>
      </c>
      <c r="H24" s="22" t="s">
        <v>558</v>
      </c>
      <c r="I24" s="22" t="s">
        <v>531</v>
      </c>
      <c r="J24" s="22" t="s">
        <v>584</v>
      </c>
      <c r="K24" s="22" t="s">
        <v>585</v>
      </c>
      <c r="L24" s="22">
        <v>3.0</v>
      </c>
      <c r="M24" s="59">
        <v>0.0</v>
      </c>
      <c r="N24" s="55">
        <v>0.0</v>
      </c>
      <c r="O24" s="131" t="s">
        <v>586</v>
      </c>
      <c r="P24" s="55">
        <v>0.0</v>
      </c>
      <c r="Q24" s="73">
        <v>0.0</v>
      </c>
      <c r="R24" s="22"/>
      <c r="S24" s="22"/>
      <c r="T24" s="31">
        <v>0.0</v>
      </c>
      <c r="U24" s="22">
        <v>1.0</v>
      </c>
      <c r="V24" s="64" t="s">
        <v>587</v>
      </c>
      <c r="W24" s="22">
        <v>139.0</v>
      </c>
      <c r="X24" s="22">
        <v>39.0</v>
      </c>
      <c r="Y24" s="22" t="s">
        <v>588</v>
      </c>
      <c r="Z24" s="64"/>
      <c r="AA24" s="22"/>
      <c r="AB24" s="22">
        <v>3.0</v>
      </c>
      <c r="AC24" s="136">
        <v>3.0</v>
      </c>
      <c r="AD24" s="140" t="s">
        <v>589</v>
      </c>
      <c r="AE24" s="120">
        <v>22.0</v>
      </c>
      <c r="AF24" s="120">
        <v>22.0</v>
      </c>
      <c r="AG24" s="120" t="s">
        <v>590</v>
      </c>
      <c r="AH24" s="120" t="s">
        <v>591</v>
      </c>
      <c r="AI24" s="120"/>
      <c r="AJ24" s="22">
        <v>0.0</v>
      </c>
      <c r="AK24" s="36">
        <v>0.0</v>
      </c>
      <c r="AL24" s="126" t="s">
        <v>592</v>
      </c>
      <c r="AM24" s="36">
        <v>38.0</v>
      </c>
      <c r="AN24" s="36">
        <v>38.0</v>
      </c>
      <c r="AO24" s="126" t="s">
        <v>593</v>
      </c>
      <c r="AP24" s="36" t="s">
        <v>594</v>
      </c>
      <c r="AQ24" s="22"/>
      <c r="AR24" s="22">
        <v>3.0</v>
      </c>
      <c r="AS24" s="31">
        <v>0.0</v>
      </c>
      <c r="AT24" s="33">
        <v>39.0</v>
      </c>
      <c r="AU24" s="33">
        <f t="shared" si="2"/>
        <v>3</v>
      </c>
      <c r="AV24" s="36">
        <v>38.0</v>
      </c>
      <c r="AW24" s="141"/>
      <c r="AX24" s="31">
        <f t="shared" si="3"/>
        <v>199</v>
      </c>
      <c r="AY24" s="22" t="s">
        <v>549</v>
      </c>
      <c r="AZ24" s="22" t="s">
        <v>595</v>
      </c>
      <c r="BA24" s="22" t="s">
        <v>551</v>
      </c>
      <c r="BB24" s="22" t="s">
        <v>596</v>
      </c>
      <c r="BC24" s="22" t="s">
        <v>72</v>
      </c>
      <c r="BD24" s="22" t="s">
        <v>597</v>
      </c>
      <c r="BE24" s="22" t="s">
        <v>598</v>
      </c>
      <c r="BF24" s="22" t="s">
        <v>277</v>
      </c>
      <c r="BG24" s="22" t="s">
        <v>555</v>
      </c>
      <c r="BH24" s="22" t="s">
        <v>599</v>
      </c>
      <c r="BI24" s="37"/>
      <c r="BJ24" s="37"/>
      <c r="BK24" s="37"/>
      <c r="BL24" s="37"/>
      <c r="BM24" s="37"/>
      <c r="BN24" s="37"/>
      <c r="BO24" s="37"/>
      <c r="BP24" s="37"/>
      <c r="BQ24" s="37"/>
      <c r="BR24" s="37"/>
      <c r="BS24" s="37"/>
      <c r="BT24" s="37"/>
      <c r="BU24" s="37"/>
      <c r="BV24" s="37"/>
      <c r="BW24" s="37"/>
      <c r="BX24" s="37"/>
      <c r="BY24" s="37"/>
      <c r="BZ24" s="37"/>
      <c r="CA24" s="37"/>
      <c r="CB24" s="37"/>
      <c r="CC24" s="11"/>
      <c r="CD24" s="11"/>
      <c r="CE24" s="11"/>
      <c r="CF24" s="11"/>
      <c r="CG24" s="11"/>
      <c r="CH24" s="11"/>
      <c r="CI24" s="11"/>
      <c r="CJ24" s="11"/>
      <c r="CK24" s="11"/>
    </row>
    <row r="25" ht="163.5" customHeight="1">
      <c r="A25" s="39">
        <v>23.0</v>
      </c>
      <c r="B25" s="22" t="s">
        <v>600</v>
      </c>
      <c r="C25" s="22" t="s">
        <v>601</v>
      </c>
      <c r="D25" s="22" t="s">
        <v>602</v>
      </c>
      <c r="E25" s="22" t="s">
        <v>603</v>
      </c>
      <c r="F25" s="22" t="s">
        <v>604</v>
      </c>
      <c r="G25" s="22" t="s">
        <v>604</v>
      </c>
      <c r="H25" s="22" t="s">
        <v>605</v>
      </c>
      <c r="I25" s="22" t="s">
        <v>606</v>
      </c>
      <c r="J25" s="22" t="s">
        <v>607</v>
      </c>
      <c r="K25" s="22" t="s">
        <v>608</v>
      </c>
      <c r="L25" s="22">
        <v>1.0</v>
      </c>
      <c r="M25" s="54">
        <v>0.0</v>
      </c>
      <c r="N25" s="55">
        <v>0.0</v>
      </c>
      <c r="O25" s="60" t="s">
        <v>609</v>
      </c>
      <c r="P25" s="55">
        <v>0.0</v>
      </c>
      <c r="Q25" s="73">
        <v>0.0</v>
      </c>
      <c r="R25" s="22"/>
      <c r="S25" s="22"/>
      <c r="T25" s="22">
        <v>0.0</v>
      </c>
      <c r="U25" s="22">
        <v>0.0</v>
      </c>
      <c r="V25" s="57" t="s">
        <v>610</v>
      </c>
      <c r="W25" s="31"/>
      <c r="X25" s="31"/>
      <c r="Y25" s="31"/>
      <c r="Z25" s="57"/>
      <c r="AA25" s="22"/>
      <c r="AB25" s="31">
        <v>0.0</v>
      </c>
      <c r="AC25" s="33">
        <v>0.0</v>
      </c>
      <c r="AD25" s="57" t="s">
        <v>611</v>
      </c>
      <c r="AE25" s="31"/>
      <c r="AF25" s="31"/>
      <c r="AG25" s="31"/>
      <c r="AH25" s="31"/>
      <c r="AI25" s="22"/>
      <c r="AJ25" s="31">
        <v>1.0</v>
      </c>
      <c r="AK25" s="33">
        <v>1.0</v>
      </c>
      <c r="AL25" s="32" t="s">
        <v>612</v>
      </c>
      <c r="AM25" s="33">
        <v>40.0</v>
      </c>
      <c r="AN25" s="31"/>
      <c r="AO25" s="33" t="s">
        <v>613</v>
      </c>
      <c r="AP25" s="33" t="s">
        <v>614</v>
      </c>
      <c r="AQ25" s="22"/>
      <c r="AR25" s="31">
        <f t="shared" ref="AR25:AR27" si="8">L25</f>
        <v>1</v>
      </c>
      <c r="AS25" s="31">
        <v>0.0</v>
      </c>
      <c r="AT25" s="31">
        <f t="shared" ref="AT25:AT27" si="9">(U25)</f>
        <v>0</v>
      </c>
      <c r="AU25" s="33">
        <f t="shared" si="2"/>
        <v>0</v>
      </c>
      <c r="AV25" s="33">
        <v>1.0</v>
      </c>
      <c r="AW25" s="31"/>
      <c r="AX25" s="31">
        <f t="shared" si="3"/>
        <v>40</v>
      </c>
      <c r="AY25" s="22" t="s">
        <v>615</v>
      </c>
      <c r="AZ25" s="22" t="s">
        <v>616</v>
      </c>
      <c r="BA25" s="22" t="s">
        <v>617</v>
      </c>
      <c r="BB25" s="22" t="s">
        <v>618</v>
      </c>
      <c r="BC25" s="22" t="s">
        <v>72</v>
      </c>
      <c r="BD25" s="22" t="s">
        <v>619</v>
      </c>
      <c r="BE25" s="22" t="s">
        <v>620</v>
      </c>
      <c r="BF25" s="22" t="s">
        <v>277</v>
      </c>
      <c r="BG25" s="22" t="s">
        <v>306</v>
      </c>
      <c r="BH25" s="22" t="s">
        <v>494</v>
      </c>
      <c r="BI25" s="37"/>
      <c r="BJ25" s="37"/>
      <c r="BK25" s="10"/>
      <c r="BL25" s="10"/>
      <c r="BM25" s="10"/>
      <c r="BN25" s="10"/>
      <c r="BO25" s="10"/>
      <c r="BP25" s="10"/>
      <c r="BQ25" s="10"/>
      <c r="BR25" s="10"/>
      <c r="BS25" s="10"/>
      <c r="BT25" s="10"/>
      <c r="BU25" s="10"/>
      <c r="BV25" s="10"/>
      <c r="BW25" s="10"/>
      <c r="BX25" s="10"/>
      <c r="BY25" s="10"/>
      <c r="BZ25" s="10"/>
      <c r="CA25" s="10"/>
      <c r="CB25" s="10"/>
      <c r="CC25" s="11"/>
      <c r="CD25" s="11"/>
      <c r="CE25" s="11"/>
      <c r="CF25" s="11"/>
      <c r="CG25" s="11"/>
      <c r="CH25" s="11"/>
      <c r="CI25" s="11"/>
      <c r="CJ25" s="11"/>
      <c r="CK25" s="11"/>
    </row>
    <row r="26" ht="97.5" customHeight="1">
      <c r="A26" s="39">
        <v>24.0</v>
      </c>
      <c r="B26" s="22" t="s">
        <v>621</v>
      </c>
      <c r="C26" s="22" t="s">
        <v>622</v>
      </c>
      <c r="D26" s="22" t="s">
        <v>602</v>
      </c>
      <c r="E26" s="22" t="s">
        <v>623</v>
      </c>
      <c r="F26" s="22" t="s">
        <v>624</v>
      </c>
      <c r="G26" s="22" t="s">
        <v>624</v>
      </c>
      <c r="H26" s="22" t="s">
        <v>402</v>
      </c>
      <c r="I26" s="22" t="s">
        <v>625</v>
      </c>
      <c r="J26" s="22" t="s">
        <v>626</v>
      </c>
      <c r="K26" s="22" t="s">
        <v>627</v>
      </c>
      <c r="L26" s="22" t="s">
        <v>628</v>
      </c>
      <c r="M26" s="54">
        <v>0.0</v>
      </c>
      <c r="N26" s="55">
        <v>1.0</v>
      </c>
      <c r="O26" s="74" t="s">
        <v>629</v>
      </c>
      <c r="P26" s="73">
        <v>12.0</v>
      </c>
      <c r="Q26" s="73">
        <v>12.0</v>
      </c>
      <c r="R26" s="22"/>
      <c r="S26" s="22"/>
      <c r="T26" s="22">
        <v>0.0</v>
      </c>
      <c r="U26" s="22">
        <v>0.0</v>
      </c>
      <c r="V26" s="57" t="s">
        <v>630</v>
      </c>
      <c r="W26" s="31"/>
      <c r="X26" s="31"/>
      <c r="Y26" s="31"/>
      <c r="Z26" s="57"/>
      <c r="AA26" s="22"/>
      <c r="AB26" s="33">
        <v>0.0</v>
      </c>
      <c r="AC26" s="33">
        <v>0.0</v>
      </c>
      <c r="AD26" s="57" t="s">
        <v>611</v>
      </c>
      <c r="AE26" s="31"/>
      <c r="AF26" s="31"/>
      <c r="AG26" s="31"/>
      <c r="AH26" s="31"/>
      <c r="AI26" s="22"/>
      <c r="AJ26" s="31"/>
      <c r="AK26" s="31"/>
      <c r="AL26" s="32" t="s">
        <v>631</v>
      </c>
      <c r="AM26" s="31"/>
      <c r="AN26" s="31"/>
      <c r="AO26" s="31"/>
      <c r="AP26" s="31"/>
      <c r="AQ26" s="22"/>
      <c r="AR26" s="31" t="str">
        <f t="shared" si="8"/>
        <v>Según convocatoria o a solicitud  del Sector Cultura, Recreación y Deporte y otros</v>
      </c>
      <c r="AS26" s="31">
        <v>0.0</v>
      </c>
      <c r="AT26" s="31">
        <f t="shared" si="9"/>
        <v>0</v>
      </c>
      <c r="AU26" s="33">
        <f t="shared" si="2"/>
        <v>0</v>
      </c>
      <c r="AV26" s="33">
        <v>0.0</v>
      </c>
      <c r="AW26" s="31"/>
      <c r="AX26" s="31">
        <f t="shared" si="3"/>
        <v>12</v>
      </c>
      <c r="AY26" s="22" t="s">
        <v>632</v>
      </c>
      <c r="AZ26" s="22" t="s">
        <v>488</v>
      </c>
      <c r="BA26" s="22" t="s">
        <v>633</v>
      </c>
      <c r="BB26" s="22" t="s">
        <v>618</v>
      </c>
      <c r="BC26" s="22" t="s">
        <v>491</v>
      </c>
      <c r="BD26" s="22" t="s">
        <v>634</v>
      </c>
      <c r="BE26" s="22" t="s">
        <v>635</v>
      </c>
      <c r="BF26" s="22" t="s">
        <v>277</v>
      </c>
      <c r="BG26" s="22" t="s">
        <v>306</v>
      </c>
      <c r="BH26" s="22" t="s">
        <v>494</v>
      </c>
      <c r="BI26" s="9"/>
      <c r="BJ26" s="9"/>
      <c r="BK26" s="10"/>
      <c r="BL26" s="10"/>
      <c r="BM26" s="10"/>
      <c r="BN26" s="10"/>
      <c r="BO26" s="10"/>
      <c r="BP26" s="10"/>
      <c r="BQ26" s="10"/>
      <c r="BR26" s="10"/>
      <c r="BS26" s="10"/>
      <c r="BT26" s="10"/>
      <c r="BU26" s="10"/>
      <c r="BV26" s="10"/>
      <c r="BW26" s="10"/>
      <c r="BX26" s="10"/>
      <c r="BY26" s="10"/>
      <c r="BZ26" s="10"/>
      <c r="CA26" s="10"/>
      <c r="CB26" s="10"/>
      <c r="CC26" s="11"/>
      <c r="CD26" s="11"/>
      <c r="CE26" s="11"/>
      <c r="CF26" s="11"/>
      <c r="CG26" s="11"/>
      <c r="CH26" s="11"/>
      <c r="CI26" s="11"/>
      <c r="CJ26" s="11"/>
      <c r="CK26" s="11"/>
    </row>
    <row r="27" ht="84.0" customHeight="1">
      <c r="A27" s="39">
        <v>25.0</v>
      </c>
      <c r="B27" s="22" t="s">
        <v>636</v>
      </c>
      <c r="C27" s="22" t="s">
        <v>637</v>
      </c>
      <c r="D27" s="22" t="s">
        <v>602</v>
      </c>
      <c r="E27" s="22" t="s">
        <v>603</v>
      </c>
      <c r="F27" s="22" t="s">
        <v>638</v>
      </c>
      <c r="G27" s="22" t="s">
        <v>638</v>
      </c>
      <c r="H27" s="22" t="s">
        <v>53</v>
      </c>
      <c r="I27" s="22" t="s">
        <v>639</v>
      </c>
      <c r="J27" s="22" t="s">
        <v>640</v>
      </c>
      <c r="K27" s="22" t="s">
        <v>641</v>
      </c>
      <c r="L27" s="22" t="s">
        <v>642</v>
      </c>
      <c r="M27" s="72">
        <v>1.0</v>
      </c>
      <c r="N27" s="73">
        <v>1.0</v>
      </c>
      <c r="O27" s="142" t="s">
        <v>609</v>
      </c>
      <c r="P27" s="73">
        <v>1.0</v>
      </c>
      <c r="Q27" s="73">
        <v>1.0</v>
      </c>
      <c r="R27" s="22"/>
      <c r="S27" s="22"/>
      <c r="T27" s="22">
        <v>0.0</v>
      </c>
      <c r="U27" s="22">
        <v>0.0</v>
      </c>
      <c r="V27" s="57" t="s">
        <v>610</v>
      </c>
      <c r="W27" s="31"/>
      <c r="X27" s="31"/>
      <c r="Y27" s="31"/>
      <c r="Z27" s="57"/>
      <c r="AA27" s="22"/>
      <c r="AB27" s="33">
        <v>0.0</v>
      </c>
      <c r="AC27" s="33">
        <v>0.0</v>
      </c>
      <c r="AD27" s="57" t="s">
        <v>611</v>
      </c>
      <c r="AE27" s="31"/>
      <c r="AF27" s="31"/>
      <c r="AG27" s="31"/>
      <c r="AH27" s="31"/>
      <c r="AI27" s="22"/>
      <c r="AJ27" s="31"/>
      <c r="AK27" s="31"/>
      <c r="AL27" s="32" t="s">
        <v>631</v>
      </c>
      <c r="AM27" s="31"/>
      <c r="AN27" s="31"/>
      <c r="AO27" s="31"/>
      <c r="AP27" s="31"/>
      <c r="AQ27" s="22"/>
      <c r="AR27" s="31" t="str">
        <f t="shared" si="8"/>
        <v>Según convocatorias de la Veeduría Distrital</v>
      </c>
      <c r="AS27" s="31">
        <v>0.0</v>
      </c>
      <c r="AT27" s="31">
        <f t="shared" si="9"/>
        <v>0</v>
      </c>
      <c r="AU27" s="33">
        <f t="shared" si="2"/>
        <v>0</v>
      </c>
      <c r="AV27" s="33">
        <v>0.0</v>
      </c>
      <c r="AW27" s="31"/>
      <c r="AX27" s="31">
        <f t="shared" si="3"/>
        <v>1</v>
      </c>
      <c r="AY27" s="22" t="s">
        <v>615</v>
      </c>
      <c r="AZ27" s="22" t="s">
        <v>616</v>
      </c>
      <c r="BA27" s="22" t="s">
        <v>643</v>
      </c>
      <c r="BB27" s="22" t="s">
        <v>618</v>
      </c>
      <c r="BC27" s="22" t="s">
        <v>491</v>
      </c>
      <c r="BD27" s="22" t="s">
        <v>634</v>
      </c>
      <c r="BE27" s="22" t="s">
        <v>644</v>
      </c>
      <c r="BF27" s="22" t="s">
        <v>277</v>
      </c>
      <c r="BG27" s="22" t="s">
        <v>306</v>
      </c>
      <c r="BH27" s="22" t="s">
        <v>494</v>
      </c>
      <c r="BI27" s="9"/>
      <c r="BJ27" s="9"/>
      <c r="BK27" s="10"/>
      <c r="BL27" s="10"/>
      <c r="BM27" s="10"/>
      <c r="BN27" s="10"/>
      <c r="BO27" s="10"/>
      <c r="BP27" s="10"/>
      <c r="BQ27" s="10"/>
      <c r="BR27" s="10"/>
      <c r="BS27" s="10"/>
      <c r="BT27" s="10"/>
      <c r="BU27" s="10"/>
      <c r="BV27" s="10"/>
      <c r="BW27" s="10"/>
      <c r="BX27" s="10"/>
      <c r="BY27" s="10"/>
      <c r="BZ27" s="10"/>
      <c r="CA27" s="10"/>
      <c r="CB27" s="10"/>
      <c r="CC27" s="11"/>
      <c r="CD27" s="11"/>
      <c r="CE27" s="11"/>
      <c r="CF27" s="11"/>
      <c r="CG27" s="11"/>
      <c r="CH27" s="11"/>
      <c r="CI27" s="11"/>
      <c r="CJ27" s="11"/>
      <c r="CK27" s="11"/>
    </row>
    <row r="28" ht="324.0" customHeight="1">
      <c r="A28" s="39">
        <v>26.0</v>
      </c>
      <c r="B28" s="22" t="s">
        <v>645</v>
      </c>
      <c r="C28" s="22" t="s">
        <v>646</v>
      </c>
      <c r="D28" s="22" t="s">
        <v>647</v>
      </c>
      <c r="E28" s="22" t="s">
        <v>647</v>
      </c>
      <c r="F28" s="22" t="s">
        <v>53</v>
      </c>
      <c r="G28" s="22" t="s">
        <v>648</v>
      </c>
      <c r="H28" s="22" t="s">
        <v>312</v>
      </c>
      <c r="I28" s="22" t="s">
        <v>649</v>
      </c>
      <c r="J28" s="22" t="s">
        <v>650</v>
      </c>
      <c r="K28" s="22" t="s">
        <v>651</v>
      </c>
      <c r="L28" s="22">
        <v>13.0</v>
      </c>
      <c r="M28" s="22">
        <v>2.0</v>
      </c>
      <c r="N28" s="47">
        <v>2.0</v>
      </c>
      <c r="O28" s="143" t="s">
        <v>652</v>
      </c>
      <c r="P28" s="47">
        <v>19.0</v>
      </c>
      <c r="Q28" s="144">
        <v>11.0</v>
      </c>
      <c r="R28" s="47"/>
      <c r="S28" s="47"/>
      <c r="T28" s="22">
        <v>4.0</v>
      </c>
      <c r="U28" s="39">
        <v>3.0</v>
      </c>
      <c r="V28" s="27" t="s">
        <v>653</v>
      </c>
      <c r="W28" s="28" t="s">
        <v>654</v>
      </c>
      <c r="X28" s="28" t="s">
        <v>655</v>
      </c>
      <c r="Y28" s="31"/>
      <c r="Z28" s="99" t="s">
        <v>656</v>
      </c>
      <c r="AA28" s="125" t="s">
        <v>657</v>
      </c>
      <c r="AB28" s="22">
        <v>4.0</v>
      </c>
      <c r="AC28" s="31">
        <v>4.0</v>
      </c>
      <c r="AD28" s="145" t="s">
        <v>658</v>
      </c>
      <c r="AE28" s="34" t="s">
        <v>659</v>
      </c>
      <c r="AF28" s="34" t="s">
        <v>660</v>
      </c>
      <c r="AG28" s="34"/>
      <c r="AH28" s="34" t="s">
        <v>661</v>
      </c>
      <c r="AI28" s="47" t="s">
        <v>662</v>
      </c>
      <c r="AJ28" s="31">
        <v>3.0</v>
      </c>
      <c r="AK28" s="33">
        <v>3.0</v>
      </c>
      <c r="AL28" s="32" t="s">
        <v>663</v>
      </c>
      <c r="AM28" s="32" t="s">
        <v>664</v>
      </c>
      <c r="AN28" s="32" t="s">
        <v>664</v>
      </c>
      <c r="AO28" s="32" t="s">
        <v>665</v>
      </c>
      <c r="AP28" s="32" t="s">
        <v>666</v>
      </c>
      <c r="AQ28" s="32" t="s">
        <v>667</v>
      </c>
      <c r="AR28" s="59">
        <v>13.0</v>
      </c>
      <c r="AS28" s="61">
        <v>2.0</v>
      </c>
      <c r="AT28" s="61">
        <v>3.0</v>
      </c>
      <c r="AU28" s="33">
        <f t="shared" si="2"/>
        <v>4</v>
      </c>
      <c r="AV28" s="61">
        <v>3.0</v>
      </c>
      <c r="AW28" s="31"/>
      <c r="AX28" s="31" t="str">
        <f t="shared" si="3"/>
        <v>#VALUE!</v>
      </c>
      <c r="AY28" s="22" t="s">
        <v>668</v>
      </c>
      <c r="AZ28" s="22" t="s">
        <v>488</v>
      </c>
      <c r="BA28" s="22" t="s">
        <v>489</v>
      </c>
      <c r="BB28" s="22" t="s">
        <v>490</v>
      </c>
      <c r="BC28" s="22" t="s">
        <v>491</v>
      </c>
      <c r="BD28" s="22" t="s">
        <v>492</v>
      </c>
      <c r="BE28" s="22" t="s">
        <v>669</v>
      </c>
      <c r="BF28" s="22" t="s">
        <v>277</v>
      </c>
      <c r="BG28" s="22" t="s">
        <v>306</v>
      </c>
      <c r="BH28" s="22" t="s">
        <v>494</v>
      </c>
      <c r="BI28" s="63"/>
      <c r="BJ28" s="63"/>
      <c r="BK28" s="38"/>
      <c r="BL28" s="38"/>
      <c r="BM28" s="38"/>
      <c r="BN28" s="38"/>
      <c r="BO28" s="38"/>
      <c r="BP28" s="38"/>
      <c r="BQ28" s="38"/>
      <c r="BR28" s="38"/>
      <c r="BS28" s="38"/>
      <c r="BT28" s="38"/>
      <c r="BU28" s="38"/>
      <c r="BV28" s="38"/>
      <c r="BW28" s="38"/>
      <c r="BX28" s="38"/>
      <c r="BY28" s="38"/>
      <c r="BZ28" s="38"/>
      <c r="CA28" s="38"/>
      <c r="CB28" s="38"/>
      <c r="CC28" s="53"/>
      <c r="CD28" s="53"/>
      <c r="CE28" s="53"/>
      <c r="CF28" s="53"/>
      <c r="CG28" s="53"/>
      <c r="CH28" s="53"/>
      <c r="CI28" s="53"/>
      <c r="CJ28" s="53"/>
      <c r="CK28" s="53"/>
    </row>
    <row r="29" ht="190.5" customHeight="1">
      <c r="A29" s="39">
        <v>27.0</v>
      </c>
      <c r="B29" s="22" t="s">
        <v>645</v>
      </c>
      <c r="C29" s="22" t="s">
        <v>670</v>
      </c>
      <c r="D29" s="22" t="s">
        <v>671</v>
      </c>
      <c r="E29" s="22" t="s">
        <v>672</v>
      </c>
      <c r="F29" s="22" t="s">
        <v>673</v>
      </c>
      <c r="G29" s="22" t="s">
        <v>674</v>
      </c>
      <c r="H29" s="22" t="s">
        <v>675</v>
      </c>
      <c r="I29" s="22" t="s">
        <v>676</v>
      </c>
      <c r="J29" s="22" t="s">
        <v>677</v>
      </c>
      <c r="K29" s="22" t="s">
        <v>678</v>
      </c>
      <c r="L29" s="22">
        <v>6.0</v>
      </c>
      <c r="M29" s="22">
        <v>1.0</v>
      </c>
      <c r="N29" s="22">
        <v>1.0</v>
      </c>
      <c r="O29" s="146" t="s">
        <v>679</v>
      </c>
      <c r="P29" s="36">
        <v>17.0</v>
      </c>
      <c r="Q29" s="36">
        <v>12.0</v>
      </c>
      <c r="R29" s="22"/>
      <c r="S29" s="22"/>
      <c r="T29" s="22">
        <v>2.0</v>
      </c>
      <c r="U29" s="22">
        <v>2.0</v>
      </c>
      <c r="V29" s="57" t="s">
        <v>680</v>
      </c>
      <c r="W29" s="31">
        <v>15.0</v>
      </c>
      <c r="X29" s="31">
        <v>15.0</v>
      </c>
      <c r="Y29" s="31" t="s">
        <v>681</v>
      </c>
      <c r="Z29" s="57" t="s">
        <v>682</v>
      </c>
      <c r="AA29" s="22"/>
      <c r="AB29" s="31">
        <v>2.0</v>
      </c>
      <c r="AC29" s="31">
        <v>2.0</v>
      </c>
      <c r="AD29" s="147" t="s">
        <v>683</v>
      </c>
      <c r="AE29" s="31">
        <v>18.0</v>
      </c>
      <c r="AF29" s="31">
        <v>13.0</v>
      </c>
      <c r="AG29" s="31" t="s">
        <v>684</v>
      </c>
      <c r="AH29" s="31" t="s">
        <v>685</v>
      </c>
      <c r="AI29" s="22"/>
      <c r="AJ29" s="31">
        <v>1.0</v>
      </c>
      <c r="AK29" s="33">
        <v>1.0</v>
      </c>
      <c r="AL29" s="32" t="s">
        <v>686</v>
      </c>
      <c r="AM29" s="33">
        <v>20.0</v>
      </c>
      <c r="AN29" s="33">
        <v>15.0</v>
      </c>
      <c r="AO29" s="33" t="s">
        <v>665</v>
      </c>
      <c r="AP29" s="31"/>
      <c r="AQ29" s="22"/>
      <c r="AR29" s="31">
        <f>L29</f>
        <v>6</v>
      </c>
      <c r="AS29" s="31">
        <v>2.0</v>
      </c>
      <c r="AT29" s="31">
        <f t="shared" ref="AT29:AT31" si="10">(U29)</f>
        <v>2</v>
      </c>
      <c r="AU29" s="33">
        <f t="shared" si="2"/>
        <v>2</v>
      </c>
      <c r="AV29" s="33">
        <v>1.0</v>
      </c>
      <c r="AW29" s="31"/>
      <c r="AX29" s="31">
        <f t="shared" si="3"/>
        <v>70</v>
      </c>
      <c r="AY29" s="22" t="s">
        <v>668</v>
      </c>
      <c r="AZ29" s="22" t="s">
        <v>488</v>
      </c>
      <c r="BA29" s="22" t="s">
        <v>489</v>
      </c>
      <c r="BB29" s="22" t="s">
        <v>490</v>
      </c>
      <c r="BC29" s="22" t="s">
        <v>72</v>
      </c>
      <c r="BD29" s="22" t="s">
        <v>492</v>
      </c>
      <c r="BE29" s="22" t="s">
        <v>669</v>
      </c>
      <c r="BF29" s="22" t="s">
        <v>277</v>
      </c>
      <c r="BG29" s="22" t="s">
        <v>306</v>
      </c>
      <c r="BH29" s="22" t="s">
        <v>494</v>
      </c>
      <c r="BI29" s="9"/>
      <c r="BJ29" s="9"/>
      <c r="BK29" s="10"/>
      <c r="BL29" s="10"/>
      <c r="BM29" s="10"/>
      <c r="BN29" s="10"/>
      <c r="BO29" s="10"/>
      <c r="BP29" s="10"/>
      <c r="BQ29" s="10"/>
      <c r="BR29" s="10"/>
      <c r="BS29" s="10"/>
      <c r="BT29" s="10"/>
      <c r="BU29" s="10"/>
      <c r="BV29" s="10"/>
      <c r="BW29" s="10"/>
      <c r="BX29" s="10"/>
      <c r="BY29" s="10"/>
      <c r="BZ29" s="10"/>
      <c r="CA29" s="10"/>
      <c r="CB29" s="10"/>
      <c r="CC29" s="11"/>
      <c r="CD29" s="11"/>
      <c r="CE29" s="11"/>
      <c r="CF29" s="11"/>
      <c r="CG29" s="11"/>
      <c r="CH29" s="11"/>
      <c r="CI29" s="11"/>
      <c r="CJ29" s="11"/>
      <c r="CK29" s="11"/>
    </row>
    <row r="30" ht="54.75" customHeight="1">
      <c r="A30" s="39">
        <v>28.0</v>
      </c>
      <c r="B30" s="148" t="s">
        <v>687</v>
      </c>
      <c r="C30" s="148" t="s">
        <v>688</v>
      </c>
      <c r="D30" s="148" t="s">
        <v>689</v>
      </c>
      <c r="E30" s="148" t="s">
        <v>603</v>
      </c>
      <c r="F30" s="148" t="s">
        <v>690</v>
      </c>
      <c r="G30" s="148"/>
      <c r="H30" s="148" t="s">
        <v>53</v>
      </c>
      <c r="I30" s="148" t="s">
        <v>691</v>
      </c>
      <c r="J30" s="148" t="s">
        <v>692</v>
      </c>
      <c r="K30" s="148" t="s">
        <v>693</v>
      </c>
      <c r="L30" s="148" t="s">
        <v>694</v>
      </c>
      <c r="M30" s="148">
        <v>0.0</v>
      </c>
      <c r="N30" s="54">
        <v>0.0</v>
      </c>
      <c r="O30" s="149" t="s">
        <v>609</v>
      </c>
      <c r="P30" s="55">
        <v>0.0</v>
      </c>
      <c r="Q30" s="73">
        <v>0.0</v>
      </c>
      <c r="R30" s="150"/>
      <c r="S30" s="151"/>
      <c r="T30" s="148">
        <v>0.0</v>
      </c>
      <c r="U30" s="148">
        <v>0.0</v>
      </c>
      <c r="V30" s="57" t="s">
        <v>610</v>
      </c>
      <c r="W30" s="152"/>
      <c r="X30" s="152"/>
      <c r="Y30" s="152"/>
      <c r="Z30" s="153"/>
      <c r="AA30" s="22"/>
      <c r="AB30" s="154">
        <v>0.0</v>
      </c>
      <c r="AC30" s="154">
        <v>0.0</v>
      </c>
      <c r="AD30" s="57" t="s">
        <v>611</v>
      </c>
      <c r="AE30" s="154"/>
      <c r="AF30" s="154"/>
      <c r="AG30" s="154"/>
      <c r="AH30" s="154"/>
      <c r="AI30" s="148"/>
      <c r="AJ30" s="154">
        <v>0.0</v>
      </c>
      <c r="AK30" s="154"/>
      <c r="AL30" s="155" t="s">
        <v>695</v>
      </c>
      <c r="AM30" s="154"/>
      <c r="AN30" s="154"/>
      <c r="AO30" s="154"/>
      <c r="AP30" s="154"/>
      <c r="AQ30" s="148"/>
      <c r="AR30" s="154">
        <v>0.0</v>
      </c>
      <c r="AS30" s="154">
        <v>0.0</v>
      </c>
      <c r="AT30" s="31">
        <f t="shared" si="10"/>
        <v>0</v>
      </c>
      <c r="AU30" s="33">
        <f t="shared" si="2"/>
        <v>0</v>
      </c>
      <c r="AV30" s="156">
        <v>0.0</v>
      </c>
      <c r="AW30" s="154"/>
      <c r="AX30" s="31">
        <f t="shared" si="3"/>
        <v>0</v>
      </c>
      <c r="AY30" s="22" t="s">
        <v>615</v>
      </c>
      <c r="AZ30" s="22" t="s">
        <v>69</v>
      </c>
      <c r="BA30" s="22" t="s">
        <v>696</v>
      </c>
      <c r="BB30" s="22" t="s">
        <v>697</v>
      </c>
      <c r="BC30" s="22" t="s">
        <v>72</v>
      </c>
      <c r="BD30" s="22" t="s">
        <v>698</v>
      </c>
      <c r="BE30" s="22" t="s">
        <v>699</v>
      </c>
      <c r="BF30" s="22" t="s">
        <v>277</v>
      </c>
      <c r="BG30" s="22" t="s">
        <v>306</v>
      </c>
      <c r="BH30" s="22" t="s">
        <v>700</v>
      </c>
      <c r="BI30" s="9"/>
      <c r="BJ30" s="9"/>
      <c r="BK30" s="10"/>
      <c r="BL30" s="10"/>
      <c r="BM30" s="10"/>
      <c r="BN30" s="10"/>
      <c r="BO30" s="10"/>
      <c r="BP30" s="10"/>
      <c r="BQ30" s="10"/>
      <c r="BR30" s="10"/>
      <c r="BS30" s="10"/>
      <c r="BT30" s="10"/>
      <c r="BU30" s="10"/>
      <c r="BV30" s="10"/>
      <c r="BW30" s="10"/>
      <c r="BX30" s="10"/>
      <c r="BY30" s="10"/>
      <c r="BZ30" s="10"/>
      <c r="CA30" s="10"/>
      <c r="CB30" s="10"/>
      <c r="CC30" s="11"/>
      <c r="CD30" s="11"/>
      <c r="CE30" s="11"/>
      <c r="CF30" s="11"/>
      <c r="CG30" s="11"/>
      <c r="CH30" s="11"/>
      <c r="CI30" s="11"/>
      <c r="CJ30" s="11"/>
      <c r="CK30" s="11"/>
    </row>
    <row r="31" ht="314.25" customHeight="1">
      <c r="A31" s="22">
        <v>29.0</v>
      </c>
      <c r="B31" s="85" t="s">
        <v>701</v>
      </c>
      <c r="C31" s="85" t="s">
        <v>702</v>
      </c>
      <c r="D31" s="85" t="s">
        <v>703</v>
      </c>
      <c r="E31" s="85" t="s">
        <v>704</v>
      </c>
      <c r="F31" s="85" t="s">
        <v>705</v>
      </c>
      <c r="G31" s="85" t="s">
        <v>53</v>
      </c>
      <c r="H31" s="85" t="s">
        <v>706</v>
      </c>
      <c r="I31" s="85" t="s">
        <v>707</v>
      </c>
      <c r="J31" s="157" t="s">
        <v>708</v>
      </c>
      <c r="K31" s="85" t="s">
        <v>709</v>
      </c>
      <c r="L31" s="93">
        <v>10.0</v>
      </c>
      <c r="M31" s="158">
        <v>0.0</v>
      </c>
      <c r="N31" s="159">
        <v>0.0</v>
      </c>
      <c r="O31" s="160" t="s">
        <v>710</v>
      </c>
      <c r="P31" s="161">
        <v>27.0</v>
      </c>
      <c r="Q31" s="162">
        <v>0.0</v>
      </c>
      <c r="R31" s="158"/>
      <c r="S31" s="158"/>
      <c r="T31" s="158">
        <v>2.0</v>
      </c>
      <c r="U31" s="158">
        <v>2.0</v>
      </c>
      <c r="V31" s="158" t="s">
        <v>711</v>
      </c>
      <c r="W31" s="93">
        <v>92.0</v>
      </c>
      <c r="X31" s="93">
        <v>2.0</v>
      </c>
      <c r="Y31" s="93" t="s">
        <v>712</v>
      </c>
      <c r="Z31" s="158" t="s">
        <v>713</v>
      </c>
      <c r="AA31" s="93" t="s">
        <v>714</v>
      </c>
      <c r="AB31" s="93">
        <v>5.0</v>
      </c>
      <c r="AC31" s="93">
        <v>5.0</v>
      </c>
      <c r="AD31" s="163" t="s">
        <v>715</v>
      </c>
      <c r="AE31" s="93">
        <v>257.0</v>
      </c>
      <c r="AF31" s="93">
        <v>7.0</v>
      </c>
      <c r="AG31" s="93" t="s">
        <v>53</v>
      </c>
      <c r="AH31" s="93" t="s">
        <v>716</v>
      </c>
      <c r="AI31" s="93"/>
      <c r="AJ31" s="93">
        <v>3.0</v>
      </c>
      <c r="AK31" s="102">
        <v>3.0</v>
      </c>
      <c r="AL31" s="164" t="s">
        <v>717</v>
      </c>
      <c r="AM31" s="62">
        <v>366.0</v>
      </c>
      <c r="AN31" s="62">
        <v>71.0</v>
      </c>
      <c r="AO31" s="62" t="s">
        <v>718</v>
      </c>
      <c r="AP31" s="62" t="s">
        <v>719</v>
      </c>
      <c r="AQ31" s="52" t="s">
        <v>720</v>
      </c>
      <c r="AR31" s="93">
        <v>10.0</v>
      </c>
      <c r="AS31" s="93">
        <v>0.0</v>
      </c>
      <c r="AT31" s="31">
        <f t="shared" si="10"/>
        <v>2</v>
      </c>
      <c r="AU31" s="33">
        <f t="shared" si="2"/>
        <v>5</v>
      </c>
      <c r="AV31" s="93">
        <f t="shared" ref="AV31:AV32" si="11">(AK31)</f>
        <v>3</v>
      </c>
      <c r="AW31" s="93"/>
      <c r="AX31" s="31">
        <f t="shared" si="3"/>
        <v>742</v>
      </c>
      <c r="AY31" s="85" t="s">
        <v>68</v>
      </c>
      <c r="AZ31" s="85" t="s">
        <v>69</v>
      </c>
      <c r="BA31" s="85" t="s">
        <v>70</v>
      </c>
      <c r="BB31" s="85" t="s">
        <v>71</v>
      </c>
      <c r="BC31" s="85" t="s">
        <v>72</v>
      </c>
      <c r="BD31" s="85" t="s">
        <v>73</v>
      </c>
      <c r="BE31" s="85" t="s">
        <v>721</v>
      </c>
      <c r="BF31" s="85" t="s">
        <v>75</v>
      </c>
      <c r="BG31" s="85" t="s">
        <v>722</v>
      </c>
      <c r="BH31" s="85" t="s">
        <v>723</v>
      </c>
      <c r="BI31" s="94"/>
      <c r="BJ31" s="94"/>
      <c r="BK31" s="165"/>
      <c r="BL31" s="165"/>
      <c r="BM31" s="165"/>
      <c r="BN31" s="165"/>
      <c r="BO31" s="165"/>
      <c r="BP31" s="165"/>
      <c r="BQ31" s="165"/>
      <c r="BR31" s="165"/>
      <c r="BS31" s="165"/>
      <c r="BT31" s="165"/>
      <c r="BU31" s="165"/>
      <c r="BV31" s="165"/>
      <c r="BW31" s="165"/>
      <c r="BX31" s="165"/>
      <c r="BY31" s="165"/>
      <c r="BZ31" s="165"/>
      <c r="CA31" s="165"/>
      <c r="CB31" s="165"/>
      <c r="CC31" s="11"/>
      <c r="CD31" s="11"/>
      <c r="CE31" s="11"/>
      <c r="CF31" s="11"/>
      <c r="CG31" s="11"/>
      <c r="CH31" s="11"/>
      <c r="CI31" s="11"/>
      <c r="CJ31" s="11"/>
      <c r="CK31" s="11"/>
    </row>
    <row r="32" ht="246.0" customHeight="1">
      <c r="A32" s="39">
        <v>30.0</v>
      </c>
      <c r="B32" s="85" t="s">
        <v>724</v>
      </c>
      <c r="C32" s="85" t="s">
        <v>725</v>
      </c>
      <c r="D32" s="85" t="s">
        <v>50</v>
      </c>
      <c r="E32" s="85" t="s">
        <v>726</v>
      </c>
      <c r="F32" s="85" t="s">
        <v>421</v>
      </c>
      <c r="G32" s="166" t="s">
        <v>727</v>
      </c>
      <c r="H32" s="166" t="s">
        <v>728</v>
      </c>
      <c r="I32" s="166" t="s">
        <v>729</v>
      </c>
      <c r="J32" s="166" t="s">
        <v>730</v>
      </c>
      <c r="K32" s="166" t="s">
        <v>731</v>
      </c>
      <c r="L32" s="166">
        <v>4.0</v>
      </c>
      <c r="M32" s="166">
        <v>0.0</v>
      </c>
      <c r="N32" s="166">
        <v>0.0</v>
      </c>
      <c r="O32" s="167" t="s">
        <v>732</v>
      </c>
      <c r="P32" s="168">
        <v>7.0</v>
      </c>
      <c r="Q32" s="168" t="s">
        <v>733</v>
      </c>
      <c r="R32" s="166"/>
      <c r="S32" s="166"/>
      <c r="T32" s="166">
        <v>0.0</v>
      </c>
      <c r="U32" s="169">
        <v>0.0</v>
      </c>
      <c r="V32" s="170" t="s">
        <v>734</v>
      </c>
      <c r="W32" s="171">
        <v>7.0</v>
      </c>
      <c r="X32" s="172" t="s">
        <v>735</v>
      </c>
      <c r="Y32" s="171" t="s">
        <v>736</v>
      </c>
      <c r="Z32" s="171" t="s">
        <v>737</v>
      </c>
      <c r="AA32" s="172" t="s">
        <v>738</v>
      </c>
      <c r="AB32" s="173">
        <v>3.0</v>
      </c>
      <c r="AC32" s="173">
        <v>2.0</v>
      </c>
      <c r="AD32" s="57" t="s">
        <v>739</v>
      </c>
      <c r="AE32" s="31">
        <v>13.0</v>
      </c>
      <c r="AF32" s="31">
        <v>13.0</v>
      </c>
      <c r="AG32" s="31" t="s">
        <v>740</v>
      </c>
      <c r="AH32" s="31" t="s">
        <v>737</v>
      </c>
      <c r="AI32" s="22" t="s">
        <v>741</v>
      </c>
      <c r="AJ32" s="31">
        <v>1.0</v>
      </c>
      <c r="AK32" s="33">
        <v>1.0</v>
      </c>
      <c r="AL32" s="32" t="s">
        <v>742</v>
      </c>
      <c r="AM32" s="33">
        <v>20.0</v>
      </c>
      <c r="AN32" s="33">
        <v>20.0</v>
      </c>
      <c r="AO32" s="33" t="s">
        <v>743</v>
      </c>
      <c r="AP32" s="33" t="s">
        <v>737</v>
      </c>
      <c r="AQ32" s="36" t="s">
        <v>744</v>
      </c>
      <c r="AR32" s="31">
        <v>6.0</v>
      </c>
      <c r="AS32" s="93">
        <v>0.0</v>
      </c>
      <c r="AT32" s="31">
        <f>(U34)</f>
        <v>3</v>
      </c>
      <c r="AU32" s="33">
        <f t="shared" si="2"/>
        <v>2</v>
      </c>
      <c r="AV32" s="93">
        <f t="shared" si="11"/>
        <v>1</v>
      </c>
      <c r="AW32" s="93"/>
      <c r="AX32" s="31">
        <f t="shared" si="3"/>
        <v>47</v>
      </c>
      <c r="AY32" s="85" t="s">
        <v>745</v>
      </c>
      <c r="AZ32" s="85" t="s">
        <v>69</v>
      </c>
      <c r="BA32" s="85" t="s">
        <v>70</v>
      </c>
      <c r="BB32" s="85" t="s">
        <v>71</v>
      </c>
      <c r="BC32" s="85" t="s">
        <v>72</v>
      </c>
      <c r="BD32" s="85" t="s">
        <v>73</v>
      </c>
      <c r="BE32" s="85" t="s">
        <v>746</v>
      </c>
      <c r="BF32" s="85" t="s">
        <v>75</v>
      </c>
      <c r="BG32" s="85" t="s">
        <v>747</v>
      </c>
      <c r="BH32" s="85" t="s">
        <v>748</v>
      </c>
      <c r="BI32" s="94"/>
      <c r="BJ32" s="94"/>
      <c r="BK32" s="174"/>
      <c r="BL32" s="174"/>
      <c r="BM32" s="174"/>
      <c r="BN32" s="174"/>
      <c r="BO32" s="174"/>
      <c r="BP32" s="174"/>
      <c r="BQ32" s="174"/>
      <c r="BR32" s="174"/>
      <c r="BS32" s="174"/>
      <c r="BT32" s="174"/>
      <c r="BU32" s="174"/>
      <c r="BV32" s="174"/>
      <c r="BW32" s="174"/>
      <c r="BX32" s="174"/>
      <c r="BY32" s="174"/>
      <c r="BZ32" s="174"/>
      <c r="CA32" s="174"/>
      <c r="CB32" s="174"/>
      <c r="CC32" s="11"/>
      <c r="CD32" s="11"/>
      <c r="CE32" s="11"/>
      <c r="CF32" s="11"/>
      <c r="CG32" s="11"/>
      <c r="CH32" s="11"/>
      <c r="CI32" s="11"/>
      <c r="CJ32" s="11"/>
      <c r="CK32" s="11"/>
    </row>
    <row r="33" ht="249.75" customHeight="1">
      <c r="A33" s="39">
        <v>31.0</v>
      </c>
      <c r="B33" s="85" t="s">
        <v>749</v>
      </c>
      <c r="C33" s="104" t="s">
        <v>750</v>
      </c>
      <c r="D33" s="85" t="s">
        <v>139</v>
      </c>
      <c r="E33" s="85" t="s">
        <v>751</v>
      </c>
      <c r="F33" s="85" t="s">
        <v>114</v>
      </c>
      <c r="G33" s="85" t="s">
        <v>752</v>
      </c>
      <c r="H33" s="85" t="s">
        <v>753</v>
      </c>
      <c r="I33" s="85" t="s">
        <v>754</v>
      </c>
      <c r="J33" s="85" t="s">
        <v>755</v>
      </c>
      <c r="K33" s="85" t="s">
        <v>756</v>
      </c>
      <c r="L33" s="175">
        <v>11.0</v>
      </c>
      <c r="M33" s="93">
        <v>1.0</v>
      </c>
      <c r="N33" s="93">
        <v>1.0</v>
      </c>
      <c r="O33" s="167" t="s">
        <v>757</v>
      </c>
      <c r="P33" s="176">
        <v>8.0</v>
      </c>
      <c r="Q33" s="176">
        <v>8.0</v>
      </c>
      <c r="R33" s="93"/>
      <c r="S33" s="93">
        <v>0.0</v>
      </c>
      <c r="T33" s="93">
        <v>7.0</v>
      </c>
      <c r="U33" s="93">
        <v>7.0</v>
      </c>
      <c r="V33" s="158" t="s">
        <v>758</v>
      </c>
      <c r="W33" s="93">
        <v>77.0</v>
      </c>
      <c r="X33" s="93">
        <v>77.0</v>
      </c>
      <c r="Y33" s="93"/>
      <c r="Z33" s="158" t="s">
        <v>320</v>
      </c>
      <c r="AA33" s="158" t="s">
        <v>759</v>
      </c>
      <c r="AB33" s="177">
        <v>1.0</v>
      </c>
      <c r="AC33" s="178">
        <v>1.0</v>
      </c>
      <c r="AD33" s="67" t="s">
        <v>760</v>
      </c>
      <c r="AE33" s="177">
        <v>98.0</v>
      </c>
      <c r="AF33" s="177">
        <v>3.0</v>
      </c>
      <c r="AG33" s="177" t="s">
        <v>134</v>
      </c>
      <c r="AH33" s="177" t="s">
        <v>320</v>
      </c>
      <c r="AI33" s="31" t="s">
        <v>761</v>
      </c>
      <c r="AJ33" s="179">
        <v>2.0</v>
      </c>
      <c r="AK33" s="62">
        <v>2.0</v>
      </c>
      <c r="AL33" s="180" t="s">
        <v>762</v>
      </c>
      <c r="AM33" s="62">
        <v>27.0</v>
      </c>
      <c r="AN33" s="62">
        <v>0.0</v>
      </c>
      <c r="AO33" s="62" t="s">
        <v>763</v>
      </c>
      <c r="AP33" s="62" t="s">
        <v>320</v>
      </c>
      <c r="AQ33" s="62" t="s">
        <v>764</v>
      </c>
      <c r="AR33" s="181">
        <f>(L33)</f>
        <v>11</v>
      </c>
      <c r="AS33" s="182">
        <v>2.0</v>
      </c>
      <c r="AT33" s="31">
        <f>(U33)</f>
        <v>7</v>
      </c>
      <c r="AU33" s="33">
        <f t="shared" si="2"/>
        <v>1</v>
      </c>
      <c r="AV33" s="183">
        <v>2.0</v>
      </c>
      <c r="AW33" s="181"/>
      <c r="AX33" s="31">
        <f t="shared" si="3"/>
        <v>210</v>
      </c>
      <c r="AY33" s="175"/>
      <c r="AZ33" s="175"/>
      <c r="BA33" s="184">
        <v>11.0</v>
      </c>
      <c r="BB33" s="175"/>
      <c r="BC33" s="175"/>
      <c r="BD33" s="175"/>
      <c r="BE33" s="175"/>
      <c r="BF33" s="175"/>
      <c r="BG33" s="175"/>
      <c r="BH33" s="175" t="s">
        <v>765</v>
      </c>
      <c r="BI33" s="175" t="s">
        <v>345</v>
      </c>
      <c r="BJ33" s="175" t="s">
        <v>766</v>
      </c>
      <c r="BK33" s="175" t="s">
        <v>767</v>
      </c>
      <c r="BL33" s="175" t="s">
        <v>72</v>
      </c>
      <c r="BM33" s="175" t="s">
        <v>768</v>
      </c>
      <c r="BN33" s="175" t="s">
        <v>769</v>
      </c>
      <c r="BO33" s="175" t="s">
        <v>75</v>
      </c>
      <c r="BP33" s="175" t="s">
        <v>770</v>
      </c>
      <c r="BQ33" s="175" t="s">
        <v>771</v>
      </c>
      <c r="BR33" s="185"/>
      <c r="BS33" s="185"/>
      <c r="BT33" s="185"/>
      <c r="BU33" s="185"/>
      <c r="BV33" s="185"/>
      <c r="BW33" s="185"/>
      <c r="BX33" s="185"/>
      <c r="BY33" s="185"/>
      <c r="BZ33" s="185"/>
      <c r="CA33" s="185"/>
      <c r="CB33" s="185"/>
      <c r="CC33" s="185"/>
      <c r="CD33" s="185"/>
      <c r="CE33" s="185"/>
      <c r="CF33" s="185"/>
      <c r="CG33" s="185"/>
      <c r="CH33" s="185"/>
      <c r="CI33" s="185"/>
      <c r="CJ33" s="185"/>
      <c r="CK33" s="185"/>
    </row>
    <row r="34" ht="160.5" customHeight="1">
      <c r="A34" s="20">
        <v>32.0</v>
      </c>
      <c r="B34" s="85" t="s">
        <v>772</v>
      </c>
      <c r="C34" s="85" t="s">
        <v>773</v>
      </c>
      <c r="D34" s="85" t="s">
        <v>50</v>
      </c>
      <c r="E34" s="85" t="s">
        <v>774</v>
      </c>
      <c r="F34" s="85" t="s">
        <v>775</v>
      </c>
      <c r="G34" s="85" t="s">
        <v>776</v>
      </c>
      <c r="H34" s="85" t="s">
        <v>777</v>
      </c>
      <c r="I34" s="85" t="s">
        <v>778</v>
      </c>
      <c r="J34" s="85" t="s">
        <v>779</v>
      </c>
      <c r="K34" s="85" t="s">
        <v>780</v>
      </c>
      <c r="L34" s="186">
        <v>7.0</v>
      </c>
      <c r="M34" s="186">
        <v>1.0</v>
      </c>
      <c r="N34" s="186">
        <v>2.0</v>
      </c>
      <c r="O34" s="167" t="s">
        <v>781</v>
      </c>
      <c r="P34" s="187">
        <v>51.0</v>
      </c>
      <c r="Q34" s="188">
        <v>0.0</v>
      </c>
      <c r="R34" s="186"/>
      <c r="S34" s="186"/>
      <c r="T34" s="39">
        <v>3.0</v>
      </c>
      <c r="U34" s="85">
        <v>3.0</v>
      </c>
      <c r="V34" s="189" t="s">
        <v>782</v>
      </c>
      <c r="W34" s="93">
        <v>593.0</v>
      </c>
      <c r="X34" s="29"/>
      <c r="Y34" s="93" t="s">
        <v>783</v>
      </c>
      <c r="Z34" s="93" t="s">
        <v>784</v>
      </c>
      <c r="AA34" s="190" t="s">
        <v>785</v>
      </c>
      <c r="AB34" s="177">
        <v>3.0</v>
      </c>
      <c r="AC34" s="191">
        <v>3.0</v>
      </c>
      <c r="AD34" s="192" t="s">
        <v>786</v>
      </c>
      <c r="AE34" s="31">
        <v>17094.0</v>
      </c>
      <c r="AF34" s="177"/>
      <c r="AG34" s="177" t="s">
        <v>134</v>
      </c>
      <c r="AH34" s="31" t="s">
        <v>787</v>
      </c>
      <c r="AI34" s="22" t="s">
        <v>788</v>
      </c>
      <c r="AJ34" s="179">
        <v>2.0</v>
      </c>
      <c r="AK34" s="193">
        <v>2.0</v>
      </c>
      <c r="AL34" s="32" t="s">
        <v>789</v>
      </c>
      <c r="AM34" s="194">
        <v>400.0</v>
      </c>
      <c r="AN34" s="191"/>
      <c r="AO34" s="194" t="s">
        <v>790</v>
      </c>
      <c r="AP34" s="33" t="s">
        <v>791</v>
      </c>
      <c r="AQ34" s="33" t="s">
        <v>792</v>
      </c>
      <c r="AR34" s="195"/>
      <c r="AS34" s="177">
        <v>1.0</v>
      </c>
      <c r="AT34" s="196">
        <v>2.0</v>
      </c>
      <c r="AU34" s="33">
        <f t="shared" si="2"/>
        <v>3</v>
      </c>
      <c r="AV34" s="194">
        <v>3.0</v>
      </c>
      <c r="AW34" s="191"/>
      <c r="AX34" s="197">
        <f t="shared" si="3"/>
        <v>18138</v>
      </c>
      <c r="AY34" s="186"/>
      <c r="AZ34" s="186"/>
      <c r="BA34" s="184">
        <v>7.0</v>
      </c>
      <c r="BB34" s="186"/>
      <c r="BC34" s="198" t="s">
        <v>72</v>
      </c>
      <c r="BD34" s="186"/>
      <c r="BE34" s="186"/>
      <c r="BF34" s="186"/>
      <c r="BG34" s="186"/>
      <c r="BH34" s="186" t="s">
        <v>793</v>
      </c>
      <c r="BI34" s="186" t="s">
        <v>69</v>
      </c>
      <c r="BJ34" s="186" t="s">
        <v>794</v>
      </c>
      <c r="BK34" s="186" t="s">
        <v>795</v>
      </c>
      <c r="BL34" s="186" t="s">
        <v>491</v>
      </c>
      <c r="BM34" s="186" t="s">
        <v>796</v>
      </c>
      <c r="BN34" s="186" t="s">
        <v>797</v>
      </c>
      <c r="BO34" s="186" t="s">
        <v>75</v>
      </c>
      <c r="BP34" s="186" t="s">
        <v>798</v>
      </c>
      <c r="BQ34" s="186" t="s">
        <v>799</v>
      </c>
      <c r="BR34" s="185"/>
      <c r="BS34" s="185"/>
      <c r="BT34" s="185"/>
      <c r="BU34" s="185"/>
      <c r="BV34" s="185"/>
      <c r="BW34" s="185"/>
      <c r="BX34" s="185"/>
      <c r="BY34" s="185"/>
      <c r="BZ34" s="185"/>
      <c r="CA34" s="185"/>
      <c r="CB34" s="185"/>
      <c r="CC34" s="185"/>
      <c r="CD34" s="185"/>
      <c r="CE34" s="185"/>
      <c r="CF34" s="185"/>
      <c r="CG34" s="185"/>
      <c r="CH34" s="185"/>
      <c r="CI34" s="185"/>
      <c r="CJ34" s="185"/>
      <c r="CK34" s="185"/>
    </row>
    <row r="35" ht="15.75" customHeight="1">
      <c r="A35" s="185"/>
      <c r="B35" s="199"/>
      <c r="C35" s="199"/>
      <c r="D35" s="199"/>
      <c r="E35" s="199"/>
      <c r="F35" s="199"/>
      <c r="G35" s="85"/>
      <c r="H35" s="199"/>
      <c r="I35" s="199"/>
      <c r="J35" s="10"/>
      <c r="K35" s="85"/>
      <c r="L35" s="10"/>
      <c r="M35" s="38"/>
      <c r="N35" s="10"/>
      <c r="O35" s="200"/>
      <c r="P35" s="10"/>
      <c r="Q35" s="10"/>
      <c r="R35" s="10"/>
      <c r="S35" s="10"/>
      <c r="T35" s="10"/>
      <c r="U35" s="10"/>
      <c r="V35" s="10"/>
      <c r="W35" s="10"/>
      <c r="X35" s="10"/>
      <c r="Y35" s="10"/>
      <c r="Z35" s="10"/>
      <c r="AA35" s="10"/>
      <c r="AB35" s="201"/>
      <c r="AC35" s="202"/>
      <c r="AD35" s="203"/>
      <c r="AE35" s="204"/>
      <c r="AF35" s="204"/>
      <c r="AG35" s="204"/>
      <c r="AH35" s="204"/>
      <c r="AI35" s="204"/>
      <c r="AJ35" s="204"/>
      <c r="AK35" s="201"/>
      <c r="AL35" s="203"/>
      <c r="AM35" s="205"/>
      <c r="AN35" s="202"/>
      <c r="AO35" s="201"/>
      <c r="AP35" s="201"/>
      <c r="AQ35" s="201"/>
      <c r="AR35" s="201"/>
      <c r="AS35" s="201"/>
      <c r="AT35" s="201"/>
      <c r="AU35" s="201"/>
      <c r="AV35" s="201"/>
      <c r="AW35" s="206"/>
      <c r="AX35" s="207"/>
      <c r="AY35" s="208"/>
      <c r="AZ35" s="10"/>
      <c r="BA35" s="10"/>
      <c r="BB35" s="10"/>
      <c r="BC35" s="199"/>
      <c r="BD35" s="199"/>
      <c r="BE35" s="199"/>
      <c r="BF35" s="199"/>
      <c r="BG35" s="199"/>
      <c r="BH35" s="199"/>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row>
    <row r="36" ht="15.75" customHeight="1">
      <c r="A36" s="185"/>
      <c r="B36" s="209"/>
      <c r="C36" s="209"/>
      <c r="D36" s="209"/>
      <c r="E36" s="209"/>
      <c r="F36" s="209"/>
      <c r="G36" s="209"/>
      <c r="H36" s="209"/>
      <c r="I36" s="209"/>
      <c r="J36" s="10"/>
      <c r="K36" s="10"/>
      <c r="L36" s="10"/>
      <c r="M36" s="38"/>
      <c r="N36" s="10"/>
      <c r="O36" s="10"/>
      <c r="P36" s="10"/>
      <c r="Q36" s="10"/>
      <c r="R36" s="10"/>
      <c r="S36" s="10"/>
      <c r="T36" s="10"/>
      <c r="U36" s="10"/>
      <c r="V36" s="10"/>
      <c r="W36" s="199"/>
      <c r="X36" s="199"/>
      <c r="Y36" s="199"/>
      <c r="Z36" s="10"/>
      <c r="AA36" s="10"/>
      <c r="AB36" s="10"/>
      <c r="AC36" s="185"/>
      <c r="AD36" s="200"/>
      <c r="AE36" s="10"/>
      <c r="AF36" s="10"/>
      <c r="AG36" s="10"/>
      <c r="AH36" s="10"/>
      <c r="AI36" s="10"/>
      <c r="AJ36" s="10"/>
      <c r="AK36" s="10"/>
      <c r="AL36" s="200"/>
      <c r="AM36" s="199"/>
      <c r="AN36" s="185"/>
      <c r="AO36" s="10"/>
      <c r="AP36" s="10"/>
      <c r="AQ36" s="10"/>
      <c r="AR36" s="10"/>
      <c r="AS36" s="10"/>
      <c r="AT36" s="10"/>
      <c r="AU36" s="10"/>
      <c r="AV36" s="10"/>
      <c r="AW36" s="210"/>
      <c r="AX36" s="207"/>
      <c r="AY36" s="211"/>
      <c r="AZ36" s="10"/>
      <c r="BA36" s="10"/>
      <c r="BB36" s="10"/>
      <c r="BC36" s="209"/>
      <c r="BD36" s="209"/>
      <c r="BE36" s="209"/>
      <c r="BF36" s="209"/>
      <c r="BG36" s="209"/>
      <c r="BH36" s="209"/>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row>
    <row r="37" ht="15.75" customHeight="1">
      <c r="A37" s="185"/>
      <c r="B37" s="209"/>
      <c r="C37" s="209"/>
      <c r="D37" s="209"/>
      <c r="E37" s="209"/>
      <c r="F37" s="209"/>
      <c r="G37" s="209"/>
      <c r="H37" s="209"/>
      <c r="I37" s="209"/>
      <c r="J37" s="10"/>
      <c r="K37" s="10"/>
      <c r="L37" s="10"/>
      <c r="M37" s="38"/>
      <c r="N37" s="10"/>
      <c r="O37" s="10"/>
      <c r="P37" s="10"/>
      <c r="Q37" s="10"/>
      <c r="R37" s="10"/>
      <c r="S37" s="10"/>
      <c r="T37" s="10"/>
      <c r="U37" s="10"/>
      <c r="V37" s="10"/>
      <c r="W37" s="199"/>
      <c r="X37" s="199"/>
      <c r="Y37" s="199"/>
      <c r="Z37" s="10"/>
      <c r="AA37" s="10"/>
      <c r="AB37" s="10"/>
      <c r="AC37" s="185"/>
      <c r="AD37" s="200"/>
      <c r="AE37" s="10"/>
      <c r="AF37" s="10"/>
      <c r="AG37" s="10"/>
      <c r="AH37" s="10"/>
      <c r="AI37" s="10"/>
      <c r="AJ37" s="10"/>
      <c r="AK37" s="10"/>
      <c r="AL37" s="200"/>
      <c r="AM37" s="199"/>
      <c r="AN37" s="185"/>
      <c r="AO37" s="10"/>
      <c r="AP37" s="10"/>
      <c r="AQ37" s="10"/>
      <c r="AR37" s="10"/>
      <c r="AS37" s="10"/>
      <c r="AT37" s="10"/>
      <c r="AU37" s="10"/>
      <c r="AV37" s="10"/>
      <c r="AW37" s="210"/>
      <c r="AX37" s="207"/>
      <c r="AY37" s="211"/>
      <c r="AZ37" s="10"/>
      <c r="BA37" s="10"/>
      <c r="BB37" s="10"/>
      <c r="BC37" s="209"/>
      <c r="BD37" s="209"/>
      <c r="BE37" s="209"/>
      <c r="BF37" s="209"/>
      <c r="BG37" s="209"/>
      <c r="BH37" s="209"/>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row>
    <row r="38" ht="15.0" customHeight="1">
      <c r="A38" s="185"/>
      <c r="B38" s="209"/>
      <c r="C38" s="209"/>
      <c r="D38" s="209"/>
      <c r="E38" s="209"/>
      <c r="F38" s="209"/>
      <c r="G38" s="209"/>
      <c r="H38" s="209"/>
      <c r="I38" s="209"/>
      <c r="J38" s="10"/>
      <c r="K38" s="10"/>
      <c r="L38" s="10">
        <f>SUM(L3:L32)</f>
        <v>196</v>
      </c>
      <c r="M38" s="38"/>
      <c r="N38" s="10"/>
      <c r="O38" s="10"/>
      <c r="P38" s="10"/>
      <c r="Q38" s="10"/>
      <c r="R38" s="10"/>
      <c r="S38" s="10"/>
      <c r="T38" s="10"/>
      <c r="U38" s="10"/>
      <c r="V38" s="10"/>
      <c r="W38" s="199"/>
      <c r="X38" s="199"/>
      <c r="Y38" s="199"/>
      <c r="Z38" s="10"/>
      <c r="AA38" s="10"/>
      <c r="AB38" s="10"/>
      <c r="AC38" s="185"/>
      <c r="AD38" s="200"/>
      <c r="AE38" s="10"/>
      <c r="AF38" s="10"/>
      <c r="AG38" s="10"/>
      <c r="AH38" s="10"/>
      <c r="AI38" s="10"/>
      <c r="AJ38" s="10"/>
      <c r="AK38" s="10"/>
      <c r="AL38" s="200"/>
      <c r="AM38" s="199"/>
      <c r="AN38" s="185"/>
      <c r="AO38" s="10"/>
      <c r="AP38" s="10"/>
      <c r="AQ38" s="10"/>
      <c r="AR38" s="10"/>
      <c r="AS38" s="10"/>
      <c r="AT38" s="10"/>
      <c r="AU38" s="10"/>
      <c r="AV38" s="10"/>
      <c r="AW38" s="210"/>
      <c r="AX38" s="207"/>
      <c r="AY38" s="211"/>
      <c r="AZ38" s="10"/>
      <c r="BA38" s="10"/>
      <c r="BB38" s="10"/>
      <c r="BC38" s="209"/>
      <c r="BD38" s="209"/>
      <c r="BE38" s="209"/>
      <c r="BF38" s="209"/>
      <c r="BG38" s="209"/>
      <c r="BH38" s="209"/>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row>
    <row r="39" ht="15.75" customHeight="1">
      <c r="A39" s="185"/>
      <c r="B39" s="209"/>
      <c r="C39" s="209"/>
      <c r="D39" s="209"/>
      <c r="E39" s="209"/>
      <c r="F39" s="209"/>
      <c r="G39" s="209"/>
      <c r="H39" s="209"/>
      <c r="I39" s="209"/>
      <c r="J39" s="10"/>
      <c r="K39" s="10"/>
      <c r="L39" s="10"/>
      <c r="M39" s="38"/>
      <c r="N39" s="10"/>
      <c r="O39" s="10"/>
      <c r="P39" s="10"/>
      <c r="Q39" s="10"/>
      <c r="R39" s="10"/>
      <c r="S39" s="10"/>
      <c r="T39" s="10"/>
      <c r="U39" s="10"/>
      <c r="V39" s="10"/>
      <c r="W39" s="199"/>
      <c r="X39" s="199"/>
      <c r="Y39" s="199"/>
      <c r="Z39" s="10"/>
      <c r="AA39" s="10"/>
      <c r="AB39" s="10"/>
      <c r="AC39" s="185"/>
      <c r="AD39" s="200"/>
      <c r="AE39" s="10"/>
      <c r="AF39" s="10"/>
      <c r="AG39" s="10"/>
      <c r="AH39" s="10"/>
      <c r="AI39" s="10"/>
      <c r="AJ39" s="10"/>
      <c r="AK39" s="10"/>
      <c r="AL39" s="200"/>
      <c r="AM39" s="199"/>
      <c r="AN39" s="185"/>
      <c r="AO39" s="10"/>
      <c r="AP39" s="10"/>
      <c r="AQ39" s="10"/>
      <c r="AR39" s="10"/>
      <c r="AS39" s="10"/>
      <c r="AT39" s="10"/>
      <c r="AU39" s="10"/>
      <c r="AV39" s="10"/>
      <c r="AW39" s="210"/>
      <c r="AX39" s="207"/>
      <c r="AY39" s="211"/>
      <c r="AZ39" s="10"/>
      <c r="BA39" s="10"/>
      <c r="BB39" s="10"/>
      <c r="BC39" s="209"/>
      <c r="BD39" s="209"/>
      <c r="BE39" s="209"/>
      <c r="BF39" s="209"/>
      <c r="BG39" s="209"/>
      <c r="BH39" s="209"/>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row>
    <row r="40" ht="15.75" customHeight="1">
      <c r="A40" s="185"/>
      <c r="B40" s="209"/>
      <c r="C40" s="209"/>
      <c r="D40" s="209"/>
      <c r="E40" s="209"/>
      <c r="F40" s="209"/>
      <c r="G40" s="209"/>
      <c r="H40" s="209"/>
      <c r="I40" s="209"/>
      <c r="J40" s="10"/>
      <c r="K40" s="10"/>
      <c r="L40" s="10"/>
      <c r="M40" s="38"/>
      <c r="N40" s="10"/>
      <c r="O40" s="10"/>
      <c r="P40" s="10"/>
      <c r="Q40" s="10"/>
      <c r="R40" s="10"/>
      <c r="S40" s="10"/>
      <c r="T40" s="10"/>
      <c r="U40" s="10"/>
      <c r="V40" s="10"/>
      <c r="W40" s="199"/>
      <c r="X40" s="199"/>
      <c r="Y40" s="199"/>
      <c r="Z40" s="10"/>
      <c r="AA40" s="10"/>
      <c r="AB40" s="10"/>
      <c r="AC40" s="185"/>
      <c r="AD40" s="200"/>
      <c r="AE40" s="10"/>
      <c r="AF40" s="10"/>
      <c r="AG40" s="10"/>
      <c r="AH40" s="10"/>
      <c r="AI40" s="10"/>
      <c r="AJ40" s="10"/>
      <c r="AK40" s="10"/>
      <c r="AL40" s="200"/>
      <c r="AM40" s="199"/>
      <c r="AN40" s="185"/>
      <c r="AO40" s="10"/>
      <c r="AP40" s="10"/>
      <c r="AQ40" s="10"/>
      <c r="AR40" s="10"/>
      <c r="AS40" s="10"/>
      <c r="AT40" s="10"/>
      <c r="AU40" s="10"/>
      <c r="AV40" s="10"/>
      <c r="AW40" s="210"/>
      <c r="AX40" s="207"/>
      <c r="AY40" s="211"/>
      <c r="AZ40" s="10"/>
      <c r="BA40" s="10"/>
      <c r="BB40" s="10"/>
      <c r="BC40" s="209"/>
      <c r="BD40" s="209"/>
      <c r="BE40" s="209"/>
      <c r="BF40" s="209"/>
      <c r="BG40" s="209"/>
      <c r="BH40" s="209"/>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row>
    <row r="41" ht="15.75" customHeight="1">
      <c r="A41" s="185"/>
      <c r="B41" s="209"/>
      <c r="C41" s="209"/>
      <c r="D41" s="209"/>
      <c r="E41" s="209"/>
      <c r="F41" s="209"/>
      <c r="G41" s="209"/>
      <c r="H41" s="209"/>
      <c r="I41" s="209"/>
      <c r="J41" s="10"/>
      <c r="K41" s="10"/>
      <c r="L41" s="10"/>
      <c r="M41" s="38"/>
      <c r="N41" s="10"/>
      <c r="O41" s="10"/>
      <c r="P41" s="10"/>
      <c r="Q41" s="10"/>
      <c r="R41" s="10"/>
      <c r="S41" s="10"/>
      <c r="T41" s="10"/>
      <c r="U41" s="10"/>
      <c r="V41" s="10"/>
      <c r="W41" s="199"/>
      <c r="X41" s="199"/>
      <c r="Y41" s="199"/>
      <c r="Z41" s="10"/>
      <c r="AA41" s="10"/>
      <c r="AB41" s="10"/>
      <c r="AC41" s="185"/>
      <c r="AD41" s="200"/>
      <c r="AE41" s="10"/>
      <c r="AF41" s="10"/>
      <c r="AG41" s="10"/>
      <c r="AH41" s="10"/>
      <c r="AI41" s="10"/>
      <c r="AJ41" s="10"/>
      <c r="AK41" s="10"/>
      <c r="AL41" s="200"/>
      <c r="AM41" s="199"/>
      <c r="AN41" s="185"/>
      <c r="AO41" s="10"/>
      <c r="AP41" s="10"/>
      <c r="AQ41" s="10"/>
      <c r="AR41" s="10"/>
      <c r="AS41" s="10"/>
      <c r="AT41" s="10"/>
      <c r="AU41" s="10"/>
      <c r="AV41" s="10"/>
      <c r="AW41" s="210"/>
      <c r="AX41" s="207"/>
      <c r="AY41" s="211"/>
      <c r="AZ41" s="10"/>
      <c r="BA41" s="10"/>
      <c r="BB41" s="10"/>
      <c r="BC41" s="209"/>
      <c r="BD41" s="209"/>
      <c r="BE41" s="209"/>
      <c r="BF41" s="209"/>
      <c r="BG41" s="209"/>
      <c r="BH41" s="209"/>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row>
    <row r="42" ht="15.75" customHeight="1">
      <c r="A42" s="185"/>
      <c r="B42" s="209"/>
      <c r="C42" s="209"/>
      <c r="D42" s="209"/>
      <c r="E42" s="209"/>
      <c r="F42" s="209"/>
      <c r="G42" s="209"/>
      <c r="H42" s="209"/>
      <c r="I42" s="209"/>
      <c r="J42" s="10"/>
      <c r="K42" s="10"/>
      <c r="L42" s="10"/>
      <c r="M42" s="38"/>
      <c r="N42" s="10"/>
      <c r="O42" s="10"/>
      <c r="P42" s="10"/>
      <c r="Q42" s="10"/>
      <c r="R42" s="10"/>
      <c r="S42" s="10"/>
      <c r="T42" s="10"/>
      <c r="U42" s="10"/>
      <c r="V42" s="10"/>
      <c r="W42" s="199"/>
      <c r="X42" s="199"/>
      <c r="Y42" s="199"/>
      <c r="Z42" s="10"/>
      <c r="AA42" s="10"/>
      <c r="AB42" s="10"/>
      <c r="AC42" s="185"/>
      <c r="AD42" s="200"/>
      <c r="AE42" s="10"/>
      <c r="AF42" s="10"/>
      <c r="AG42" s="10"/>
      <c r="AH42" s="10"/>
      <c r="AI42" s="10"/>
      <c r="AJ42" s="10"/>
      <c r="AK42" s="10"/>
      <c r="AL42" s="200"/>
      <c r="AM42" s="199"/>
      <c r="AN42" s="185"/>
      <c r="AO42" s="10"/>
      <c r="AP42" s="10"/>
      <c r="AQ42" s="10"/>
      <c r="AR42" s="10"/>
      <c r="AS42" s="10"/>
      <c r="AT42" s="10"/>
      <c r="AU42" s="10"/>
      <c r="AV42" s="10"/>
      <c r="AW42" s="210"/>
      <c r="AX42" s="207"/>
      <c r="AY42" s="211"/>
      <c r="AZ42" s="10"/>
      <c r="BA42" s="10"/>
      <c r="BB42" s="10"/>
      <c r="BC42" s="209"/>
      <c r="BD42" s="209"/>
      <c r="BE42" s="209"/>
      <c r="BF42" s="209"/>
      <c r="BG42" s="209"/>
      <c r="BH42" s="209"/>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row>
    <row r="43" ht="15.75" customHeight="1">
      <c r="A43" s="185"/>
      <c r="B43" s="209"/>
      <c r="C43" s="209"/>
      <c r="D43" s="209"/>
      <c r="E43" s="209"/>
      <c r="F43" s="209"/>
      <c r="G43" s="209"/>
      <c r="H43" s="209"/>
      <c r="I43" s="209"/>
      <c r="J43" s="10"/>
      <c r="K43" s="10"/>
      <c r="L43" s="10"/>
      <c r="M43" s="38"/>
      <c r="N43" s="10"/>
      <c r="O43" s="10"/>
      <c r="P43" s="10"/>
      <c r="Q43" s="10"/>
      <c r="R43" s="10"/>
      <c r="S43" s="10"/>
      <c r="T43" s="10"/>
      <c r="U43" s="10"/>
      <c r="V43" s="10"/>
      <c r="W43" s="199"/>
      <c r="X43" s="199"/>
      <c r="Y43" s="199"/>
      <c r="Z43" s="10"/>
      <c r="AA43" s="10"/>
      <c r="AB43" s="10"/>
      <c r="AC43" s="185"/>
      <c r="AD43" s="200"/>
      <c r="AE43" s="10"/>
      <c r="AF43" s="10"/>
      <c r="AG43" s="10"/>
      <c r="AH43" s="10"/>
      <c r="AI43" s="10"/>
      <c r="AJ43" s="10"/>
      <c r="AK43" s="10"/>
      <c r="AL43" s="200"/>
      <c r="AM43" s="199"/>
      <c r="AN43" s="185"/>
      <c r="AO43" s="10"/>
      <c r="AP43" s="10"/>
      <c r="AQ43" s="10"/>
      <c r="AR43" s="10"/>
      <c r="AS43" s="10"/>
      <c r="AT43" s="10"/>
      <c r="AU43" s="10"/>
      <c r="AV43" s="10"/>
      <c r="AW43" s="210"/>
      <c r="AX43" s="207"/>
      <c r="AY43" s="211"/>
      <c r="AZ43" s="10"/>
      <c r="BA43" s="10"/>
      <c r="BB43" s="10"/>
      <c r="BC43" s="209"/>
      <c r="BD43" s="209"/>
      <c r="BE43" s="209"/>
      <c r="BF43" s="209"/>
      <c r="BG43" s="209"/>
      <c r="BH43" s="209"/>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row>
    <row r="44" ht="15.75" customHeight="1">
      <c r="A44" s="185"/>
      <c r="B44" s="209"/>
      <c r="C44" s="209"/>
      <c r="D44" s="209"/>
      <c r="E44" s="209"/>
      <c r="F44" s="209"/>
      <c r="G44" s="209"/>
      <c r="H44" s="209"/>
      <c r="I44" s="209"/>
      <c r="J44" s="10"/>
      <c r="K44" s="10"/>
      <c r="L44" s="10"/>
      <c r="M44" s="38"/>
      <c r="N44" s="10"/>
      <c r="O44" s="10"/>
      <c r="P44" s="10"/>
      <c r="Q44" s="10"/>
      <c r="R44" s="10"/>
      <c r="S44" s="10"/>
      <c r="T44" s="10"/>
      <c r="U44" s="10"/>
      <c r="V44" s="10"/>
      <c r="W44" s="199"/>
      <c r="X44" s="199"/>
      <c r="Y44" s="199"/>
      <c r="Z44" s="10"/>
      <c r="AA44" s="10"/>
      <c r="AB44" s="10"/>
      <c r="AC44" s="185"/>
      <c r="AD44" s="200"/>
      <c r="AE44" s="10"/>
      <c r="AF44" s="10"/>
      <c r="AG44" s="10"/>
      <c r="AH44" s="10"/>
      <c r="AI44" s="10"/>
      <c r="AJ44" s="10"/>
      <c r="AK44" s="10"/>
      <c r="AL44" s="200"/>
      <c r="AM44" s="199"/>
      <c r="AN44" s="185"/>
      <c r="AO44" s="10"/>
      <c r="AP44" s="10"/>
      <c r="AQ44" s="10"/>
      <c r="AR44" s="10"/>
      <c r="AS44" s="10"/>
      <c r="AT44" s="10"/>
      <c r="AU44" s="10"/>
      <c r="AV44" s="10"/>
      <c r="AW44" s="210"/>
      <c r="AX44" s="207"/>
      <c r="AY44" s="211"/>
      <c r="AZ44" s="10"/>
      <c r="BA44" s="10"/>
      <c r="BB44" s="10"/>
      <c r="BC44" s="209"/>
      <c r="BD44" s="209"/>
      <c r="BE44" s="209"/>
      <c r="BF44" s="209"/>
      <c r="BG44" s="209"/>
      <c r="BH44" s="209"/>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row>
    <row r="45" ht="15.75" customHeight="1">
      <c r="A45" s="185"/>
      <c r="B45" s="209"/>
      <c r="C45" s="209"/>
      <c r="D45" s="209"/>
      <c r="E45" s="209"/>
      <c r="F45" s="209"/>
      <c r="G45" s="209"/>
      <c r="H45" s="209"/>
      <c r="I45" s="209"/>
      <c r="J45" s="10"/>
      <c r="K45" s="10"/>
      <c r="L45" s="10"/>
      <c r="M45" s="38"/>
      <c r="N45" s="10"/>
      <c r="O45" s="10"/>
      <c r="P45" s="10"/>
      <c r="Q45" s="10"/>
      <c r="R45" s="10"/>
      <c r="S45" s="10"/>
      <c r="T45" s="10"/>
      <c r="U45" s="10"/>
      <c r="V45" s="10"/>
      <c r="W45" s="199"/>
      <c r="X45" s="199"/>
      <c r="Y45" s="199"/>
      <c r="Z45" s="10"/>
      <c r="AA45" s="10"/>
      <c r="AB45" s="10"/>
      <c r="AC45" s="185"/>
      <c r="AD45" s="200"/>
      <c r="AE45" s="10"/>
      <c r="AF45" s="10"/>
      <c r="AG45" s="10"/>
      <c r="AH45" s="10"/>
      <c r="AI45" s="10"/>
      <c r="AJ45" s="10"/>
      <c r="AK45" s="10"/>
      <c r="AL45" s="200"/>
      <c r="AM45" s="199"/>
      <c r="AN45" s="185"/>
      <c r="AO45" s="10"/>
      <c r="AP45" s="10"/>
      <c r="AQ45" s="10"/>
      <c r="AR45" s="10"/>
      <c r="AS45" s="10"/>
      <c r="AT45" s="10"/>
      <c r="AU45" s="10"/>
      <c r="AV45" s="10"/>
      <c r="AW45" s="210"/>
      <c r="AX45" s="207"/>
      <c r="AY45" s="211"/>
      <c r="AZ45" s="10"/>
      <c r="BA45" s="10"/>
      <c r="BB45" s="10"/>
      <c r="BC45" s="209"/>
      <c r="BD45" s="209"/>
      <c r="BE45" s="209"/>
      <c r="BF45" s="209"/>
      <c r="BG45" s="209"/>
      <c r="BH45" s="209"/>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row>
    <row r="46" ht="15.75" customHeight="1">
      <c r="A46" s="185"/>
      <c r="B46" s="209"/>
      <c r="C46" s="209"/>
      <c r="D46" s="209"/>
      <c r="E46" s="209"/>
      <c r="F46" s="209"/>
      <c r="G46" s="209"/>
      <c r="H46" s="209"/>
      <c r="I46" s="209"/>
      <c r="J46" s="10"/>
      <c r="K46" s="10"/>
      <c r="L46" s="10"/>
      <c r="M46" s="38"/>
      <c r="N46" s="10"/>
      <c r="O46" s="10"/>
      <c r="P46" s="10"/>
      <c r="Q46" s="10"/>
      <c r="R46" s="10"/>
      <c r="S46" s="10"/>
      <c r="T46" s="10"/>
      <c r="U46" s="10"/>
      <c r="V46" s="10"/>
      <c r="W46" s="199"/>
      <c r="X46" s="199"/>
      <c r="Y46" s="199"/>
      <c r="Z46" s="10"/>
      <c r="AA46" s="10"/>
      <c r="AB46" s="10"/>
      <c r="AC46" s="185"/>
      <c r="AD46" s="200"/>
      <c r="AE46" s="10"/>
      <c r="AF46" s="10"/>
      <c r="AG46" s="10"/>
      <c r="AH46" s="10"/>
      <c r="AI46" s="10"/>
      <c r="AJ46" s="10"/>
      <c r="AK46" s="10"/>
      <c r="AL46" s="200"/>
      <c r="AM46" s="199"/>
      <c r="AN46" s="185"/>
      <c r="AO46" s="10"/>
      <c r="AP46" s="10"/>
      <c r="AQ46" s="10"/>
      <c r="AR46" s="10"/>
      <c r="AS46" s="10"/>
      <c r="AT46" s="10"/>
      <c r="AU46" s="10"/>
      <c r="AV46" s="10"/>
      <c r="AW46" s="210"/>
      <c r="AX46" s="207"/>
      <c r="AY46" s="211"/>
      <c r="AZ46" s="10"/>
      <c r="BA46" s="10"/>
      <c r="BB46" s="10"/>
      <c r="BC46" s="209"/>
      <c r="BD46" s="209"/>
      <c r="BE46" s="209"/>
      <c r="BF46" s="209"/>
      <c r="BG46" s="209"/>
      <c r="BH46" s="209"/>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row>
    <row r="47" ht="15.75" customHeight="1">
      <c r="A47" s="185"/>
      <c r="B47" s="209"/>
      <c r="C47" s="209"/>
      <c r="D47" s="209"/>
      <c r="E47" s="209"/>
      <c r="F47" s="209"/>
      <c r="G47" s="209"/>
      <c r="H47" s="209"/>
      <c r="I47" s="209"/>
      <c r="J47" s="10"/>
      <c r="K47" s="10"/>
      <c r="L47" s="10"/>
      <c r="M47" s="38"/>
      <c r="N47" s="10"/>
      <c r="O47" s="10"/>
      <c r="P47" s="10"/>
      <c r="Q47" s="10"/>
      <c r="R47" s="10"/>
      <c r="S47" s="10"/>
      <c r="T47" s="10"/>
      <c r="U47" s="10"/>
      <c r="V47" s="10"/>
      <c r="W47" s="199"/>
      <c r="X47" s="199"/>
      <c r="Y47" s="199"/>
      <c r="Z47" s="10"/>
      <c r="AA47" s="10"/>
      <c r="AB47" s="10"/>
      <c r="AC47" s="185"/>
      <c r="AD47" s="200"/>
      <c r="AE47" s="10"/>
      <c r="AF47" s="10"/>
      <c r="AG47" s="10"/>
      <c r="AH47" s="10"/>
      <c r="AI47" s="10"/>
      <c r="AJ47" s="10"/>
      <c r="AK47" s="10"/>
      <c r="AL47" s="200"/>
      <c r="AM47" s="199"/>
      <c r="AN47" s="185"/>
      <c r="AO47" s="10"/>
      <c r="AP47" s="10"/>
      <c r="AQ47" s="10"/>
      <c r="AR47" s="10"/>
      <c r="AS47" s="10"/>
      <c r="AT47" s="10"/>
      <c r="AU47" s="10"/>
      <c r="AV47" s="10"/>
      <c r="AW47" s="210"/>
      <c r="AX47" s="207"/>
      <c r="AY47" s="211"/>
      <c r="AZ47" s="10"/>
      <c r="BA47" s="10"/>
      <c r="BB47" s="10"/>
      <c r="BC47" s="209"/>
      <c r="BD47" s="209"/>
      <c r="BE47" s="209"/>
      <c r="BF47" s="209"/>
      <c r="BG47" s="209"/>
      <c r="BH47" s="209"/>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row>
    <row r="48" ht="15.75" customHeight="1">
      <c r="A48" s="185"/>
      <c r="B48" s="209"/>
      <c r="C48" s="209"/>
      <c r="D48" s="209"/>
      <c r="E48" s="209"/>
      <c r="F48" s="209"/>
      <c r="G48" s="209"/>
      <c r="H48" s="209"/>
      <c r="I48" s="209"/>
      <c r="J48" s="10"/>
      <c r="K48" s="10"/>
      <c r="L48" s="10"/>
      <c r="M48" s="38"/>
      <c r="N48" s="10"/>
      <c r="O48" s="10"/>
      <c r="P48" s="10"/>
      <c r="Q48" s="10"/>
      <c r="R48" s="10"/>
      <c r="S48" s="10"/>
      <c r="T48" s="10"/>
      <c r="U48" s="10"/>
      <c r="V48" s="10"/>
      <c r="W48" s="199"/>
      <c r="X48" s="199"/>
      <c r="Y48" s="199"/>
      <c r="Z48" s="10"/>
      <c r="AA48" s="10"/>
      <c r="AB48" s="10"/>
      <c r="AC48" s="185"/>
      <c r="AD48" s="200"/>
      <c r="AE48" s="10"/>
      <c r="AF48" s="10"/>
      <c r="AG48" s="10"/>
      <c r="AH48" s="10"/>
      <c r="AI48" s="10"/>
      <c r="AJ48" s="10"/>
      <c r="AK48" s="10"/>
      <c r="AL48" s="200"/>
      <c r="AM48" s="199"/>
      <c r="AN48" s="185"/>
      <c r="AO48" s="10"/>
      <c r="AP48" s="10"/>
      <c r="AQ48" s="10"/>
      <c r="AR48" s="10"/>
      <c r="AS48" s="10"/>
      <c r="AT48" s="10"/>
      <c r="AU48" s="10"/>
      <c r="AV48" s="10"/>
      <c r="AW48" s="210"/>
      <c r="AX48" s="207"/>
      <c r="AY48" s="211"/>
      <c r="AZ48" s="10"/>
      <c r="BA48" s="10"/>
      <c r="BB48" s="10"/>
      <c r="BC48" s="209"/>
      <c r="BD48" s="209"/>
      <c r="BE48" s="209"/>
      <c r="BF48" s="209"/>
      <c r="BG48" s="209"/>
      <c r="BH48" s="209"/>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row>
    <row r="49" ht="15.75" customHeight="1">
      <c r="A49" s="185"/>
      <c r="B49" s="209"/>
      <c r="C49" s="209"/>
      <c r="D49" s="209"/>
      <c r="E49" s="209"/>
      <c r="F49" s="209"/>
      <c r="G49" s="209"/>
      <c r="H49" s="209"/>
      <c r="I49" s="209"/>
      <c r="J49" s="10"/>
      <c r="K49" s="10"/>
      <c r="L49" s="10"/>
      <c r="M49" s="38"/>
      <c r="N49" s="10"/>
      <c r="O49" s="10"/>
      <c r="P49" s="10"/>
      <c r="Q49" s="10"/>
      <c r="R49" s="10"/>
      <c r="S49" s="10"/>
      <c r="T49" s="10"/>
      <c r="U49" s="10"/>
      <c r="V49" s="10"/>
      <c r="W49" s="199"/>
      <c r="X49" s="199"/>
      <c r="Y49" s="199"/>
      <c r="Z49" s="10"/>
      <c r="AA49" s="10"/>
      <c r="AB49" s="10"/>
      <c r="AC49" s="185"/>
      <c r="AD49" s="200"/>
      <c r="AE49" s="10"/>
      <c r="AF49" s="10"/>
      <c r="AG49" s="10"/>
      <c r="AH49" s="10"/>
      <c r="AI49" s="10"/>
      <c r="AJ49" s="10"/>
      <c r="AK49" s="10"/>
      <c r="AL49" s="200"/>
      <c r="AM49" s="199"/>
      <c r="AN49" s="185"/>
      <c r="AO49" s="10"/>
      <c r="AP49" s="10"/>
      <c r="AQ49" s="10"/>
      <c r="AR49" s="10"/>
      <c r="AS49" s="10"/>
      <c r="AT49" s="10"/>
      <c r="AU49" s="10"/>
      <c r="AV49" s="10"/>
      <c r="AW49" s="210"/>
      <c r="AX49" s="207"/>
      <c r="AY49" s="211"/>
      <c r="AZ49" s="10"/>
      <c r="BA49" s="10"/>
      <c r="BB49" s="10"/>
      <c r="BC49" s="209"/>
      <c r="BD49" s="209"/>
      <c r="BE49" s="209"/>
      <c r="BF49" s="209"/>
      <c r="BG49" s="209"/>
      <c r="BH49" s="209"/>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row>
    <row r="50" ht="15.75" customHeight="1">
      <c r="A50" s="185"/>
      <c r="B50" s="209"/>
      <c r="C50" s="209"/>
      <c r="D50" s="209"/>
      <c r="E50" s="209"/>
      <c r="F50" s="209"/>
      <c r="G50" s="209"/>
      <c r="H50" s="209"/>
      <c r="I50" s="209"/>
      <c r="J50" s="10"/>
      <c r="K50" s="10"/>
      <c r="L50" s="10"/>
      <c r="M50" s="38"/>
      <c r="N50" s="10"/>
      <c r="O50" s="10"/>
      <c r="P50" s="10"/>
      <c r="Q50" s="10"/>
      <c r="R50" s="10"/>
      <c r="S50" s="10"/>
      <c r="T50" s="10"/>
      <c r="U50" s="10"/>
      <c r="V50" s="10"/>
      <c r="W50" s="199"/>
      <c r="X50" s="199"/>
      <c r="Y50" s="199"/>
      <c r="Z50" s="10"/>
      <c r="AA50" s="10"/>
      <c r="AB50" s="10"/>
      <c r="AC50" s="185"/>
      <c r="AD50" s="200"/>
      <c r="AE50" s="10"/>
      <c r="AF50" s="10"/>
      <c r="AG50" s="10"/>
      <c r="AH50" s="10"/>
      <c r="AI50" s="10"/>
      <c r="AJ50" s="10"/>
      <c r="AK50" s="10"/>
      <c r="AL50" s="200"/>
      <c r="AM50" s="199"/>
      <c r="AN50" s="185"/>
      <c r="AO50" s="10"/>
      <c r="AP50" s="10"/>
      <c r="AQ50" s="10"/>
      <c r="AR50" s="10"/>
      <c r="AS50" s="10"/>
      <c r="AT50" s="10"/>
      <c r="AU50" s="10"/>
      <c r="AV50" s="10"/>
      <c r="AW50" s="210"/>
      <c r="AX50" s="207"/>
      <c r="AY50" s="211"/>
      <c r="AZ50" s="10"/>
      <c r="BA50" s="10"/>
      <c r="BB50" s="10"/>
      <c r="BC50" s="209"/>
      <c r="BD50" s="209"/>
      <c r="BE50" s="209"/>
      <c r="BF50" s="209"/>
      <c r="BG50" s="209"/>
      <c r="BH50" s="209"/>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row>
    <row r="51" ht="15.75" customHeight="1">
      <c r="A51" s="185"/>
      <c r="B51" s="209"/>
      <c r="C51" s="209"/>
      <c r="D51" s="209"/>
      <c r="E51" s="209"/>
      <c r="F51" s="209"/>
      <c r="G51" s="209"/>
      <c r="H51" s="209"/>
      <c r="I51" s="209"/>
      <c r="J51" s="10"/>
      <c r="K51" s="10"/>
      <c r="L51" s="10"/>
      <c r="M51" s="38"/>
      <c r="N51" s="10"/>
      <c r="O51" s="10"/>
      <c r="P51" s="10"/>
      <c r="Q51" s="10"/>
      <c r="R51" s="10"/>
      <c r="S51" s="10"/>
      <c r="T51" s="10"/>
      <c r="U51" s="10"/>
      <c r="V51" s="10"/>
      <c r="W51" s="199"/>
      <c r="X51" s="199"/>
      <c r="Y51" s="199"/>
      <c r="Z51" s="10"/>
      <c r="AA51" s="10"/>
      <c r="AB51" s="10"/>
      <c r="AC51" s="185"/>
      <c r="AD51" s="200"/>
      <c r="AE51" s="10"/>
      <c r="AF51" s="10"/>
      <c r="AG51" s="10"/>
      <c r="AH51" s="10"/>
      <c r="AI51" s="10"/>
      <c r="AJ51" s="10"/>
      <c r="AK51" s="10"/>
      <c r="AL51" s="200"/>
      <c r="AM51" s="199"/>
      <c r="AN51" s="185"/>
      <c r="AO51" s="10"/>
      <c r="AP51" s="10"/>
      <c r="AQ51" s="10"/>
      <c r="AR51" s="10"/>
      <c r="AS51" s="10"/>
      <c r="AT51" s="10"/>
      <c r="AU51" s="10"/>
      <c r="AV51" s="10"/>
      <c r="AW51" s="210"/>
      <c r="AX51" s="207"/>
      <c r="AY51" s="211"/>
      <c r="AZ51" s="10"/>
      <c r="BA51" s="10"/>
      <c r="BB51" s="10"/>
      <c r="BC51" s="209"/>
      <c r="BD51" s="209"/>
      <c r="BE51" s="209"/>
      <c r="BF51" s="209"/>
      <c r="BG51" s="209"/>
      <c r="BH51" s="209"/>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row>
    <row r="52" ht="15.75" customHeight="1">
      <c r="A52" s="185"/>
      <c r="B52" s="209"/>
      <c r="C52" s="209"/>
      <c r="D52" s="209"/>
      <c r="E52" s="209"/>
      <c r="F52" s="209"/>
      <c r="G52" s="209"/>
      <c r="H52" s="209"/>
      <c r="I52" s="209"/>
      <c r="J52" s="10"/>
      <c r="K52" s="10"/>
      <c r="L52" s="10"/>
      <c r="M52" s="38"/>
      <c r="N52" s="10"/>
      <c r="O52" s="10"/>
      <c r="P52" s="10"/>
      <c r="Q52" s="10"/>
      <c r="R52" s="10"/>
      <c r="S52" s="10"/>
      <c r="T52" s="10"/>
      <c r="U52" s="10"/>
      <c r="V52" s="10"/>
      <c r="W52" s="199"/>
      <c r="X52" s="199"/>
      <c r="Y52" s="199"/>
      <c r="Z52" s="10"/>
      <c r="AA52" s="10"/>
      <c r="AB52" s="10"/>
      <c r="AC52" s="185"/>
      <c r="AD52" s="200"/>
      <c r="AE52" s="10"/>
      <c r="AF52" s="10"/>
      <c r="AG52" s="10"/>
      <c r="AH52" s="10"/>
      <c r="AI52" s="10"/>
      <c r="AJ52" s="10"/>
      <c r="AK52" s="10"/>
      <c r="AL52" s="200"/>
      <c r="AM52" s="199"/>
      <c r="AN52" s="185"/>
      <c r="AO52" s="10"/>
      <c r="AP52" s="10"/>
      <c r="AQ52" s="10"/>
      <c r="AR52" s="10"/>
      <c r="AS52" s="10"/>
      <c r="AT52" s="10"/>
      <c r="AU52" s="10"/>
      <c r="AV52" s="10"/>
      <c r="AW52" s="210"/>
      <c r="AX52" s="207"/>
      <c r="AY52" s="211"/>
      <c r="AZ52" s="10"/>
      <c r="BA52" s="10"/>
      <c r="BB52" s="10"/>
      <c r="BC52" s="209"/>
      <c r="BD52" s="209"/>
      <c r="BE52" s="209"/>
      <c r="BF52" s="209"/>
      <c r="BG52" s="209"/>
      <c r="BH52" s="209"/>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row>
    <row r="53" ht="15.75" customHeight="1">
      <c r="A53" s="185"/>
      <c r="B53" s="209"/>
      <c r="C53" s="209"/>
      <c r="D53" s="209"/>
      <c r="E53" s="209"/>
      <c r="F53" s="209"/>
      <c r="G53" s="209"/>
      <c r="H53" s="209"/>
      <c r="I53" s="209"/>
      <c r="J53" s="10"/>
      <c r="K53" s="10"/>
      <c r="L53" s="10"/>
      <c r="M53" s="38"/>
      <c r="N53" s="10"/>
      <c r="O53" s="10"/>
      <c r="P53" s="10"/>
      <c r="Q53" s="10"/>
      <c r="R53" s="10"/>
      <c r="S53" s="10"/>
      <c r="T53" s="10"/>
      <c r="U53" s="10"/>
      <c r="V53" s="10"/>
      <c r="W53" s="199"/>
      <c r="X53" s="199"/>
      <c r="Y53" s="199"/>
      <c r="Z53" s="10"/>
      <c r="AA53" s="10"/>
      <c r="AB53" s="10"/>
      <c r="AC53" s="185"/>
      <c r="AD53" s="200"/>
      <c r="AE53" s="10"/>
      <c r="AF53" s="10"/>
      <c r="AG53" s="10"/>
      <c r="AH53" s="10"/>
      <c r="AI53" s="10"/>
      <c r="AJ53" s="10"/>
      <c r="AK53" s="10"/>
      <c r="AL53" s="200"/>
      <c r="AM53" s="199"/>
      <c r="AN53" s="185"/>
      <c r="AO53" s="10"/>
      <c r="AP53" s="10"/>
      <c r="AQ53" s="10"/>
      <c r="AR53" s="10"/>
      <c r="AS53" s="10"/>
      <c r="AT53" s="10"/>
      <c r="AU53" s="10"/>
      <c r="AV53" s="10"/>
      <c r="AW53" s="210"/>
      <c r="AX53" s="207"/>
      <c r="AY53" s="211"/>
      <c r="AZ53" s="10"/>
      <c r="BA53" s="10"/>
      <c r="BB53" s="10"/>
      <c r="BC53" s="209"/>
      <c r="BD53" s="209"/>
      <c r="BE53" s="209"/>
      <c r="BF53" s="209"/>
      <c r="BG53" s="209"/>
      <c r="BH53" s="209"/>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row>
    <row r="54" ht="15.75" customHeight="1">
      <c r="A54" s="185"/>
      <c r="B54" s="209"/>
      <c r="C54" s="209"/>
      <c r="D54" s="209"/>
      <c r="E54" s="209"/>
      <c r="F54" s="209"/>
      <c r="G54" s="209"/>
      <c r="H54" s="209"/>
      <c r="I54" s="209"/>
      <c r="J54" s="10"/>
      <c r="K54" s="10"/>
      <c r="L54" s="10"/>
      <c r="M54" s="38"/>
      <c r="N54" s="10"/>
      <c r="O54" s="10"/>
      <c r="P54" s="10"/>
      <c r="Q54" s="10"/>
      <c r="R54" s="10"/>
      <c r="S54" s="10"/>
      <c r="T54" s="10"/>
      <c r="U54" s="10"/>
      <c r="V54" s="10"/>
      <c r="W54" s="199"/>
      <c r="X54" s="199"/>
      <c r="Y54" s="199"/>
      <c r="Z54" s="10"/>
      <c r="AA54" s="10"/>
      <c r="AB54" s="10"/>
      <c r="AC54" s="185"/>
      <c r="AD54" s="200"/>
      <c r="AE54" s="10"/>
      <c r="AF54" s="10"/>
      <c r="AG54" s="10"/>
      <c r="AH54" s="10"/>
      <c r="AI54" s="10"/>
      <c r="AJ54" s="10"/>
      <c r="AK54" s="10"/>
      <c r="AL54" s="200"/>
      <c r="AM54" s="199"/>
      <c r="AN54" s="185"/>
      <c r="AO54" s="10"/>
      <c r="AP54" s="10"/>
      <c r="AQ54" s="10"/>
      <c r="AR54" s="10"/>
      <c r="AS54" s="10"/>
      <c r="AT54" s="10"/>
      <c r="AU54" s="10"/>
      <c r="AV54" s="10"/>
      <c r="AW54" s="210"/>
      <c r="AX54" s="207"/>
      <c r="AY54" s="211"/>
      <c r="AZ54" s="10"/>
      <c r="BA54" s="10"/>
      <c r="BB54" s="10"/>
      <c r="BC54" s="209"/>
      <c r="BD54" s="209"/>
      <c r="BE54" s="209"/>
      <c r="BF54" s="209"/>
      <c r="BG54" s="209"/>
      <c r="BH54" s="209"/>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row>
    <row r="55" ht="15.75" customHeight="1">
      <c r="A55" s="185"/>
      <c r="B55" s="209"/>
      <c r="C55" s="209"/>
      <c r="D55" s="209"/>
      <c r="E55" s="209"/>
      <c r="F55" s="209"/>
      <c r="G55" s="209"/>
      <c r="H55" s="209"/>
      <c r="I55" s="209"/>
      <c r="J55" s="10"/>
      <c r="K55" s="10"/>
      <c r="L55" s="10"/>
      <c r="M55" s="38"/>
      <c r="N55" s="10"/>
      <c r="O55" s="10"/>
      <c r="P55" s="10"/>
      <c r="Q55" s="10"/>
      <c r="R55" s="10"/>
      <c r="S55" s="10"/>
      <c r="T55" s="10"/>
      <c r="U55" s="10"/>
      <c r="V55" s="10"/>
      <c r="W55" s="199"/>
      <c r="X55" s="199"/>
      <c r="Y55" s="199"/>
      <c r="Z55" s="10"/>
      <c r="AA55" s="10"/>
      <c r="AB55" s="10"/>
      <c r="AC55" s="185"/>
      <c r="AD55" s="200"/>
      <c r="AE55" s="10"/>
      <c r="AF55" s="10"/>
      <c r="AG55" s="10"/>
      <c r="AH55" s="10"/>
      <c r="AI55" s="10"/>
      <c r="AJ55" s="10"/>
      <c r="AK55" s="10"/>
      <c r="AL55" s="200"/>
      <c r="AM55" s="199"/>
      <c r="AN55" s="185"/>
      <c r="AO55" s="10"/>
      <c r="AP55" s="10"/>
      <c r="AQ55" s="10"/>
      <c r="AR55" s="10"/>
      <c r="AS55" s="10"/>
      <c r="AT55" s="10"/>
      <c r="AU55" s="10"/>
      <c r="AV55" s="10"/>
      <c r="AW55" s="10"/>
      <c r="AX55" s="212"/>
      <c r="AY55" s="209"/>
      <c r="AZ55" s="10"/>
      <c r="BA55" s="10"/>
      <c r="BB55" s="10"/>
      <c r="BC55" s="209"/>
      <c r="BD55" s="209"/>
      <c r="BE55" s="209"/>
      <c r="BF55" s="209"/>
      <c r="BG55" s="209"/>
      <c r="BH55" s="209"/>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row>
    <row r="56" ht="15.75" customHeight="1">
      <c r="A56" s="185"/>
      <c r="B56" s="209"/>
      <c r="C56" s="209"/>
      <c r="D56" s="209"/>
      <c r="E56" s="209"/>
      <c r="F56" s="209"/>
      <c r="G56" s="209"/>
      <c r="H56" s="209"/>
      <c r="I56" s="209"/>
      <c r="J56" s="10"/>
      <c r="K56" s="10"/>
      <c r="L56" s="10"/>
      <c r="M56" s="38"/>
      <c r="N56" s="10"/>
      <c r="O56" s="10"/>
      <c r="P56" s="10"/>
      <c r="Q56" s="10"/>
      <c r="R56" s="10"/>
      <c r="S56" s="10"/>
      <c r="T56" s="10"/>
      <c r="U56" s="10"/>
      <c r="V56" s="10"/>
      <c r="W56" s="199"/>
      <c r="X56" s="199"/>
      <c r="Y56" s="199"/>
      <c r="Z56" s="10"/>
      <c r="AA56" s="10"/>
      <c r="AB56" s="10"/>
      <c r="AC56" s="185"/>
      <c r="AD56" s="200"/>
      <c r="AE56" s="10"/>
      <c r="AF56" s="10"/>
      <c r="AG56" s="10"/>
      <c r="AH56" s="10"/>
      <c r="AI56" s="10"/>
      <c r="AJ56" s="10"/>
      <c r="AK56" s="10"/>
      <c r="AL56" s="200"/>
      <c r="AM56" s="199"/>
      <c r="AN56" s="185"/>
      <c r="AO56" s="10"/>
      <c r="AP56" s="10"/>
      <c r="AQ56" s="10"/>
      <c r="AR56" s="10"/>
      <c r="AS56" s="10"/>
      <c r="AT56" s="10"/>
      <c r="AU56" s="10"/>
      <c r="AV56" s="10"/>
      <c r="AW56" s="10"/>
      <c r="AX56" s="10"/>
      <c r="AY56" s="209"/>
      <c r="AZ56" s="10"/>
      <c r="BA56" s="10"/>
      <c r="BB56" s="10"/>
      <c r="BC56" s="209"/>
      <c r="BD56" s="209"/>
      <c r="BE56" s="209"/>
      <c r="BF56" s="209"/>
      <c r="BG56" s="209"/>
      <c r="BH56" s="209"/>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row>
    <row r="57" ht="15.75" customHeight="1">
      <c r="A57" s="185"/>
      <c r="B57" s="209"/>
      <c r="C57" s="209"/>
      <c r="D57" s="209"/>
      <c r="E57" s="209"/>
      <c r="F57" s="209"/>
      <c r="G57" s="209"/>
      <c r="H57" s="209"/>
      <c r="I57" s="209"/>
      <c r="J57" s="10"/>
      <c r="K57" s="10"/>
      <c r="L57" s="10"/>
      <c r="M57" s="38"/>
      <c r="N57" s="10"/>
      <c r="O57" s="10"/>
      <c r="P57" s="10"/>
      <c r="Q57" s="10"/>
      <c r="R57" s="10"/>
      <c r="S57" s="10"/>
      <c r="T57" s="10"/>
      <c r="U57" s="10"/>
      <c r="V57" s="10"/>
      <c r="W57" s="199"/>
      <c r="X57" s="199"/>
      <c r="Y57" s="199"/>
      <c r="Z57" s="10"/>
      <c r="AA57" s="10"/>
      <c r="AB57" s="10"/>
      <c r="AC57" s="185"/>
      <c r="AD57" s="200"/>
      <c r="AE57" s="10"/>
      <c r="AF57" s="10"/>
      <c r="AG57" s="10"/>
      <c r="AH57" s="10"/>
      <c r="AI57" s="10"/>
      <c r="AJ57" s="10"/>
      <c r="AK57" s="10"/>
      <c r="AL57" s="200"/>
      <c r="AM57" s="199"/>
      <c r="AN57" s="185"/>
      <c r="AO57" s="10"/>
      <c r="AP57" s="10"/>
      <c r="AQ57" s="10"/>
      <c r="AR57" s="10"/>
      <c r="AS57" s="10"/>
      <c r="AT57" s="10"/>
      <c r="AU57" s="10"/>
      <c r="AV57" s="10"/>
      <c r="AW57" s="10"/>
      <c r="AX57" s="10"/>
      <c r="AY57" s="209"/>
      <c r="AZ57" s="10"/>
      <c r="BA57" s="10"/>
      <c r="BB57" s="10"/>
      <c r="BC57" s="209"/>
      <c r="BD57" s="209"/>
      <c r="BE57" s="209"/>
      <c r="BF57" s="209"/>
      <c r="BG57" s="209"/>
      <c r="BH57" s="209"/>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row>
    <row r="58" ht="15.75" customHeight="1">
      <c r="A58" s="185"/>
      <c r="B58" s="209"/>
      <c r="C58" s="209"/>
      <c r="D58" s="209"/>
      <c r="E58" s="209"/>
      <c r="F58" s="209"/>
      <c r="G58" s="209"/>
      <c r="H58" s="209"/>
      <c r="I58" s="209"/>
      <c r="J58" s="10"/>
      <c r="K58" s="10"/>
      <c r="L58" s="10"/>
      <c r="M58" s="38"/>
      <c r="N58" s="10"/>
      <c r="O58" s="10"/>
      <c r="P58" s="10"/>
      <c r="Q58" s="10"/>
      <c r="R58" s="10"/>
      <c r="S58" s="10"/>
      <c r="T58" s="10"/>
      <c r="U58" s="10"/>
      <c r="V58" s="10"/>
      <c r="W58" s="199"/>
      <c r="X58" s="199"/>
      <c r="Y58" s="199"/>
      <c r="Z58" s="10"/>
      <c r="AA58" s="10"/>
      <c r="AB58" s="10"/>
      <c r="AC58" s="185"/>
      <c r="AD58" s="200"/>
      <c r="AE58" s="10"/>
      <c r="AF58" s="10"/>
      <c r="AG58" s="10"/>
      <c r="AH58" s="10"/>
      <c r="AI58" s="10"/>
      <c r="AJ58" s="10"/>
      <c r="AK58" s="10"/>
      <c r="AL58" s="200"/>
      <c r="AM58" s="199"/>
      <c r="AN58" s="185"/>
      <c r="AO58" s="10"/>
      <c r="AP58" s="10"/>
      <c r="AQ58" s="10"/>
      <c r="AR58" s="10"/>
      <c r="AS58" s="10"/>
      <c r="AT58" s="10"/>
      <c r="AU58" s="10"/>
      <c r="AV58" s="10"/>
      <c r="AW58" s="10"/>
      <c r="AX58" s="10"/>
      <c r="AY58" s="209"/>
      <c r="AZ58" s="10"/>
      <c r="BA58" s="10"/>
      <c r="BB58" s="10"/>
      <c r="BC58" s="209"/>
      <c r="BD58" s="209"/>
      <c r="BE58" s="209"/>
      <c r="BF58" s="209"/>
      <c r="BG58" s="209"/>
      <c r="BH58" s="209"/>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row>
    <row r="59" ht="15.75" customHeight="1">
      <c r="A59" s="185"/>
      <c r="B59" s="209"/>
      <c r="C59" s="209"/>
      <c r="D59" s="209"/>
      <c r="E59" s="209"/>
      <c r="F59" s="209"/>
      <c r="G59" s="209"/>
      <c r="H59" s="209"/>
      <c r="I59" s="209"/>
      <c r="J59" s="10"/>
      <c r="K59" s="10"/>
      <c r="L59" s="10"/>
      <c r="M59" s="38"/>
      <c r="N59" s="10"/>
      <c r="O59" s="10"/>
      <c r="P59" s="10"/>
      <c r="Q59" s="10"/>
      <c r="R59" s="10"/>
      <c r="S59" s="10"/>
      <c r="T59" s="10"/>
      <c r="U59" s="10"/>
      <c r="V59" s="10"/>
      <c r="W59" s="199"/>
      <c r="X59" s="199"/>
      <c r="Y59" s="199"/>
      <c r="Z59" s="10"/>
      <c r="AA59" s="10"/>
      <c r="AB59" s="10"/>
      <c r="AC59" s="185"/>
      <c r="AD59" s="200"/>
      <c r="AE59" s="10"/>
      <c r="AF59" s="10"/>
      <c r="AG59" s="10"/>
      <c r="AH59" s="10"/>
      <c r="AI59" s="10"/>
      <c r="AJ59" s="10"/>
      <c r="AK59" s="10"/>
      <c r="AL59" s="200"/>
      <c r="AM59" s="199"/>
      <c r="AN59" s="185"/>
      <c r="AO59" s="10"/>
      <c r="AP59" s="10"/>
      <c r="AQ59" s="10"/>
      <c r="AR59" s="10"/>
      <c r="AS59" s="10"/>
      <c r="AT59" s="10"/>
      <c r="AU59" s="10"/>
      <c r="AV59" s="10"/>
      <c r="AW59" s="10"/>
      <c r="AX59" s="10"/>
      <c r="AY59" s="209"/>
      <c r="AZ59" s="10"/>
      <c r="BA59" s="10"/>
      <c r="BB59" s="10"/>
      <c r="BC59" s="209"/>
      <c r="BD59" s="209"/>
      <c r="BE59" s="209"/>
      <c r="BF59" s="209"/>
      <c r="BG59" s="209"/>
      <c r="BH59" s="209"/>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row>
    <row r="60" ht="15.75" customHeight="1">
      <c r="A60" s="185"/>
      <c r="B60" s="209"/>
      <c r="C60" s="209"/>
      <c r="D60" s="209"/>
      <c r="E60" s="209"/>
      <c r="F60" s="209"/>
      <c r="G60" s="209"/>
      <c r="H60" s="209"/>
      <c r="I60" s="209"/>
      <c r="J60" s="10"/>
      <c r="K60" s="10"/>
      <c r="L60" s="10"/>
      <c r="M60" s="38"/>
      <c r="N60" s="10"/>
      <c r="O60" s="10"/>
      <c r="P60" s="10"/>
      <c r="Q60" s="10"/>
      <c r="R60" s="10"/>
      <c r="S60" s="10"/>
      <c r="T60" s="10"/>
      <c r="U60" s="10"/>
      <c r="V60" s="10"/>
      <c r="W60" s="199"/>
      <c r="X60" s="199"/>
      <c r="Y60" s="199"/>
      <c r="Z60" s="10"/>
      <c r="AA60" s="10"/>
      <c r="AB60" s="10"/>
      <c r="AC60" s="185"/>
      <c r="AD60" s="200"/>
      <c r="AE60" s="10"/>
      <c r="AF60" s="10"/>
      <c r="AG60" s="10"/>
      <c r="AH60" s="10"/>
      <c r="AI60" s="10"/>
      <c r="AJ60" s="10"/>
      <c r="AK60" s="10"/>
      <c r="AL60" s="200"/>
      <c r="AM60" s="199"/>
      <c r="AN60" s="185"/>
      <c r="AO60" s="10"/>
      <c r="AP60" s="10"/>
      <c r="AQ60" s="10"/>
      <c r="AR60" s="10"/>
      <c r="AS60" s="10"/>
      <c r="AT60" s="10"/>
      <c r="AU60" s="10"/>
      <c r="AV60" s="10"/>
      <c r="AW60" s="10"/>
      <c r="AX60" s="10"/>
      <c r="AY60" s="209"/>
      <c r="AZ60" s="10"/>
      <c r="BA60" s="10"/>
      <c r="BB60" s="10"/>
      <c r="BC60" s="209"/>
      <c r="BD60" s="209"/>
      <c r="BE60" s="209"/>
      <c r="BF60" s="209"/>
      <c r="BG60" s="209"/>
      <c r="BH60" s="209"/>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row>
    <row r="61" ht="15.75" customHeight="1">
      <c r="A61" s="185"/>
      <c r="B61" s="209"/>
      <c r="C61" s="209"/>
      <c r="D61" s="209"/>
      <c r="E61" s="209"/>
      <c r="F61" s="209"/>
      <c r="G61" s="209"/>
      <c r="H61" s="209"/>
      <c r="I61" s="209"/>
      <c r="J61" s="10"/>
      <c r="K61" s="10"/>
      <c r="L61" s="10"/>
      <c r="M61" s="38"/>
      <c r="N61" s="10"/>
      <c r="O61" s="10"/>
      <c r="P61" s="10"/>
      <c r="Q61" s="10"/>
      <c r="R61" s="10"/>
      <c r="S61" s="10"/>
      <c r="T61" s="10"/>
      <c r="U61" s="10"/>
      <c r="V61" s="10"/>
      <c r="W61" s="199"/>
      <c r="X61" s="199"/>
      <c r="Y61" s="199"/>
      <c r="Z61" s="10"/>
      <c r="AA61" s="10"/>
      <c r="AB61" s="10"/>
      <c r="AC61" s="185"/>
      <c r="AD61" s="200"/>
      <c r="AE61" s="10"/>
      <c r="AF61" s="10"/>
      <c r="AG61" s="10"/>
      <c r="AH61" s="10"/>
      <c r="AI61" s="10"/>
      <c r="AJ61" s="10"/>
      <c r="AK61" s="10"/>
      <c r="AL61" s="200"/>
      <c r="AM61" s="199"/>
      <c r="AN61" s="185"/>
      <c r="AO61" s="10"/>
      <c r="AP61" s="10"/>
      <c r="AQ61" s="10"/>
      <c r="AR61" s="10"/>
      <c r="AS61" s="10"/>
      <c r="AT61" s="10"/>
      <c r="AU61" s="10"/>
      <c r="AV61" s="10"/>
      <c r="AW61" s="10"/>
      <c r="AX61" s="10"/>
      <c r="AY61" s="209"/>
      <c r="AZ61" s="10"/>
      <c r="BA61" s="10"/>
      <c r="BB61" s="10"/>
      <c r="BC61" s="209"/>
      <c r="BD61" s="209"/>
      <c r="BE61" s="209"/>
      <c r="BF61" s="209"/>
      <c r="BG61" s="209"/>
      <c r="BH61" s="209"/>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row>
    <row r="62" ht="15.75" customHeight="1">
      <c r="A62" s="185"/>
      <c r="B62" s="209"/>
      <c r="C62" s="209"/>
      <c r="D62" s="209"/>
      <c r="E62" s="209"/>
      <c r="F62" s="209"/>
      <c r="G62" s="209"/>
      <c r="H62" s="209"/>
      <c r="I62" s="209"/>
      <c r="J62" s="10"/>
      <c r="K62" s="10"/>
      <c r="L62" s="10"/>
      <c r="M62" s="38"/>
      <c r="N62" s="10"/>
      <c r="O62" s="10"/>
      <c r="P62" s="10"/>
      <c r="Q62" s="10"/>
      <c r="R62" s="10"/>
      <c r="S62" s="10"/>
      <c r="T62" s="10"/>
      <c r="U62" s="10"/>
      <c r="V62" s="10"/>
      <c r="W62" s="199"/>
      <c r="X62" s="199"/>
      <c r="Y62" s="199"/>
      <c r="Z62" s="10"/>
      <c r="AA62" s="10"/>
      <c r="AB62" s="10"/>
      <c r="AC62" s="185"/>
      <c r="AD62" s="200"/>
      <c r="AE62" s="10"/>
      <c r="AF62" s="10"/>
      <c r="AG62" s="10"/>
      <c r="AH62" s="10"/>
      <c r="AI62" s="10"/>
      <c r="AJ62" s="10"/>
      <c r="AK62" s="10"/>
      <c r="AL62" s="200"/>
      <c r="AM62" s="199"/>
      <c r="AN62" s="185"/>
      <c r="AO62" s="10"/>
      <c r="AP62" s="10"/>
      <c r="AQ62" s="10"/>
      <c r="AR62" s="10"/>
      <c r="AS62" s="10"/>
      <c r="AT62" s="10"/>
      <c r="AU62" s="10"/>
      <c r="AV62" s="10"/>
      <c r="AW62" s="10"/>
      <c r="AX62" s="10"/>
      <c r="AY62" s="209"/>
      <c r="AZ62" s="10"/>
      <c r="BA62" s="10"/>
      <c r="BB62" s="10"/>
      <c r="BC62" s="209"/>
      <c r="BD62" s="209"/>
      <c r="BE62" s="209"/>
      <c r="BF62" s="209"/>
      <c r="BG62" s="209"/>
      <c r="BH62" s="209"/>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row>
    <row r="63" ht="15.75" customHeight="1">
      <c r="A63" s="185"/>
      <c r="B63" s="209"/>
      <c r="C63" s="209"/>
      <c r="D63" s="209"/>
      <c r="E63" s="209"/>
      <c r="F63" s="209"/>
      <c r="G63" s="209"/>
      <c r="H63" s="209"/>
      <c r="I63" s="209"/>
      <c r="J63" s="10"/>
      <c r="K63" s="10"/>
      <c r="L63" s="10"/>
      <c r="M63" s="38"/>
      <c r="N63" s="10"/>
      <c r="O63" s="10"/>
      <c r="P63" s="10"/>
      <c r="Q63" s="10"/>
      <c r="R63" s="10"/>
      <c r="S63" s="10"/>
      <c r="T63" s="10"/>
      <c r="U63" s="10"/>
      <c r="V63" s="10"/>
      <c r="W63" s="199"/>
      <c r="X63" s="199"/>
      <c r="Y63" s="199"/>
      <c r="Z63" s="10"/>
      <c r="AA63" s="10"/>
      <c r="AB63" s="10"/>
      <c r="AC63" s="185"/>
      <c r="AD63" s="200"/>
      <c r="AE63" s="10"/>
      <c r="AF63" s="10"/>
      <c r="AG63" s="10"/>
      <c r="AH63" s="10"/>
      <c r="AI63" s="10"/>
      <c r="AJ63" s="10"/>
      <c r="AK63" s="10"/>
      <c r="AL63" s="200"/>
      <c r="AM63" s="199"/>
      <c r="AN63" s="185"/>
      <c r="AO63" s="10"/>
      <c r="AP63" s="10"/>
      <c r="AQ63" s="10"/>
      <c r="AR63" s="10"/>
      <c r="AS63" s="10"/>
      <c r="AT63" s="10"/>
      <c r="AU63" s="10"/>
      <c r="AV63" s="10"/>
      <c r="AW63" s="10"/>
      <c r="AX63" s="10"/>
      <c r="AY63" s="209"/>
      <c r="AZ63" s="10"/>
      <c r="BA63" s="10"/>
      <c r="BB63" s="10"/>
      <c r="BC63" s="209"/>
      <c r="BD63" s="209"/>
      <c r="BE63" s="209"/>
      <c r="BF63" s="209"/>
      <c r="BG63" s="209"/>
      <c r="BH63" s="209"/>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row>
    <row r="64" ht="15.75" customHeight="1">
      <c r="A64" s="185"/>
      <c r="B64" s="209"/>
      <c r="C64" s="209"/>
      <c r="D64" s="209"/>
      <c r="E64" s="209"/>
      <c r="F64" s="209"/>
      <c r="G64" s="209"/>
      <c r="H64" s="209"/>
      <c r="I64" s="209"/>
      <c r="J64" s="10"/>
      <c r="K64" s="10"/>
      <c r="L64" s="10"/>
      <c r="M64" s="38"/>
      <c r="N64" s="10"/>
      <c r="O64" s="10"/>
      <c r="P64" s="10"/>
      <c r="Q64" s="10"/>
      <c r="R64" s="10"/>
      <c r="S64" s="10"/>
      <c r="T64" s="10"/>
      <c r="U64" s="10"/>
      <c r="V64" s="10"/>
      <c r="W64" s="199"/>
      <c r="X64" s="199"/>
      <c r="Y64" s="199"/>
      <c r="Z64" s="10"/>
      <c r="AA64" s="10"/>
      <c r="AB64" s="10"/>
      <c r="AC64" s="185"/>
      <c r="AD64" s="200"/>
      <c r="AE64" s="10"/>
      <c r="AF64" s="10"/>
      <c r="AG64" s="10"/>
      <c r="AH64" s="10"/>
      <c r="AI64" s="10"/>
      <c r="AJ64" s="10"/>
      <c r="AK64" s="10"/>
      <c r="AL64" s="200"/>
      <c r="AM64" s="199"/>
      <c r="AN64" s="185"/>
      <c r="AO64" s="10"/>
      <c r="AP64" s="10"/>
      <c r="AQ64" s="10"/>
      <c r="AR64" s="10"/>
      <c r="AS64" s="10"/>
      <c r="AT64" s="10"/>
      <c r="AU64" s="10"/>
      <c r="AV64" s="10"/>
      <c r="AW64" s="10"/>
      <c r="AX64" s="10"/>
      <c r="AY64" s="209"/>
      <c r="AZ64" s="10"/>
      <c r="BA64" s="10"/>
      <c r="BB64" s="10"/>
      <c r="BC64" s="209"/>
      <c r="BD64" s="209"/>
      <c r="BE64" s="209"/>
      <c r="BF64" s="209"/>
      <c r="BG64" s="209"/>
      <c r="BH64" s="209"/>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row>
    <row r="65" ht="15.75" customHeight="1">
      <c r="A65" s="185"/>
      <c r="B65" s="209"/>
      <c r="C65" s="209"/>
      <c r="D65" s="209"/>
      <c r="E65" s="209"/>
      <c r="F65" s="209"/>
      <c r="G65" s="209"/>
      <c r="H65" s="209"/>
      <c r="I65" s="209"/>
      <c r="J65" s="10"/>
      <c r="K65" s="10"/>
      <c r="L65" s="10"/>
      <c r="M65" s="38"/>
      <c r="N65" s="10"/>
      <c r="O65" s="10"/>
      <c r="P65" s="10"/>
      <c r="Q65" s="10"/>
      <c r="R65" s="10"/>
      <c r="S65" s="10"/>
      <c r="T65" s="10"/>
      <c r="U65" s="10"/>
      <c r="V65" s="10"/>
      <c r="W65" s="199"/>
      <c r="X65" s="199"/>
      <c r="Y65" s="199"/>
      <c r="Z65" s="10"/>
      <c r="AA65" s="10"/>
      <c r="AB65" s="10"/>
      <c r="AC65" s="185"/>
      <c r="AD65" s="200"/>
      <c r="AE65" s="10"/>
      <c r="AF65" s="10"/>
      <c r="AG65" s="10"/>
      <c r="AH65" s="10"/>
      <c r="AI65" s="10"/>
      <c r="AJ65" s="10"/>
      <c r="AK65" s="10"/>
      <c r="AL65" s="200"/>
      <c r="AM65" s="199"/>
      <c r="AN65" s="185"/>
      <c r="AO65" s="10"/>
      <c r="AP65" s="10"/>
      <c r="AQ65" s="10"/>
      <c r="AR65" s="10"/>
      <c r="AS65" s="10"/>
      <c r="AT65" s="10"/>
      <c r="AU65" s="10"/>
      <c r="AV65" s="10"/>
      <c r="AW65" s="10"/>
      <c r="AX65" s="10"/>
      <c r="AY65" s="209"/>
      <c r="AZ65" s="10"/>
      <c r="BA65" s="10"/>
      <c r="BB65" s="10"/>
      <c r="BC65" s="209"/>
      <c r="BD65" s="209"/>
      <c r="BE65" s="209"/>
      <c r="BF65" s="209"/>
      <c r="BG65" s="209"/>
      <c r="BH65" s="209"/>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row>
    <row r="66" ht="15.75" customHeight="1">
      <c r="A66" s="185"/>
      <c r="B66" s="209"/>
      <c r="C66" s="209"/>
      <c r="D66" s="209"/>
      <c r="E66" s="209"/>
      <c r="F66" s="209"/>
      <c r="G66" s="209"/>
      <c r="H66" s="209"/>
      <c r="I66" s="209"/>
      <c r="J66" s="10"/>
      <c r="K66" s="10"/>
      <c r="L66" s="10"/>
      <c r="M66" s="38"/>
      <c r="N66" s="10"/>
      <c r="O66" s="10"/>
      <c r="P66" s="10"/>
      <c r="Q66" s="10"/>
      <c r="R66" s="10"/>
      <c r="S66" s="10"/>
      <c r="T66" s="10"/>
      <c r="U66" s="10"/>
      <c r="V66" s="10"/>
      <c r="W66" s="199"/>
      <c r="X66" s="199"/>
      <c r="Y66" s="199"/>
      <c r="Z66" s="10"/>
      <c r="AA66" s="10"/>
      <c r="AB66" s="10"/>
      <c r="AC66" s="185"/>
      <c r="AD66" s="200"/>
      <c r="AE66" s="10"/>
      <c r="AF66" s="10"/>
      <c r="AG66" s="10"/>
      <c r="AH66" s="10"/>
      <c r="AI66" s="10"/>
      <c r="AJ66" s="10"/>
      <c r="AK66" s="10"/>
      <c r="AL66" s="200"/>
      <c r="AM66" s="199"/>
      <c r="AN66" s="185"/>
      <c r="AO66" s="10"/>
      <c r="AP66" s="10"/>
      <c r="AQ66" s="10"/>
      <c r="AR66" s="10"/>
      <c r="AS66" s="10"/>
      <c r="AT66" s="10"/>
      <c r="AU66" s="10"/>
      <c r="AV66" s="10"/>
      <c r="AW66" s="10"/>
      <c r="AX66" s="10"/>
      <c r="AY66" s="209"/>
      <c r="AZ66" s="10"/>
      <c r="BA66" s="10"/>
      <c r="BB66" s="10"/>
      <c r="BC66" s="209"/>
      <c r="BD66" s="209"/>
      <c r="BE66" s="209"/>
      <c r="BF66" s="209"/>
      <c r="BG66" s="209"/>
      <c r="BH66" s="209"/>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row>
    <row r="67" ht="15.75" customHeight="1">
      <c r="A67" s="185"/>
      <c r="B67" s="209"/>
      <c r="C67" s="209"/>
      <c r="D67" s="209"/>
      <c r="E67" s="209"/>
      <c r="F67" s="209"/>
      <c r="G67" s="209"/>
      <c r="H67" s="209"/>
      <c r="I67" s="209"/>
      <c r="J67" s="10"/>
      <c r="K67" s="10"/>
      <c r="L67" s="10"/>
      <c r="M67" s="38"/>
      <c r="N67" s="10"/>
      <c r="O67" s="10"/>
      <c r="P67" s="10"/>
      <c r="Q67" s="10"/>
      <c r="R67" s="10"/>
      <c r="S67" s="10"/>
      <c r="T67" s="10"/>
      <c r="U67" s="10"/>
      <c r="V67" s="10"/>
      <c r="W67" s="199"/>
      <c r="X67" s="199"/>
      <c r="Y67" s="199"/>
      <c r="Z67" s="10"/>
      <c r="AA67" s="10"/>
      <c r="AB67" s="10"/>
      <c r="AC67" s="185"/>
      <c r="AD67" s="200"/>
      <c r="AE67" s="10"/>
      <c r="AF67" s="10"/>
      <c r="AG67" s="10"/>
      <c r="AH67" s="10"/>
      <c r="AI67" s="10"/>
      <c r="AJ67" s="10"/>
      <c r="AK67" s="10"/>
      <c r="AL67" s="200"/>
      <c r="AM67" s="199"/>
      <c r="AN67" s="185"/>
      <c r="AO67" s="10"/>
      <c r="AP67" s="10"/>
      <c r="AQ67" s="10"/>
      <c r="AR67" s="10"/>
      <c r="AS67" s="10"/>
      <c r="AT67" s="10"/>
      <c r="AU67" s="10"/>
      <c r="AV67" s="10"/>
      <c r="AW67" s="10"/>
      <c r="AX67" s="10"/>
      <c r="AY67" s="209"/>
      <c r="AZ67" s="10"/>
      <c r="BA67" s="10"/>
      <c r="BB67" s="10"/>
      <c r="BC67" s="209"/>
      <c r="BD67" s="209"/>
      <c r="BE67" s="209"/>
      <c r="BF67" s="209"/>
      <c r="BG67" s="209"/>
      <c r="BH67" s="209"/>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row>
    <row r="68" ht="15.75" customHeight="1">
      <c r="A68" s="185"/>
      <c r="B68" s="209"/>
      <c r="C68" s="209"/>
      <c r="D68" s="209"/>
      <c r="E68" s="209"/>
      <c r="F68" s="209"/>
      <c r="G68" s="209"/>
      <c r="H68" s="209"/>
      <c r="I68" s="209"/>
      <c r="J68" s="10"/>
      <c r="K68" s="10"/>
      <c r="L68" s="10"/>
      <c r="M68" s="38"/>
      <c r="N68" s="10"/>
      <c r="O68" s="10"/>
      <c r="P68" s="10"/>
      <c r="Q68" s="10"/>
      <c r="R68" s="10"/>
      <c r="S68" s="10"/>
      <c r="T68" s="10"/>
      <c r="U68" s="10"/>
      <c r="V68" s="10"/>
      <c r="W68" s="199"/>
      <c r="X68" s="199"/>
      <c r="Y68" s="199"/>
      <c r="Z68" s="10"/>
      <c r="AA68" s="10"/>
      <c r="AB68" s="10"/>
      <c r="AC68" s="185"/>
      <c r="AD68" s="200"/>
      <c r="AE68" s="10"/>
      <c r="AF68" s="10"/>
      <c r="AG68" s="10"/>
      <c r="AH68" s="10"/>
      <c r="AI68" s="10"/>
      <c r="AJ68" s="10"/>
      <c r="AK68" s="10"/>
      <c r="AL68" s="200"/>
      <c r="AM68" s="199"/>
      <c r="AN68" s="185"/>
      <c r="AO68" s="10"/>
      <c r="AP68" s="10"/>
      <c r="AQ68" s="10"/>
      <c r="AR68" s="10"/>
      <c r="AS68" s="10"/>
      <c r="AT68" s="10"/>
      <c r="AU68" s="10"/>
      <c r="AV68" s="10"/>
      <c r="AW68" s="10"/>
      <c r="AX68" s="10"/>
      <c r="AY68" s="209"/>
      <c r="AZ68" s="10"/>
      <c r="BA68" s="10"/>
      <c r="BB68" s="10"/>
      <c r="BC68" s="209"/>
      <c r="BD68" s="209"/>
      <c r="BE68" s="209"/>
      <c r="BF68" s="209"/>
      <c r="BG68" s="209"/>
      <c r="BH68" s="209"/>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row>
    <row r="69" ht="15.75" customHeight="1">
      <c r="A69" s="185"/>
      <c r="B69" s="209"/>
      <c r="C69" s="209"/>
      <c r="D69" s="209"/>
      <c r="E69" s="209"/>
      <c r="F69" s="209"/>
      <c r="G69" s="209"/>
      <c r="H69" s="209"/>
      <c r="I69" s="209"/>
      <c r="J69" s="10"/>
      <c r="K69" s="10"/>
      <c r="L69" s="10"/>
      <c r="M69" s="38"/>
      <c r="N69" s="10"/>
      <c r="O69" s="10"/>
      <c r="P69" s="10"/>
      <c r="Q69" s="10"/>
      <c r="R69" s="10"/>
      <c r="S69" s="10"/>
      <c r="T69" s="10"/>
      <c r="U69" s="10"/>
      <c r="V69" s="10"/>
      <c r="W69" s="199"/>
      <c r="X69" s="199"/>
      <c r="Y69" s="199"/>
      <c r="Z69" s="10"/>
      <c r="AA69" s="10"/>
      <c r="AB69" s="10"/>
      <c r="AC69" s="185"/>
      <c r="AD69" s="200"/>
      <c r="AE69" s="10"/>
      <c r="AF69" s="10"/>
      <c r="AG69" s="10"/>
      <c r="AH69" s="10"/>
      <c r="AI69" s="10"/>
      <c r="AJ69" s="10"/>
      <c r="AK69" s="10"/>
      <c r="AL69" s="200"/>
      <c r="AM69" s="199"/>
      <c r="AN69" s="185"/>
      <c r="AO69" s="10"/>
      <c r="AP69" s="10"/>
      <c r="AQ69" s="10"/>
      <c r="AR69" s="10"/>
      <c r="AS69" s="10"/>
      <c r="AT69" s="10"/>
      <c r="AU69" s="10"/>
      <c r="AV69" s="10"/>
      <c r="AW69" s="10"/>
      <c r="AX69" s="10"/>
      <c r="AY69" s="209"/>
      <c r="AZ69" s="10"/>
      <c r="BA69" s="10"/>
      <c r="BB69" s="10"/>
      <c r="BC69" s="209"/>
      <c r="BD69" s="209"/>
      <c r="BE69" s="209"/>
      <c r="BF69" s="209"/>
      <c r="BG69" s="209"/>
      <c r="BH69" s="209"/>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row>
    <row r="70" ht="15.75" customHeight="1">
      <c r="A70" s="185"/>
      <c r="B70" s="209"/>
      <c r="C70" s="209"/>
      <c r="D70" s="209"/>
      <c r="E70" s="209"/>
      <c r="F70" s="209"/>
      <c r="G70" s="209"/>
      <c r="H70" s="209"/>
      <c r="I70" s="209"/>
      <c r="J70" s="10"/>
      <c r="K70" s="10"/>
      <c r="L70" s="10"/>
      <c r="M70" s="38"/>
      <c r="N70" s="10"/>
      <c r="O70" s="10"/>
      <c r="P70" s="10"/>
      <c r="Q70" s="10"/>
      <c r="R70" s="10"/>
      <c r="S70" s="10"/>
      <c r="T70" s="10"/>
      <c r="U70" s="10"/>
      <c r="V70" s="10"/>
      <c r="W70" s="199"/>
      <c r="X70" s="199"/>
      <c r="Y70" s="199"/>
      <c r="Z70" s="10"/>
      <c r="AA70" s="10"/>
      <c r="AB70" s="10"/>
      <c r="AC70" s="185"/>
      <c r="AD70" s="200"/>
      <c r="AE70" s="10"/>
      <c r="AF70" s="10"/>
      <c r="AG70" s="10"/>
      <c r="AH70" s="10"/>
      <c r="AI70" s="10"/>
      <c r="AJ70" s="10"/>
      <c r="AK70" s="10"/>
      <c r="AL70" s="200"/>
      <c r="AM70" s="199"/>
      <c r="AN70" s="185"/>
      <c r="AO70" s="10"/>
      <c r="AP70" s="10"/>
      <c r="AQ70" s="10"/>
      <c r="AR70" s="10"/>
      <c r="AS70" s="10"/>
      <c r="AT70" s="10"/>
      <c r="AU70" s="10"/>
      <c r="AV70" s="10"/>
      <c r="AW70" s="10"/>
      <c r="AX70" s="10"/>
      <c r="AY70" s="209"/>
      <c r="AZ70" s="10"/>
      <c r="BA70" s="10"/>
      <c r="BB70" s="10"/>
      <c r="BC70" s="209"/>
      <c r="BD70" s="209"/>
      <c r="BE70" s="209"/>
      <c r="BF70" s="209"/>
      <c r="BG70" s="209"/>
      <c r="BH70" s="209"/>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row>
    <row r="71" ht="15.75" customHeight="1">
      <c r="A71" s="185"/>
      <c r="B71" s="209"/>
      <c r="C71" s="209"/>
      <c r="D71" s="209"/>
      <c r="E71" s="209"/>
      <c r="F71" s="209"/>
      <c r="G71" s="209"/>
      <c r="H71" s="209"/>
      <c r="I71" s="209"/>
      <c r="J71" s="10"/>
      <c r="K71" s="10"/>
      <c r="L71" s="10"/>
      <c r="M71" s="38"/>
      <c r="N71" s="10"/>
      <c r="O71" s="10"/>
      <c r="P71" s="10"/>
      <c r="Q71" s="10"/>
      <c r="R71" s="10"/>
      <c r="S71" s="10"/>
      <c r="T71" s="10"/>
      <c r="U71" s="10"/>
      <c r="V71" s="10"/>
      <c r="W71" s="199"/>
      <c r="X71" s="199"/>
      <c r="Y71" s="199"/>
      <c r="Z71" s="10"/>
      <c r="AA71" s="10"/>
      <c r="AB71" s="10"/>
      <c r="AC71" s="185"/>
      <c r="AD71" s="200"/>
      <c r="AE71" s="10"/>
      <c r="AF71" s="10"/>
      <c r="AG71" s="10"/>
      <c r="AH71" s="10"/>
      <c r="AI71" s="10"/>
      <c r="AJ71" s="10"/>
      <c r="AK71" s="10"/>
      <c r="AL71" s="200"/>
      <c r="AM71" s="199"/>
      <c r="AN71" s="185"/>
      <c r="AO71" s="10"/>
      <c r="AP71" s="10"/>
      <c r="AQ71" s="10"/>
      <c r="AR71" s="10"/>
      <c r="AS71" s="10"/>
      <c r="AT71" s="10"/>
      <c r="AU71" s="10"/>
      <c r="AV71" s="10"/>
      <c r="AW71" s="10"/>
      <c r="AX71" s="10"/>
      <c r="AY71" s="209"/>
      <c r="AZ71" s="10"/>
      <c r="BA71" s="10"/>
      <c r="BB71" s="10"/>
      <c r="BC71" s="209"/>
      <c r="BD71" s="209"/>
      <c r="BE71" s="209"/>
      <c r="BF71" s="209"/>
      <c r="BG71" s="209"/>
      <c r="BH71" s="209"/>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row>
    <row r="72" ht="15.75" customHeight="1">
      <c r="A72" s="185"/>
      <c r="B72" s="209"/>
      <c r="C72" s="209"/>
      <c r="D72" s="209"/>
      <c r="E72" s="209"/>
      <c r="F72" s="209"/>
      <c r="G72" s="209"/>
      <c r="H72" s="209"/>
      <c r="I72" s="209"/>
      <c r="J72" s="10"/>
      <c r="K72" s="10"/>
      <c r="L72" s="10"/>
      <c r="M72" s="38"/>
      <c r="N72" s="10"/>
      <c r="O72" s="10"/>
      <c r="P72" s="10"/>
      <c r="Q72" s="10"/>
      <c r="R72" s="10"/>
      <c r="S72" s="10"/>
      <c r="T72" s="10"/>
      <c r="U72" s="10"/>
      <c r="V72" s="10"/>
      <c r="W72" s="199"/>
      <c r="X72" s="199"/>
      <c r="Y72" s="199"/>
      <c r="Z72" s="10"/>
      <c r="AA72" s="10"/>
      <c r="AB72" s="10"/>
      <c r="AC72" s="185"/>
      <c r="AD72" s="200"/>
      <c r="AE72" s="10"/>
      <c r="AF72" s="10"/>
      <c r="AG72" s="10"/>
      <c r="AH72" s="10"/>
      <c r="AI72" s="10"/>
      <c r="AJ72" s="10"/>
      <c r="AK72" s="10"/>
      <c r="AL72" s="200"/>
      <c r="AM72" s="199"/>
      <c r="AN72" s="185"/>
      <c r="AO72" s="10"/>
      <c r="AP72" s="10"/>
      <c r="AQ72" s="10"/>
      <c r="AR72" s="10"/>
      <c r="AS72" s="10"/>
      <c r="AT72" s="10"/>
      <c r="AU72" s="10"/>
      <c r="AV72" s="10"/>
      <c r="AW72" s="10"/>
      <c r="AX72" s="10"/>
      <c r="AY72" s="209"/>
      <c r="AZ72" s="10"/>
      <c r="BA72" s="10"/>
      <c r="BB72" s="10"/>
      <c r="BC72" s="209"/>
      <c r="BD72" s="209"/>
      <c r="BE72" s="209"/>
      <c r="BF72" s="209"/>
      <c r="BG72" s="209"/>
      <c r="BH72" s="209"/>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row>
    <row r="73" ht="15.75" customHeight="1">
      <c r="A73" s="185"/>
      <c r="B73" s="209"/>
      <c r="C73" s="209"/>
      <c r="D73" s="209"/>
      <c r="E73" s="209"/>
      <c r="F73" s="209"/>
      <c r="G73" s="209"/>
      <c r="H73" s="209"/>
      <c r="I73" s="209"/>
      <c r="J73" s="10"/>
      <c r="K73" s="10"/>
      <c r="L73" s="10"/>
      <c r="M73" s="38"/>
      <c r="N73" s="10"/>
      <c r="O73" s="10"/>
      <c r="P73" s="10"/>
      <c r="Q73" s="10"/>
      <c r="R73" s="10"/>
      <c r="S73" s="10"/>
      <c r="T73" s="10"/>
      <c r="U73" s="10"/>
      <c r="V73" s="10"/>
      <c r="W73" s="199"/>
      <c r="X73" s="199"/>
      <c r="Y73" s="199"/>
      <c r="Z73" s="10"/>
      <c r="AA73" s="10"/>
      <c r="AB73" s="10"/>
      <c r="AC73" s="185"/>
      <c r="AD73" s="200"/>
      <c r="AE73" s="10"/>
      <c r="AF73" s="10"/>
      <c r="AG73" s="10"/>
      <c r="AH73" s="10"/>
      <c r="AI73" s="10"/>
      <c r="AJ73" s="10"/>
      <c r="AK73" s="10"/>
      <c r="AL73" s="200"/>
      <c r="AM73" s="199"/>
      <c r="AN73" s="185"/>
      <c r="AO73" s="10"/>
      <c r="AP73" s="10"/>
      <c r="AQ73" s="10"/>
      <c r="AR73" s="10"/>
      <c r="AS73" s="10"/>
      <c r="AT73" s="10"/>
      <c r="AU73" s="10"/>
      <c r="AV73" s="10"/>
      <c r="AW73" s="10"/>
      <c r="AX73" s="10"/>
      <c r="AY73" s="209"/>
      <c r="AZ73" s="10"/>
      <c r="BA73" s="10"/>
      <c r="BB73" s="10"/>
      <c r="BC73" s="209"/>
      <c r="BD73" s="209"/>
      <c r="BE73" s="209"/>
      <c r="BF73" s="209"/>
      <c r="BG73" s="209"/>
      <c r="BH73" s="209"/>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row>
    <row r="74" ht="15.75" customHeight="1">
      <c r="A74" s="185"/>
      <c r="B74" s="209"/>
      <c r="C74" s="209"/>
      <c r="D74" s="209"/>
      <c r="E74" s="209"/>
      <c r="F74" s="209"/>
      <c r="G74" s="209"/>
      <c r="H74" s="209"/>
      <c r="I74" s="209"/>
      <c r="J74" s="10"/>
      <c r="K74" s="10"/>
      <c r="L74" s="10"/>
      <c r="M74" s="38"/>
      <c r="N74" s="10"/>
      <c r="O74" s="10"/>
      <c r="P74" s="10"/>
      <c r="Q74" s="10"/>
      <c r="R74" s="10"/>
      <c r="S74" s="10"/>
      <c r="T74" s="10"/>
      <c r="U74" s="10"/>
      <c r="V74" s="10"/>
      <c r="W74" s="199"/>
      <c r="X74" s="199"/>
      <c r="Y74" s="199"/>
      <c r="Z74" s="10"/>
      <c r="AA74" s="10"/>
      <c r="AB74" s="10"/>
      <c r="AC74" s="185"/>
      <c r="AD74" s="200"/>
      <c r="AE74" s="10"/>
      <c r="AF74" s="10"/>
      <c r="AG74" s="10"/>
      <c r="AH74" s="10"/>
      <c r="AI74" s="10"/>
      <c r="AJ74" s="10"/>
      <c r="AK74" s="10"/>
      <c r="AL74" s="200"/>
      <c r="AM74" s="199"/>
      <c r="AN74" s="185"/>
      <c r="AO74" s="10"/>
      <c r="AP74" s="10"/>
      <c r="AQ74" s="10"/>
      <c r="AR74" s="10"/>
      <c r="AS74" s="10"/>
      <c r="AT74" s="10"/>
      <c r="AU74" s="10"/>
      <c r="AV74" s="10"/>
      <c r="AW74" s="10"/>
      <c r="AX74" s="10"/>
      <c r="AY74" s="209"/>
      <c r="AZ74" s="10"/>
      <c r="BA74" s="10"/>
      <c r="BB74" s="10"/>
      <c r="BC74" s="209"/>
      <c r="BD74" s="209"/>
      <c r="BE74" s="209"/>
      <c r="BF74" s="209"/>
      <c r="BG74" s="209"/>
      <c r="BH74" s="209"/>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row>
    <row r="75" ht="15.75" customHeight="1">
      <c r="A75" s="185"/>
      <c r="B75" s="209"/>
      <c r="C75" s="209"/>
      <c r="D75" s="209"/>
      <c r="E75" s="209"/>
      <c r="F75" s="209"/>
      <c r="G75" s="209"/>
      <c r="H75" s="209"/>
      <c r="I75" s="209"/>
      <c r="J75" s="10"/>
      <c r="K75" s="10"/>
      <c r="L75" s="10"/>
      <c r="M75" s="38"/>
      <c r="N75" s="10"/>
      <c r="O75" s="10"/>
      <c r="P75" s="10"/>
      <c r="Q75" s="10"/>
      <c r="R75" s="10"/>
      <c r="S75" s="10"/>
      <c r="T75" s="10"/>
      <c r="U75" s="10"/>
      <c r="V75" s="10"/>
      <c r="W75" s="199"/>
      <c r="X75" s="199"/>
      <c r="Y75" s="199"/>
      <c r="Z75" s="10"/>
      <c r="AA75" s="10"/>
      <c r="AB75" s="10"/>
      <c r="AC75" s="185"/>
      <c r="AD75" s="200"/>
      <c r="AE75" s="10"/>
      <c r="AF75" s="10"/>
      <c r="AG75" s="10"/>
      <c r="AH75" s="10"/>
      <c r="AI75" s="10"/>
      <c r="AJ75" s="10"/>
      <c r="AK75" s="10"/>
      <c r="AL75" s="200"/>
      <c r="AM75" s="199"/>
      <c r="AN75" s="185"/>
      <c r="AO75" s="10"/>
      <c r="AP75" s="10"/>
      <c r="AQ75" s="10"/>
      <c r="AR75" s="10"/>
      <c r="AS75" s="10"/>
      <c r="AT75" s="10"/>
      <c r="AU75" s="10"/>
      <c r="AV75" s="10"/>
      <c r="AW75" s="10"/>
      <c r="AX75" s="10"/>
      <c r="AY75" s="209"/>
      <c r="AZ75" s="10"/>
      <c r="BA75" s="10"/>
      <c r="BB75" s="10"/>
      <c r="BC75" s="209"/>
      <c r="BD75" s="209"/>
      <c r="BE75" s="209"/>
      <c r="BF75" s="209"/>
      <c r="BG75" s="209"/>
      <c r="BH75" s="209"/>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row>
    <row r="76" ht="15.75" customHeight="1">
      <c r="A76" s="185"/>
      <c r="B76" s="209"/>
      <c r="C76" s="209"/>
      <c r="D76" s="209"/>
      <c r="E76" s="209"/>
      <c r="F76" s="209"/>
      <c r="G76" s="209"/>
      <c r="H76" s="209"/>
      <c r="I76" s="209"/>
      <c r="J76" s="10"/>
      <c r="K76" s="10"/>
      <c r="L76" s="10"/>
      <c r="M76" s="38"/>
      <c r="N76" s="10"/>
      <c r="O76" s="10"/>
      <c r="P76" s="10"/>
      <c r="Q76" s="10"/>
      <c r="R76" s="10"/>
      <c r="S76" s="10"/>
      <c r="T76" s="10"/>
      <c r="U76" s="10"/>
      <c r="V76" s="10"/>
      <c r="W76" s="199"/>
      <c r="X76" s="199"/>
      <c r="Y76" s="199"/>
      <c r="Z76" s="10"/>
      <c r="AA76" s="10"/>
      <c r="AB76" s="10"/>
      <c r="AC76" s="185"/>
      <c r="AD76" s="200"/>
      <c r="AE76" s="10"/>
      <c r="AF76" s="10"/>
      <c r="AG76" s="10"/>
      <c r="AH76" s="10"/>
      <c r="AI76" s="10"/>
      <c r="AJ76" s="10"/>
      <c r="AK76" s="10"/>
      <c r="AL76" s="200"/>
      <c r="AM76" s="199"/>
      <c r="AN76" s="185"/>
      <c r="AO76" s="10"/>
      <c r="AP76" s="10"/>
      <c r="AQ76" s="10"/>
      <c r="AR76" s="10"/>
      <c r="AS76" s="10"/>
      <c r="AT76" s="10"/>
      <c r="AU76" s="10"/>
      <c r="AV76" s="10"/>
      <c r="AW76" s="10"/>
      <c r="AX76" s="10"/>
      <c r="AY76" s="209"/>
      <c r="AZ76" s="10"/>
      <c r="BA76" s="10"/>
      <c r="BB76" s="10"/>
      <c r="BC76" s="209"/>
      <c r="BD76" s="209"/>
      <c r="BE76" s="209"/>
      <c r="BF76" s="209"/>
      <c r="BG76" s="209"/>
      <c r="BH76" s="209"/>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row>
    <row r="77" ht="15.75" customHeight="1">
      <c r="A77" s="185"/>
      <c r="B77" s="209"/>
      <c r="C77" s="209"/>
      <c r="D77" s="209"/>
      <c r="E77" s="209"/>
      <c r="F77" s="209"/>
      <c r="G77" s="209"/>
      <c r="H77" s="209"/>
      <c r="I77" s="209"/>
      <c r="J77" s="10"/>
      <c r="K77" s="10"/>
      <c r="L77" s="10"/>
      <c r="M77" s="38"/>
      <c r="N77" s="10"/>
      <c r="O77" s="10"/>
      <c r="P77" s="10"/>
      <c r="Q77" s="10"/>
      <c r="R77" s="10"/>
      <c r="S77" s="10"/>
      <c r="T77" s="10"/>
      <c r="U77" s="10"/>
      <c r="V77" s="10"/>
      <c r="W77" s="199"/>
      <c r="X77" s="199"/>
      <c r="Y77" s="199"/>
      <c r="Z77" s="10"/>
      <c r="AA77" s="10"/>
      <c r="AB77" s="10"/>
      <c r="AC77" s="185"/>
      <c r="AD77" s="200"/>
      <c r="AE77" s="10"/>
      <c r="AF77" s="10"/>
      <c r="AG77" s="10"/>
      <c r="AH77" s="10"/>
      <c r="AI77" s="10"/>
      <c r="AJ77" s="10"/>
      <c r="AK77" s="10"/>
      <c r="AL77" s="200"/>
      <c r="AM77" s="199"/>
      <c r="AN77" s="185"/>
      <c r="AO77" s="10"/>
      <c r="AP77" s="10"/>
      <c r="AQ77" s="10"/>
      <c r="AR77" s="10"/>
      <c r="AS77" s="10"/>
      <c r="AT77" s="10"/>
      <c r="AU77" s="10"/>
      <c r="AV77" s="10"/>
      <c r="AW77" s="10"/>
      <c r="AX77" s="10"/>
      <c r="AY77" s="209"/>
      <c r="AZ77" s="10"/>
      <c r="BA77" s="10"/>
      <c r="BB77" s="10"/>
      <c r="BC77" s="209"/>
      <c r="BD77" s="209"/>
      <c r="BE77" s="209"/>
      <c r="BF77" s="209"/>
      <c r="BG77" s="209"/>
      <c r="BH77" s="209"/>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row>
    <row r="78" ht="15.75" customHeight="1">
      <c r="A78" s="185"/>
      <c r="B78" s="209"/>
      <c r="C78" s="209"/>
      <c r="D78" s="209"/>
      <c r="E78" s="209"/>
      <c r="F78" s="209"/>
      <c r="G78" s="209"/>
      <c r="H78" s="209"/>
      <c r="I78" s="209"/>
      <c r="J78" s="10"/>
      <c r="K78" s="10"/>
      <c r="L78" s="10"/>
      <c r="M78" s="38"/>
      <c r="N78" s="10"/>
      <c r="O78" s="10"/>
      <c r="P78" s="10"/>
      <c r="Q78" s="10"/>
      <c r="R78" s="10"/>
      <c r="S78" s="10"/>
      <c r="T78" s="10"/>
      <c r="U78" s="10"/>
      <c r="V78" s="10"/>
      <c r="W78" s="199"/>
      <c r="X78" s="199"/>
      <c r="Y78" s="199"/>
      <c r="Z78" s="10"/>
      <c r="AA78" s="10"/>
      <c r="AB78" s="10"/>
      <c r="AC78" s="185"/>
      <c r="AD78" s="200"/>
      <c r="AE78" s="10"/>
      <c r="AF78" s="10"/>
      <c r="AG78" s="10"/>
      <c r="AH78" s="10"/>
      <c r="AI78" s="10"/>
      <c r="AJ78" s="10"/>
      <c r="AK78" s="10"/>
      <c r="AL78" s="200"/>
      <c r="AM78" s="199"/>
      <c r="AN78" s="185"/>
      <c r="AO78" s="10"/>
      <c r="AP78" s="10"/>
      <c r="AQ78" s="10"/>
      <c r="AR78" s="10"/>
      <c r="AS78" s="10"/>
      <c r="AT78" s="10"/>
      <c r="AU78" s="10"/>
      <c r="AV78" s="10"/>
      <c r="AW78" s="10"/>
      <c r="AX78" s="10"/>
      <c r="AY78" s="209"/>
      <c r="AZ78" s="10"/>
      <c r="BA78" s="10"/>
      <c r="BB78" s="10"/>
      <c r="BC78" s="209"/>
      <c r="BD78" s="209"/>
      <c r="BE78" s="209"/>
      <c r="BF78" s="209"/>
      <c r="BG78" s="209"/>
      <c r="BH78" s="209"/>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row>
    <row r="79" ht="15.75" customHeight="1">
      <c r="A79" s="185"/>
      <c r="B79" s="209"/>
      <c r="C79" s="209"/>
      <c r="D79" s="209"/>
      <c r="E79" s="209"/>
      <c r="F79" s="209"/>
      <c r="G79" s="209"/>
      <c r="H79" s="209"/>
      <c r="I79" s="209"/>
      <c r="J79" s="10"/>
      <c r="K79" s="10"/>
      <c r="L79" s="10"/>
      <c r="M79" s="38"/>
      <c r="N79" s="10"/>
      <c r="O79" s="10"/>
      <c r="P79" s="10"/>
      <c r="Q79" s="10"/>
      <c r="R79" s="10"/>
      <c r="S79" s="10"/>
      <c r="T79" s="10"/>
      <c r="U79" s="10"/>
      <c r="V79" s="10"/>
      <c r="W79" s="199"/>
      <c r="X79" s="199"/>
      <c r="Y79" s="199"/>
      <c r="Z79" s="10"/>
      <c r="AA79" s="10"/>
      <c r="AB79" s="10"/>
      <c r="AC79" s="185"/>
      <c r="AD79" s="200"/>
      <c r="AE79" s="10"/>
      <c r="AF79" s="10"/>
      <c r="AG79" s="10"/>
      <c r="AH79" s="10"/>
      <c r="AI79" s="10"/>
      <c r="AJ79" s="10"/>
      <c r="AK79" s="10"/>
      <c r="AL79" s="200"/>
      <c r="AM79" s="199"/>
      <c r="AN79" s="185"/>
      <c r="AO79" s="10"/>
      <c r="AP79" s="10"/>
      <c r="AQ79" s="10"/>
      <c r="AR79" s="10"/>
      <c r="AS79" s="10"/>
      <c r="AT79" s="10"/>
      <c r="AU79" s="10"/>
      <c r="AV79" s="10"/>
      <c r="AW79" s="10"/>
      <c r="AX79" s="10"/>
      <c r="AY79" s="209"/>
      <c r="AZ79" s="10"/>
      <c r="BA79" s="10"/>
      <c r="BB79" s="10"/>
      <c r="BC79" s="209"/>
      <c r="BD79" s="209"/>
      <c r="BE79" s="209"/>
      <c r="BF79" s="209"/>
      <c r="BG79" s="209"/>
      <c r="BH79" s="209"/>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row>
    <row r="80" ht="15.75" customHeight="1">
      <c r="A80" s="185"/>
      <c r="B80" s="209"/>
      <c r="C80" s="209"/>
      <c r="D80" s="209"/>
      <c r="E80" s="209"/>
      <c r="F80" s="209"/>
      <c r="G80" s="209"/>
      <c r="H80" s="209"/>
      <c r="I80" s="209"/>
      <c r="J80" s="10"/>
      <c r="K80" s="10"/>
      <c r="L80" s="10"/>
      <c r="M80" s="38"/>
      <c r="N80" s="10"/>
      <c r="O80" s="10"/>
      <c r="P80" s="10"/>
      <c r="Q80" s="10"/>
      <c r="R80" s="10"/>
      <c r="S80" s="10"/>
      <c r="T80" s="10"/>
      <c r="U80" s="10"/>
      <c r="V80" s="10"/>
      <c r="W80" s="199"/>
      <c r="X80" s="199"/>
      <c r="Y80" s="199"/>
      <c r="Z80" s="10"/>
      <c r="AA80" s="10"/>
      <c r="AB80" s="10"/>
      <c r="AC80" s="185"/>
      <c r="AD80" s="200"/>
      <c r="AE80" s="10"/>
      <c r="AF80" s="10"/>
      <c r="AG80" s="10"/>
      <c r="AH80" s="10"/>
      <c r="AI80" s="10"/>
      <c r="AJ80" s="10"/>
      <c r="AK80" s="10"/>
      <c r="AL80" s="200"/>
      <c r="AM80" s="199"/>
      <c r="AN80" s="185"/>
      <c r="AO80" s="10"/>
      <c r="AP80" s="10"/>
      <c r="AQ80" s="10"/>
      <c r="AR80" s="10"/>
      <c r="AS80" s="10"/>
      <c r="AT80" s="10"/>
      <c r="AU80" s="10"/>
      <c r="AV80" s="10"/>
      <c r="AW80" s="10"/>
      <c r="AX80" s="10"/>
      <c r="AY80" s="209"/>
      <c r="AZ80" s="10"/>
      <c r="BA80" s="10"/>
      <c r="BB80" s="10"/>
      <c r="BC80" s="209"/>
      <c r="BD80" s="209"/>
      <c r="BE80" s="209"/>
      <c r="BF80" s="209"/>
      <c r="BG80" s="209"/>
      <c r="BH80" s="209"/>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row>
    <row r="81" ht="15.75" customHeight="1">
      <c r="A81" s="185"/>
      <c r="B81" s="209"/>
      <c r="C81" s="209"/>
      <c r="D81" s="209"/>
      <c r="E81" s="209"/>
      <c r="F81" s="209"/>
      <c r="G81" s="209"/>
      <c r="H81" s="209"/>
      <c r="I81" s="209"/>
      <c r="J81" s="10"/>
      <c r="K81" s="10"/>
      <c r="L81" s="10"/>
      <c r="M81" s="38"/>
      <c r="N81" s="10"/>
      <c r="O81" s="10"/>
      <c r="P81" s="10"/>
      <c r="Q81" s="10"/>
      <c r="R81" s="10"/>
      <c r="S81" s="10"/>
      <c r="T81" s="10"/>
      <c r="U81" s="10"/>
      <c r="V81" s="10"/>
      <c r="W81" s="199"/>
      <c r="X81" s="199"/>
      <c r="Y81" s="199"/>
      <c r="Z81" s="10"/>
      <c r="AA81" s="10"/>
      <c r="AB81" s="10"/>
      <c r="AC81" s="185"/>
      <c r="AD81" s="200"/>
      <c r="AE81" s="10"/>
      <c r="AF81" s="10"/>
      <c r="AG81" s="10"/>
      <c r="AH81" s="10"/>
      <c r="AI81" s="10"/>
      <c r="AJ81" s="10"/>
      <c r="AK81" s="10"/>
      <c r="AL81" s="200"/>
      <c r="AM81" s="199"/>
      <c r="AN81" s="185"/>
      <c r="AO81" s="10"/>
      <c r="AP81" s="10"/>
      <c r="AQ81" s="10"/>
      <c r="AR81" s="10"/>
      <c r="AS81" s="10"/>
      <c r="AT81" s="10"/>
      <c r="AU81" s="10"/>
      <c r="AV81" s="10"/>
      <c r="AW81" s="10"/>
      <c r="AX81" s="10"/>
      <c r="AY81" s="209"/>
      <c r="AZ81" s="10"/>
      <c r="BA81" s="10"/>
      <c r="BB81" s="10"/>
      <c r="BC81" s="209"/>
      <c r="BD81" s="209"/>
      <c r="BE81" s="209"/>
      <c r="BF81" s="209"/>
      <c r="BG81" s="209"/>
      <c r="BH81" s="209"/>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row>
    <row r="82" ht="15.75" customHeight="1">
      <c r="A82" s="185"/>
      <c r="B82" s="209"/>
      <c r="C82" s="209"/>
      <c r="D82" s="209"/>
      <c r="E82" s="209"/>
      <c r="F82" s="209"/>
      <c r="G82" s="209"/>
      <c r="H82" s="209"/>
      <c r="I82" s="209"/>
      <c r="J82" s="10"/>
      <c r="K82" s="10"/>
      <c r="L82" s="10"/>
      <c r="M82" s="38"/>
      <c r="N82" s="10"/>
      <c r="O82" s="10"/>
      <c r="P82" s="10"/>
      <c r="Q82" s="10"/>
      <c r="R82" s="10"/>
      <c r="S82" s="10"/>
      <c r="T82" s="10"/>
      <c r="U82" s="10"/>
      <c r="V82" s="10"/>
      <c r="W82" s="199"/>
      <c r="X82" s="199"/>
      <c r="Y82" s="199"/>
      <c r="Z82" s="10"/>
      <c r="AA82" s="10"/>
      <c r="AB82" s="10"/>
      <c r="AC82" s="185"/>
      <c r="AD82" s="200"/>
      <c r="AE82" s="10"/>
      <c r="AF82" s="10"/>
      <c r="AG82" s="10"/>
      <c r="AH82" s="10"/>
      <c r="AI82" s="10"/>
      <c r="AJ82" s="10"/>
      <c r="AK82" s="10"/>
      <c r="AL82" s="200"/>
      <c r="AM82" s="199"/>
      <c r="AN82" s="185"/>
      <c r="AO82" s="10"/>
      <c r="AP82" s="10"/>
      <c r="AQ82" s="10"/>
      <c r="AR82" s="10"/>
      <c r="AS82" s="10"/>
      <c r="AT82" s="10"/>
      <c r="AU82" s="10"/>
      <c r="AV82" s="10"/>
      <c r="AW82" s="10"/>
      <c r="AX82" s="10"/>
      <c r="AY82" s="209"/>
      <c r="AZ82" s="10"/>
      <c r="BA82" s="10"/>
      <c r="BB82" s="10"/>
      <c r="BC82" s="209"/>
      <c r="BD82" s="209"/>
      <c r="BE82" s="209"/>
      <c r="BF82" s="209"/>
      <c r="BG82" s="209"/>
      <c r="BH82" s="209"/>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row>
    <row r="83" ht="15.75" customHeight="1">
      <c r="A83" s="185"/>
      <c r="B83" s="209"/>
      <c r="C83" s="209"/>
      <c r="D83" s="209"/>
      <c r="E83" s="209"/>
      <c r="F83" s="209"/>
      <c r="G83" s="209"/>
      <c r="H83" s="209"/>
      <c r="I83" s="209"/>
      <c r="J83" s="10"/>
      <c r="K83" s="10"/>
      <c r="L83" s="10"/>
      <c r="M83" s="38"/>
      <c r="N83" s="10"/>
      <c r="O83" s="10"/>
      <c r="P83" s="10"/>
      <c r="Q83" s="10"/>
      <c r="R83" s="10"/>
      <c r="S83" s="10"/>
      <c r="T83" s="10"/>
      <c r="U83" s="10"/>
      <c r="V83" s="10"/>
      <c r="W83" s="199"/>
      <c r="X83" s="199"/>
      <c r="Y83" s="199"/>
      <c r="Z83" s="10"/>
      <c r="AA83" s="10"/>
      <c r="AB83" s="10"/>
      <c r="AC83" s="185"/>
      <c r="AD83" s="200"/>
      <c r="AE83" s="10"/>
      <c r="AF83" s="10"/>
      <c r="AG83" s="10"/>
      <c r="AH83" s="10"/>
      <c r="AI83" s="10"/>
      <c r="AJ83" s="10"/>
      <c r="AK83" s="10"/>
      <c r="AL83" s="200"/>
      <c r="AM83" s="199"/>
      <c r="AN83" s="185"/>
      <c r="AO83" s="10"/>
      <c r="AP83" s="10"/>
      <c r="AQ83" s="10"/>
      <c r="AR83" s="10"/>
      <c r="AS83" s="10"/>
      <c r="AT83" s="10"/>
      <c r="AU83" s="10"/>
      <c r="AV83" s="10"/>
      <c r="AW83" s="10"/>
      <c r="AX83" s="10"/>
      <c r="AY83" s="209"/>
      <c r="AZ83" s="10"/>
      <c r="BA83" s="10"/>
      <c r="BB83" s="10"/>
      <c r="BC83" s="209"/>
      <c r="BD83" s="209"/>
      <c r="BE83" s="209"/>
      <c r="BF83" s="209"/>
      <c r="BG83" s="209"/>
      <c r="BH83" s="209"/>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row>
    <row r="84" ht="15.75" customHeight="1">
      <c r="A84" s="185"/>
      <c r="B84" s="209"/>
      <c r="C84" s="209"/>
      <c r="D84" s="209"/>
      <c r="E84" s="209"/>
      <c r="F84" s="209"/>
      <c r="G84" s="209"/>
      <c r="H84" s="209"/>
      <c r="I84" s="209"/>
      <c r="J84" s="10"/>
      <c r="K84" s="10"/>
      <c r="L84" s="10"/>
      <c r="M84" s="38"/>
      <c r="N84" s="10"/>
      <c r="O84" s="10"/>
      <c r="P84" s="10"/>
      <c r="Q84" s="10"/>
      <c r="R84" s="10"/>
      <c r="S84" s="10"/>
      <c r="T84" s="10"/>
      <c r="U84" s="10"/>
      <c r="V84" s="10"/>
      <c r="W84" s="199"/>
      <c r="X84" s="199"/>
      <c r="Y84" s="199"/>
      <c r="Z84" s="10"/>
      <c r="AA84" s="10"/>
      <c r="AB84" s="10"/>
      <c r="AC84" s="185"/>
      <c r="AD84" s="200"/>
      <c r="AE84" s="10"/>
      <c r="AF84" s="10"/>
      <c r="AG84" s="10"/>
      <c r="AH84" s="10"/>
      <c r="AI84" s="10"/>
      <c r="AJ84" s="10"/>
      <c r="AK84" s="10"/>
      <c r="AL84" s="200"/>
      <c r="AM84" s="199"/>
      <c r="AN84" s="185"/>
      <c r="AO84" s="10"/>
      <c r="AP84" s="10"/>
      <c r="AQ84" s="10"/>
      <c r="AR84" s="10"/>
      <c r="AS84" s="10"/>
      <c r="AT84" s="10"/>
      <c r="AU84" s="10"/>
      <c r="AV84" s="10"/>
      <c r="AW84" s="10"/>
      <c r="AX84" s="10"/>
      <c r="AY84" s="209"/>
      <c r="AZ84" s="10"/>
      <c r="BA84" s="10"/>
      <c r="BB84" s="10"/>
      <c r="BC84" s="209"/>
      <c r="BD84" s="209"/>
      <c r="BE84" s="209"/>
      <c r="BF84" s="209"/>
      <c r="BG84" s="209"/>
      <c r="BH84" s="209"/>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row>
    <row r="85" ht="15.75" customHeight="1">
      <c r="A85" s="185"/>
      <c r="B85" s="209"/>
      <c r="C85" s="209"/>
      <c r="D85" s="209"/>
      <c r="E85" s="209"/>
      <c r="F85" s="209"/>
      <c r="G85" s="209"/>
      <c r="H85" s="209"/>
      <c r="I85" s="209"/>
      <c r="J85" s="10"/>
      <c r="K85" s="10"/>
      <c r="L85" s="10"/>
      <c r="M85" s="38"/>
      <c r="N85" s="10"/>
      <c r="O85" s="10"/>
      <c r="P85" s="10"/>
      <c r="Q85" s="10"/>
      <c r="R85" s="10"/>
      <c r="S85" s="10"/>
      <c r="T85" s="10"/>
      <c r="U85" s="10"/>
      <c r="V85" s="10"/>
      <c r="W85" s="199"/>
      <c r="X85" s="199"/>
      <c r="Y85" s="199"/>
      <c r="Z85" s="10"/>
      <c r="AA85" s="10"/>
      <c r="AB85" s="10"/>
      <c r="AC85" s="185"/>
      <c r="AD85" s="200"/>
      <c r="AE85" s="10"/>
      <c r="AF85" s="10"/>
      <c r="AG85" s="10"/>
      <c r="AH85" s="10"/>
      <c r="AI85" s="10"/>
      <c r="AJ85" s="10"/>
      <c r="AK85" s="10"/>
      <c r="AL85" s="200"/>
      <c r="AM85" s="199"/>
      <c r="AN85" s="185"/>
      <c r="AO85" s="10"/>
      <c r="AP85" s="10"/>
      <c r="AQ85" s="10"/>
      <c r="AR85" s="10"/>
      <c r="AS85" s="10"/>
      <c r="AT85" s="10"/>
      <c r="AU85" s="10"/>
      <c r="AV85" s="10"/>
      <c r="AW85" s="10"/>
      <c r="AX85" s="10"/>
      <c r="AY85" s="209"/>
      <c r="AZ85" s="10"/>
      <c r="BA85" s="10"/>
      <c r="BB85" s="10"/>
      <c r="BC85" s="209"/>
      <c r="BD85" s="209"/>
      <c r="BE85" s="209"/>
      <c r="BF85" s="209"/>
      <c r="BG85" s="209"/>
      <c r="BH85" s="209"/>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row>
    <row r="86" ht="15.75" customHeight="1">
      <c r="A86" s="185"/>
      <c r="B86" s="209"/>
      <c r="C86" s="209"/>
      <c r="D86" s="209"/>
      <c r="E86" s="209"/>
      <c r="F86" s="209"/>
      <c r="G86" s="209"/>
      <c r="H86" s="209"/>
      <c r="I86" s="209"/>
      <c r="J86" s="10"/>
      <c r="K86" s="10"/>
      <c r="L86" s="10"/>
      <c r="M86" s="38"/>
      <c r="N86" s="10"/>
      <c r="O86" s="10"/>
      <c r="P86" s="10"/>
      <c r="Q86" s="10"/>
      <c r="R86" s="10"/>
      <c r="S86" s="10"/>
      <c r="T86" s="10"/>
      <c r="U86" s="10"/>
      <c r="V86" s="10"/>
      <c r="W86" s="199"/>
      <c r="X86" s="199"/>
      <c r="Y86" s="199"/>
      <c r="Z86" s="10"/>
      <c r="AA86" s="10"/>
      <c r="AB86" s="10"/>
      <c r="AC86" s="185"/>
      <c r="AD86" s="200"/>
      <c r="AE86" s="10"/>
      <c r="AF86" s="10"/>
      <c r="AG86" s="10"/>
      <c r="AH86" s="10"/>
      <c r="AI86" s="10"/>
      <c r="AJ86" s="10"/>
      <c r="AK86" s="10"/>
      <c r="AL86" s="200"/>
      <c r="AM86" s="199"/>
      <c r="AN86" s="185"/>
      <c r="AO86" s="10"/>
      <c r="AP86" s="10"/>
      <c r="AQ86" s="10"/>
      <c r="AR86" s="10"/>
      <c r="AS86" s="10"/>
      <c r="AT86" s="10"/>
      <c r="AU86" s="10"/>
      <c r="AV86" s="10"/>
      <c r="AW86" s="10"/>
      <c r="AX86" s="10"/>
      <c r="AY86" s="209"/>
      <c r="AZ86" s="10"/>
      <c r="BA86" s="10"/>
      <c r="BB86" s="10"/>
      <c r="BC86" s="209"/>
      <c r="BD86" s="209"/>
      <c r="BE86" s="209"/>
      <c r="BF86" s="209"/>
      <c r="BG86" s="209"/>
      <c r="BH86" s="209"/>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row>
    <row r="87" ht="15.75" customHeight="1">
      <c r="A87" s="185"/>
      <c r="B87" s="209"/>
      <c r="C87" s="209"/>
      <c r="D87" s="209"/>
      <c r="E87" s="209"/>
      <c r="F87" s="209"/>
      <c r="G87" s="209"/>
      <c r="H87" s="209"/>
      <c r="I87" s="209"/>
      <c r="J87" s="10"/>
      <c r="K87" s="10"/>
      <c r="L87" s="10"/>
      <c r="M87" s="38"/>
      <c r="N87" s="10"/>
      <c r="O87" s="10"/>
      <c r="P87" s="10"/>
      <c r="Q87" s="10"/>
      <c r="R87" s="10"/>
      <c r="S87" s="10"/>
      <c r="T87" s="10"/>
      <c r="U87" s="10"/>
      <c r="V87" s="10"/>
      <c r="W87" s="199"/>
      <c r="X87" s="199"/>
      <c r="Y87" s="199"/>
      <c r="Z87" s="10"/>
      <c r="AA87" s="10"/>
      <c r="AB87" s="10"/>
      <c r="AC87" s="185"/>
      <c r="AD87" s="200"/>
      <c r="AE87" s="10"/>
      <c r="AF87" s="10"/>
      <c r="AG87" s="10"/>
      <c r="AH87" s="10"/>
      <c r="AI87" s="10"/>
      <c r="AJ87" s="10"/>
      <c r="AK87" s="10"/>
      <c r="AL87" s="200"/>
      <c r="AM87" s="199"/>
      <c r="AN87" s="185"/>
      <c r="AO87" s="10"/>
      <c r="AP87" s="10"/>
      <c r="AQ87" s="10"/>
      <c r="AR87" s="10"/>
      <c r="AS87" s="10"/>
      <c r="AT87" s="10"/>
      <c r="AU87" s="10"/>
      <c r="AV87" s="10"/>
      <c r="AW87" s="10"/>
      <c r="AX87" s="10"/>
      <c r="AY87" s="209"/>
      <c r="AZ87" s="10"/>
      <c r="BA87" s="10"/>
      <c r="BB87" s="10"/>
      <c r="BC87" s="209"/>
      <c r="BD87" s="209"/>
      <c r="BE87" s="209"/>
      <c r="BF87" s="209"/>
      <c r="BG87" s="209"/>
      <c r="BH87" s="209"/>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row>
    <row r="88" ht="15.75" customHeight="1">
      <c r="A88" s="185"/>
      <c r="B88" s="209"/>
      <c r="C88" s="209"/>
      <c r="D88" s="209"/>
      <c r="E88" s="209"/>
      <c r="F88" s="209"/>
      <c r="G88" s="209"/>
      <c r="H88" s="209"/>
      <c r="I88" s="209"/>
      <c r="J88" s="10"/>
      <c r="K88" s="10"/>
      <c r="L88" s="10"/>
      <c r="M88" s="38"/>
      <c r="N88" s="10"/>
      <c r="O88" s="10"/>
      <c r="P88" s="10"/>
      <c r="Q88" s="10"/>
      <c r="R88" s="10"/>
      <c r="S88" s="10"/>
      <c r="T88" s="10"/>
      <c r="U88" s="10"/>
      <c r="V88" s="10"/>
      <c r="W88" s="199"/>
      <c r="X88" s="199"/>
      <c r="Y88" s="199"/>
      <c r="Z88" s="10"/>
      <c r="AA88" s="10"/>
      <c r="AB88" s="10"/>
      <c r="AC88" s="185"/>
      <c r="AD88" s="200"/>
      <c r="AE88" s="10"/>
      <c r="AF88" s="10"/>
      <c r="AG88" s="10"/>
      <c r="AH88" s="10"/>
      <c r="AI88" s="10"/>
      <c r="AJ88" s="10"/>
      <c r="AK88" s="10"/>
      <c r="AL88" s="200"/>
      <c r="AM88" s="199"/>
      <c r="AN88" s="185"/>
      <c r="AO88" s="10"/>
      <c r="AP88" s="10"/>
      <c r="AQ88" s="10"/>
      <c r="AR88" s="10"/>
      <c r="AS88" s="10"/>
      <c r="AT88" s="10"/>
      <c r="AU88" s="10"/>
      <c r="AV88" s="10"/>
      <c r="AW88" s="10"/>
      <c r="AX88" s="10"/>
      <c r="AY88" s="209"/>
      <c r="AZ88" s="10"/>
      <c r="BA88" s="10"/>
      <c r="BB88" s="10"/>
      <c r="BC88" s="209"/>
      <c r="BD88" s="209"/>
      <c r="BE88" s="209"/>
      <c r="BF88" s="209"/>
      <c r="BG88" s="209"/>
      <c r="BH88" s="209"/>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row>
    <row r="89" ht="15.75" customHeight="1">
      <c r="A89" s="185"/>
      <c r="B89" s="209"/>
      <c r="C89" s="209"/>
      <c r="D89" s="209"/>
      <c r="E89" s="209"/>
      <c r="F89" s="209"/>
      <c r="G89" s="209"/>
      <c r="H89" s="209"/>
      <c r="I89" s="209"/>
      <c r="J89" s="10"/>
      <c r="K89" s="10"/>
      <c r="L89" s="10"/>
      <c r="M89" s="38"/>
      <c r="N89" s="10"/>
      <c r="O89" s="10"/>
      <c r="P89" s="10"/>
      <c r="Q89" s="10"/>
      <c r="R89" s="10"/>
      <c r="S89" s="10"/>
      <c r="T89" s="10"/>
      <c r="U89" s="10"/>
      <c r="V89" s="10"/>
      <c r="W89" s="199"/>
      <c r="X89" s="199"/>
      <c r="Y89" s="199"/>
      <c r="Z89" s="10"/>
      <c r="AA89" s="10"/>
      <c r="AB89" s="10"/>
      <c r="AC89" s="185"/>
      <c r="AD89" s="200"/>
      <c r="AE89" s="10"/>
      <c r="AF89" s="10"/>
      <c r="AG89" s="10"/>
      <c r="AH89" s="10"/>
      <c r="AI89" s="10"/>
      <c r="AJ89" s="10"/>
      <c r="AK89" s="10"/>
      <c r="AL89" s="200"/>
      <c r="AM89" s="199"/>
      <c r="AN89" s="185"/>
      <c r="AO89" s="10"/>
      <c r="AP89" s="10"/>
      <c r="AQ89" s="10"/>
      <c r="AR89" s="10"/>
      <c r="AS89" s="10"/>
      <c r="AT89" s="10"/>
      <c r="AU89" s="10"/>
      <c r="AV89" s="10"/>
      <c r="AW89" s="10"/>
      <c r="AX89" s="10"/>
      <c r="AY89" s="209"/>
      <c r="AZ89" s="10"/>
      <c r="BA89" s="10"/>
      <c r="BB89" s="10"/>
      <c r="BC89" s="209"/>
      <c r="BD89" s="209"/>
      <c r="BE89" s="209"/>
      <c r="BF89" s="209"/>
      <c r="BG89" s="209"/>
      <c r="BH89" s="209"/>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row>
    <row r="90" ht="15.75" customHeight="1">
      <c r="A90" s="185"/>
      <c r="B90" s="209"/>
      <c r="C90" s="209"/>
      <c r="D90" s="209"/>
      <c r="E90" s="209"/>
      <c r="F90" s="209"/>
      <c r="G90" s="209"/>
      <c r="H90" s="209"/>
      <c r="I90" s="209"/>
      <c r="J90" s="10"/>
      <c r="K90" s="10"/>
      <c r="L90" s="10"/>
      <c r="M90" s="38"/>
      <c r="N90" s="10"/>
      <c r="O90" s="10"/>
      <c r="P90" s="10"/>
      <c r="Q90" s="10"/>
      <c r="R90" s="10"/>
      <c r="S90" s="10"/>
      <c r="T90" s="10"/>
      <c r="U90" s="10"/>
      <c r="V90" s="10"/>
      <c r="W90" s="199"/>
      <c r="X90" s="199"/>
      <c r="Y90" s="199"/>
      <c r="Z90" s="10"/>
      <c r="AA90" s="10"/>
      <c r="AB90" s="10"/>
      <c r="AC90" s="185"/>
      <c r="AD90" s="200"/>
      <c r="AE90" s="10"/>
      <c r="AF90" s="10"/>
      <c r="AG90" s="10"/>
      <c r="AH90" s="10"/>
      <c r="AI90" s="10"/>
      <c r="AJ90" s="10"/>
      <c r="AK90" s="10"/>
      <c r="AL90" s="200"/>
      <c r="AM90" s="199"/>
      <c r="AN90" s="185"/>
      <c r="AO90" s="10"/>
      <c r="AP90" s="10"/>
      <c r="AQ90" s="10"/>
      <c r="AR90" s="10"/>
      <c r="AS90" s="10"/>
      <c r="AT90" s="10"/>
      <c r="AU90" s="10"/>
      <c r="AV90" s="10"/>
      <c r="AW90" s="10"/>
      <c r="AX90" s="10"/>
      <c r="AY90" s="209"/>
      <c r="AZ90" s="10"/>
      <c r="BA90" s="10"/>
      <c r="BB90" s="10"/>
      <c r="BC90" s="209"/>
      <c r="BD90" s="209"/>
      <c r="BE90" s="209"/>
      <c r="BF90" s="209"/>
      <c r="BG90" s="209"/>
      <c r="BH90" s="209"/>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row>
    <row r="91" ht="15.75" customHeight="1">
      <c r="A91" s="185"/>
      <c r="B91" s="209"/>
      <c r="C91" s="209"/>
      <c r="D91" s="209"/>
      <c r="E91" s="209"/>
      <c r="F91" s="209"/>
      <c r="G91" s="209"/>
      <c r="H91" s="209"/>
      <c r="I91" s="209"/>
      <c r="J91" s="10"/>
      <c r="K91" s="10"/>
      <c r="L91" s="10"/>
      <c r="M91" s="38"/>
      <c r="N91" s="10"/>
      <c r="O91" s="10"/>
      <c r="P91" s="10"/>
      <c r="Q91" s="10"/>
      <c r="R91" s="10"/>
      <c r="S91" s="10"/>
      <c r="T91" s="10"/>
      <c r="U91" s="10"/>
      <c r="V91" s="10"/>
      <c r="W91" s="199"/>
      <c r="X91" s="199"/>
      <c r="Y91" s="199"/>
      <c r="Z91" s="10"/>
      <c r="AA91" s="10"/>
      <c r="AB91" s="10"/>
      <c r="AC91" s="185"/>
      <c r="AD91" s="200"/>
      <c r="AE91" s="10"/>
      <c r="AF91" s="10"/>
      <c r="AG91" s="10"/>
      <c r="AH91" s="10"/>
      <c r="AI91" s="10"/>
      <c r="AJ91" s="10"/>
      <c r="AK91" s="10"/>
      <c r="AL91" s="200"/>
      <c r="AM91" s="199"/>
      <c r="AN91" s="185"/>
      <c r="AO91" s="10"/>
      <c r="AP91" s="10"/>
      <c r="AQ91" s="10"/>
      <c r="AR91" s="10"/>
      <c r="AS91" s="10"/>
      <c r="AT91" s="10"/>
      <c r="AU91" s="10"/>
      <c r="AV91" s="10"/>
      <c r="AW91" s="10"/>
      <c r="AX91" s="10"/>
      <c r="AY91" s="209"/>
      <c r="AZ91" s="10"/>
      <c r="BA91" s="10"/>
      <c r="BB91" s="10"/>
      <c r="BC91" s="209"/>
      <c r="BD91" s="209"/>
      <c r="BE91" s="209"/>
      <c r="BF91" s="209"/>
      <c r="BG91" s="209"/>
      <c r="BH91" s="209"/>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row>
    <row r="92" ht="15.75" customHeight="1">
      <c r="A92" s="185"/>
      <c r="B92" s="209"/>
      <c r="C92" s="209"/>
      <c r="D92" s="209"/>
      <c r="E92" s="209"/>
      <c r="F92" s="209"/>
      <c r="G92" s="209"/>
      <c r="H92" s="209"/>
      <c r="I92" s="209"/>
      <c r="J92" s="10"/>
      <c r="K92" s="10"/>
      <c r="L92" s="10"/>
      <c r="M92" s="38"/>
      <c r="N92" s="10"/>
      <c r="O92" s="10"/>
      <c r="P92" s="10"/>
      <c r="Q92" s="10"/>
      <c r="R92" s="10"/>
      <c r="S92" s="10"/>
      <c r="T92" s="10"/>
      <c r="U92" s="10"/>
      <c r="V92" s="10"/>
      <c r="W92" s="199"/>
      <c r="X92" s="199"/>
      <c r="Y92" s="199"/>
      <c r="Z92" s="10"/>
      <c r="AA92" s="10"/>
      <c r="AB92" s="10"/>
      <c r="AC92" s="185"/>
      <c r="AD92" s="200"/>
      <c r="AE92" s="10"/>
      <c r="AF92" s="10"/>
      <c r="AG92" s="10"/>
      <c r="AH92" s="10"/>
      <c r="AI92" s="10"/>
      <c r="AJ92" s="10"/>
      <c r="AK92" s="10"/>
      <c r="AL92" s="200"/>
      <c r="AM92" s="199"/>
      <c r="AN92" s="185"/>
      <c r="AO92" s="10"/>
      <c r="AP92" s="10"/>
      <c r="AQ92" s="10"/>
      <c r="AR92" s="10"/>
      <c r="AS92" s="10"/>
      <c r="AT92" s="10"/>
      <c r="AU92" s="10"/>
      <c r="AV92" s="10"/>
      <c r="AW92" s="10"/>
      <c r="AX92" s="10"/>
      <c r="AY92" s="209"/>
      <c r="AZ92" s="10"/>
      <c r="BA92" s="10"/>
      <c r="BB92" s="10"/>
      <c r="BC92" s="209"/>
      <c r="BD92" s="209"/>
      <c r="BE92" s="209"/>
      <c r="BF92" s="209"/>
      <c r="BG92" s="209"/>
      <c r="BH92" s="209"/>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row>
    <row r="93" ht="15.75" customHeight="1">
      <c r="A93" s="185"/>
      <c r="B93" s="209"/>
      <c r="C93" s="209"/>
      <c r="D93" s="209"/>
      <c r="E93" s="209"/>
      <c r="F93" s="209"/>
      <c r="G93" s="209"/>
      <c r="H93" s="209"/>
      <c r="I93" s="209"/>
      <c r="J93" s="10"/>
      <c r="K93" s="10"/>
      <c r="L93" s="10"/>
      <c r="M93" s="38"/>
      <c r="N93" s="10"/>
      <c r="O93" s="10"/>
      <c r="P93" s="10"/>
      <c r="Q93" s="10"/>
      <c r="R93" s="10"/>
      <c r="S93" s="10"/>
      <c r="T93" s="10"/>
      <c r="U93" s="10"/>
      <c r="V93" s="10"/>
      <c r="W93" s="199"/>
      <c r="X93" s="199"/>
      <c r="Y93" s="199"/>
      <c r="Z93" s="10"/>
      <c r="AA93" s="10"/>
      <c r="AB93" s="10"/>
      <c r="AC93" s="185"/>
      <c r="AD93" s="200"/>
      <c r="AE93" s="10"/>
      <c r="AF93" s="10"/>
      <c r="AG93" s="10"/>
      <c r="AH93" s="10"/>
      <c r="AI93" s="10"/>
      <c r="AJ93" s="10"/>
      <c r="AK93" s="10"/>
      <c r="AL93" s="200"/>
      <c r="AM93" s="199"/>
      <c r="AN93" s="185"/>
      <c r="AO93" s="10"/>
      <c r="AP93" s="10"/>
      <c r="AQ93" s="10"/>
      <c r="AR93" s="10"/>
      <c r="AS93" s="10"/>
      <c r="AT93" s="10"/>
      <c r="AU93" s="10"/>
      <c r="AV93" s="10"/>
      <c r="AW93" s="10"/>
      <c r="AX93" s="10"/>
      <c r="AY93" s="209"/>
      <c r="AZ93" s="10"/>
      <c r="BA93" s="10"/>
      <c r="BB93" s="10"/>
      <c r="BC93" s="209"/>
      <c r="BD93" s="209"/>
      <c r="BE93" s="209"/>
      <c r="BF93" s="209"/>
      <c r="BG93" s="209"/>
      <c r="BH93" s="209"/>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row>
    <row r="94" ht="15.75" customHeight="1">
      <c r="A94" s="185"/>
      <c r="B94" s="209"/>
      <c r="C94" s="209"/>
      <c r="D94" s="209"/>
      <c r="E94" s="209"/>
      <c r="F94" s="209"/>
      <c r="G94" s="209"/>
      <c r="H94" s="209"/>
      <c r="I94" s="209"/>
      <c r="J94" s="10"/>
      <c r="K94" s="10"/>
      <c r="L94" s="10"/>
      <c r="M94" s="38"/>
      <c r="N94" s="10"/>
      <c r="O94" s="10"/>
      <c r="P94" s="10"/>
      <c r="Q94" s="10"/>
      <c r="R94" s="10"/>
      <c r="S94" s="10"/>
      <c r="T94" s="10"/>
      <c r="U94" s="10"/>
      <c r="V94" s="10"/>
      <c r="W94" s="199"/>
      <c r="X94" s="199"/>
      <c r="Y94" s="199"/>
      <c r="Z94" s="10"/>
      <c r="AA94" s="10"/>
      <c r="AB94" s="10"/>
      <c r="AC94" s="185"/>
      <c r="AD94" s="200"/>
      <c r="AE94" s="10"/>
      <c r="AF94" s="10"/>
      <c r="AG94" s="10"/>
      <c r="AH94" s="10"/>
      <c r="AI94" s="10"/>
      <c r="AJ94" s="10"/>
      <c r="AK94" s="10"/>
      <c r="AL94" s="200"/>
      <c r="AM94" s="199"/>
      <c r="AN94" s="185"/>
      <c r="AO94" s="10"/>
      <c r="AP94" s="10"/>
      <c r="AQ94" s="10"/>
      <c r="AR94" s="10"/>
      <c r="AS94" s="10"/>
      <c r="AT94" s="10"/>
      <c r="AU94" s="10"/>
      <c r="AV94" s="10"/>
      <c r="AW94" s="10"/>
      <c r="AX94" s="10"/>
      <c r="AY94" s="209"/>
      <c r="AZ94" s="10"/>
      <c r="BA94" s="10"/>
      <c r="BB94" s="10"/>
      <c r="BC94" s="209"/>
      <c r="BD94" s="209"/>
      <c r="BE94" s="209"/>
      <c r="BF94" s="209"/>
      <c r="BG94" s="209"/>
      <c r="BH94" s="209"/>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row>
    <row r="95" ht="15.75" customHeight="1">
      <c r="A95" s="185"/>
      <c r="B95" s="209"/>
      <c r="C95" s="209"/>
      <c r="D95" s="209"/>
      <c r="E95" s="209"/>
      <c r="F95" s="209"/>
      <c r="G95" s="209"/>
      <c r="H95" s="209"/>
      <c r="I95" s="209"/>
      <c r="J95" s="10"/>
      <c r="K95" s="10"/>
      <c r="L95" s="10"/>
      <c r="M95" s="38"/>
      <c r="N95" s="10"/>
      <c r="O95" s="10"/>
      <c r="P95" s="10"/>
      <c r="Q95" s="10"/>
      <c r="R95" s="10"/>
      <c r="S95" s="10"/>
      <c r="T95" s="10"/>
      <c r="U95" s="10"/>
      <c r="V95" s="10"/>
      <c r="W95" s="199"/>
      <c r="X95" s="199"/>
      <c r="Y95" s="199"/>
      <c r="Z95" s="10"/>
      <c r="AA95" s="10"/>
      <c r="AB95" s="10"/>
      <c r="AC95" s="185"/>
      <c r="AD95" s="200"/>
      <c r="AE95" s="10"/>
      <c r="AF95" s="10"/>
      <c r="AG95" s="10"/>
      <c r="AH95" s="10"/>
      <c r="AI95" s="10"/>
      <c r="AJ95" s="10"/>
      <c r="AK95" s="10"/>
      <c r="AL95" s="200"/>
      <c r="AM95" s="199"/>
      <c r="AN95" s="185"/>
      <c r="AO95" s="10"/>
      <c r="AP95" s="10"/>
      <c r="AQ95" s="10"/>
      <c r="AR95" s="10"/>
      <c r="AS95" s="10"/>
      <c r="AT95" s="10"/>
      <c r="AU95" s="10"/>
      <c r="AV95" s="10"/>
      <c r="AW95" s="10"/>
      <c r="AX95" s="10"/>
      <c r="AY95" s="209"/>
      <c r="AZ95" s="10"/>
      <c r="BA95" s="10"/>
      <c r="BB95" s="10"/>
      <c r="BC95" s="209"/>
      <c r="BD95" s="209"/>
      <c r="BE95" s="209"/>
      <c r="BF95" s="209"/>
      <c r="BG95" s="209"/>
      <c r="BH95" s="209"/>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row>
    <row r="96" ht="15.75" customHeight="1">
      <c r="A96" s="185"/>
      <c r="B96" s="209"/>
      <c r="C96" s="209"/>
      <c r="D96" s="209"/>
      <c r="E96" s="209"/>
      <c r="F96" s="209"/>
      <c r="G96" s="209"/>
      <c r="H96" s="209"/>
      <c r="I96" s="209"/>
      <c r="J96" s="10"/>
      <c r="K96" s="10"/>
      <c r="L96" s="10"/>
      <c r="M96" s="38"/>
      <c r="N96" s="10"/>
      <c r="O96" s="10"/>
      <c r="P96" s="10"/>
      <c r="Q96" s="10"/>
      <c r="R96" s="10"/>
      <c r="S96" s="10"/>
      <c r="T96" s="10"/>
      <c r="U96" s="10"/>
      <c r="V96" s="10"/>
      <c r="W96" s="199"/>
      <c r="X96" s="199"/>
      <c r="Y96" s="199"/>
      <c r="Z96" s="10"/>
      <c r="AA96" s="10"/>
      <c r="AB96" s="10"/>
      <c r="AC96" s="185"/>
      <c r="AD96" s="200"/>
      <c r="AE96" s="10"/>
      <c r="AF96" s="10"/>
      <c r="AG96" s="10"/>
      <c r="AH96" s="10"/>
      <c r="AI96" s="10"/>
      <c r="AJ96" s="10"/>
      <c r="AK96" s="10"/>
      <c r="AL96" s="200"/>
      <c r="AM96" s="199"/>
      <c r="AN96" s="185"/>
      <c r="AO96" s="10"/>
      <c r="AP96" s="10"/>
      <c r="AQ96" s="10"/>
      <c r="AR96" s="10"/>
      <c r="AS96" s="10"/>
      <c r="AT96" s="10"/>
      <c r="AU96" s="10"/>
      <c r="AV96" s="10"/>
      <c r="AW96" s="10"/>
      <c r="AX96" s="10"/>
      <c r="AY96" s="209"/>
      <c r="AZ96" s="10"/>
      <c r="BA96" s="10"/>
      <c r="BB96" s="10"/>
      <c r="BC96" s="209"/>
      <c r="BD96" s="209"/>
      <c r="BE96" s="209"/>
      <c r="BF96" s="209"/>
      <c r="BG96" s="209"/>
      <c r="BH96" s="209"/>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row>
    <row r="97" ht="15.75" customHeight="1">
      <c r="A97" s="185"/>
      <c r="B97" s="209"/>
      <c r="C97" s="209"/>
      <c r="D97" s="209"/>
      <c r="E97" s="209"/>
      <c r="F97" s="209"/>
      <c r="G97" s="209"/>
      <c r="H97" s="209"/>
      <c r="I97" s="209"/>
      <c r="J97" s="10"/>
      <c r="K97" s="10"/>
      <c r="L97" s="10"/>
      <c r="M97" s="38"/>
      <c r="N97" s="10"/>
      <c r="O97" s="10"/>
      <c r="P97" s="10"/>
      <c r="Q97" s="10"/>
      <c r="R97" s="10"/>
      <c r="S97" s="10"/>
      <c r="T97" s="10"/>
      <c r="U97" s="10"/>
      <c r="V97" s="10"/>
      <c r="W97" s="199"/>
      <c r="X97" s="199"/>
      <c r="Y97" s="199"/>
      <c r="Z97" s="10"/>
      <c r="AA97" s="10"/>
      <c r="AB97" s="10"/>
      <c r="AC97" s="185"/>
      <c r="AD97" s="200"/>
      <c r="AE97" s="10"/>
      <c r="AF97" s="10"/>
      <c r="AG97" s="10"/>
      <c r="AH97" s="10"/>
      <c r="AI97" s="10"/>
      <c r="AJ97" s="10"/>
      <c r="AK97" s="10"/>
      <c r="AL97" s="200"/>
      <c r="AM97" s="199"/>
      <c r="AN97" s="185"/>
      <c r="AO97" s="10"/>
      <c r="AP97" s="10"/>
      <c r="AQ97" s="10"/>
      <c r="AR97" s="10"/>
      <c r="AS97" s="10"/>
      <c r="AT97" s="10"/>
      <c r="AU97" s="10"/>
      <c r="AV97" s="10"/>
      <c r="AW97" s="10"/>
      <c r="AX97" s="10"/>
      <c r="AY97" s="209"/>
      <c r="AZ97" s="10"/>
      <c r="BA97" s="10"/>
      <c r="BB97" s="10"/>
      <c r="BC97" s="209"/>
      <c r="BD97" s="209"/>
      <c r="BE97" s="209"/>
      <c r="BF97" s="209"/>
      <c r="BG97" s="209"/>
      <c r="BH97" s="209"/>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row>
    <row r="98" ht="15.75" customHeight="1">
      <c r="A98" s="185"/>
      <c r="B98" s="209"/>
      <c r="C98" s="209"/>
      <c r="D98" s="209"/>
      <c r="E98" s="209"/>
      <c r="F98" s="209"/>
      <c r="G98" s="209"/>
      <c r="H98" s="209"/>
      <c r="I98" s="209"/>
      <c r="J98" s="10"/>
      <c r="K98" s="10"/>
      <c r="L98" s="10"/>
      <c r="M98" s="38"/>
      <c r="N98" s="10"/>
      <c r="O98" s="10"/>
      <c r="P98" s="10"/>
      <c r="Q98" s="10"/>
      <c r="R98" s="10"/>
      <c r="S98" s="10"/>
      <c r="T98" s="10"/>
      <c r="U98" s="10"/>
      <c r="V98" s="10"/>
      <c r="W98" s="199"/>
      <c r="X98" s="199"/>
      <c r="Y98" s="199"/>
      <c r="Z98" s="10"/>
      <c r="AA98" s="10"/>
      <c r="AB98" s="10"/>
      <c r="AC98" s="185"/>
      <c r="AD98" s="200"/>
      <c r="AE98" s="10"/>
      <c r="AF98" s="10"/>
      <c r="AG98" s="10"/>
      <c r="AH98" s="10"/>
      <c r="AI98" s="10"/>
      <c r="AJ98" s="10"/>
      <c r="AK98" s="10"/>
      <c r="AL98" s="200"/>
      <c r="AM98" s="199"/>
      <c r="AN98" s="185"/>
      <c r="AO98" s="10"/>
      <c r="AP98" s="10"/>
      <c r="AQ98" s="10"/>
      <c r="AR98" s="10"/>
      <c r="AS98" s="10"/>
      <c r="AT98" s="10"/>
      <c r="AU98" s="10"/>
      <c r="AV98" s="10"/>
      <c r="AW98" s="10"/>
      <c r="AX98" s="10"/>
      <c r="AY98" s="209"/>
      <c r="AZ98" s="10"/>
      <c r="BA98" s="10"/>
      <c r="BB98" s="10"/>
      <c r="BC98" s="209"/>
      <c r="BD98" s="209"/>
      <c r="BE98" s="209"/>
      <c r="BF98" s="209"/>
      <c r="BG98" s="209"/>
      <c r="BH98" s="209"/>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row>
    <row r="99" ht="15.75" customHeight="1">
      <c r="A99" s="185"/>
      <c r="B99" s="209"/>
      <c r="C99" s="209"/>
      <c r="D99" s="209"/>
      <c r="E99" s="209"/>
      <c r="F99" s="209"/>
      <c r="G99" s="209"/>
      <c r="H99" s="209"/>
      <c r="I99" s="209"/>
      <c r="J99" s="10"/>
      <c r="K99" s="10"/>
      <c r="L99" s="10"/>
      <c r="M99" s="38"/>
      <c r="N99" s="10"/>
      <c r="O99" s="10"/>
      <c r="P99" s="10"/>
      <c r="Q99" s="10"/>
      <c r="R99" s="10"/>
      <c r="S99" s="10"/>
      <c r="T99" s="10"/>
      <c r="U99" s="10"/>
      <c r="V99" s="10"/>
      <c r="W99" s="199"/>
      <c r="X99" s="199"/>
      <c r="Y99" s="199"/>
      <c r="Z99" s="10"/>
      <c r="AA99" s="10"/>
      <c r="AB99" s="10"/>
      <c r="AC99" s="185"/>
      <c r="AD99" s="200"/>
      <c r="AE99" s="10"/>
      <c r="AF99" s="10"/>
      <c r="AG99" s="10"/>
      <c r="AH99" s="10"/>
      <c r="AI99" s="10"/>
      <c r="AJ99" s="10"/>
      <c r="AK99" s="10"/>
      <c r="AL99" s="200"/>
      <c r="AM99" s="199"/>
      <c r="AN99" s="185"/>
      <c r="AO99" s="10"/>
      <c r="AP99" s="10"/>
      <c r="AQ99" s="10"/>
      <c r="AR99" s="10"/>
      <c r="AS99" s="10"/>
      <c r="AT99" s="10"/>
      <c r="AU99" s="10"/>
      <c r="AV99" s="10"/>
      <c r="AW99" s="10"/>
      <c r="AX99" s="10"/>
      <c r="AY99" s="209"/>
      <c r="AZ99" s="10"/>
      <c r="BA99" s="10"/>
      <c r="BB99" s="10"/>
      <c r="BC99" s="209"/>
      <c r="BD99" s="209"/>
      <c r="BE99" s="209"/>
      <c r="BF99" s="209"/>
      <c r="BG99" s="209"/>
      <c r="BH99" s="209"/>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row>
    <row r="100" ht="15.75" customHeight="1">
      <c r="A100" s="185"/>
      <c r="B100" s="209"/>
      <c r="C100" s="209"/>
      <c r="D100" s="209"/>
      <c r="E100" s="209"/>
      <c r="F100" s="209"/>
      <c r="G100" s="209"/>
      <c r="H100" s="209"/>
      <c r="I100" s="209"/>
      <c r="J100" s="10"/>
      <c r="K100" s="10"/>
      <c r="L100" s="10"/>
      <c r="M100" s="38"/>
      <c r="N100" s="10"/>
      <c r="O100" s="10"/>
      <c r="P100" s="10"/>
      <c r="Q100" s="10"/>
      <c r="R100" s="10"/>
      <c r="S100" s="10"/>
      <c r="T100" s="10"/>
      <c r="U100" s="10"/>
      <c r="V100" s="10"/>
      <c r="W100" s="199"/>
      <c r="X100" s="199"/>
      <c r="Y100" s="199"/>
      <c r="Z100" s="10"/>
      <c r="AA100" s="10"/>
      <c r="AB100" s="10"/>
      <c r="AC100" s="185"/>
      <c r="AD100" s="200"/>
      <c r="AE100" s="10"/>
      <c r="AF100" s="10"/>
      <c r="AG100" s="10"/>
      <c r="AH100" s="10"/>
      <c r="AI100" s="10"/>
      <c r="AJ100" s="10"/>
      <c r="AK100" s="10"/>
      <c r="AL100" s="200"/>
      <c r="AM100" s="199"/>
      <c r="AN100" s="185"/>
      <c r="AO100" s="10"/>
      <c r="AP100" s="10"/>
      <c r="AQ100" s="10"/>
      <c r="AR100" s="10"/>
      <c r="AS100" s="10"/>
      <c r="AT100" s="10"/>
      <c r="AU100" s="10"/>
      <c r="AV100" s="10"/>
      <c r="AW100" s="10"/>
      <c r="AX100" s="10"/>
      <c r="AY100" s="209"/>
      <c r="AZ100" s="10"/>
      <c r="BA100" s="10"/>
      <c r="BB100" s="10"/>
      <c r="BC100" s="209"/>
      <c r="BD100" s="209"/>
      <c r="BE100" s="209"/>
      <c r="BF100" s="209"/>
      <c r="BG100" s="209"/>
      <c r="BH100" s="209"/>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row>
    <row r="101" ht="15.75" customHeight="1">
      <c r="A101" s="185"/>
      <c r="B101" s="209"/>
      <c r="C101" s="209"/>
      <c r="D101" s="209"/>
      <c r="E101" s="209"/>
      <c r="F101" s="209"/>
      <c r="G101" s="209"/>
      <c r="H101" s="209"/>
      <c r="I101" s="209"/>
      <c r="J101" s="10"/>
      <c r="K101" s="10"/>
      <c r="L101" s="10"/>
      <c r="M101" s="38"/>
      <c r="N101" s="10"/>
      <c r="O101" s="10"/>
      <c r="P101" s="10"/>
      <c r="Q101" s="10"/>
      <c r="R101" s="10"/>
      <c r="S101" s="10"/>
      <c r="T101" s="10"/>
      <c r="U101" s="10"/>
      <c r="V101" s="10"/>
      <c r="W101" s="199"/>
      <c r="X101" s="199"/>
      <c r="Y101" s="199"/>
      <c r="Z101" s="10"/>
      <c r="AA101" s="10"/>
      <c r="AB101" s="10"/>
      <c r="AC101" s="185"/>
      <c r="AD101" s="200"/>
      <c r="AE101" s="10"/>
      <c r="AF101" s="10"/>
      <c r="AG101" s="10"/>
      <c r="AH101" s="10"/>
      <c r="AI101" s="10"/>
      <c r="AJ101" s="10"/>
      <c r="AK101" s="10"/>
      <c r="AL101" s="200"/>
      <c r="AM101" s="199"/>
      <c r="AN101" s="185"/>
      <c r="AO101" s="10"/>
      <c r="AP101" s="10"/>
      <c r="AQ101" s="10"/>
      <c r="AR101" s="10"/>
      <c r="AS101" s="10"/>
      <c r="AT101" s="10"/>
      <c r="AU101" s="10"/>
      <c r="AV101" s="10"/>
      <c r="AW101" s="10"/>
      <c r="AX101" s="10"/>
      <c r="AY101" s="209"/>
      <c r="AZ101" s="10"/>
      <c r="BA101" s="10"/>
      <c r="BB101" s="10"/>
      <c r="BC101" s="209"/>
      <c r="BD101" s="209"/>
      <c r="BE101" s="209"/>
      <c r="BF101" s="209"/>
      <c r="BG101" s="209"/>
      <c r="BH101" s="209"/>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row>
    <row r="102" ht="15.75" customHeight="1">
      <c r="A102" s="185"/>
      <c r="B102" s="209"/>
      <c r="C102" s="209"/>
      <c r="D102" s="209"/>
      <c r="E102" s="209"/>
      <c r="F102" s="209"/>
      <c r="G102" s="209"/>
      <c r="H102" s="209"/>
      <c r="I102" s="209"/>
      <c r="J102" s="10"/>
      <c r="K102" s="10"/>
      <c r="L102" s="10"/>
      <c r="M102" s="38"/>
      <c r="N102" s="10"/>
      <c r="O102" s="10"/>
      <c r="P102" s="10"/>
      <c r="Q102" s="10"/>
      <c r="R102" s="10"/>
      <c r="S102" s="10"/>
      <c r="T102" s="10"/>
      <c r="U102" s="10"/>
      <c r="V102" s="10"/>
      <c r="W102" s="199"/>
      <c r="X102" s="199"/>
      <c r="Y102" s="199"/>
      <c r="Z102" s="10"/>
      <c r="AA102" s="10"/>
      <c r="AB102" s="10"/>
      <c r="AC102" s="185"/>
      <c r="AD102" s="200"/>
      <c r="AE102" s="10"/>
      <c r="AF102" s="10"/>
      <c r="AG102" s="10"/>
      <c r="AH102" s="10"/>
      <c r="AI102" s="10"/>
      <c r="AJ102" s="10"/>
      <c r="AK102" s="10"/>
      <c r="AL102" s="200"/>
      <c r="AM102" s="199"/>
      <c r="AN102" s="185"/>
      <c r="AO102" s="10"/>
      <c r="AP102" s="10"/>
      <c r="AQ102" s="10"/>
      <c r="AR102" s="10"/>
      <c r="AS102" s="10"/>
      <c r="AT102" s="10"/>
      <c r="AU102" s="10"/>
      <c r="AV102" s="10"/>
      <c r="AW102" s="10"/>
      <c r="AX102" s="10"/>
      <c r="AY102" s="209"/>
      <c r="AZ102" s="10"/>
      <c r="BA102" s="10"/>
      <c r="BB102" s="10"/>
      <c r="BC102" s="209"/>
      <c r="BD102" s="209"/>
      <c r="BE102" s="209"/>
      <c r="BF102" s="209"/>
      <c r="BG102" s="209"/>
      <c r="BH102" s="209"/>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row>
    <row r="103" ht="15.75" customHeight="1">
      <c r="A103" s="185"/>
      <c r="B103" s="209"/>
      <c r="C103" s="209"/>
      <c r="D103" s="209"/>
      <c r="E103" s="209"/>
      <c r="F103" s="209"/>
      <c r="G103" s="209"/>
      <c r="H103" s="209"/>
      <c r="I103" s="209"/>
      <c r="J103" s="10"/>
      <c r="K103" s="10"/>
      <c r="L103" s="10"/>
      <c r="M103" s="38"/>
      <c r="N103" s="10"/>
      <c r="O103" s="10"/>
      <c r="P103" s="10"/>
      <c r="Q103" s="10"/>
      <c r="R103" s="10"/>
      <c r="S103" s="10"/>
      <c r="T103" s="10"/>
      <c r="U103" s="10"/>
      <c r="V103" s="10"/>
      <c r="W103" s="199"/>
      <c r="X103" s="199"/>
      <c r="Y103" s="199"/>
      <c r="Z103" s="10"/>
      <c r="AA103" s="10"/>
      <c r="AB103" s="10"/>
      <c r="AC103" s="185"/>
      <c r="AD103" s="200"/>
      <c r="AE103" s="10"/>
      <c r="AF103" s="10"/>
      <c r="AG103" s="10"/>
      <c r="AH103" s="10"/>
      <c r="AI103" s="10"/>
      <c r="AJ103" s="10"/>
      <c r="AK103" s="10"/>
      <c r="AL103" s="200"/>
      <c r="AM103" s="199"/>
      <c r="AN103" s="185"/>
      <c r="AO103" s="10"/>
      <c r="AP103" s="10"/>
      <c r="AQ103" s="10"/>
      <c r="AR103" s="10"/>
      <c r="AS103" s="10"/>
      <c r="AT103" s="10"/>
      <c r="AU103" s="10"/>
      <c r="AV103" s="10"/>
      <c r="AW103" s="10"/>
      <c r="AX103" s="10"/>
      <c r="AY103" s="209"/>
      <c r="AZ103" s="10"/>
      <c r="BA103" s="10"/>
      <c r="BB103" s="10"/>
      <c r="BC103" s="209"/>
      <c r="BD103" s="209"/>
      <c r="BE103" s="209"/>
      <c r="BF103" s="209"/>
      <c r="BG103" s="209"/>
      <c r="BH103" s="209"/>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row>
    <row r="104" ht="15.75" customHeight="1">
      <c r="A104" s="185"/>
      <c r="B104" s="209"/>
      <c r="C104" s="209"/>
      <c r="D104" s="209"/>
      <c r="E104" s="209"/>
      <c r="F104" s="209"/>
      <c r="G104" s="209"/>
      <c r="H104" s="209"/>
      <c r="I104" s="209"/>
      <c r="J104" s="10"/>
      <c r="K104" s="10"/>
      <c r="L104" s="10"/>
      <c r="M104" s="38"/>
      <c r="N104" s="10"/>
      <c r="O104" s="10"/>
      <c r="P104" s="10"/>
      <c r="Q104" s="10"/>
      <c r="R104" s="10"/>
      <c r="S104" s="10"/>
      <c r="T104" s="10"/>
      <c r="U104" s="10"/>
      <c r="V104" s="10"/>
      <c r="W104" s="199"/>
      <c r="X104" s="199"/>
      <c r="Y104" s="199"/>
      <c r="Z104" s="10"/>
      <c r="AA104" s="10"/>
      <c r="AB104" s="10"/>
      <c r="AC104" s="185"/>
      <c r="AD104" s="200"/>
      <c r="AE104" s="10"/>
      <c r="AF104" s="10"/>
      <c r="AG104" s="10"/>
      <c r="AH104" s="10"/>
      <c r="AI104" s="10"/>
      <c r="AJ104" s="10"/>
      <c r="AK104" s="10"/>
      <c r="AL104" s="200"/>
      <c r="AM104" s="199"/>
      <c r="AN104" s="185"/>
      <c r="AO104" s="10"/>
      <c r="AP104" s="10"/>
      <c r="AQ104" s="10"/>
      <c r="AR104" s="10"/>
      <c r="AS104" s="10"/>
      <c r="AT104" s="10"/>
      <c r="AU104" s="10"/>
      <c r="AV104" s="10"/>
      <c r="AW104" s="10"/>
      <c r="AX104" s="10"/>
      <c r="AY104" s="209"/>
      <c r="AZ104" s="10"/>
      <c r="BA104" s="10"/>
      <c r="BB104" s="10"/>
      <c r="BC104" s="209"/>
      <c r="BD104" s="209"/>
      <c r="BE104" s="209"/>
      <c r="BF104" s="209"/>
      <c r="BG104" s="209"/>
      <c r="BH104" s="209"/>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row>
    <row r="105" ht="15.75" customHeight="1">
      <c r="A105" s="185"/>
      <c r="B105" s="209"/>
      <c r="C105" s="209"/>
      <c r="D105" s="209"/>
      <c r="E105" s="209"/>
      <c r="F105" s="209"/>
      <c r="G105" s="209"/>
      <c r="H105" s="209"/>
      <c r="I105" s="209"/>
      <c r="J105" s="10"/>
      <c r="K105" s="10"/>
      <c r="L105" s="10"/>
      <c r="M105" s="38"/>
      <c r="N105" s="10"/>
      <c r="O105" s="10"/>
      <c r="P105" s="10"/>
      <c r="Q105" s="10"/>
      <c r="R105" s="10"/>
      <c r="S105" s="10"/>
      <c r="T105" s="10"/>
      <c r="U105" s="10"/>
      <c r="V105" s="10"/>
      <c r="W105" s="199"/>
      <c r="X105" s="199"/>
      <c r="Y105" s="199"/>
      <c r="Z105" s="10"/>
      <c r="AA105" s="10"/>
      <c r="AB105" s="10"/>
      <c r="AC105" s="185"/>
      <c r="AD105" s="200"/>
      <c r="AE105" s="10"/>
      <c r="AF105" s="10"/>
      <c r="AG105" s="10"/>
      <c r="AH105" s="10"/>
      <c r="AI105" s="10"/>
      <c r="AJ105" s="10"/>
      <c r="AK105" s="10"/>
      <c r="AL105" s="200"/>
      <c r="AM105" s="199"/>
      <c r="AN105" s="185"/>
      <c r="AO105" s="10"/>
      <c r="AP105" s="10"/>
      <c r="AQ105" s="10"/>
      <c r="AR105" s="10"/>
      <c r="AS105" s="10"/>
      <c r="AT105" s="10"/>
      <c r="AU105" s="10"/>
      <c r="AV105" s="10"/>
      <c r="AW105" s="10"/>
      <c r="AX105" s="10"/>
      <c r="AY105" s="209"/>
      <c r="AZ105" s="10"/>
      <c r="BA105" s="10"/>
      <c r="BB105" s="10"/>
      <c r="BC105" s="209"/>
      <c r="BD105" s="209"/>
      <c r="BE105" s="209"/>
      <c r="BF105" s="209"/>
      <c r="BG105" s="209"/>
      <c r="BH105" s="209"/>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row>
    <row r="106" ht="15.75" customHeight="1">
      <c r="A106" s="185"/>
      <c r="B106" s="209"/>
      <c r="C106" s="209"/>
      <c r="D106" s="209"/>
      <c r="E106" s="209"/>
      <c r="F106" s="209"/>
      <c r="G106" s="209"/>
      <c r="H106" s="209"/>
      <c r="I106" s="209"/>
      <c r="J106" s="10"/>
      <c r="K106" s="10"/>
      <c r="L106" s="10"/>
      <c r="M106" s="38"/>
      <c r="N106" s="10"/>
      <c r="O106" s="10"/>
      <c r="P106" s="10"/>
      <c r="Q106" s="10"/>
      <c r="R106" s="10"/>
      <c r="S106" s="10"/>
      <c r="T106" s="10"/>
      <c r="U106" s="10"/>
      <c r="V106" s="10"/>
      <c r="W106" s="199"/>
      <c r="X106" s="199"/>
      <c r="Y106" s="199"/>
      <c r="Z106" s="10"/>
      <c r="AA106" s="10"/>
      <c r="AB106" s="10"/>
      <c r="AC106" s="185"/>
      <c r="AD106" s="200"/>
      <c r="AE106" s="10"/>
      <c r="AF106" s="10"/>
      <c r="AG106" s="10"/>
      <c r="AH106" s="10"/>
      <c r="AI106" s="10"/>
      <c r="AJ106" s="10"/>
      <c r="AK106" s="10"/>
      <c r="AL106" s="200"/>
      <c r="AM106" s="199"/>
      <c r="AN106" s="185"/>
      <c r="AO106" s="10"/>
      <c r="AP106" s="10"/>
      <c r="AQ106" s="10"/>
      <c r="AR106" s="10"/>
      <c r="AS106" s="10"/>
      <c r="AT106" s="10"/>
      <c r="AU106" s="10"/>
      <c r="AV106" s="10"/>
      <c r="AW106" s="10"/>
      <c r="AX106" s="10"/>
      <c r="AY106" s="209"/>
      <c r="AZ106" s="10"/>
      <c r="BA106" s="10"/>
      <c r="BB106" s="10"/>
      <c r="BC106" s="209"/>
      <c r="BD106" s="209"/>
      <c r="BE106" s="209"/>
      <c r="BF106" s="209"/>
      <c r="BG106" s="209"/>
      <c r="BH106" s="209"/>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row>
    <row r="107" ht="15.75" customHeight="1">
      <c r="A107" s="185"/>
      <c r="B107" s="209"/>
      <c r="C107" s="209"/>
      <c r="D107" s="209"/>
      <c r="E107" s="209"/>
      <c r="F107" s="209"/>
      <c r="G107" s="209"/>
      <c r="H107" s="209"/>
      <c r="I107" s="209"/>
      <c r="J107" s="10"/>
      <c r="K107" s="10"/>
      <c r="L107" s="10"/>
      <c r="M107" s="38"/>
      <c r="N107" s="10"/>
      <c r="O107" s="10"/>
      <c r="P107" s="10"/>
      <c r="Q107" s="10"/>
      <c r="R107" s="10"/>
      <c r="S107" s="10"/>
      <c r="T107" s="10"/>
      <c r="U107" s="10"/>
      <c r="V107" s="10"/>
      <c r="W107" s="199"/>
      <c r="X107" s="199"/>
      <c r="Y107" s="199"/>
      <c r="Z107" s="10"/>
      <c r="AA107" s="10"/>
      <c r="AB107" s="10"/>
      <c r="AC107" s="185"/>
      <c r="AD107" s="200"/>
      <c r="AE107" s="10"/>
      <c r="AF107" s="10"/>
      <c r="AG107" s="10"/>
      <c r="AH107" s="10"/>
      <c r="AI107" s="10"/>
      <c r="AJ107" s="10"/>
      <c r="AK107" s="10"/>
      <c r="AL107" s="200"/>
      <c r="AM107" s="199"/>
      <c r="AN107" s="185"/>
      <c r="AO107" s="10"/>
      <c r="AP107" s="10"/>
      <c r="AQ107" s="10"/>
      <c r="AR107" s="10"/>
      <c r="AS107" s="10"/>
      <c r="AT107" s="10"/>
      <c r="AU107" s="10"/>
      <c r="AV107" s="10"/>
      <c r="AW107" s="10"/>
      <c r="AX107" s="10"/>
      <c r="AY107" s="209"/>
      <c r="AZ107" s="10"/>
      <c r="BA107" s="10"/>
      <c r="BB107" s="10"/>
      <c r="BC107" s="209"/>
      <c r="BD107" s="209"/>
      <c r="BE107" s="209"/>
      <c r="BF107" s="209"/>
      <c r="BG107" s="209"/>
      <c r="BH107" s="209"/>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row>
    <row r="108" ht="15.75" customHeight="1">
      <c r="A108" s="185"/>
      <c r="B108" s="209"/>
      <c r="C108" s="209"/>
      <c r="D108" s="209"/>
      <c r="E108" s="209"/>
      <c r="F108" s="209"/>
      <c r="G108" s="209"/>
      <c r="H108" s="209"/>
      <c r="I108" s="209"/>
      <c r="J108" s="10"/>
      <c r="K108" s="10"/>
      <c r="L108" s="10"/>
      <c r="M108" s="38"/>
      <c r="N108" s="10"/>
      <c r="O108" s="10"/>
      <c r="P108" s="10"/>
      <c r="Q108" s="10"/>
      <c r="R108" s="10"/>
      <c r="S108" s="10"/>
      <c r="T108" s="10"/>
      <c r="U108" s="10"/>
      <c r="V108" s="10"/>
      <c r="W108" s="199"/>
      <c r="X108" s="199"/>
      <c r="Y108" s="199"/>
      <c r="Z108" s="10"/>
      <c r="AA108" s="10"/>
      <c r="AB108" s="10"/>
      <c r="AC108" s="185"/>
      <c r="AD108" s="200"/>
      <c r="AE108" s="10"/>
      <c r="AF108" s="10"/>
      <c r="AG108" s="10"/>
      <c r="AH108" s="10"/>
      <c r="AI108" s="10"/>
      <c r="AJ108" s="10"/>
      <c r="AK108" s="10"/>
      <c r="AL108" s="200"/>
      <c r="AM108" s="199"/>
      <c r="AN108" s="185"/>
      <c r="AO108" s="10"/>
      <c r="AP108" s="10"/>
      <c r="AQ108" s="10"/>
      <c r="AR108" s="10"/>
      <c r="AS108" s="10"/>
      <c r="AT108" s="10"/>
      <c r="AU108" s="10"/>
      <c r="AV108" s="10"/>
      <c r="AW108" s="10"/>
      <c r="AX108" s="10"/>
      <c r="AY108" s="209"/>
      <c r="AZ108" s="10"/>
      <c r="BA108" s="10"/>
      <c r="BB108" s="10"/>
      <c r="BC108" s="209"/>
      <c r="BD108" s="209"/>
      <c r="BE108" s="209"/>
      <c r="BF108" s="209"/>
      <c r="BG108" s="209"/>
      <c r="BH108" s="209"/>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row>
    <row r="109" ht="15.75" customHeight="1">
      <c r="A109" s="185"/>
      <c r="B109" s="209"/>
      <c r="C109" s="209"/>
      <c r="D109" s="209"/>
      <c r="E109" s="209"/>
      <c r="F109" s="209"/>
      <c r="G109" s="209"/>
      <c r="H109" s="209"/>
      <c r="I109" s="209"/>
      <c r="J109" s="10"/>
      <c r="K109" s="10"/>
      <c r="L109" s="10"/>
      <c r="M109" s="38"/>
      <c r="N109" s="10"/>
      <c r="O109" s="10"/>
      <c r="P109" s="10"/>
      <c r="Q109" s="10"/>
      <c r="R109" s="10"/>
      <c r="S109" s="10"/>
      <c r="T109" s="10"/>
      <c r="U109" s="10"/>
      <c r="V109" s="10"/>
      <c r="W109" s="199"/>
      <c r="X109" s="199"/>
      <c r="Y109" s="199"/>
      <c r="Z109" s="10"/>
      <c r="AA109" s="10"/>
      <c r="AB109" s="10"/>
      <c r="AC109" s="185"/>
      <c r="AD109" s="200"/>
      <c r="AE109" s="10"/>
      <c r="AF109" s="10"/>
      <c r="AG109" s="10"/>
      <c r="AH109" s="10"/>
      <c r="AI109" s="10"/>
      <c r="AJ109" s="10"/>
      <c r="AK109" s="10"/>
      <c r="AL109" s="200"/>
      <c r="AM109" s="199"/>
      <c r="AN109" s="185"/>
      <c r="AO109" s="10"/>
      <c r="AP109" s="10"/>
      <c r="AQ109" s="10"/>
      <c r="AR109" s="10"/>
      <c r="AS109" s="10"/>
      <c r="AT109" s="10"/>
      <c r="AU109" s="10"/>
      <c r="AV109" s="10"/>
      <c r="AW109" s="10"/>
      <c r="AX109" s="10"/>
      <c r="AY109" s="209"/>
      <c r="AZ109" s="10"/>
      <c r="BA109" s="10"/>
      <c r="BB109" s="10"/>
      <c r="BC109" s="209"/>
      <c r="BD109" s="209"/>
      <c r="BE109" s="209"/>
      <c r="BF109" s="209"/>
      <c r="BG109" s="209"/>
      <c r="BH109" s="209"/>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row>
    <row r="110" ht="15.75" customHeight="1">
      <c r="A110" s="185"/>
      <c r="B110" s="209"/>
      <c r="C110" s="209"/>
      <c r="D110" s="209"/>
      <c r="E110" s="209"/>
      <c r="F110" s="209"/>
      <c r="G110" s="209"/>
      <c r="H110" s="209"/>
      <c r="I110" s="209"/>
      <c r="J110" s="10"/>
      <c r="K110" s="10"/>
      <c r="L110" s="10"/>
      <c r="M110" s="38"/>
      <c r="N110" s="10"/>
      <c r="O110" s="10"/>
      <c r="P110" s="10"/>
      <c r="Q110" s="10"/>
      <c r="R110" s="10"/>
      <c r="S110" s="10"/>
      <c r="T110" s="10"/>
      <c r="U110" s="10"/>
      <c r="V110" s="10"/>
      <c r="W110" s="199"/>
      <c r="X110" s="199"/>
      <c r="Y110" s="199"/>
      <c r="Z110" s="10"/>
      <c r="AA110" s="10"/>
      <c r="AB110" s="10"/>
      <c r="AC110" s="185"/>
      <c r="AD110" s="200"/>
      <c r="AE110" s="10"/>
      <c r="AF110" s="10"/>
      <c r="AG110" s="10"/>
      <c r="AH110" s="10"/>
      <c r="AI110" s="10"/>
      <c r="AJ110" s="10"/>
      <c r="AK110" s="10"/>
      <c r="AL110" s="200"/>
      <c r="AM110" s="199"/>
      <c r="AN110" s="185"/>
      <c r="AO110" s="10"/>
      <c r="AP110" s="10"/>
      <c r="AQ110" s="10"/>
      <c r="AR110" s="10"/>
      <c r="AS110" s="10"/>
      <c r="AT110" s="10"/>
      <c r="AU110" s="10"/>
      <c r="AV110" s="10"/>
      <c r="AW110" s="10"/>
      <c r="AX110" s="10"/>
      <c r="AY110" s="209"/>
      <c r="AZ110" s="10"/>
      <c r="BA110" s="10"/>
      <c r="BB110" s="10"/>
      <c r="BC110" s="209"/>
      <c r="BD110" s="209"/>
      <c r="BE110" s="209"/>
      <c r="BF110" s="209"/>
      <c r="BG110" s="209"/>
      <c r="BH110" s="209"/>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row>
    <row r="111" ht="15.75" customHeight="1">
      <c r="A111" s="185"/>
      <c r="B111" s="209"/>
      <c r="C111" s="209"/>
      <c r="D111" s="209"/>
      <c r="E111" s="209"/>
      <c r="F111" s="209"/>
      <c r="G111" s="209"/>
      <c r="H111" s="209"/>
      <c r="I111" s="209"/>
      <c r="J111" s="10"/>
      <c r="K111" s="10"/>
      <c r="L111" s="10"/>
      <c r="M111" s="38"/>
      <c r="N111" s="10"/>
      <c r="O111" s="10"/>
      <c r="P111" s="10"/>
      <c r="Q111" s="10"/>
      <c r="R111" s="10"/>
      <c r="S111" s="10"/>
      <c r="T111" s="10"/>
      <c r="U111" s="10"/>
      <c r="V111" s="10"/>
      <c r="W111" s="199"/>
      <c r="X111" s="199"/>
      <c r="Y111" s="199"/>
      <c r="Z111" s="10"/>
      <c r="AA111" s="10"/>
      <c r="AB111" s="10"/>
      <c r="AC111" s="185"/>
      <c r="AD111" s="200"/>
      <c r="AE111" s="10"/>
      <c r="AF111" s="10"/>
      <c r="AG111" s="10"/>
      <c r="AH111" s="10"/>
      <c r="AI111" s="10"/>
      <c r="AJ111" s="10"/>
      <c r="AK111" s="10"/>
      <c r="AL111" s="200"/>
      <c r="AM111" s="199"/>
      <c r="AN111" s="185"/>
      <c r="AO111" s="10"/>
      <c r="AP111" s="10"/>
      <c r="AQ111" s="10"/>
      <c r="AR111" s="10"/>
      <c r="AS111" s="10"/>
      <c r="AT111" s="10"/>
      <c r="AU111" s="10"/>
      <c r="AV111" s="10"/>
      <c r="AW111" s="10"/>
      <c r="AX111" s="10"/>
      <c r="AY111" s="209"/>
      <c r="AZ111" s="10"/>
      <c r="BA111" s="10"/>
      <c r="BB111" s="10"/>
      <c r="BC111" s="209"/>
      <c r="BD111" s="209"/>
      <c r="BE111" s="209"/>
      <c r="BF111" s="209"/>
      <c r="BG111" s="209"/>
      <c r="BH111" s="209"/>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row>
    <row r="112" ht="15.75" customHeight="1">
      <c r="A112" s="185"/>
      <c r="B112" s="209"/>
      <c r="C112" s="209"/>
      <c r="D112" s="209"/>
      <c r="E112" s="209"/>
      <c r="F112" s="209"/>
      <c r="G112" s="209"/>
      <c r="H112" s="209"/>
      <c r="I112" s="209"/>
      <c r="J112" s="10"/>
      <c r="K112" s="10"/>
      <c r="L112" s="10"/>
      <c r="M112" s="38"/>
      <c r="N112" s="10"/>
      <c r="O112" s="10"/>
      <c r="P112" s="10"/>
      <c r="Q112" s="10"/>
      <c r="R112" s="10"/>
      <c r="S112" s="10"/>
      <c r="T112" s="10"/>
      <c r="U112" s="10"/>
      <c r="V112" s="10"/>
      <c r="W112" s="199"/>
      <c r="X112" s="199"/>
      <c r="Y112" s="199"/>
      <c r="Z112" s="10"/>
      <c r="AA112" s="10"/>
      <c r="AB112" s="10"/>
      <c r="AC112" s="185"/>
      <c r="AD112" s="200"/>
      <c r="AE112" s="10"/>
      <c r="AF112" s="10"/>
      <c r="AG112" s="10"/>
      <c r="AH112" s="10"/>
      <c r="AI112" s="10"/>
      <c r="AJ112" s="10"/>
      <c r="AK112" s="10"/>
      <c r="AL112" s="200"/>
      <c r="AM112" s="199"/>
      <c r="AN112" s="185"/>
      <c r="AO112" s="10"/>
      <c r="AP112" s="10"/>
      <c r="AQ112" s="10"/>
      <c r="AR112" s="10"/>
      <c r="AS112" s="10"/>
      <c r="AT112" s="10"/>
      <c r="AU112" s="10"/>
      <c r="AV112" s="10"/>
      <c r="AW112" s="10"/>
      <c r="AX112" s="10"/>
      <c r="AY112" s="209"/>
      <c r="AZ112" s="10"/>
      <c r="BA112" s="10"/>
      <c r="BB112" s="10"/>
      <c r="BC112" s="209"/>
      <c r="BD112" s="209"/>
      <c r="BE112" s="209"/>
      <c r="BF112" s="209"/>
      <c r="BG112" s="209"/>
      <c r="BH112" s="209"/>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row>
    <row r="113" ht="15.75" customHeight="1">
      <c r="A113" s="185"/>
      <c r="B113" s="209"/>
      <c r="C113" s="209"/>
      <c r="D113" s="209"/>
      <c r="E113" s="209"/>
      <c r="F113" s="209"/>
      <c r="G113" s="209"/>
      <c r="H113" s="209"/>
      <c r="I113" s="209"/>
      <c r="J113" s="10"/>
      <c r="K113" s="10"/>
      <c r="L113" s="10"/>
      <c r="M113" s="38"/>
      <c r="N113" s="10"/>
      <c r="O113" s="10"/>
      <c r="P113" s="10"/>
      <c r="Q113" s="10"/>
      <c r="R113" s="10"/>
      <c r="S113" s="10"/>
      <c r="T113" s="10"/>
      <c r="U113" s="10"/>
      <c r="V113" s="10"/>
      <c r="W113" s="199"/>
      <c r="X113" s="199"/>
      <c r="Y113" s="199"/>
      <c r="Z113" s="10"/>
      <c r="AA113" s="10"/>
      <c r="AB113" s="10"/>
      <c r="AC113" s="185"/>
      <c r="AD113" s="200"/>
      <c r="AE113" s="10"/>
      <c r="AF113" s="10"/>
      <c r="AG113" s="10"/>
      <c r="AH113" s="10"/>
      <c r="AI113" s="10"/>
      <c r="AJ113" s="10"/>
      <c r="AK113" s="10"/>
      <c r="AL113" s="200"/>
      <c r="AM113" s="199"/>
      <c r="AN113" s="185"/>
      <c r="AO113" s="10"/>
      <c r="AP113" s="10"/>
      <c r="AQ113" s="10"/>
      <c r="AR113" s="10"/>
      <c r="AS113" s="10"/>
      <c r="AT113" s="10"/>
      <c r="AU113" s="10"/>
      <c r="AV113" s="10"/>
      <c r="AW113" s="10"/>
      <c r="AX113" s="10"/>
      <c r="AY113" s="209"/>
      <c r="AZ113" s="10"/>
      <c r="BA113" s="10"/>
      <c r="BB113" s="10"/>
      <c r="BC113" s="209"/>
      <c r="BD113" s="209"/>
      <c r="BE113" s="209"/>
      <c r="BF113" s="209"/>
      <c r="BG113" s="209"/>
      <c r="BH113" s="209"/>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row>
    <row r="114" ht="15.75" customHeight="1">
      <c r="A114" s="185"/>
      <c r="B114" s="209"/>
      <c r="C114" s="209"/>
      <c r="D114" s="209"/>
      <c r="E114" s="209"/>
      <c r="F114" s="209"/>
      <c r="G114" s="209"/>
      <c r="H114" s="209"/>
      <c r="I114" s="209"/>
      <c r="J114" s="10"/>
      <c r="K114" s="10"/>
      <c r="L114" s="10"/>
      <c r="M114" s="38"/>
      <c r="N114" s="10"/>
      <c r="O114" s="10"/>
      <c r="P114" s="10"/>
      <c r="Q114" s="10"/>
      <c r="R114" s="10"/>
      <c r="S114" s="10"/>
      <c r="T114" s="10"/>
      <c r="U114" s="10"/>
      <c r="V114" s="10"/>
      <c r="W114" s="199"/>
      <c r="X114" s="199"/>
      <c r="Y114" s="199"/>
      <c r="Z114" s="10"/>
      <c r="AA114" s="10"/>
      <c r="AB114" s="10"/>
      <c r="AC114" s="185"/>
      <c r="AD114" s="200"/>
      <c r="AE114" s="10"/>
      <c r="AF114" s="10"/>
      <c r="AG114" s="10"/>
      <c r="AH114" s="10"/>
      <c r="AI114" s="10"/>
      <c r="AJ114" s="10"/>
      <c r="AK114" s="10"/>
      <c r="AL114" s="200"/>
      <c r="AM114" s="199"/>
      <c r="AN114" s="185"/>
      <c r="AO114" s="10"/>
      <c r="AP114" s="10"/>
      <c r="AQ114" s="10"/>
      <c r="AR114" s="10"/>
      <c r="AS114" s="10"/>
      <c r="AT114" s="10"/>
      <c r="AU114" s="10"/>
      <c r="AV114" s="10"/>
      <c r="AW114" s="10"/>
      <c r="AX114" s="10"/>
      <c r="AY114" s="209"/>
      <c r="AZ114" s="10"/>
      <c r="BA114" s="10"/>
      <c r="BB114" s="10"/>
      <c r="BC114" s="209"/>
      <c r="BD114" s="209"/>
      <c r="BE114" s="209"/>
      <c r="BF114" s="209"/>
      <c r="BG114" s="209"/>
      <c r="BH114" s="209"/>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row>
    <row r="115" ht="15.75" customHeight="1">
      <c r="A115" s="185"/>
      <c r="B115" s="209"/>
      <c r="C115" s="209"/>
      <c r="D115" s="209"/>
      <c r="E115" s="209"/>
      <c r="F115" s="209"/>
      <c r="G115" s="209"/>
      <c r="H115" s="209"/>
      <c r="I115" s="209"/>
      <c r="J115" s="10"/>
      <c r="K115" s="10"/>
      <c r="L115" s="10"/>
      <c r="M115" s="38"/>
      <c r="N115" s="10"/>
      <c r="O115" s="10"/>
      <c r="P115" s="10"/>
      <c r="Q115" s="10"/>
      <c r="R115" s="10"/>
      <c r="S115" s="10"/>
      <c r="T115" s="10"/>
      <c r="U115" s="10"/>
      <c r="V115" s="10"/>
      <c r="W115" s="199"/>
      <c r="X115" s="199"/>
      <c r="Y115" s="199"/>
      <c r="Z115" s="10"/>
      <c r="AA115" s="10"/>
      <c r="AB115" s="10"/>
      <c r="AC115" s="185"/>
      <c r="AD115" s="200"/>
      <c r="AE115" s="10"/>
      <c r="AF115" s="10"/>
      <c r="AG115" s="10"/>
      <c r="AH115" s="10"/>
      <c r="AI115" s="10"/>
      <c r="AJ115" s="10"/>
      <c r="AK115" s="10"/>
      <c r="AL115" s="200"/>
      <c r="AM115" s="199"/>
      <c r="AN115" s="185"/>
      <c r="AO115" s="10"/>
      <c r="AP115" s="10"/>
      <c r="AQ115" s="10"/>
      <c r="AR115" s="10"/>
      <c r="AS115" s="10"/>
      <c r="AT115" s="10"/>
      <c r="AU115" s="10"/>
      <c r="AV115" s="10"/>
      <c r="AW115" s="10"/>
      <c r="AX115" s="10"/>
      <c r="AY115" s="209"/>
      <c r="AZ115" s="10"/>
      <c r="BA115" s="10"/>
      <c r="BB115" s="10"/>
      <c r="BC115" s="209"/>
      <c r="BD115" s="209"/>
      <c r="BE115" s="209"/>
      <c r="BF115" s="209"/>
      <c r="BG115" s="209"/>
      <c r="BH115" s="209"/>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row>
    <row r="116" ht="15.75" customHeight="1">
      <c r="A116" s="185"/>
      <c r="B116" s="209"/>
      <c r="C116" s="209"/>
      <c r="D116" s="209"/>
      <c r="E116" s="209"/>
      <c r="F116" s="209"/>
      <c r="G116" s="209"/>
      <c r="H116" s="209"/>
      <c r="I116" s="209"/>
      <c r="J116" s="10"/>
      <c r="K116" s="10"/>
      <c r="L116" s="10"/>
      <c r="M116" s="38"/>
      <c r="N116" s="10"/>
      <c r="O116" s="10"/>
      <c r="P116" s="10"/>
      <c r="Q116" s="10"/>
      <c r="R116" s="10"/>
      <c r="S116" s="10"/>
      <c r="T116" s="10"/>
      <c r="U116" s="10"/>
      <c r="V116" s="10"/>
      <c r="W116" s="199"/>
      <c r="X116" s="199"/>
      <c r="Y116" s="199"/>
      <c r="Z116" s="10"/>
      <c r="AA116" s="10"/>
      <c r="AB116" s="10"/>
      <c r="AC116" s="185"/>
      <c r="AD116" s="200"/>
      <c r="AE116" s="10"/>
      <c r="AF116" s="10"/>
      <c r="AG116" s="10"/>
      <c r="AH116" s="10"/>
      <c r="AI116" s="10"/>
      <c r="AJ116" s="10"/>
      <c r="AK116" s="10"/>
      <c r="AL116" s="200"/>
      <c r="AM116" s="199"/>
      <c r="AN116" s="185"/>
      <c r="AO116" s="10"/>
      <c r="AP116" s="10"/>
      <c r="AQ116" s="10"/>
      <c r="AR116" s="10"/>
      <c r="AS116" s="10"/>
      <c r="AT116" s="10"/>
      <c r="AU116" s="10"/>
      <c r="AV116" s="10"/>
      <c r="AW116" s="10"/>
      <c r="AX116" s="10"/>
      <c r="AY116" s="209"/>
      <c r="AZ116" s="10"/>
      <c r="BA116" s="10"/>
      <c r="BB116" s="10"/>
      <c r="BC116" s="209"/>
      <c r="BD116" s="209"/>
      <c r="BE116" s="209"/>
      <c r="BF116" s="209"/>
      <c r="BG116" s="209"/>
      <c r="BH116" s="209"/>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row>
    <row r="117" ht="15.75" customHeight="1">
      <c r="A117" s="185"/>
      <c r="B117" s="209"/>
      <c r="C117" s="209"/>
      <c r="D117" s="209"/>
      <c r="E117" s="209"/>
      <c r="F117" s="209"/>
      <c r="G117" s="209"/>
      <c r="H117" s="209"/>
      <c r="I117" s="209"/>
      <c r="J117" s="10"/>
      <c r="K117" s="10"/>
      <c r="L117" s="10"/>
      <c r="M117" s="38"/>
      <c r="N117" s="10"/>
      <c r="O117" s="10"/>
      <c r="P117" s="10"/>
      <c r="Q117" s="10"/>
      <c r="R117" s="10"/>
      <c r="S117" s="10"/>
      <c r="T117" s="10"/>
      <c r="U117" s="10"/>
      <c r="V117" s="10"/>
      <c r="W117" s="199"/>
      <c r="X117" s="199"/>
      <c r="Y117" s="199"/>
      <c r="Z117" s="10"/>
      <c r="AA117" s="10"/>
      <c r="AB117" s="10"/>
      <c r="AC117" s="185"/>
      <c r="AD117" s="200"/>
      <c r="AE117" s="10"/>
      <c r="AF117" s="10"/>
      <c r="AG117" s="10"/>
      <c r="AH117" s="10"/>
      <c r="AI117" s="10"/>
      <c r="AJ117" s="10"/>
      <c r="AK117" s="10"/>
      <c r="AL117" s="200"/>
      <c r="AM117" s="199"/>
      <c r="AN117" s="185"/>
      <c r="AO117" s="10"/>
      <c r="AP117" s="10"/>
      <c r="AQ117" s="10"/>
      <c r="AR117" s="10"/>
      <c r="AS117" s="10"/>
      <c r="AT117" s="10"/>
      <c r="AU117" s="10"/>
      <c r="AV117" s="10"/>
      <c r="AW117" s="10"/>
      <c r="AX117" s="10"/>
      <c r="AY117" s="209"/>
      <c r="AZ117" s="10"/>
      <c r="BA117" s="10"/>
      <c r="BB117" s="10"/>
      <c r="BC117" s="209"/>
      <c r="BD117" s="209"/>
      <c r="BE117" s="209"/>
      <c r="BF117" s="209"/>
      <c r="BG117" s="209"/>
      <c r="BH117" s="209"/>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row>
    <row r="118" ht="15.75" customHeight="1">
      <c r="A118" s="185"/>
      <c r="B118" s="209"/>
      <c r="C118" s="209"/>
      <c r="D118" s="209"/>
      <c r="E118" s="209"/>
      <c r="F118" s="209"/>
      <c r="G118" s="209"/>
      <c r="H118" s="209"/>
      <c r="I118" s="209"/>
      <c r="J118" s="10"/>
      <c r="K118" s="10"/>
      <c r="L118" s="10"/>
      <c r="M118" s="38"/>
      <c r="N118" s="10"/>
      <c r="O118" s="10"/>
      <c r="P118" s="10"/>
      <c r="Q118" s="10"/>
      <c r="R118" s="10"/>
      <c r="S118" s="10"/>
      <c r="T118" s="10"/>
      <c r="U118" s="10"/>
      <c r="V118" s="10"/>
      <c r="W118" s="199"/>
      <c r="X118" s="199"/>
      <c r="Y118" s="199"/>
      <c r="Z118" s="10"/>
      <c r="AA118" s="10"/>
      <c r="AB118" s="10"/>
      <c r="AC118" s="185"/>
      <c r="AD118" s="200"/>
      <c r="AE118" s="10"/>
      <c r="AF118" s="10"/>
      <c r="AG118" s="10"/>
      <c r="AH118" s="10"/>
      <c r="AI118" s="10"/>
      <c r="AJ118" s="10"/>
      <c r="AK118" s="10"/>
      <c r="AL118" s="200"/>
      <c r="AM118" s="199"/>
      <c r="AN118" s="185"/>
      <c r="AO118" s="10"/>
      <c r="AP118" s="10"/>
      <c r="AQ118" s="10"/>
      <c r="AR118" s="10"/>
      <c r="AS118" s="10"/>
      <c r="AT118" s="10"/>
      <c r="AU118" s="10"/>
      <c r="AV118" s="10"/>
      <c r="AW118" s="10"/>
      <c r="AX118" s="10"/>
      <c r="AY118" s="209"/>
      <c r="AZ118" s="10"/>
      <c r="BA118" s="10"/>
      <c r="BB118" s="10"/>
      <c r="BC118" s="209"/>
      <c r="BD118" s="209"/>
      <c r="BE118" s="209"/>
      <c r="BF118" s="209"/>
      <c r="BG118" s="209"/>
      <c r="BH118" s="209"/>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row>
    <row r="119" ht="15.75" customHeight="1">
      <c r="A119" s="185"/>
      <c r="B119" s="209"/>
      <c r="C119" s="209"/>
      <c r="D119" s="209"/>
      <c r="E119" s="209"/>
      <c r="F119" s="209"/>
      <c r="G119" s="209"/>
      <c r="H119" s="209"/>
      <c r="I119" s="209"/>
      <c r="J119" s="10"/>
      <c r="K119" s="10"/>
      <c r="L119" s="10"/>
      <c r="M119" s="38"/>
      <c r="N119" s="10"/>
      <c r="O119" s="10"/>
      <c r="P119" s="10"/>
      <c r="Q119" s="10"/>
      <c r="R119" s="10"/>
      <c r="S119" s="10"/>
      <c r="T119" s="10"/>
      <c r="U119" s="10"/>
      <c r="V119" s="10"/>
      <c r="W119" s="199"/>
      <c r="X119" s="199"/>
      <c r="Y119" s="199"/>
      <c r="Z119" s="10"/>
      <c r="AA119" s="10"/>
      <c r="AB119" s="10"/>
      <c r="AC119" s="185"/>
      <c r="AD119" s="200"/>
      <c r="AE119" s="10"/>
      <c r="AF119" s="10"/>
      <c r="AG119" s="10"/>
      <c r="AH119" s="10"/>
      <c r="AI119" s="10"/>
      <c r="AJ119" s="10"/>
      <c r="AK119" s="10"/>
      <c r="AL119" s="200"/>
      <c r="AM119" s="199"/>
      <c r="AN119" s="185"/>
      <c r="AO119" s="10"/>
      <c r="AP119" s="10"/>
      <c r="AQ119" s="10"/>
      <c r="AR119" s="10"/>
      <c r="AS119" s="10"/>
      <c r="AT119" s="10"/>
      <c r="AU119" s="10"/>
      <c r="AV119" s="10"/>
      <c r="AW119" s="10"/>
      <c r="AX119" s="10"/>
      <c r="AY119" s="209"/>
      <c r="AZ119" s="10"/>
      <c r="BA119" s="10"/>
      <c r="BB119" s="10"/>
      <c r="BC119" s="209"/>
      <c r="BD119" s="209"/>
      <c r="BE119" s="209"/>
      <c r="BF119" s="209"/>
      <c r="BG119" s="209"/>
      <c r="BH119" s="209"/>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row>
    <row r="120" ht="15.75" customHeight="1">
      <c r="A120" s="185"/>
      <c r="B120" s="209"/>
      <c r="C120" s="209"/>
      <c r="D120" s="209"/>
      <c r="E120" s="209"/>
      <c r="F120" s="209"/>
      <c r="G120" s="209"/>
      <c r="H120" s="209"/>
      <c r="I120" s="209"/>
      <c r="J120" s="10"/>
      <c r="K120" s="10"/>
      <c r="L120" s="10"/>
      <c r="M120" s="38"/>
      <c r="N120" s="10"/>
      <c r="O120" s="10"/>
      <c r="P120" s="10"/>
      <c r="Q120" s="10"/>
      <c r="R120" s="10"/>
      <c r="S120" s="10"/>
      <c r="T120" s="10"/>
      <c r="U120" s="10"/>
      <c r="V120" s="10"/>
      <c r="W120" s="199"/>
      <c r="X120" s="199"/>
      <c r="Y120" s="199"/>
      <c r="Z120" s="10"/>
      <c r="AA120" s="10"/>
      <c r="AB120" s="10"/>
      <c r="AC120" s="185"/>
      <c r="AD120" s="200"/>
      <c r="AE120" s="10"/>
      <c r="AF120" s="10"/>
      <c r="AG120" s="10"/>
      <c r="AH120" s="10"/>
      <c r="AI120" s="10"/>
      <c r="AJ120" s="10"/>
      <c r="AK120" s="10"/>
      <c r="AL120" s="200"/>
      <c r="AM120" s="199"/>
      <c r="AN120" s="185"/>
      <c r="AO120" s="10"/>
      <c r="AP120" s="10"/>
      <c r="AQ120" s="10"/>
      <c r="AR120" s="10"/>
      <c r="AS120" s="10"/>
      <c r="AT120" s="10"/>
      <c r="AU120" s="10"/>
      <c r="AV120" s="10"/>
      <c r="AW120" s="10"/>
      <c r="AX120" s="10"/>
      <c r="AY120" s="209"/>
      <c r="AZ120" s="10"/>
      <c r="BA120" s="10"/>
      <c r="BB120" s="10"/>
      <c r="BC120" s="209"/>
      <c r="BD120" s="209"/>
      <c r="BE120" s="209"/>
      <c r="BF120" s="209"/>
      <c r="BG120" s="209"/>
      <c r="BH120" s="209"/>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row>
    <row r="121" ht="15.75" customHeight="1">
      <c r="A121" s="185"/>
      <c r="B121" s="209"/>
      <c r="C121" s="209"/>
      <c r="D121" s="209"/>
      <c r="E121" s="209"/>
      <c r="F121" s="209"/>
      <c r="G121" s="209"/>
      <c r="H121" s="209"/>
      <c r="I121" s="209"/>
      <c r="J121" s="10"/>
      <c r="K121" s="10"/>
      <c r="L121" s="10"/>
      <c r="M121" s="38"/>
      <c r="N121" s="10"/>
      <c r="O121" s="10"/>
      <c r="P121" s="10"/>
      <c r="Q121" s="10"/>
      <c r="R121" s="10"/>
      <c r="S121" s="10"/>
      <c r="T121" s="10"/>
      <c r="U121" s="10"/>
      <c r="V121" s="10"/>
      <c r="W121" s="199"/>
      <c r="X121" s="199"/>
      <c r="Y121" s="199"/>
      <c r="Z121" s="10"/>
      <c r="AA121" s="10"/>
      <c r="AB121" s="10"/>
      <c r="AC121" s="185"/>
      <c r="AD121" s="200"/>
      <c r="AE121" s="10"/>
      <c r="AF121" s="10"/>
      <c r="AG121" s="10"/>
      <c r="AH121" s="10"/>
      <c r="AI121" s="10"/>
      <c r="AJ121" s="10"/>
      <c r="AK121" s="10"/>
      <c r="AL121" s="200"/>
      <c r="AM121" s="199"/>
      <c r="AN121" s="185"/>
      <c r="AO121" s="10"/>
      <c r="AP121" s="10"/>
      <c r="AQ121" s="10"/>
      <c r="AR121" s="10"/>
      <c r="AS121" s="10"/>
      <c r="AT121" s="10"/>
      <c r="AU121" s="10"/>
      <c r="AV121" s="10"/>
      <c r="AW121" s="10"/>
      <c r="AX121" s="10"/>
      <c r="AY121" s="209"/>
      <c r="AZ121" s="10"/>
      <c r="BA121" s="10"/>
      <c r="BB121" s="10"/>
      <c r="BC121" s="209"/>
      <c r="BD121" s="209"/>
      <c r="BE121" s="209"/>
      <c r="BF121" s="209"/>
      <c r="BG121" s="209"/>
      <c r="BH121" s="209"/>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row>
    <row r="122" ht="15.75" customHeight="1">
      <c r="A122" s="185"/>
      <c r="B122" s="209"/>
      <c r="C122" s="209"/>
      <c r="D122" s="209"/>
      <c r="E122" s="209"/>
      <c r="F122" s="209"/>
      <c r="G122" s="209"/>
      <c r="H122" s="209"/>
      <c r="I122" s="209"/>
      <c r="J122" s="10"/>
      <c r="K122" s="10"/>
      <c r="L122" s="10"/>
      <c r="M122" s="38"/>
      <c r="N122" s="10"/>
      <c r="O122" s="10"/>
      <c r="P122" s="10"/>
      <c r="Q122" s="10"/>
      <c r="R122" s="10"/>
      <c r="S122" s="10"/>
      <c r="T122" s="10"/>
      <c r="U122" s="10"/>
      <c r="V122" s="10"/>
      <c r="W122" s="199"/>
      <c r="X122" s="199"/>
      <c r="Y122" s="199"/>
      <c r="Z122" s="10"/>
      <c r="AA122" s="10"/>
      <c r="AB122" s="10"/>
      <c r="AC122" s="185"/>
      <c r="AD122" s="200"/>
      <c r="AE122" s="10"/>
      <c r="AF122" s="10"/>
      <c r="AG122" s="10"/>
      <c r="AH122" s="10"/>
      <c r="AI122" s="10"/>
      <c r="AJ122" s="10"/>
      <c r="AK122" s="10"/>
      <c r="AL122" s="200"/>
      <c r="AM122" s="199"/>
      <c r="AN122" s="185"/>
      <c r="AO122" s="10"/>
      <c r="AP122" s="10"/>
      <c r="AQ122" s="10"/>
      <c r="AR122" s="10"/>
      <c r="AS122" s="10"/>
      <c r="AT122" s="10"/>
      <c r="AU122" s="10"/>
      <c r="AV122" s="10"/>
      <c r="AW122" s="10"/>
      <c r="AX122" s="10"/>
      <c r="AY122" s="209"/>
      <c r="AZ122" s="10"/>
      <c r="BA122" s="10"/>
      <c r="BB122" s="10"/>
      <c r="BC122" s="209"/>
      <c r="BD122" s="209"/>
      <c r="BE122" s="209"/>
      <c r="BF122" s="209"/>
      <c r="BG122" s="209"/>
      <c r="BH122" s="209"/>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row>
    <row r="123" ht="15.75" customHeight="1">
      <c r="A123" s="185"/>
      <c r="B123" s="209"/>
      <c r="C123" s="209"/>
      <c r="D123" s="209"/>
      <c r="E123" s="209"/>
      <c r="F123" s="209"/>
      <c r="G123" s="209"/>
      <c r="H123" s="209"/>
      <c r="I123" s="209"/>
      <c r="J123" s="10"/>
      <c r="K123" s="10"/>
      <c r="L123" s="10"/>
      <c r="M123" s="38"/>
      <c r="N123" s="10"/>
      <c r="O123" s="10"/>
      <c r="P123" s="10"/>
      <c r="Q123" s="10"/>
      <c r="R123" s="10"/>
      <c r="S123" s="10"/>
      <c r="T123" s="10"/>
      <c r="U123" s="10"/>
      <c r="V123" s="10"/>
      <c r="W123" s="199"/>
      <c r="X123" s="199"/>
      <c r="Y123" s="199"/>
      <c r="Z123" s="10"/>
      <c r="AA123" s="10"/>
      <c r="AB123" s="10"/>
      <c r="AC123" s="185"/>
      <c r="AD123" s="200"/>
      <c r="AE123" s="10"/>
      <c r="AF123" s="10"/>
      <c r="AG123" s="10"/>
      <c r="AH123" s="10"/>
      <c r="AI123" s="10"/>
      <c r="AJ123" s="10"/>
      <c r="AK123" s="10"/>
      <c r="AL123" s="200"/>
      <c r="AM123" s="199"/>
      <c r="AN123" s="185"/>
      <c r="AO123" s="10"/>
      <c r="AP123" s="10"/>
      <c r="AQ123" s="10"/>
      <c r="AR123" s="10"/>
      <c r="AS123" s="10"/>
      <c r="AT123" s="10"/>
      <c r="AU123" s="10"/>
      <c r="AV123" s="10"/>
      <c r="AW123" s="10"/>
      <c r="AX123" s="10"/>
      <c r="AY123" s="209"/>
      <c r="AZ123" s="10"/>
      <c r="BA123" s="10"/>
      <c r="BB123" s="10"/>
      <c r="BC123" s="209"/>
      <c r="BD123" s="209"/>
      <c r="BE123" s="209"/>
      <c r="BF123" s="209"/>
      <c r="BG123" s="209"/>
      <c r="BH123" s="209"/>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row>
    <row r="124" ht="15.75" customHeight="1">
      <c r="A124" s="185"/>
      <c r="B124" s="209"/>
      <c r="C124" s="209"/>
      <c r="D124" s="209"/>
      <c r="E124" s="209"/>
      <c r="F124" s="209"/>
      <c r="G124" s="209"/>
      <c r="H124" s="209"/>
      <c r="I124" s="209"/>
      <c r="J124" s="10"/>
      <c r="K124" s="10"/>
      <c r="L124" s="10"/>
      <c r="M124" s="38"/>
      <c r="N124" s="10"/>
      <c r="O124" s="10"/>
      <c r="P124" s="10"/>
      <c r="Q124" s="10"/>
      <c r="R124" s="10"/>
      <c r="S124" s="10"/>
      <c r="T124" s="10"/>
      <c r="U124" s="10"/>
      <c r="V124" s="10"/>
      <c r="W124" s="199"/>
      <c r="X124" s="199"/>
      <c r="Y124" s="199"/>
      <c r="Z124" s="10"/>
      <c r="AA124" s="10"/>
      <c r="AB124" s="10"/>
      <c r="AC124" s="185"/>
      <c r="AD124" s="200"/>
      <c r="AE124" s="10"/>
      <c r="AF124" s="10"/>
      <c r="AG124" s="10"/>
      <c r="AH124" s="10"/>
      <c r="AI124" s="10"/>
      <c r="AJ124" s="10"/>
      <c r="AK124" s="10"/>
      <c r="AL124" s="200"/>
      <c r="AM124" s="199"/>
      <c r="AN124" s="185"/>
      <c r="AO124" s="10"/>
      <c r="AP124" s="10"/>
      <c r="AQ124" s="10"/>
      <c r="AR124" s="10"/>
      <c r="AS124" s="10"/>
      <c r="AT124" s="10"/>
      <c r="AU124" s="10"/>
      <c r="AV124" s="10"/>
      <c r="AW124" s="10"/>
      <c r="AX124" s="10"/>
      <c r="AY124" s="209"/>
      <c r="AZ124" s="10"/>
      <c r="BA124" s="10"/>
      <c r="BB124" s="10"/>
      <c r="BC124" s="209"/>
      <c r="BD124" s="209"/>
      <c r="BE124" s="209"/>
      <c r="BF124" s="209"/>
      <c r="BG124" s="209"/>
      <c r="BH124" s="209"/>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row>
    <row r="125" ht="15.75" customHeight="1">
      <c r="A125" s="185"/>
      <c r="B125" s="209"/>
      <c r="C125" s="209"/>
      <c r="D125" s="209"/>
      <c r="E125" s="209"/>
      <c r="F125" s="209"/>
      <c r="G125" s="209"/>
      <c r="H125" s="209"/>
      <c r="I125" s="209"/>
      <c r="J125" s="10"/>
      <c r="K125" s="10"/>
      <c r="L125" s="10"/>
      <c r="M125" s="38"/>
      <c r="N125" s="10"/>
      <c r="O125" s="10"/>
      <c r="P125" s="10"/>
      <c r="Q125" s="10"/>
      <c r="R125" s="10"/>
      <c r="S125" s="10"/>
      <c r="T125" s="10"/>
      <c r="U125" s="10"/>
      <c r="V125" s="10"/>
      <c r="W125" s="199"/>
      <c r="X125" s="199"/>
      <c r="Y125" s="199"/>
      <c r="Z125" s="10"/>
      <c r="AA125" s="10"/>
      <c r="AB125" s="10"/>
      <c r="AC125" s="185"/>
      <c r="AD125" s="200"/>
      <c r="AE125" s="10"/>
      <c r="AF125" s="10"/>
      <c r="AG125" s="10"/>
      <c r="AH125" s="10"/>
      <c r="AI125" s="10"/>
      <c r="AJ125" s="10"/>
      <c r="AK125" s="10"/>
      <c r="AL125" s="200"/>
      <c r="AM125" s="199"/>
      <c r="AN125" s="185"/>
      <c r="AO125" s="10"/>
      <c r="AP125" s="10"/>
      <c r="AQ125" s="10"/>
      <c r="AR125" s="10"/>
      <c r="AS125" s="10"/>
      <c r="AT125" s="10"/>
      <c r="AU125" s="10"/>
      <c r="AV125" s="10"/>
      <c r="AW125" s="10"/>
      <c r="AX125" s="10"/>
      <c r="AY125" s="209"/>
      <c r="AZ125" s="10"/>
      <c r="BA125" s="10"/>
      <c r="BB125" s="10"/>
      <c r="BC125" s="209"/>
      <c r="BD125" s="209"/>
      <c r="BE125" s="209"/>
      <c r="BF125" s="209"/>
      <c r="BG125" s="209"/>
      <c r="BH125" s="209"/>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row>
    <row r="126" ht="15.75" customHeight="1">
      <c r="A126" s="185"/>
      <c r="B126" s="209"/>
      <c r="C126" s="209"/>
      <c r="D126" s="209"/>
      <c r="E126" s="209"/>
      <c r="F126" s="209"/>
      <c r="G126" s="209"/>
      <c r="H126" s="209"/>
      <c r="I126" s="209"/>
      <c r="J126" s="10"/>
      <c r="K126" s="10"/>
      <c r="L126" s="10"/>
      <c r="M126" s="38"/>
      <c r="N126" s="10"/>
      <c r="O126" s="10"/>
      <c r="P126" s="10"/>
      <c r="Q126" s="10"/>
      <c r="R126" s="10"/>
      <c r="S126" s="10"/>
      <c r="T126" s="10"/>
      <c r="U126" s="10"/>
      <c r="V126" s="10"/>
      <c r="W126" s="199"/>
      <c r="X126" s="199"/>
      <c r="Y126" s="199"/>
      <c r="Z126" s="10"/>
      <c r="AA126" s="10"/>
      <c r="AB126" s="10"/>
      <c r="AC126" s="185"/>
      <c r="AD126" s="200"/>
      <c r="AE126" s="10"/>
      <c r="AF126" s="10"/>
      <c r="AG126" s="10"/>
      <c r="AH126" s="10"/>
      <c r="AI126" s="10"/>
      <c r="AJ126" s="10"/>
      <c r="AK126" s="10"/>
      <c r="AL126" s="200"/>
      <c r="AM126" s="199"/>
      <c r="AN126" s="185"/>
      <c r="AO126" s="10"/>
      <c r="AP126" s="10"/>
      <c r="AQ126" s="10"/>
      <c r="AR126" s="10"/>
      <c r="AS126" s="10"/>
      <c r="AT126" s="10"/>
      <c r="AU126" s="10"/>
      <c r="AV126" s="10"/>
      <c r="AW126" s="10"/>
      <c r="AX126" s="10"/>
      <c r="AY126" s="209"/>
      <c r="AZ126" s="10"/>
      <c r="BA126" s="10"/>
      <c r="BB126" s="10"/>
      <c r="BC126" s="209"/>
      <c r="BD126" s="209"/>
      <c r="BE126" s="209"/>
      <c r="BF126" s="209"/>
      <c r="BG126" s="209"/>
      <c r="BH126" s="209"/>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row>
    <row r="127" ht="15.75" customHeight="1">
      <c r="A127" s="185"/>
      <c r="B127" s="209"/>
      <c r="C127" s="209"/>
      <c r="D127" s="209"/>
      <c r="E127" s="209"/>
      <c r="F127" s="209"/>
      <c r="G127" s="209"/>
      <c r="H127" s="209"/>
      <c r="I127" s="209"/>
      <c r="J127" s="10"/>
      <c r="K127" s="10"/>
      <c r="L127" s="10"/>
      <c r="M127" s="38"/>
      <c r="N127" s="10"/>
      <c r="O127" s="10"/>
      <c r="P127" s="10"/>
      <c r="Q127" s="10"/>
      <c r="R127" s="10"/>
      <c r="S127" s="10"/>
      <c r="T127" s="10"/>
      <c r="U127" s="10"/>
      <c r="V127" s="10"/>
      <c r="W127" s="199"/>
      <c r="X127" s="199"/>
      <c r="Y127" s="199"/>
      <c r="Z127" s="10"/>
      <c r="AA127" s="10"/>
      <c r="AB127" s="10"/>
      <c r="AC127" s="185"/>
      <c r="AD127" s="200"/>
      <c r="AE127" s="10"/>
      <c r="AF127" s="10"/>
      <c r="AG127" s="10"/>
      <c r="AH127" s="10"/>
      <c r="AI127" s="10"/>
      <c r="AJ127" s="10"/>
      <c r="AK127" s="10"/>
      <c r="AL127" s="200"/>
      <c r="AM127" s="199"/>
      <c r="AN127" s="185"/>
      <c r="AO127" s="10"/>
      <c r="AP127" s="10"/>
      <c r="AQ127" s="10"/>
      <c r="AR127" s="10"/>
      <c r="AS127" s="10"/>
      <c r="AT127" s="10"/>
      <c r="AU127" s="10"/>
      <c r="AV127" s="10"/>
      <c r="AW127" s="10"/>
      <c r="AX127" s="10"/>
      <c r="AY127" s="209"/>
      <c r="AZ127" s="10"/>
      <c r="BA127" s="10"/>
      <c r="BB127" s="10"/>
      <c r="BC127" s="209"/>
      <c r="BD127" s="209"/>
      <c r="BE127" s="209"/>
      <c r="BF127" s="209"/>
      <c r="BG127" s="209"/>
      <c r="BH127" s="209"/>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row>
    <row r="128" ht="15.75" customHeight="1">
      <c r="A128" s="185"/>
      <c r="B128" s="209"/>
      <c r="C128" s="209"/>
      <c r="D128" s="209"/>
      <c r="E128" s="209"/>
      <c r="F128" s="209"/>
      <c r="G128" s="209"/>
      <c r="H128" s="209"/>
      <c r="I128" s="209"/>
      <c r="J128" s="10"/>
      <c r="K128" s="10"/>
      <c r="L128" s="10"/>
      <c r="M128" s="38"/>
      <c r="N128" s="10"/>
      <c r="O128" s="10"/>
      <c r="P128" s="10"/>
      <c r="Q128" s="10"/>
      <c r="R128" s="10"/>
      <c r="S128" s="10"/>
      <c r="T128" s="10"/>
      <c r="U128" s="10"/>
      <c r="V128" s="10"/>
      <c r="W128" s="199"/>
      <c r="X128" s="199"/>
      <c r="Y128" s="199"/>
      <c r="Z128" s="10"/>
      <c r="AA128" s="10"/>
      <c r="AB128" s="10"/>
      <c r="AC128" s="185"/>
      <c r="AD128" s="200"/>
      <c r="AE128" s="10"/>
      <c r="AF128" s="10"/>
      <c r="AG128" s="10"/>
      <c r="AH128" s="10"/>
      <c r="AI128" s="10"/>
      <c r="AJ128" s="10"/>
      <c r="AK128" s="10"/>
      <c r="AL128" s="200"/>
      <c r="AM128" s="199"/>
      <c r="AN128" s="185"/>
      <c r="AO128" s="10"/>
      <c r="AP128" s="10"/>
      <c r="AQ128" s="10"/>
      <c r="AR128" s="10"/>
      <c r="AS128" s="10"/>
      <c r="AT128" s="10"/>
      <c r="AU128" s="10"/>
      <c r="AV128" s="10"/>
      <c r="AW128" s="10"/>
      <c r="AX128" s="10"/>
      <c r="AY128" s="209"/>
      <c r="AZ128" s="10"/>
      <c r="BA128" s="10"/>
      <c r="BB128" s="10"/>
      <c r="BC128" s="209"/>
      <c r="BD128" s="209"/>
      <c r="BE128" s="209"/>
      <c r="BF128" s="209"/>
      <c r="BG128" s="209"/>
      <c r="BH128" s="209"/>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row>
    <row r="129" ht="15.75" customHeight="1">
      <c r="A129" s="185"/>
      <c r="B129" s="209"/>
      <c r="C129" s="209"/>
      <c r="D129" s="209"/>
      <c r="E129" s="209"/>
      <c r="F129" s="209"/>
      <c r="G129" s="209"/>
      <c r="H129" s="209"/>
      <c r="I129" s="209"/>
      <c r="J129" s="10"/>
      <c r="K129" s="10"/>
      <c r="L129" s="10"/>
      <c r="M129" s="38"/>
      <c r="N129" s="10"/>
      <c r="O129" s="10"/>
      <c r="P129" s="10"/>
      <c r="Q129" s="10"/>
      <c r="R129" s="10"/>
      <c r="S129" s="10"/>
      <c r="T129" s="10"/>
      <c r="U129" s="10"/>
      <c r="V129" s="10"/>
      <c r="W129" s="199"/>
      <c r="X129" s="199"/>
      <c r="Y129" s="199"/>
      <c r="Z129" s="10"/>
      <c r="AA129" s="10"/>
      <c r="AB129" s="10"/>
      <c r="AC129" s="185"/>
      <c r="AD129" s="200"/>
      <c r="AE129" s="10"/>
      <c r="AF129" s="10"/>
      <c r="AG129" s="10"/>
      <c r="AH129" s="10"/>
      <c r="AI129" s="10"/>
      <c r="AJ129" s="10"/>
      <c r="AK129" s="10"/>
      <c r="AL129" s="200"/>
      <c r="AM129" s="199"/>
      <c r="AN129" s="185"/>
      <c r="AO129" s="10"/>
      <c r="AP129" s="10"/>
      <c r="AQ129" s="10"/>
      <c r="AR129" s="10"/>
      <c r="AS129" s="10"/>
      <c r="AT129" s="10"/>
      <c r="AU129" s="10"/>
      <c r="AV129" s="10"/>
      <c r="AW129" s="10"/>
      <c r="AX129" s="10"/>
      <c r="AY129" s="209"/>
      <c r="AZ129" s="10"/>
      <c r="BA129" s="10"/>
      <c r="BB129" s="10"/>
      <c r="BC129" s="209"/>
      <c r="BD129" s="209"/>
      <c r="BE129" s="209"/>
      <c r="BF129" s="209"/>
      <c r="BG129" s="209"/>
      <c r="BH129" s="209"/>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row>
    <row r="130" ht="15.75" customHeight="1">
      <c r="A130" s="185"/>
      <c r="B130" s="209"/>
      <c r="C130" s="209"/>
      <c r="D130" s="209"/>
      <c r="E130" s="209"/>
      <c r="F130" s="209"/>
      <c r="G130" s="209"/>
      <c r="H130" s="209"/>
      <c r="I130" s="209"/>
      <c r="J130" s="10"/>
      <c r="K130" s="10"/>
      <c r="L130" s="10"/>
      <c r="M130" s="38"/>
      <c r="N130" s="10"/>
      <c r="O130" s="10"/>
      <c r="P130" s="10"/>
      <c r="Q130" s="10"/>
      <c r="R130" s="10"/>
      <c r="S130" s="10"/>
      <c r="T130" s="10"/>
      <c r="U130" s="10"/>
      <c r="V130" s="10"/>
      <c r="W130" s="199"/>
      <c r="X130" s="199"/>
      <c r="Y130" s="199"/>
      <c r="Z130" s="10"/>
      <c r="AA130" s="10"/>
      <c r="AB130" s="10"/>
      <c r="AC130" s="185"/>
      <c r="AD130" s="200"/>
      <c r="AE130" s="10"/>
      <c r="AF130" s="10"/>
      <c r="AG130" s="10"/>
      <c r="AH130" s="10"/>
      <c r="AI130" s="10"/>
      <c r="AJ130" s="10"/>
      <c r="AK130" s="10"/>
      <c r="AL130" s="200"/>
      <c r="AM130" s="199"/>
      <c r="AN130" s="185"/>
      <c r="AO130" s="10"/>
      <c r="AP130" s="10"/>
      <c r="AQ130" s="10"/>
      <c r="AR130" s="10"/>
      <c r="AS130" s="10"/>
      <c r="AT130" s="10"/>
      <c r="AU130" s="10"/>
      <c r="AV130" s="10"/>
      <c r="AW130" s="10"/>
      <c r="AX130" s="10"/>
      <c r="AY130" s="209"/>
      <c r="AZ130" s="10"/>
      <c r="BA130" s="10"/>
      <c r="BB130" s="10"/>
      <c r="BC130" s="209"/>
      <c r="BD130" s="209"/>
      <c r="BE130" s="209"/>
      <c r="BF130" s="209"/>
      <c r="BG130" s="209"/>
      <c r="BH130" s="209"/>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row>
    <row r="131" ht="15.75" customHeight="1">
      <c r="A131" s="185"/>
      <c r="B131" s="209"/>
      <c r="C131" s="209"/>
      <c r="D131" s="209"/>
      <c r="E131" s="209"/>
      <c r="F131" s="209"/>
      <c r="G131" s="209"/>
      <c r="H131" s="209"/>
      <c r="I131" s="209"/>
      <c r="J131" s="10"/>
      <c r="K131" s="10"/>
      <c r="L131" s="10"/>
      <c r="M131" s="38"/>
      <c r="N131" s="10"/>
      <c r="O131" s="10"/>
      <c r="P131" s="10"/>
      <c r="Q131" s="10"/>
      <c r="R131" s="10"/>
      <c r="S131" s="10"/>
      <c r="T131" s="10"/>
      <c r="U131" s="10"/>
      <c r="V131" s="10"/>
      <c r="W131" s="199"/>
      <c r="X131" s="199"/>
      <c r="Y131" s="199"/>
      <c r="Z131" s="10"/>
      <c r="AA131" s="10"/>
      <c r="AB131" s="10"/>
      <c r="AC131" s="185"/>
      <c r="AD131" s="200"/>
      <c r="AE131" s="10"/>
      <c r="AF131" s="10"/>
      <c r="AG131" s="10"/>
      <c r="AH131" s="10"/>
      <c r="AI131" s="10"/>
      <c r="AJ131" s="10"/>
      <c r="AK131" s="10"/>
      <c r="AL131" s="200"/>
      <c r="AM131" s="199"/>
      <c r="AN131" s="185"/>
      <c r="AO131" s="10"/>
      <c r="AP131" s="10"/>
      <c r="AQ131" s="10"/>
      <c r="AR131" s="10"/>
      <c r="AS131" s="10"/>
      <c r="AT131" s="10"/>
      <c r="AU131" s="10"/>
      <c r="AV131" s="10"/>
      <c r="AW131" s="10"/>
      <c r="AX131" s="10"/>
      <c r="AY131" s="209"/>
      <c r="AZ131" s="10"/>
      <c r="BA131" s="10"/>
      <c r="BB131" s="10"/>
      <c r="BC131" s="209"/>
      <c r="BD131" s="209"/>
      <c r="BE131" s="209"/>
      <c r="BF131" s="209"/>
      <c r="BG131" s="209"/>
      <c r="BH131" s="209"/>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row>
    <row r="132" ht="15.75" customHeight="1">
      <c r="A132" s="185"/>
      <c r="B132" s="209"/>
      <c r="C132" s="209"/>
      <c r="D132" s="209"/>
      <c r="E132" s="209"/>
      <c r="F132" s="209"/>
      <c r="G132" s="209"/>
      <c r="H132" s="209"/>
      <c r="I132" s="209"/>
      <c r="J132" s="10"/>
      <c r="K132" s="10"/>
      <c r="L132" s="10"/>
      <c r="M132" s="38"/>
      <c r="N132" s="10"/>
      <c r="O132" s="10"/>
      <c r="P132" s="10"/>
      <c r="Q132" s="10"/>
      <c r="R132" s="10"/>
      <c r="S132" s="10"/>
      <c r="T132" s="10"/>
      <c r="U132" s="10"/>
      <c r="V132" s="10"/>
      <c r="W132" s="199"/>
      <c r="X132" s="199"/>
      <c r="Y132" s="199"/>
      <c r="Z132" s="10"/>
      <c r="AA132" s="10"/>
      <c r="AB132" s="10"/>
      <c r="AC132" s="185"/>
      <c r="AD132" s="200"/>
      <c r="AE132" s="10"/>
      <c r="AF132" s="10"/>
      <c r="AG132" s="10"/>
      <c r="AH132" s="10"/>
      <c r="AI132" s="10"/>
      <c r="AJ132" s="10"/>
      <c r="AK132" s="10"/>
      <c r="AL132" s="200"/>
      <c r="AM132" s="199"/>
      <c r="AN132" s="185"/>
      <c r="AO132" s="10"/>
      <c r="AP132" s="10"/>
      <c r="AQ132" s="10"/>
      <c r="AR132" s="10"/>
      <c r="AS132" s="10"/>
      <c r="AT132" s="10"/>
      <c r="AU132" s="10"/>
      <c r="AV132" s="10"/>
      <c r="AW132" s="10"/>
      <c r="AX132" s="10"/>
      <c r="AY132" s="209"/>
      <c r="AZ132" s="10"/>
      <c r="BA132" s="10"/>
      <c r="BB132" s="10"/>
      <c r="BC132" s="209"/>
      <c r="BD132" s="209"/>
      <c r="BE132" s="209"/>
      <c r="BF132" s="209"/>
      <c r="BG132" s="209"/>
      <c r="BH132" s="209"/>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row>
    <row r="133" ht="15.75" customHeight="1">
      <c r="A133" s="185"/>
      <c r="B133" s="209"/>
      <c r="C133" s="209"/>
      <c r="D133" s="209"/>
      <c r="E133" s="209"/>
      <c r="F133" s="209"/>
      <c r="G133" s="209"/>
      <c r="H133" s="209"/>
      <c r="I133" s="209"/>
      <c r="J133" s="10"/>
      <c r="K133" s="10"/>
      <c r="L133" s="10"/>
      <c r="M133" s="38"/>
      <c r="N133" s="10"/>
      <c r="O133" s="10"/>
      <c r="P133" s="10"/>
      <c r="Q133" s="10"/>
      <c r="R133" s="10"/>
      <c r="S133" s="10"/>
      <c r="T133" s="10"/>
      <c r="U133" s="10"/>
      <c r="V133" s="10"/>
      <c r="W133" s="199"/>
      <c r="X133" s="199"/>
      <c r="Y133" s="199"/>
      <c r="Z133" s="10"/>
      <c r="AA133" s="10"/>
      <c r="AB133" s="10"/>
      <c r="AC133" s="185"/>
      <c r="AD133" s="200"/>
      <c r="AE133" s="10"/>
      <c r="AF133" s="10"/>
      <c r="AG133" s="10"/>
      <c r="AH133" s="10"/>
      <c r="AI133" s="10"/>
      <c r="AJ133" s="10"/>
      <c r="AK133" s="10"/>
      <c r="AL133" s="200"/>
      <c r="AM133" s="199"/>
      <c r="AN133" s="185"/>
      <c r="AO133" s="10"/>
      <c r="AP133" s="10"/>
      <c r="AQ133" s="10"/>
      <c r="AR133" s="10"/>
      <c r="AS133" s="10"/>
      <c r="AT133" s="10"/>
      <c r="AU133" s="10"/>
      <c r="AV133" s="10"/>
      <c r="AW133" s="10"/>
      <c r="AX133" s="10"/>
      <c r="AY133" s="209"/>
      <c r="AZ133" s="10"/>
      <c r="BA133" s="10"/>
      <c r="BB133" s="10"/>
      <c r="BC133" s="209"/>
      <c r="BD133" s="209"/>
      <c r="BE133" s="209"/>
      <c r="BF133" s="209"/>
      <c r="BG133" s="209"/>
      <c r="BH133" s="209"/>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row>
    <row r="134" ht="15.75" customHeight="1">
      <c r="A134" s="185"/>
      <c r="B134" s="209"/>
      <c r="C134" s="209"/>
      <c r="D134" s="209"/>
      <c r="E134" s="209"/>
      <c r="F134" s="209"/>
      <c r="G134" s="209"/>
      <c r="H134" s="209"/>
      <c r="I134" s="209"/>
      <c r="J134" s="10"/>
      <c r="K134" s="10"/>
      <c r="L134" s="10"/>
      <c r="M134" s="38"/>
      <c r="N134" s="10"/>
      <c r="O134" s="10"/>
      <c r="P134" s="10"/>
      <c r="Q134" s="10"/>
      <c r="R134" s="10"/>
      <c r="S134" s="10"/>
      <c r="T134" s="10"/>
      <c r="U134" s="10"/>
      <c r="V134" s="10"/>
      <c r="W134" s="199"/>
      <c r="X134" s="199"/>
      <c r="Y134" s="199"/>
      <c r="Z134" s="10"/>
      <c r="AA134" s="10"/>
      <c r="AB134" s="10"/>
      <c r="AC134" s="185"/>
      <c r="AD134" s="200"/>
      <c r="AE134" s="10"/>
      <c r="AF134" s="10"/>
      <c r="AG134" s="10"/>
      <c r="AH134" s="10"/>
      <c r="AI134" s="10"/>
      <c r="AJ134" s="10"/>
      <c r="AK134" s="10"/>
      <c r="AL134" s="200"/>
      <c r="AM134" s="199"/>
      <c r="AN134" s="185"/>
      <c r="AO134" s="10"/>
      <c r="AP134" s="10"/>
      <c r="AQ134" s="10"/>
      <c r="AR134" s="10"/>
      <c r="AS134" s="10"/>
      <c r="AT134" s="10"/>
      <c r="AU134" s="10"/>
      <c r="AV134" s="10"/>
      <c r="AW134" s="10"/>
      <c r="AX134" s="10"/>
      <c r="AY134" s="209"/>
      <c r="AZ134" s="10"/>
      <c r="BA134" s="10"/>
      <c r="BB134" s="10"/>
      <c r="BC134" s="209"/>
      <c r="BD134" s="209"/>
      <c r="BE134" s="209"/>
      <c r="BF134" s="209"/>
      <c r="BG134" s="209"/>
      <c r="BH134" s="209"/>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row>
    <row r="135" ht="15.75" customHeight="1">
      <c r="A135" s="185"/>
      <c r="B135" s="209"/>
      <c r="C135" s="209"/>
      <c r="D135" s="209"/>
      <c r="E135" s="209"/>
      <c r="F135" s="209"/>
      <c r="G135" s="209"/>
      <c r="H135" s="209"/>
      <c r="I135" s="209"/>
      <c r="J135" s="10"/>
      <c r="K135" s="10"/>
      <c r="L135" s="10"/>
      <c r="M135" s="38"/>
      <c r="N135" s="10"/>
      <c r="O135" s="10"/>
      <c r="P135" s="10"/>
      <c r="Q135" s="10"/>
      <c r="R135" s="10"/>
      <c r="S135" s="10"/>
      <c r="T135" s="10"/>
      <c r="U135" s="10"/>
      <c r="V135" s="10"/>
      <c r="W135" s="199"/>
      <c r="X135" s="199"/>
      <c r="Y135" s="199"/>
      <c r="Z135" s="10"/>
      <c r="AA135" s="10"/>
      <c r="AB135" s="10"/>
      <c r="AC135" s="185"/>
      <c r="AD135" s="200"/>
      <c r="AE135" s="10"/>
      <c r="AF135" s="10"/>
      <c r="AG135" s="10"/>
      <c r="AH135" s="10"/>
      <c r="AI135" s="10"/>
      <c r="AJ135" s="10"/>
      <c r="AK135" s="10"/>
      <c r="AL135" s="200"/>
      <c r="AM135" s="199"/>
      <c r="AN135" s="185"/>
      <c r="AO135" s="10"/>
      <c r="AP135" s="10"/>
      <c r="AQ135" s="10"/>
      <c r="AR135" s="10"/>
      <c r="AS135" s="10"/>
      <c r="AT135" s="10"/>
      <c r="AU135" s="10"/>
      <c r="AV135" s="10"/>
      <c r="AW135" s="10"/>
      <c r="AX135" s="10"/>
      <c r="AY135" s="209"/>
      <c r="AZ135" s="10"/>
      <c r="BA135" s="10"/>
      <c r="BB135" s="10"/>
      <c r="BC135" s="209"/>
      <c r="BD135" s="209"/>
      <c r="BE135" s="209"/>
      <c r="BF135" s="209"/>
      <c r="BG135" s="209"/>
      <c r="BH135" s="209"/>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row>
    <row r="136" ht="15.75" customHeight="1">
      <c r="A136" s="185"/>
      <c r="B136" s="209"/>
      <c r="C136" s="209"/>
      <c r="D136" s="209"/>
      <c r="E136" s="209"/>
      <c r="F136" s="209"/>
      <c r="G136" s="209"/>
      <c r="H136" s="209"/>
      <c r="I136" s="209"/>
      <c r="J136" s="10"/>
      <c r="K136" s="10"/>
      <c r="L136" s="10"/>
      <c r="M136" s="38"/>
      <c r="N136" s="10"/>
      <c r="O136" s="10"/>
      <c r="P136" s="10"/>
      <c r="Q136" s="10"/>
      <c r="R136" s="10"/>
      <c r="S136" s="10"/>
      <c r="T136" s="10"/>
      <c r="U136" s="10"/>
      <c r="V136" s="10"/>
      <c r="W136" s="199"/>
      <c r="X136" s="199"/>
      <c r="Y136" s="199"/>
      <c r="Z136" s="10"/>
      <c r="AA136" s="10"/>
      <c r="AB136" s="10"/>
      <c r="AC136" s="185"/>
      <c r="AD136" s="200"/>
      <c r="AE136" s="10"/>
      <c r="AF136" s="10"/>
      <c r="AG136" s="10"/>
      <c r="AH136" s="10"/>
      <c r="AI136" s="10"/>
      <c r="AJ136" s="10"/>
      <c r="AK136" s="10"/>
      <c r="AL136" s="200"/>
      <c r="AM136" s="199"/>
      <c r="AN136" s="185"/>
      <c r="AO136" s="10"/>
      <c r="AP136" s="10"/>
      <c r="AQ136" s="10"/>
      <c r="AR136" s="10"/>
      <c r="AS136" s="10"/>
      <c r="AT136" s="10"/>
      <c r="AU136" s="10"/>
      <c r="AV136" s="10"/>
      <c r="AW136" s="10"/>
      <c r="AX136" s="10"/>
      <c r="AY136" s="209"/>
      <c r="AZ136" s="10"/>
      <c r="BA136" s="10"/>
      <c r="BB136" s="10"/>
      <c r="BC136" s="209"/>
      <c r="BD136" s="209"/>
      <c r="BE136" s="209"/>
      <c r="BF136" s="209"/>
      <c r="BG136" s="209"/>
      <c r="BH136" s="209"/>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row>
    <row r="137" ht="15.75" customHeight="1">
      <c r="A137" s="185"/>
      <c r="B137" s="209"/>
      <c r="C137" s="209"/>
      <c r="D137" s="209"/>
      <c r="E137" s="209"/>
      <c r="F137" s="209"/>
      <c r="G137" s="209"/>
      <c r="H137" s="209"/>
      <c r="I137" s="209"/>
      <c r="J137" s="10"/>
      <c r="K137" s="10"/>
      <c r="L137" s="10"/>
      <c r="M137" s="38"/>
      <c r="N137" s="10"/>
      <c r="O137" s="10"/>
      <c r="P137" s="10"/>
      <c r="Q137" s="10"/>
      <c r="R137" s="10"/>
      <c r="S137" s="10"/>
      <c r="T137" s="10"/>
      <c r="U137" s="10"/>
      <c r="V137" s="10"/>
      <c r="W137" s="199"/>
      <c r="X137" s="199"/>
      <c r="Y137" s="199"/>
      <c r="Z137" s="10"/>
      <c r="AA137" s="10"/>
      <c r="AB137" s="10"/>
      <c r="AC137" s="185"/>
      <c r="AD137" s="200"/>
      <c r="AE137" s="10"/>
      <c r="AF137" s="10"/>
      <c r="AG137" s="10"/>
      <c r="AH137" s="10"/>
      <c r="AI137" s="10"/>
      <c r="AJ137" s="10"/>
      <c r="AK137" s="10"/>
      <c r="AL137" s="200"/>
      <c r="AM137" s="199"/>
      <c r="AN137" s="185"/>
      <c r="AO137" s="10"/>
      <c r="AP137" s="10"/>
      <c r="AQ137" s="10"/>
      <c r="AR137" s="10"/>
      <c r="AS137" s="10"/>
      <c r="AT137" s="10"/>
      <c r="AU137" s="10"/>
      <c r="AV137" s="10"/>
      <c r="AW137" s="10"/>
      <c r="AX137" s="10"/>
      <c r="AY137" s="209"/>
      <c r="AZ137" s="10"/>
      <c r="BA137" s="10"/>
      <c r="BB137" s="10"/>
      <c r="BC137" s="209"/>
      <c r="BD137" s="209"/>
      <c r="BE137" s="209"/>
      <c r="BF137" s="209"/>
      <c r="BG137" s="209"/>
      <c r="BH137" s="209"/>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row>
    <row r="138" ht="15.75" customHeight="1">
      <c r="A138" s="185"/>
      <c r="B138" s="209"/>
      <c r="C138" s="209"/>
      <c r="D138" s="209"/>
      <c r="E138" s="209"/>
      <c r="F138" s="209"/>
      <c r="G138" s="209"/>
      <c r="H138" s="209"/>
      <c r="I138" s="209"/>
      <c r="J138" s="10"/>
      <c r="K138" s="10"/>
      <c r="L138" s="10"/>
      <c r="M138" s="38"/>
      <c r="N138" s="10"/>
      <c r="O138" s="10"/>
      <c r="P138" s="10"/>
      <c r="Q138" s="10"/>
      <c r="R138" s="10"/>
      <c r="S138" s="10"/>
      <c r="T138" s="10"/>
      <c r="U138" s="10"/>
      <c r="V138" s="10"/>
      <c r="W138" s="199"/>
      <c r="X138" s="199"/>
      <c r="Y138" s="199"/>
      <c r="Z138" s="10"/>
      <c r="AA138" s="10"/>
      <c r="AB138" s="10"/>
      <c r="AC138" s="185"/>
      <c r="AD138" s="200"/>
      <c r="AE138" s="10"/>
      <c r="AF138" s="10"/>
      <c r="AG138" s="10"/>
      <c r="AH138" s="10"/>
      <c r="AI138" s="10"/>
      <c r="AJ138" s="10"/>
      <c r="AK138" s="10"/>
      <c r="AL138" s="200"/>
      <c r="AM138" s="199"/>
      <c r="AN138" s="185"/>
      <c r="AO138" s="10"/>
      <c r="AP138" s="10"/>
      <c r="AQ138" s="10"/>
      <c r="AR138" s="10"/>
      <c r="AS138" s="10"/>
      <c r="AT138" s="10"/>
      <c r="AU138" s="10"/>
      <c r="AV138" s="10"/>
      <c r="AW138" s="10"/>
      <c r="AX138" s="10"/>
      <c r="AY138" s="209"/>
      <c r="AZ138" s="10"/>
      <c r="BA138" s="10"/>
      <c r="BB138" s="10"/>
      <c r="BC138" s="209"/>
      <c r="BD138" s="209"/>
      <c r="BE138" s="209"/>
      <c r="BF138" s="209"/>
      <c r="BG138" s="209"/>
      <c r="BH138" s="209"/>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row>
    <row r="139" ht="15.75" customHeight="1">
      <c r="A139" s="185"/>
      <c r="B139" s="209"/>
      <c r="C139" s="209"/>
      <c r="D139" s="209"/>
      <c r="E139" s="209"/>
      <c r="F139" s="209"/>
      <c r="G139" s="209"/>
      <c r="H139" s="209"/>
      <c r="I139" s="209"/>
      <c r="J139" s="10"/>
      <c r="K139" s="10"/>
      <c r="L139" s="10"/>
      <c r="M139" s="38"/>
      <c r="N139" s="10"/>
      <c r="O139" s="10"/>
      <c r="P139" s="10"/>
      <c r="Q139" s="10"/>
      <c r="R139" s="10"/>
      <c r="S139" s="10"/>
      <c r="T139" s="10"/>
      <c r="U139" s="10"/>
      <c r="V139" s="10"/>
      <c r="W139" s="199"/>
      <c r="X139" s="199"/>
      <c r="Y139" s="199"/>
      <c r="Z139" s="10"/>
      <c r="AA139" s="10"/>
      <c r="AB139" s="10"/>
      <c r="AC139" s="185"/>
      <c r="AD139" s="200"/>
      <c r="AE139" s="10"/>
      <c r="AF139" s="10"/>
      <c r="AG139" s="10"/>
      <c r="AH139" s="10"/>
      <c r="AI139" s="10"/>
      <c r="AJ139" s="10"/>
      <c r="AK139" s="10"/>
      <c r="AL139" s="200"/>
      <c r="AM139" s="199"/>
      <c r="AN139" s="185"/>
      <c r="AO139" s="10"/>
      <c r="AP139" s="10"/>
      <c r="AQ139" s="10"/>
      <c r="AR139" s="10"/>
      <c r="AS139" s="10"/>
      <c r="AT139" s="10"/>
      <c r="AU139" s="10"/>
      <c r="AV139" s="10"/>
      <c r="AW139" s="10"/>
      <c r="AX139" s="10"/>
      <c r="AY139" s="209"/>
      <c r="AZ139" s="10"/>
      <c r="BA139" s="10"/>
      <c r="BB139" s="10"/>
      <c r="BC139" s="209"/>
      <c r="BD139" s="209"/>
      <c r="BE139" s="209"/>
      <c r="BF139" s="209"/>
      <c r="BG139" s="209"/>
      <c r="BH139" s="209"/>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row>
    <row r="140" ht="15.75" customHeight="1">
      <c r="A140" s="185"/>
      <c r="B140" s="209"/>
      <c r="C140" s="209"/>
      <c r="D140" s="209"/>
      <c r="E140" s="209"/>
      <c r="F140" s="209"/>
      <c r="G140" s="209"/>
      <c r="H140" s="209"/>
      <c r="I140" s="209"/>
      <c r="J140" s="10"/>
      <c r="K140" s="10"/>
      <c r="L140" s="10"/>
      <c r="M140" s="38"/>
      <c r="N140" s="10"/>
      <c r="O140" s="10"/>
      <c r="P140" s="10"/>
      <c r="Q140" s="10"/>
      <c r="R140" s="10"/>
      <c r="S140" s="10"/>
      <c r="T140" s="10"/>
      <c r="U140" s="10"/>
      <c r="V140" s="10"/>
      <c r="W140" s="199"/>
      <c r="X140" s="199"/>
      <c r="Y140" s="199"/>
      <c r="Z140" s="10"/>
      <c r="AA140" s="10"/>
      <c r="AB140" s="10"/>
      <c r="AC140" s="185"/>
      <c r="AD140" s="200"/>
      <c r="AE140" s="10"/>
      <c r="AF140" s="10"/>
      <c r="AG140" s="10"/>
      <c r="AH140" s="10"/>
      <c r="AI140" s="10"/>
      <c r="AJ140" s="10"/>
      <c r="AK140" s="10"/>
      <c r="AL140" s="200"/>
      <c r="AM140" s="199"/>
      <c r="AN140" s="185"/>
      <c r="AO140" s="10"/>
      <c r="AP140" s="10"/>
      <c r="AQ140" s="10"/>
      <c r="AR140" s="10"/>
      <c r="AS140" s="10"/>
      <c r="AT140" s="10"/>
      <c r="AU140" s="10"/>
      <c r="AV140" s="10"/>
      <c r="AW140" s="10"/>
      <c r="AX140" s="10"/>
      <c r="AY140" s="209"/>
      <c r="AZ140" s="10"/>
      <c r="BA140" s="10"/>
      <c r="BB140" s="10"/>
      <c r="BC140" s="209"/>
      <c r="BD140" s="209"/>
      <c r="BE140" s="209"/>
      <c r="BF140" s="209"/>
      <c r="BG140" s="209"/>
      <c r="BH140" s="209"/>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row>
    <row r="141" ht="15.75" customHeight="1">
      <c r="A141" s="185"/>
      <c r="B141" s="209"/>
      <c r="C141" s="209"/>
      <c r="D141" s="209"/>
      <c r="E141" s="209"/>
      <c r="F141" s="209"/>
      <c r="G141" s="209"/>
      <c r="H141" s="209"/>
      <c r="I141" s="209"/>
      <c r="J141" s="10"/>
      <c r="K141" s="10"/>
      <c r="L141" s="10"/>
      <c r="M141" s="38"/>
      <c r="N141" s="10"/>
      <c r="O141" s="10"/>
      <c r="P141" s="10"/>
      <c r="Q141" s="10"/>
      <c r="R141" s="10"/>
      <c r="S141" s="10"/>
      <c r="T141" s="10"/>
      <c r="U141" s="10"/>
      <c r="V141" s="10"/>
      <c r="W141" s="199"/>
      <c r="X141" s="199"/>
      <c r="Y141" s="199"/>
      <c r="Z141" s="10"/>
      <c r="AA141" s="10"/>
      <c r="AB141" s="10"/>
      <c r="AC141" s="185"/>
      <c r="AD141" s="200"/>
      <c r="AE141" s="10"/>
      <c r="AF141" s="10"/>
      <c r="AG141" s="10"/>
      <c r="AH141" s="10"/>
      <c r="AI141" s="10"/>
      <c r="AJ141" s="10"/>
      <c r="AK141" s="10"/>
      <c r="AL141" s="200"/>
      <c r="AM141" s="199"/>
      <c r="AN141" s="185"/>
      <c r="AO141" s="10"/>
      <c r="AP141" s="10"/>
      <c r="AQ141" s="10"/>
      <c r="AR141" s="10"/>
      <c r="AS141" s="10"/>
      <c r="AT141" s="10"/>
      <c r="AU141" s="10"/>
      <c r="AV141" s="10"/>
      <c r="AW141" s="10"/>
      <c r="AX141" s="10"/>
      <c r="AY141" s="209"/>
      <c r="AZ141" s="10"/>
      <c r="BA141" s="10"/>
      <c r="BB141" s="10"/>
      <c r="BC141" s="209"/>
      <c r="BD141" s="209"/>
      <c r="BE141" s="209"/>
      <c r="BF141" s="209"/>
      <c r="BG141" s="209"/>
      <c r="BH141" s="209"/>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row>
    <row r="142" ht="15.75" customHeight="1">
      <c r="A142" s="185"/>
      <c r="B142" s="209"/>
      <c r="C142" s="209"/>
      <c r="D142" s="209"/>
      <c r="E142" s="209"/>
      <c r="F142" s="209"/>
      <c r="G142" s="209"/>
      <c r="H142" s="209"/>
      <c r="I142" s="209"/>
      <c r="J142" s="10"/>
      <c r="K142" s="10"/>
      <c r="L142" s="10"/>
      <c r="M142" s="38"/>
      <c r="N142" s="10"/>
      <c r="O142" s="10"/>
      <c r="P142" s="10"/>
      <c r="Q142" s="10"/>
      <c r="R142" s="10"/>
      <c r="S142" s="10"/>
      <c r="T142" s="10"/>
      <c r="U142" s="10"/>
      <c r="V142" s="10"/>
      <c r="W142" s="199"/>
      <c r="X142" s="199"/>
      <c r="Y142" s="199"/>
      <c r="Z142" s="10"/>
      <c r="AA142" s="10"/>
      <c r="AB142" s="10"/>
      <c r="AC142" s="185"/>
      <c r="AD142" s="200"/>
      <c r="AE142" s="10"/>
      <c r="AF142" s="10"/>
      <c r="AG142" s="10"/>
      <c r="AH142" s="10"/>
      <c r="AI142" s="10"/>
      <c r="AJ142" s="10"/>
      <c r="AK142" s="10"/>
      <c r="AL142" s="200"/>
      <c r="AM142" s="199"/>
      <c r="AN142" s="185"/>
      <c r="AO142" s="10"/>
      <c r="AP142" s="10"/>
      <c r="AQ142" s="10"/>
      <c r="AR142" s="10"/>
      <c r="AS142" s="10"/>
      <c r="AT142" s="10"/>
      <c r="AU142" s="10"/>
      <c r="AV142" s="10"/>
      <c r="AW142" s="10"/>
      <c r="AX142" s="10"/>
      <c r="AY142" s="209"/>
      <c r="AZ142" s="10"/>
      <c r="BA142" s="10"/>
      <c r="BB142" s="10"/>
      <c r="BC142" s="209"/>
      <c r="BD142" s="209"/>
      <c r="BE142" s="209"/>
      <c r="BF142" s="209"/>
      <c r="BG142" s="209"/>
      <c r="BH142" s="209"/>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row>
    <row r="143" ht="15.75" customHeight="1">
      <c r="A143" s="185"/>
      <c r="B143" s="209"/>
      <c r="C143" s="209"/>
      <c r="D143" s="209"/>
      <c r="E143" s="209"/>
      <c r="F143" s="209"/>
      <c r="G143" s="209"/>
      <c r="H143" s="209"/>
      <c r="I143" s="209"/>
      <c r="J143" s="10"/>
      <c r="K143" s="10"/>
      <c r="L143" s="10"/>
      <c r="M143" s="38"/>
      <c r="N143" s="10"/>
      <c r="O143" s="10"/>
      <c r="P143" s="10"/>
      <c r="Q143" s="10"/>
      <c r="R143" s="10"/>
      <c r="S143" s="10"/>
      <c r="T143" s="10"/>
      <c r="U143" s="10"/>
      <c r="V143" s="10"/>
      <c r="W143" s="199"/>
      <c r="X143" s="199"/>
      <c r="Y143" s="199"/>
      <c r="Z143" s="10"/>
      <c r="AA143" s="10"/>
      <c r="AB143" s="10"/>
      <c r="AC143" s="185"/>
      <c r="AD143" s="200"/>
      <c r="AE143" s="10"/>
      <c r="AF143" s="10"/>
      <c r="AG143" s="10"/>
      <c r="AH143" s="10"/>
      <c r="AI143" s="10"/>
      <c r="AJ143" s="10"/>
      <c r="AK143" s="10"/>
      <c r="AL143" s="200"/>
      <c r="AM143" s="199"/>
      <c r="AN143" s="185"/>
      <c r="AO143" s="10"/>
      <c r="AP143" s="10"/>
      <c r="AQ143" s="10"/>
      <c r="AR143" s="10"/>
      <c r="AS143" s="10"/>
      <c r="AT143" s="10"/>
      <c r="AU143" s="10"/>
      <c r="AV143" s="10"/>
      <c r="AW143" s="10"/>
      <c r="AX143" s="10"/>
      <c r="AY143" s="209"/>
      <c r="AZ143" s="10"/>
      <c r="BA143" s="10"/>
      <c r="BB143" s="10"/>
      <c r="BC143" s="209"/>
      <c r="BD143" s="209"/>
      <c r="BE143" s="209"/>
      <c r="BF143" s="209"/>
      <c r="BG143" s="209"/>
      <c r="BH143" s="209"/>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row>
    <row r="144" ht="15.75" customHeight="1">
      <c r="A144" s="185"/>
      <c r="B144" s="209"/>
      <c r="C144" s="209"/>
      <c r="D144" s="209"/>
      <c r="E144" s="209"/>
      <c r="F144" s="209"/>
      <c r="G144" s="209"/>
      <c r="H144" s="209"/>
      <c r="I144" s="209"/>
      <c r="J144" s="10"/>
      <c r="K144" s="10"/>
      <c r="L144" s="10"/>
      <c r="M144" s="38"/>
      <c r="N144" s="10"/>
      <c r="O144" s="10"/>
      <c r="P144" s="10"/>
      <c r="Q144" s="10"/>
      <c r="R144" s="10"/>
      <c r="S144" s="10"/>
      <c r="T144" s="10"/>
      <c r="U144" s="10"/>
      <c r="V144" s="10"/>
      <c r="W144" s="199"/>
      <c r="X144" s="199"/>
      <c r="Y144" s="199"/>
      <c r="Z144" s="10"/>
      <c r="AA144" s="10"/>
      <c r="AB144" s="10"/>
      <c r="AC144" s="185"/>
      <c r="AD144" s="200"/>
      <c r="AE144" s="10"/>
      <c r="AF144" s="10"/>
      <c r="AG144" s="10"/>
      <c r="AH144" s="10"/>
      <c r="AI144" s="10"/>
      <c r="AJ144" s="10"/>
      <c r="AK144" s="10"/>
      <c r="AL144" s="200"/>
      <c r="AM144" s="199"/>
      <c r="AN144" s="185"/>
      <c r="AO144" s="10"/>
      <c r="AP144" s="10"/>
      <c r="AQ144" s="10"/>
      <c r="AR144" s="10"/>
      <c r="AS144" s="10"/>
      <c r="AT144" s="10"/>
      <c r="AU144" s="10"/>
      <c r="AV144" s="10"/>
      <c r="AW144" s="10"/>
      <c r="AX144" s="10"/>
      <c r="AY144" s="209"/>
      <c r="AZ144" s="10"/>
      <c r="BA144" s="10"/>
      <c r="BB144" s="10"/>
      <c r="BC144" s="209"/>
      <c r="BD144" s="209"/>
      <c r="BE144" s="209"/>
      <c r="BF144" s="209"/>
      <c r="BG144" s="209"/>
      <c r="BH144" s="209"/>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row>
    <row r="145" ht="15.75" customHeight="1">
      <c r="A145" s="185"/>
      <c r="B145" s="209"/>
      <c r="C145" s="209"/>
      <c r="D145" s="209"/>
      <c r="E145" s="209"/>
      <c r="F145" s="209"/>
      <c r="G145" s="209"/>
      <c r="H145" s="209"/>
      <c r="I145" s="209"/>
      <c r="J145" s="10"/>
      <c r="K145" s="10"/>
      <c r="L145" s="10"/>
      <c r="M145" s="38"/>
      <c r="N145" s="10"/>
      <c r="O145" s="10"/>
      <c r="P145" s="10"/>
      <c r="Q145" s="10"/>
      <c r="R145" s="10"/>
      <c r="S145" s="10"/>
      <c r="T145" s="10"/>
      <c r="U145" s="10"/>
      <c r="V145" s="10"/>
      <c r="W145" s="199"/>
      <c r="X145" s="199"/>
      <c r="Y145" s="199"/>
      <c r="Z145" s="10"/>
      <c r="AA145" s="10"/>
      <c r="AB145" s="10"/>
      <c r="AC145" s="185"/>
      <c r="AD145" s="200"/>
      <c r="AE145" s="10"/>
      <c r="AF145" s="10"/>
      <c r="AG145" s="10"/>
      <c r="AH145" s="10"/>
      <c r="AI145" s="10"/>
      <c r="AJ145" s="10"/>
      <c r="AK145" s="10"/>
      <c r="AL145" s="200"/>
      <c r="AM145" s="199"/>
      <c r="AN145" s="185"/>
      <c r="AO145" s="10"/>
      <c r="AP145" s="10"/>
      <c r="AQ145" s="10"/>
      <c r="AR145" s="10"/>
      <c r="AS145" s="10"/>
      <c r="AT145" s="10"/>
      <c r="AU145" s="10"/>
      <c r="AV145" s="10"/>
      <c r="AW145" s="10"/>
      <c r="AX145" s="10"/>
      <c r="AY145" s="209"/>
      <c r="AZ145" s="10"/>
      <c r="BA145" s="10"/>
      <c r="BB145" s="10"/>
      <c r="BC145" s="209"/>
      <c r="BD145" s="209"/>
      <c r="BE145" s="209"/>
      <c r="BF145" s="209"/>
      <c r="BG145" s="209"/>
      <c r="BH145" s="209"/>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row>
    <row r="146" ht="15.75" customHeight="1">
      <c r="A146" s="185"/>
      <c r="B146" s="209"/>
      <c r="C146" s="209"/>
      <c r="D146" s="209"/>
      <c r="E146" s="209"/>
      <c r="F146" s="209"/>
      <c r="G146" s="209"/>
      <c r="H146" s="209"/>
      <c r="I146" s="209"/>
      <c r="J146" s="10"/>
      <c r="K146" s="10"/>
      <c r="L146" s="10"/>
      <c r="M146" s="38"/>
      <c r="N146" s="10"/>
      <c r="O146" s="10"/>
      <c r="P146" s="10"/>
      <c r="Q146" s="10"/>
      <c r="R146" s="10"/>
      <c r="S146" s="10"/>
      <c r="T146" s="10"/>
      <c r="U146" s="10"/>
      <c r="V146" s="10"/>
      <c r="W146" s="199"/>
      <c r="X146" s="199"/>
      <c r="Y146" s="199"/>
      <c r="Z146" s="10"/>
      <c r="AA146" s="10"/>
      <c r="AB146" s="10"/>
      <c r="AC146" s="185"/>
      <c r="AD146" s="200"/>
      <c r="AE146" s="10"/>
      <c r="AF146" s="10"/>
      <c r="AG146" s="10"/>
      <c r="AH146" s="10"/>
      <c r="AI146" s="10"/>
      <c r="AJ146" s="10"/>
      <c r="AK146" s="10"/>
      <c r="AL146" s="200"/>
      <c r="AM146" s="199"/>
      <c r="AN146" s="185"/>
      <c r="AO146" s="10"/>
      <c r="AP146" s="10"/>
      <c r="AQ146" s="10"/>
      <c r="AR146" s="10"/>
      <c r="AS146" s="10"/>
      <c r="AT146" s="10"/>
      <c r="AU146" s="10"/>
      <c r="AV146" s="10"/>
      <c r="AW146" s="10"/>
      <c r="AX146" s="10"/>
      <c r="AY146" s="209"/>
      <c r="AZ146" s="10"/>
      <c r="BA146" s="10"/>
      <c r="BB146" s="10"/>
      <c r="BC146" s="209"/>
      <c r="BD146" s="209"/>
      <c r="BE146" s="209"/>
      <c r="BF146" s="209"/>
      <c r="BG146" s="209"/>
      <c r="BH146" s="209"/>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row>
    <row r="147" ht="15.75" customHeight="1">
      <c r="A147" s="185"/>
      <c r="B147" s="209"/>
      <c r="C147" s="209"/>
      <c r="D147" s="209"/>
      <c r="E147" s="209"/>
      <c r="F147" s="209"/>
      <c r="G147" s="209"/>
      <c r="H147" s="209"/>
      <c r="I147" s="209"/>
      <c r="J147" s="10"/>
      <c r="K147" s="10"/>
      <c r="L147" s="10"/>
      <c r="M147" s="38"/>
      <c r="N147" s="10"/>
      <c r="O147" s="10"/>
      <c r="P147" s="10"/>
      <c r="Q147" s="10"/>
      <c r="R147" s="10"/>
      <c r="S147" s="10"/>
      <c r="T147" s="10"/>
      <c r="U147" s="10"/>
      <c r="V147" s="10"/>
      <c r="W147" s="199"/>
      <c r="X147" s="199"/>
      <c r="Y147" s="199"/>
      <c r="Z147" s="10"/>
      <c r="AA147" s="10"/>
      <c r="AB147" s="10"/>
      <c r="AC147" s="185"/>
      <c r="AD147" s="200"/>
      <c r="AE147" s="10"/>
      <c r="AF147" s="10"/>
      <c r="AG147" s="10"/>
      <c r="AH147" s="10"/>
      <c r="AI147" s="10"/>
      <c r="AJ147" s="10"/>
      <c r="AK147" s="10"/>
      <c r="AL147" s="200"/>
      <c r="AM147" s="199"/>
      <c r="AN147" s="185"/>
      <c r="AO147" s="10"/>
      <c r="AP147" s="10"/>
      <c r="AQ147" s="10"/>
      <c r="AR147" s="10"/>
      <c r="AS147" s="10"/>
      <c r="AT147" s="10"/>
      <c r="AU147" s="10"/>
      <c r="AV147" s="10"/>
      <c r="AW147" s="10"/>
      <c r="AX147" s="10"/>
      <c r="AY147" s="209"/>
      <c r="AZ147" s="10"/>
      <c r="BA147" s="10"/>
      <c r="BB147" s="10"/>
      <c r="BC147" s="209"/>
      <c r="BD147" s="209"/>
      <c r="BE147" s="209"/>
      <c r="BF147" s="209"/>
      <c r="BG147" s="209"/>
      <c r="BH147" s="209"/>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row>
    <row r="148" ht="15.75" customHeight="1">
      <c r="A148" s="185"/>
      <c r="B148" s="209"/>
      <c r="C148" s="209"/>
      <c r="D148" s="209"/>
      <c r="E148" s="209"/>
      <c r="F148" s="209"/>
      <c r="G148" s="209"/>
      <c r="H148" s="209"/>
      <c r="I148" s="209"/>
      <c r="J148" s="10"/>
      <c r="K148" s="10"/>
      <c r="L148" s="10"/>
      <c r="M148" s="38"/>
      <c r="N148" s="10"/>
      <c r="O148" s="10"/>
      <c r="P148" s="10"/>
      <c r="Q148" s="10"/>
      <c r="R148" s="10"/>
      <c r="S148" s="10"/>
      <c r="T148" s="10"/>
      <c r="U148" s="10"/>
      <c r="V148" s="10"/>
      <c r="W148" s="199"/>
      <c r="X148" s="199"/>
      <c r="Y148" s="199"/>
      <c r="Z148" s="10"/>
      <c r="AA148" s="10"/>
      <c r="AB148" s="10"/>
      <c r="AC148" s="185"/>
      <c r="AD148" s="200"/>
      <c r="AE148" s="10"/>
      <c r="AF148" s="10"/>
      <c r="AG148" s="10"/>
      <c r="AH148" s="10"/>
      <c r="AI148" s="10"/>
      <c r="AJ148" s="10"/>
      <c r="AK148" s="10"/>
      <c r="AL148" s="200"/>
      <c r="AM148" s="199"/>
      <c r="AN148" s="185"/>
      <c r="AO148" s="10"/>
      <c r="AP148" s="10"/>
      <c r="AQ148" s="10"/>
      <c r="AR148" s="10"/>
      <c r="AS148" s="10"/>
      <c r="AT148" s="10"/>
      <c r="AU148" s="10"/>
      <c r="AV148" s="10"/>
      <c r="AW148" s="10"/>
      <c r="AX148" s="10"/>
      <c r="AY148" s="209"/>
      <c r="AZ148" s="10"/>
      <c r="BA148" s="10"/>
      <c r="BB148" s="10"/>
      <c r="BC148" s="209"/>
      <c r="BD148" s="209"/>
      <c r="BE148" s="209"/>
      <c r="BF148" s="209"/>
      <c r="BG148" s="209"/>
      <c r="BH148" s="209"/>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row>
    <row r="149" ht="15.75" customHeight="1">
      <c r="A149" s="185"/>
      <c r="B149" s="209"/>
      <c r="C149" s="209"/>
      <c r="D149" s="209"/>
      <c r="E149" s="209"/>
      <c r="F149" s="209"/>
      <c r="G149" s="209"/>
      <c r="H149" s="209"/>
      <c r="I149" s="209"/>
      <c r="J149" s="10"/>
      <c r="K149" s="10"/>
      <c r="L149" s="10"/>
      <c r="M149" s="38"/>
      <c r="N149" s="10"/>
      <c r="O149" s="10"/>
      <c r="P149" s="10"/>
      <c r="Q149" s="10"/>
      <c r="R149" s="10"/>
      <c r="S149" s="10"/>
      <c r="T149" s="10"/>
      <c r="U149" s="10"/>
      <c r="V149" s="10"/>
      <c r="W149" s="199"/>
      <c r="X149" s="199"/>
      <c r="Y149" s="199"/>
      <c r="Z149" s="10"/>
      <c r="AA149" s="10"/>
      <c r="AB149" s="10"/>
      <c r="AC149" s="185"/>
      <c r="AD149" s="200"/>
      <c r="AE149" s="10"/>
      <c r="AF149" s="10"/>
      <c r="AG149" s="10"/>
      <c r="AH149" s="10"/>
      <c r="AI149" s="10"/>
      <c r="AJ149" s="10"/>
      <c r="AK149" s="10"/>
      <c r="AL149" s="200"/>
      <c r="AM149" s="199"/>
      <c r="AN149" s="185"/>
      <c r="AO149" s="10"/>
      <c r="AP149" s="10"/>
      <c r="AQ149" s="10"/>
      <c r="AR149" s="10"/>
      <c r="AS149" s="10"/>
      <c r="AT149" s="10"/>
      <c r="AU149" s="10"/>
      <c r="AV149" s="10"/>
      <c r="AW149" s="10"/>
      <c r="AX149" s="10"/>
      <c r="AY149" s="209"/>
      <c r="AZ149" s="10"/>
      <c r="BA149" s="10"/>
      <c r="BB149" s="10"/>
      <c r="BC149" s="209"/>
      <c r="BD149" s="209"/>
      <c r="BE149" s="209"/>
      <c r="BF149" s="209"/>
      <c r="BG149" s="209"/>
      <c r="BH149" s="209"/>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row>
    <row r="150" ht="15.75" customHeight="1">
      <c r="A150" s="185"/>
      <c r="B150" s="209"/>
      <c r="C150" s="209"/>
      <c r="D150" s="209"/>
      <c r="E150" s="209"/>
      <c r="F150" s="209"/>
      <c r="G150" s="209"/>
      <c r="H150" s="209"/>
      <c r="I150" s="209"/>
      <c r="J150" s="10"/>
      <c r="K150" s="10"/>
      <c r="L150" s="10"/>
      <c r="M150" s="38"/>
      <c r="N150" s="10"/>
      <c r="O150" s="10"/>
      <c r="P150" s="10"/>
      <c r="Q150" s="10"/>
      <c r="R150" s="10"/>
      <c r="S150" s="10"/>
      <c r="T150" s="10"/>
      <c r="U150" s="10"/>
      <c r="V150" s="10"/>
      <c r="W150" s="199"/>
      <c r="X150" s="199"/>
      <c r="Y150" s="199"/>
      <c r="Z150" s="10"/>
      <c r="AA150" s="10"/>
      <c r="AB150" s="10"/>
      <c r="AC150" s="185"/>
      <c r="AD150" s="200"/>
      <c r="AE150" s="10"/>
      <c r="AF150" s="10"/>
      <c r="AG150" s="10"/>
      <c r="AH150" s="10"/>
      <c r="AI150" s="10"/>
      <c r="AJ150" s="10"/>
      <c r="AK150" s="10"/>
      <c r="AL150" s="200"/>
      <c r="AM150" s="199"/>
      <c r="AN150" s="185"/>
      <c r="AO150" s="10"/>
      <c r="AP150" s="10"/>
      <c r="AQ150" s="10"/>
      <c r="AR150" s="10"/>
      <c r="AS150" s="10"/>
      <c r="AT150" s="10"/>
      <c r="AU150" s="10"/>
      <c r="AV150" s="10"/>
      <c r="AW150" s="10"/>
      <c r="AX150" s="10"/>
      <c r="AY150" s="209"/>
      <c r="AZ150" s="10"/>
      <c r="BA150" s="10"/>
      <c r="BB150" s="10"/>
      <c r="BC150" s="209"/>
      <c r="BD150" s="209"/>
      <c r="BE150" s="209"/>
      <c r="BF150" s="209"/>
      <c r="BG150" s="209"/>
      <c r="BH150" s="209"/>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row>
    <row r="151" ht="15.75" customHeight="1">
      <c r="A151" s="185"/>
      <c r="B151" s="209"/>
      <c r="C151" s="209"/>
      <c r="D151" s="209"/>
      <c r="E151" s="209"/>
      <c r="F151" s="209"/>
      <c r="G151" s="209"/>
      <c r="H151" s="209"/>
      <c r="I151" s="209"/>
      <c r="J151" s="10"/>
      <c r="K151" s="10"/>
      <c r="L151" s="10"/>
      <c r="M151" s="38"/>
      <c r="N151" s="10"/>
      <c r="O151" s="10"/>
      <c r="P151" s="10"/>
      <c r="Q151" s="10"/>
      <c r="R151" s="10"/>
      <c r="S151" s="10"/>
      <c r="T151" s="10"/>
      <c r="U151" s="10"/>
      <c r="V151" s="10"/>
      <c r="W151" s="199"/>
      <c r="X151" s="199"/>
      <c r="Y151" s="199"/>
      <c r="Z151" s="10"/>
      <c r="AA151" s="10"/>
      <c r="AB151" s="10"/>
      <c r="AC151" s="185"/>
      <c r="AD151" s="200"/>
      <c r="AE151" s="10"/>
      <c r="AF151" s="10"/>
      <c r="AG151" s="10"/>
      <c r="AH151" s="10"/>
      <c r="AI151" s="10"/>
      <c r="AJ151" s="10"/>
      <c r="AK151" s="10"/>
      <c r="AL151" s="200"/>
      <c r="AM151" s="199"/>
      <c r="AN151" s="185"/>
      <c r="AO151" s="10"/>
      <c r="AP151" s="10"/>
      <c r="AQ151" s="10"/>
      <c r="AR151" s="10"/>
      <c r="AS151" s="10"/>
      <c r="AT151" s="10"/>
      <c r="AU151" s="10"/>
      <c r="AV151" s="10"/>
      <c r="AW151" s="10"/>
      <c r="AX151" s="10"/>
      <c r="AY151" s="209"/>
      <c r="AZ151" s="10"/>
      <c r="BA151" s="10"/>
      <c r="BB151" s="10"/>
      <c r="BC151" s="209"/>
      <c r="BD151" s="209"/>
      <c r="BE151" s="209"/>
      <c r="BF151" s="209"/>
      <c r="BG151" s="209"/>
      <c r="BH151" s="209"/>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row>
    <row r="152" ht="15.75" customHeight="1">
      <c r="A152" s="185"/>
      <c r="B152" s="209"/>
      <c r="C152" s="209"/>
      <c r="D152" s="209"/>
      <c r="E152" s="209"/>
      <c r="F152" s="209"/>
      <c r="G152" s="209"/>
      <c r="H152" s="209"/>
      <c r="I152" s="209"/>
      <c r="J152" s="10"/>
      <c r="K152" s="10"/>
      <c r="L152" s="10"/>
      <c r="M152" s="38"/>
      <c r="N152" s="10"/>
      <c r="O152" s="10"/>
      <c r="P152" s="10"/>
      <c r="Q152" s="10"/>
      <c r="R152" s="10"/>
      <c r="S152" s="10"/>
      <c r="T152" s="10"/>
      <c r="U152" s="10"/>
      <c r="V152" s="10"/>
      <c r="W152" s="199"/>
      <c r="X152" s="199"/>
      <c r="Y152" s="199"/>
      <c r="Z152" s="10"/>
      <c r="AA152" s="10"/>
      <c r="AB152" s="10"/>
      <c r="AC152" s="185"/>
      <c r="AD152" s="200"/>
      <c r="AE152" s="10"/>
      <c r="AF152" s="10"/>
      <c r="AG152" s="10"/>
      <c r="AH152" s="10"/>
      <c r="AI152" s="10"/>
      <c r="AJ152" s="10"/>
      <c r="AK152" s="10"/>
      <c r="AL152" s="200"/>
      <c r="AM152" s="199"/>
      <c r="AN152" s="185"/>
      <c r="AO152" s="10"/>
      <c r="AP152" s="10"/>
      <c r="AQ152" s="10"/>
      <c r="AR152" s="10"/>
      <c r="AS152" s="10"/>
      <c r="AT152" s="10"/>
      <c r="AU152" s="10"/>
      <c r="AV152" s="10"/>
      <c r="AW152" s="10"/>
      <c r="AX152" s="10"/>
      <c r="AY152" s="209"/>
      <c r="AZ152" s="10"/>
      <c r="BA152" s="10"/>
      <c r="BB152" s="10"/>
      <c r="BC152" s="209"/>
      <c r="BD152" s="209"/>
      <c r="BE152" s="209"/>
      <c r="BF152" s="209"/>
      <c r="BG152" s="209"/>
      <c r="BH152" s="209"/>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row>
    <row r="153" ht="15.75" customHeight="1">
      <c r="A153" s="185"/>
      <c r="B153" s="209"/>
      <c r="C153" s="209"/>
      <c r="D153" s="209"/>
      <c r="E153" s="209"/>
      <c r="F153" s="209"/>
      <c r="G153" s="209"/>
      <c r="H153" s="209"/>
      <c r="I153" s="209"/>
      <c r="J153" s="10"/>
      <c r="K153" s="10"/>
      <c r="L153" s="10"/>
      <c r="M153" s="38"/>
      <c r="N153" s="10"/>
      <c r="O153" s="10"/>
      <c r="P153" s="10"/>
      <c r="Q153" s="10"/>
      <c r="R153" s="10"/>
      <c r="S153" s="10"/>
      <c r="T153" s="10"/>
      <c r="U153" s="10"/>
      <c r="V153" s="10"/>
      <c r="W153" s="199"/>
      <c r="X153" s="199"/>
      <c r="Y153" s="199"/>
      <c r="Z153" s="10"/>
      <c r="AA153" s="10"/>
      <c r="AB153" s="10"/>
      <c r="AC153" s="185"/>
      <c r="AD153" s="200"/>
      <c r="AE153" s="10"/>
      <c r="AF153" s="10"/>
      <c r="AG153" s="10"/>
      <c r="AH153" s="10"/>
      <c r="AI153" s="10"/>
      <c r="AJ153" s="10"/>
      <c r="AK153" s="10"/>
      <c r="AL153" s="200"/>
      <c r="AM153" s="199"/>
      <c r="AN153" s="185"/>
      <c r="AO153" s="10"/>
      <c r="AP153" s="10"/>
      <c r="AQ153" s="10"/>
      <c r="AR153" s="10"/>
      <c r="AS153" s="10"/>
      <c r="AT153" s="10"/>
      <c r="AU153" s="10"/>
      <c r="AV153" s="10"/>
      <c r="AW153" s="10"/>
      <c r="AX153" s="10"/>
      <c r="AY153" s="209"/>
      <c r="AZ153" s="10"/>
      <c r="BA153" s="10"/>
      <c r="BB153" s="10"/>
      <c r="BC153" s="209"/>
      <c r="BD153" s="209"/>
      <c r="BE153" s="209"/>
      <c r="BF153" s="209"/>
      <c r="BG153" s="209"/>
      <c r="BH153" s="209"/>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row>
    <row r="154" ht="15.75" customHeight="1">
      <c r="A154" s="185"/>
      <c r="B154" s="209"/>
      <c r="C154" s="209"/>
      <c r="D154" s="209"/>
      <c r="E154" s="209"/>
      <c r="F154" s="209"/>
      <c r="G154" s="209"/>
      <c r="H154" s="209"/>
      <c r="I154" s="209"/>
      <c r="J154" s="10"/>
      <c r="K154" s="10"/>
      <c r="L154" s="10"/>
      <c r="M154" s="38"/>
      <c r="N154" s="10"/>
      <c r="O154" s="10"/>
      <c r="P154" s="10"/>
      <c r="Q154" s="10"/>
      <c r="R154" s="10"/>
      <c r="S154" s="10"/>
      <c r="T154" s="10"/>
      <c r="U154" s="10"/>
      <c r="V154" s="10"/>
      <c r="W154" s="199"/>
      <c r="X154" s="199"/>
      <c r="Y154" s="199"/>
      <c r="Z154" s="10"/>
      <c r="AA154" s="10"/>
      <c r="AB154" s="10"/>
      <c r="AC154" s="185"/>
      <c r="AD154" s="200"/>
      <c r="AE154" s="10"/>
      <c r="AF154" s="10"/>
      <c r="AG154" s="10"/>
      <c r="AH154" s="10"/>
      <c r="AI154" s="10"/>
      <c r="AJ154" s="10"/>
      <c r="AK154" s="10"/>
      <c r="AL154" s="200"/>
      <c r="AM154" s="199"/>
      <c r="AN154" s="185"/>
      <c r="AO154" s="10"/>
      <c r="AP154" s="10"/>
      <c r="AQ154" s="10"/>
      <c r="AR154" s="10"/>
      <c r="AS154" s="10"/>
      <c r="AT154" s="10"/>
      <c r="AU154" s="10"/>
      <c r="AV154" s="10"/>
      <c r="AW154" s="10"/>
      <c r="AX154" s="10"/>
      <c r="AY154" s="209"/>
      <c r="AZ154" s="10"/>
      <c r="BA154" s="10"/>
      <c r="BB154" s="10"/>
      <c r="BC154" s="209"/>
      <c r="BD154" s="209"/>
      <c r="BE154" s="209"/>
      <c r="BF154" s="209"/>
      <c r="BG154" s="209"/>
      <c r="BH154" s="209"/>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row>
    <row r="155" ht="15.75" customHeight="1">
      <c r="A155" s="185"/>
      <c r="B155" s="209"/>
      <c r="C155" s="209"/>
      <c r="D155" s="209"/>
      <c r="E155" s="209"/>
      <c r="F155" s="209"/>
      <c r="G155" s="209"/>
      <c r="H155" s="209"/>
      <c r="I155" s="209"/>
      <c r="J155" s="10"/>
      <c r="K155" s="10"/>
      <c r="L155" s="10"/>
      <c r="M155" s="38"/>
      <c r="N155" s="10"/>
      <c r="O155" s="10"/>
      <c r="P155" s="10"/>
      <c r="Q155" s="10"/>
      <c r="R155" s="10"/>
      <c r="S155" s="10"/>
      <c r="T155" s="10"/>
      <c r="U155" s="10"/>
      <c r="V155" s="10"/>
      <c r="W155" s="199"/>
      <c r="X155" s="199"/>
      <c r="Y155" s="199"/>
      <c r="Z155" s="10"/>
      <c r="AA155" s="10"/>
      <c r="AB155" s="10"/>
      <c r="AC155" s="185"/>
      <c r="AD155" s="200"/>
      <c r="AE155" s="10"/>
      <c r="AF155" s="10"/>
      <c r="AG155" s="10"/>
      <c r="AH155" s="10"/>
      <c r="AI155" s="10"/>
      <c r="AJ155" s="10"/>
      <c r="AK155" s="10"/>
      <c r="AL155" s="200"/>
      <c r="AM155" s="199"/>
      <c r="AN155" s="185"/>
      <c r="AO155" s="10"/>
      <c r="AP155" s="10"/>
      <c r="AQ155" s="10"/>
      <c r="AR155" s="10"/>
      <c r="AS155" s="10"/>
      <c r="AT155" s="10"/>
      <c r="AU155" s="10"/>
      <c r="AV155" s="10"/>
      <c r="AW155" s="10"/>
      <c r="AX155" s="10"/>
      <c r="AY155" s="209"/>
      <c r="AZ155" s="10"/>
      <c r="BA155" s="10"/>
      <c r="BB155" s="10"/>
      <c r="BC155" s="209"/>
      <c r="BD155" s="209"/>
      <c r="BE155" s="209"/>
      <c r="BF155" s="209"/>
      <c r="BG155" s="209"/>
      <c r="BH155" s="209"/>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row>
    <row r="156" ht="15.75" customHeight="1">
      <c r="A156" s="185"/>
      <c r="B156" s="209"/>
      <c r="C156" s="209"/>
      <c r="D156" s="209"/>
      <c r="E156" s="209"/>
      <c r="F156" s="209"/>
      <c r="G156" s="209"/>
      <c r="H156" s="209"/>
      <c r="I156" s="209"/>
      <c r="J156" s="10"/>
      <c r="K156" s="10"/>
      <c r="L156" s="10"/>
      <c r="M156" s="38"/>
      <c r="N156" s="10"/>
      <c r="O156" s="10"/>
      <c r="P156" s="10"/>
      <c r="Q156" s="10"/>
      <c r="R156" s="10"/>
      <c r="S156" s="10"/>
      <c r="T156" s="10"/>
      <c r="U156" s="10"/>
      <c r="V156" s="10"/>
      <c r="W156" s="199"/>
      <c r="X156" s="199"/>
      <c r="Y156" s="199"/>
      <c r="Z156" s="10"/>
      <c r="AA156" s="10"/>
      <c r="AB156" s="10"/>
      <c r="AC156" s="185"/>
      <c r="AD156" s="200"/>
      <c r="AE156" s="10"/>
      <c r="AF156" s="10"/>
      <c r="AG156" s="10"/>
      <c r="AH156" s="10"/>
      <c r="AI156" s="10"/>
      <c r="AJ156" s="10"/>
      <c r="AK156" s="10"/>
      <c r="AL156" s="200"/>
      <c r="AM156" s="199"/>
      <c r="AN156" s="185"/>
      <c r="AO156" s="10"/>
      <c r="AP156" s="10"/>
      <c r="AQ156" s="10"/>
      <c r="AR156" s="10"/>
      <c r="AS156" s="10"/>
      <c r="AT156" s="10"/>
      <c r="AU156" s="10"/>
      <c r="AV156" s="10"/>
      <c r="AW156" s="10"/>
      <c r="AX156" s="10"/>
      <c r="AY156" s="209"/>
      <c r="AZ156" s="10"/>
      <c r="BA156" s="10"/>
      <c r="BB156" s="10"/>
      <c r="BC156" s="209"/>
      <c r="BD156" s="209"/>
      <c r="BE156" s="209"/>
      <c r="BF156" s="209"/>
      <c r="BG156" s="209"/>
      <c r="BH156" s="209"/>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row>
    <row r="157" ht="15.75" customHeight="1">
      <c r="A157" s="185"/>
      <c r="B157" s="209"/>
      <c r="C157" s="209"/>
      <c r="D157" s="209"/>
      <c r="E157" s="209"/>
      <c r="F157" s="209"/>
      <c r="G157" s="209"/>
      <c r="H157" s="209"/>
      <c r="I157" s="209"/>
      <c r="J157" s="10"/>
      <c r="K157" s="10"/>
      <c r="L157" s="10"/>
      <c r="M157" s="38"/>
      <c r="N157" s="10"/>
      <c r="O157" s="10"/>
      <c r="P157" s="10"/>
      <c r="Q157" s="10"/>
      <c r="R157" s="10"/>
      <c r="S157" s="10"/>
      <c r="T157" s="10"/>
      <c r="U157" s="10"/>
      <c r="V157" s="10"/>
      <c r="W157" s="199"/>
      <c r="X157" s="199"/>
      <c r="Y157" s="199"/>
      <c r="Z157" s="10"/>
      <c r="AA157" s="10"/>
      <c r="AB157" s="10"/>
      <c r="AC157" s="185"/>
      <c r="AD157" s="200"/>
      <c r="AE157" s="10"/>
      <c r="AF157" s="10"/>
      <c r="AG157" s="10"/>
      <c r="AH157" s="10"/>
      <c r="AI157" s="10"/>
      <c r="AJ157" s="10"/>
      <c r="AK157" s="10"/>
      <c r="AL157" s="200"/>
      <c r="AM157" s="199"/>
      <c r="AN157" s="185"/>
      <c r="AO157" s="10"/>
      <c r="AP157" s="10"/>
      <c r="AQ157" s="10"/>
      <c r="AR157" s="10"/>
      <c r="AS157" s="10"/>
      <c r="AT157" s="10"/>
      <c r="AU157" s="10"/>
      <c r="AV157" s="10"/>
      <c r="AW157" s="10"/>
      <c r="AX157" s="10"/>
      <c r="AY157" s="209"/>
      <c r="AZ157" s="10"/>
      <c r="BA157" s="10"/>
      <c r="BB157" s="10"/>
      <c r="BC157" s="209"/>
      <c r="BD157" s="209"/>
      <c r="BE157" s="209"/>
      <c r="BF157" s="209"/>
      <c r="BG157" s="209"/>
      <c r="BH157" s="209"/>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row>
    <row r="158" ht="15.75" customHeight="1">
      <c r="A158" s="185"/>
      <c r="B158" s="209"/>
      <c r="C158" s="209"/>
      <c r="D158" s="209"/>
      <c r="E158" s="209"/>
      <c r="F158" s="209"/>
      <c r="G158" s="209"/>
      <c r="H158" s="209"/>
      <c r="I158" s="209"/>
      <c r="J158" s="10"/>
      <c r="K158" s="10"/>
      <c r="L158" s="10"/>
      <c r="M158" s="38"/>
      <c r="N158" s="10"/>
      <c r="O158" s="10"/>
      <c r="P158" s="10"/>
      <c r="Q158" s="10"/>
      <c r="R158" s="10"/>
      <c r="S158" s="10"/>
      <c r="T158" s="10"/>
      <c r="U158" s="10"/>
      <c r="V158" s="10"/>
      <c r="W158" s="199"/>
      <c r="X158" s="199"/>
      <c r="Y158" s="199"/>
      <c r="Z158" s="10"/>
      <c r="AA158" s="10"/>
      <c r="AB158" s="10"/>
      <c r="AC158" s="185"/>
      <c r="AD158" s="200"/>
      <c r="AE158" s="10"/>
      <c r="AF158" s="10"/>
      <c r="AG158" s="10"/>
      <c r="AH158" s="10"/>
      <c r="AI158" s="10"/>
      <c r="AJ158" s="10"/>
      <c r="AK158" s="10"/>
      <c r="AL158" s="200"/>
      <c r="AM158" s="199"/>
      <c r="AN158" s="185"/>
      <c r="AO158" s="10"/>
      <c r="AP158" s="10"/>
      <c r="AQ158" s="10"/>
      <c r="AR158" s="10"/>
      <c r="AS158" s="10"/>
      <c r="AT158" s="10"/>
      <c r="AU158" s="10"/>
      <c r="AV158" s="10"/>
      <c r="AW158" s="10"/>
      <c r="AX158" s="10"/>
      <c r="AY158" s="209"/>
      <c r="AZ158" s="10"/>
      <c r="BA158" s="10"/>
      <c r="BB158" s="10"/>
      <c r="BC158" s="209"/>
      <c r="BD158" s="209"/>
      <c r="BE158" s="209"/>
      <c r="BF158" s="209"/>
      <c r="BG158" s="209"/>
      <c r="BH158" s="209"/>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row>
    <row r="159" ht="15.75" customHeight="1">
      <c r="A159" s="185"/>
      <c r="B159" s="209"/>
      <c r="C159" s="209"/>
      <c r="D159" s="209"/>
      <c r="E159" s="209"/>
      <c r="F159" s="209"/>
      <c r="G159" s="209"/>
      <c r="H159" s="209"/>
      <c r="I159" s="209"/>
      <c r="J159" s="10"/>
      <c r="K159" s="10"/>
      <c r="L159" s="10"/>
      <c r="M159" s="38"/>
      <c r="N159" s="10"/>
      <c r="O159" s="10"/>
      <c r="P159" s="10"/>
      <c r="Q159" s="10"/>
      <c r="R159" s="10"/>
      <c r="S159" s="10"/>
      <c r="T159" s="10"/>
      <c r="U159" s="10"/>
      <c r="V159" s="10"/>
      <c r="W159" s="199"/>
      <c r="X159" s="199"/>
      <c r="Y159" s="199"/>
      <c r="Z159" s="10"/>
      <c r="AA159" s="10"/>
      <c r="AB159" s="10"/>
      <c r="AC159" s="185"/>
      <c r="AD159" s="200"/>
      <c r="AE159" s="10"/>
      <c r="AF159" s="10"/>
      <c r="AG159" s="10"/>
      <c r="AH159" s="10"/>
      <c r="AI159" s="10"/>
      <c r="AJ159" s="10"/>
      <c r="AK159" s="10"/>
      <c r="AL159" s="200"/>
      <c r="AM159" s="199"/>
      <c r="AN159" s="185"/>
      <c r="AO159" s="10"/>
      <c r="AP159" s="10"/>
      <c r="AQ159" s="10"/>
      <c r="AR159" s="10"/>
      <c r="AS159" s="10"/>
      <c r="AT159" s="10"/>
      <c r="AU159" s="10"/>
      <c r="AV159" s="10"/>
      <c r="AW159" s="10"/>
      <c r="AX159" s="10"/>
      <c r="AY159" s="209"/>
      <c r="AZ159" s="10"/>
      <c r="BA159" s="10"/>
      <c r="BB159" s="10"/>
      <c r="BC159" s="209"/>
      <c r="BD159" s="209"/>
      <c r="BE159" s="209"/>
      <c r="BF159" s="209"/>
      <c r="BG159" s="209"/>
      <c r="BH159" s="209"/>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row>
    <row r="160" ht="15.75" customHeight="1">
      <c r="A160" s="185"/>
      <c r="B160" s="209"/>
      <c r="C160" s="209"/>
      <c r="D160" s="209"/>
      <c r="E160" s="209"/>
      <c r="F160" s="209"/>
      <c r="G160" s="209"/>
      <c r="H160" s="209"/>
      <c r="I160" s="209"/>
      <c r="J160" s="10"/>
      <c r="K160" s="10"/>
      <c r="L160" s="10"/>
      <c r="M160" s="38"/>
      <c r="N160" s="10"/>
      <c r="O160" s="10"/>
      <c r="P160" s="10"/>
      <c r="Q160" s="10"/>
      <c r="R160" s="10"/>
      <c r="S160" s="10"/>
      <c r="T160" s="10"/>
      <c r="U160" s="10"/>
      <c r="V160" s="10"/>
      <c r="W160" s="199"/>
      <c r="X160" s="199"/>
      <c r="Y160" s="199"/>
      <c r="Z160" s="10"/>
      <c r="AA160" s="10"/>
      <c r="AB160" s="10"/>
      <c r="AC160" s="185"/>
      <c r="AD160" s="200"/>
      <c r="AE160" s="10"/>
      <c r="AF160" s="10"/>
      <c r="AG160" s="10"/>
      <c r="AH160" s="10"/>
      <c r="AI160" s="10"/>
      <c r="AJ160" s="10"/>
      <c r="AK160" s="10"/>
      <c r="AL160" s="200"/>
      <c r="AM160" s="199"/>
      <c r="AN160" s="185"/>
      <c r="AO160" s="10"/>
      <c r="AP160" s="10"/>
      <c r="AQ160" s="10"/>
      <c r="AR160" s="10"/>
      <c r="AS160" s="10"/>
      <c r="AT160" s="10"/>
      <c r="AU160" s="10"/>
      <c r="AV160" s="10"/>
      <c r="AW160" s="10"/>
      <c r="AX160" s="10"/>
      <c r="AY160" s="209"/>
      <c r="AZ160" s="10"/>
      <c r="BA160" s="10"/>
      <c r="BB160" s="10"/>
      <c r="BC160" s="209"/>
      <c r="BD160" s="209"/>
      <c r="BE160" s="209"/>
      <c r="BF160" s="209"/>
      <c r="BG160" s="209"/>
      <c r="BH160" s="209"/>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row>
    <row r="161" ht="15.75" customHeight="1">
      <c r="A161" s="185"/>
      <c r="B161" s="209"/>
      <c r="C161" s="209"/>
      <c r="D161" s="209"/>
      <c r="E161" s="209"/>
      <c r="F161" s="209"/>
      <c r="G161" s="209"/>
      <c r="H161" s="209"/>
      <c r="I161" s="209"/>
      <c r="J161" s="10"/>
      <c r="K161" s="10"/>
      <c r="L161" s="10"/>
      <c r="M161" s="38"/>
      <c r="N161" s="10"/>
      <c r="O161" s="10"/>
      <c r="P161" s="10"/>
      <c r="Q161" s="10"/>
      <c r="R161" s="10"/>
      <c r="S161" s="10"/>
      <c r="T161" s="10"/>
      <c r="U161" s="10"/>
      <c r="V161" s="10"/>
      <c r="W161" s="199"/>
      <c r="X161" s="199"/>
      <c r="Y161" s="199"/>
      <c r="Z161" s="10"/>
      <c r="AA161" s="10"/>
      <c r="AB161" s="10"/>
      <c r="AC161" s="185"/>
      <c r="AD161" s="200"/>
      <c r="AE161" s="10"/>
      <c r="AF161" s="10"/>
      <c r="AG161" s="10"/>
      <c r="AH161" s="10"/>
      <c r="AI161" s="10"/>
      <c r="AJ161" s="10"/>
      <c r="AK161" s="10"/>
      <c r="AL161" s="200"/>
      <c r="AM161" s="199"/>
      <c r="AN161" s="185"/>
      <c r="AO161" s="10"/>
      <c r="AP161" s="10"/>
      <c r="AQ161" s="10"/>
      <c r="AR161" s="10"/>
      <c r="AS161" s="10"/>
      <c r="AT161" s="10"/>
      <c r="AU161" s="10"/>
      <c r="AV161" s="10"/>
      <c r="AW161" s="10"/>
      <c r="AX161" s="10"/>
      <c r="AY161" s="209"/>
      <c r="AZ161" s="10"/>
      <c r="BA161" s="10"/>
      <c r="BB161" s="10"/>
      <c r="BC161" s="209"/>
      <c r="BD161" s="209"/>
      <c r="BE161" s="209"/>
      <c r="BF161" s="209"/>
      <c r="BG161" s="209"/>
      <c r="BH161" s="209"/>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row>
    <row r="162" ht="15.75" customHeight="1">
      <c r="A162" s="185"/>
      <c r="B162" s="209"/>
      <c r="C162" s="209"/>
      <c r="D162" s="209"/>
      <c r="E162" s="209"/>
      <c r="F162" s="209"/>
      <c r="G162" s="209"/>
      <c r="H162" s="209"/>
      <c r="I162" s="209"/>
      <c r="J162" s="10"/>
      <c r="K162" s="10"/>
      <c r="L162" s="10"/>
      <c r="M162" s="38"/>
      <c r="N162" s="10"/>
      <c r="O162" s="10"/>
      <c r="P162" s="10"/>
      <c r="Q162" s="10"/>
      <c r="R162" s="10"/>
      <c r="S162" s="10"/>
      <c r="T162" s="10"/>
      <c r="U162" s="10"/>
      <c r="V162" s="10"/>
      <c r="W162" s="199"/>
      <c r="X162" s="199"/>
      <c r="Y162" s="199"/>
      <c r="Z162" s="10"/>
      <c r="AA162" s="10"/>
      <c r="AB162" s="10"/>
      <c r="AC162" s="185"/>
      <c r="AD162" s="200"/>
      <c r="AE162" s="10"/>
      <c r="AF162" s="10"/>
      <c r="AG162" s="10"/>
      <c r="AH162" s="10"/>
      <c r="AI162" s="10"/>
      <c r="AJ162" s="10"/>
      <c r="AK162" s="10"/>
      <c r="AL162" s="200"/>
      <c r="AM162" s="199"/>
      <c r="AN162" s="185"/>
      <c r="AO162" s="10"/>
      <c r="AP162" s="10"/>
      <c r="AQ162" s="10"/>
      <c r="AR162" s="10"/>
      <c r="AS162" s="10"/>
      <c r="AT162" s="10"/>
      <c r="AU162" s="10"/>
      <c r="AV162" s="10"/>
      <c r="AW162" s="10"/>
      <c r="AX162" s="10"/>
      <c r="AY162" s="209"/>
      <c r="AZ162" s="10"/>
      <c r="BA162" s="10"/>
      <c r="BB162" s="10"/>
      <c r="BC162" s="209"/>
      <c r="BD162" s="209"/>
      <c r="BE162" s="209"/>
      <c r="BF162" s="209"/>
      <c r="BG162" s="209"/>
      <c r="BH162" s="209"/>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row>
    <row r="163" ht="15.75" customHeight="1">
      <c r="A163" s="185"/>
      <c r="B163" s="209"/>
      <c r="C163" s="209"/>
      <c r="D163" s="209"/>
      <c r="E163" s="209"/>
      <c r="F163" s="209"/>
      <c r="G163" s="209"/>
      <c r="H163" s="209"/>
      <c r="I163" s="209"/>
      <c r="J163" s="10"/>
      <c r="K163" s="10"/>
      <c r="L163" s="10"/>
      <c r="M163" s="38"/>
      <c r="N163" s="10"/>
      <c r="O163" s="10"/>
      <c r="P163" s="10"/>
      <c r="Q163" s="10"/>
      <c r="R163" s="10"/>
      <c r="S163" s="10"/>
      <c r="T163" s="10"/>
      <c r="U163" s="10"/>
      <c r="V163" s="10"/>
      <c r="W163" s="199"/>
      <c r="X163" s="199"/>
      <c r="Y163" s="199"/>
      <c r="Z163" s="10"/>
      <c r="AA163" s="10"/>
      <c r="AB163" s="10"/>
      <c r="AC163" s="185"/>
      <c r="AD163" s="200"/>
      <c r="AE163" s="10"/>
      <c r="AF163" s="10"/>
      <c r="AG163" s="10"/>
      <c r="AH163" s="10"/>
      <c r="AI163" s="10"/>
      <c r="AJ163" s="10"/>
      <c r="AK163" s="10"/>
      <c r="AL163" s="200"/>
      <c r="AM163" s="199"/>
      <c r="AN163" s="185"/>
      <c r="AO163" s="10"/>
      <c r="AP163" s="10"/>
      <c r="AQ163" s="10"/>
      <c r="AR163" s="10"/>
      <c r="AS163" s="10"/>
      <c r="AT163" s="10"/>
      <c r="AU163" s="10"/>
      <c r="AV163" s="10"/>
      <c r="AW163" s="10"/>
      <c r="AX163" s="10"/>
      <c r="AY163" s="209"/>
      <c r="AZ163" s="10"/>
      <c r="BA163" s="10"/>
      <c r="BB163" s="10"/>
      <c r="BC163" s="209"/>
      <c r="BD163" s="209"/>
      <c r="BE163" s="209"/>
      <c r="BF163" s="209"/>
      <c r="BG163" s="209"/>
      <c r="BH163" s="209"/>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row>
    <row r="164" ht="15.75" customHeight="1">
      <c r="A164" s="185"/>
      <c r="B164" s="209"/>
      <c r="C164" s="209"/>
      <c r="D164" s="209"/>
      <c r="E164" s="209"/>
      <c r="F164" s="209"/>
      <c r="G164" s="209"/>
      <c r="H164" s="209"/>
      <c r="I164" s="209"/>
      <c r="J164" s="10"/>
      <c r="K164" s="10"/>
      <c r="L164" s="10"/>
      <c r="M164" s="38"/>
      <c r="N164" s="10"/>
      <c r="O164" s="10"/>
      <c r="P164" s="10"/>
      <c r="Q164" s="10"/>
      <c r="R164" s="10"/>
      <c r="S164" s="10"/>
      <c r="T164" s="10"/>
      <c r="U164" s="10"/>
      <c r="V164" s="10"/>
      <c r="W164" s="199"/>
      <c r="X164" s="199"/>
      <c r="Y164" s="199"/>
      <c r="Z164" s="10"/>
      <c r="AA164" s="10"/>
      <c r="AB164" s="10"/>
      <c r="AC164" s="185"/>
      <c r="AD164" s="200"/>
      <c r="AE164" s="10"/>
      <c r="AF164" s="10"/>
      <c r="AG164" s="10"/>
      <c r="AH164" s="10"/>
      <c r="AI164" s="10"/>
      <c r="AJ164" s="10"/>
      <c r="AK164" s="10"/>
      <c r="AL164" s="200"/>
      <c r="AM164" s="199"/>
      <c r="AN164" s="185"/>
      <c r="AO164" s="10"/>
      <c r="AP164" s="10"/>
      <c r="AQ164" s="10"/>
      <c r="AR164" s="10"/>
      <c r="AS164" s="10"/>
      <c r="AT164" s="10"/>
      <c r="AU164" s="10"/>
      <c r="AV164" s="10"/>
      <c r="AW164" s="10"/>
      <c r="AX164" s="10"/>
      <c r="AY164" s="209"/>
      <c r="AZ164" s="10"/>
      <c r="BA164" s="10"/>
      <c r="BB164" s="10"/>
      <c r="BC164" s="209"/>
      <c r="BD164" s="209"/>
      <c r="BE164" s="209"/>
      <c r="BF164" s="209"/>
      <c r="BG164" s="209"/>
      <c r="BH164" s="209"/>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row>
    <row r="165" ht="15.75" customHeight="1">
      <c r="A165" s="185"/>
      <c r="B165" s="209"/>
      <c r="C165" s="209"/>
      <c r="D165" s="209"/>
      <c r="E165" s="209"/>
      <c r="F165" s="209"/>
      <c r="G165" s="209"/>
      <c r="H165" s="209"/>
      <c r="I165" s="209"/>
      <c r="J165" s="10"/>
      <c r="K165" s="10"/>
      <c r="L165" s="10"/>
      <c r="M165" s="38"/>
      <c r="N165" s="10"/>
      <c r="O165" s="10"/>
      <c r="P165" s="10"/>
      <c r="Q165" s="10"/>
      <c r="R165" s="10"/>
      <c r="S165" s="10"/>
      <c r="T165" s="10"/>
      <c r="U165" s="10"/>
      <c r="V165" s="10"/>
      <c r="W165" s="199"/>
      <c r="X165" s="199"/>
      <c r="Y165" s="199"/>
      <c r="Z165" s="10"/>
      <c r="AA165" s="10"/>
      <c r="AB165" s="10"/>
      <c r="AC165" s="185"/>
      <c r="AD165" s="200"/>
      <c r="AE165" s="10"/>
      <c r="AF165" s="10"/>
      <c r="AG165" s="10"/>
      <c r="AH165" s="10"/>
      <c r="AI165" s="10"/>
      <c r="AJ165" s="10"/>
      <c r="AK165" s="10"/>
      <c r="AL165" s="200"/>
      <c r="AM165" s="199"/>
      <c r="AN165" s="185"/>
      <c r="AO165" s="10"/>
      <c r="AP165" s="10"/>
      <c r="AQ165" s="10"/>
      <c r="AR165" s="10"/>
      <c r="AS165" s="10"/>
      <c r="AT165" s="10"/>
      <c r="AU165" s="10"/>
      <c r="AV165" s="10"/>
      <c r="AW165" s="10"/>
      <c r="AX165" s="10"/>
      <c r="AY165" s="209"/>
      <c r="AZ165" s="10"/>
      <c r="BA165" s="10"/>
      <c r="BB165" s="10"/>
      <c r="BC165" s="209"/>
      <c r="BD165" s="209"/>
      <c r="BE165" s="209"/>
      <c r="BF165" s="209"/>
      <c r="BG165" s="209"/>
      <c r="BH165" s="209"/>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row>
    <row r="166" ht="15.75" customHeight="1">
      <c r="A166" s="185"/>
      <c r="B166" s="209"/>
      <c r="C166" s="209"/>
      <c r="D166" s="209"/>
      <c r="E166" s="209"/>
      <c r="F166" s="209"/>
      <c r="G166" s="209"/>
      <c r="H166" s="209"/>
      <c r="I166" s="209"/>
      <c r="J166" s="10"/>
      <c r="K166" s="10"/>
      <c r="L166" s="10"/>
      <c r="M166" s="38"/>
      <c r="N166" s="10"/>
      <c r="O166" s="10"/>
      <c r="P166" s="10"/>
      <c r="Q166" s="10"/>
      <c r="R166" s="10"/>
      <c r="S166" s="10"/>
      <c r="T166" s="10"/>
      <c r="U166" s="10"/>
      <c r="V166" s="10"/>
      <c r="W166" s="199"/>
      <c r="X166" s="199"/>
      <c r="Y166" s="199"/>
      <c r="Z166" s="10"/>
      <c r="AA166" s="10"/>
      <c r="AB166" s="10"/>
      <c r="AC166" s="185"/>
      <c r="AD166" s="200"/>
      <c r="AE166" s="10"/>
      <c r="AF166" s="10"/>
      <c r="AG166" s="10"/>
      <c r="AH166" s="10"/>
      <c r="AI166" s="10"/>
      <c r="AJ166" s="10"/>
      <c r="AK166" s="10"/>
      <c r="AL166" s="200"/>
      <c r="AM166" s="199"/>
      <c r="AN166" s="185"/>
      <c r="AO166" s="10"/>
      <c r="AP166" s="10"/>
      <c r="AQ166" s="10"/>
      <c r="AR166" s="10"/>
      <c r="AS166" s="10"/>
      <c r="AT166" s="10"/>
      <c r="AU166" s="10"/>
      <c r="AV166" s="10"/>
      <c r="AW166" s="10"/>
      <c r="AX166" s="10"/>
      <c r="AY166" s="209"/>
      <c r="AZ166" s="10"/>
      <c r="BA166" s="10"/>
      <c r="BB166" s="10"/>
      <c r="BC166" s="209"/>
      <c r="BD166" s="209"/>
      <c r="BE166" s="209"/>
      <c r="BF166" s="209"/>
      <c r="BG166" s="209"/>
      <c r="BH166" s="209"/>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row>
    <row r="167" ht="15.75" customHeight="1">
      <c r="A167" s="185"/>
      <c r="B167" s="209"/>
      <c r="C167" s="209"/>
      <c r="D167" s="209"/>
      <c r="E167" s="209"/>
      <c r="F167" s="209"/>
      <c r="G167" s="209"/>
      <c r="H167" s="209"/>
      <c r="I167" s="209"/>
      <c r="J167" s="10"/>
      <c r="K167" s="10"/>
      <c r="L167" s="10"/>
      <c r="M167" s="38"/>
      <c r="N167" s="10"/>
      <c r="O167" s="10"/>
      <c r="P167" s="10"/>
      <c r="Q167" s="10"/>
      <c r="R167" s="10"/>
      <c r="S167" s="10"/>
      <c r="T167" s="10"/>
      <c r="U167" s="10"/>
      <c r="V167" s="10"/>
      <c r="W167" s="199"/>
      <c r="X167" s="199"/>
      <c r="Y167" s="199"/>
      <c r="Z167" s="10"/>
      <c r="AA167" s="10"/>
      <c r="AB167" s="10"/>
      <c r="AC167" s="185"/>
      <c r="AD167" s="200"/>
      <c r="AE167" s="10"/>
      <c r="AF167" s="10"/>
      <c r="AG167" s="10"/>
      <c r="AH167" s="10"/>
      <c r="AI167" s="10"/>
      <c r="AJ167" s="10"/>
      <c r="AK167" s="10"/>
      <c r="AL167" s="200"/>
      <c r="AM167" s="199"/>
      <c r="AN167" s="185"/>
      <c r="AO167" s="10"/>
      <c r="AP167" s="10"/>
      <c r="AQ167" s="10"/>
      <c r="AR167" s="10"/>
      <c r="AS167" s="10"/>
      <c r="AT167" s="10"/>
      <c r="AU167" s="10"/>
      <c r="AV167" s="10"/>
      <c r="AW167" s="10"/>
      <c r="AX167" s="10"/>
      <c r="AY167" s="209"/>
      <c r="AZ167" s="10"/>
      <c r="BA167" s="10"/>
      <c r="BB167" s="10"/>
      <c r="BC167" s="209"/>
      <c r="BD167" s="209"/>
      <c r="BE167" s="209"/>
      <c r="BF167" s="209"/>
      <c r="BG167" s="209"/>
      <c r="BH167" s="209"/>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row>
    <row r="168" ht="15.75" customHeight="1">
      <c r="A168" s="185"/>
      <c r="B168" s="209"/>
      <c r="C168" s="209"/>
      <c r="D168" s="209"/>
      <c r="E168" s="209"/>
      <c r="F168" s="209"/>
      <c r="G168" s="209"/>
      <c r="H168" s="209"/>
      <c r="I168" s="209"/>
      <c r="J168" s="10"/>
      <c r="K168" s="10"/>
      <c r="L168" s="10"/>
      <c r="M168" s="38"/>
      <c r="N168" s="10"/>
      <c r="O168" s="10"/>
      <c r="P168" s="10"/>
      <c r="Q168" s="10"/>
      <c r="R168" s="10"/>
      <c r="S168" s="10"/>
      <c r="T168" s="10"/>
      <c r="U168" s="10"/>
      <c r="V168" s="10"/>
      <c r="W168" s="199"/>
      <c r="X168" s="199"/>
      <c r="Y168" s="199"/>
      <c r="Z168" s="10"/>
      <c r="AA168" s="10"/>
      <c r="AB168" s="10"/>
      <c r="AC168" s="185"/>
      <c r="AD168" s="200"/>
      <c r="AE168" s="10"/>
      <c r="AF168" s="10"/>
      <c r="AG168" s="10"/>
      <c r="AH168" s="10"/>
      <c r="AI168" s="10"/>
      <c r="AJ168" s="10"/>
      <c r="AK168" s="10"/>
      <c r="AL168" s="200"/>
      <c r="AM168" s="199"/>
      <c r="AN168" s="185"/>
      <c r="AO168" s="10"/>
      <c r="AP168" s="10"/>
      <c r="AQ168" s="10"/>
      <c r="AR168" s="10"/>
      <c r="AS168" s="10"/>
      <c r="AT168" s="10"/>
      <c r="AU168" s="10"/>
      <c r="AV168" s="10"/>
      <c r="AW168" s="10"/>
      <c r="AX168" s="10"/>
      <c r="AY168" s="209"/>
      <c r="AZ168" s="10"/>
      <c r="BA168" s="10"/>
      <c r="BB168" s="10"/>
      <c r="BC168" s="209"/>
      <c r="BD168" s="209"/>
      <c r="BE168" s="209"/>
      <c r="BF168" s="209"/>
      <c r="BG168" s="209"/>
      <c r="BH168" s="209"/>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row>
    <row r="169" ht="15.75" customHeight="1">
      <c r="A169" s="185"/>
      <c r="B169" s="209"/>
      <c r="C169" s="209"/>
      <c r="D169" s="209"/>
      <c r="E169" s="209"/>
      <c r="F169" s="209"/>
      <c r="G169" s="209"/>
      <c r="H169" s="209"/>
      <c r="I169" s="209"/>
      <c r="J169" s="10"/>
      <c r="K169" s="10"/>
      <c r="L169" s="10"/>
      <c r="M169" s="38"/>
      <c r="N169" s="10"/>
      <c r="O169" s="10"/>
      <c r="P169" s="10"/>
      <c r="Q169" s="10"/>
      <c r="R169" s="10"/>
      <c r="S169" s="10"/>
      <c r="T169" s="10"/>
      <c r="U169" s="10"/>
      <c r="V169" s="10"/>
      <c r="W169" s="199"/>
      <c r="X169" s="199"/>
      <c r="Y169" s="199"/>
      <c r="Z169" s="10"/>
      <c r="AA169" s="10"/>
      <c r="AB169" s="10"/>
      <c r="AC169" s="185"/>
      <c r="AD169" s="200"/>
      <c r="AE169" s="10"/>
      <c r="AF169" s="10"/>
      <c r="AG169" s="10"/>
      <c r="AH169" s="10"/>
      <c r="AI169" s="10"/>
      <c r="AJ169" s="10"/>
      <c r="AK169" s="10"/>
      <c r="AL169" s="200"/>
      <c r="AM169" s="199"/>
      <c r="AN169" s="185"/>
      <c r="AO169" s="10"/>
      <c r="AP169" s="10"/>
      <c r="AQ169" s="10"/>
      <c r="AR169" s="10"/>
      <c r="AS169" s="10"/>
      <c r="AT169" s="10"/>
      <c r="AU169" s="10"/>
      <c r="AV169" s="10"/>
      <c r="AW169" s="10"/>
      <c r="AX169" s="10"/>
      <c r="AY169" s="209"/>
      <c r="AZ169" s="10"/>
      <c r="BA169" s="10"/>
      <c r="BB169" s="10"/>
      <c r="BC169" s="209"/>
      <c r="BD169" s="209"/>
      <c r="BE169" s="209"/>
      <c r="BF169" s="209"/>
      <c r="BG169" s="209"/>
      <c r="BH169" s="209"/>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row>
    <row r="170" ht="15.75" customHeight="1">
      <c r="A170" s="185"/>
      <c r="B170" s="209"/>
      <c r="C170" s="209"/>
      <c r="D170" s="209"/>
      <c r="E170" s="209"/>
      <c r="F170" s="209"/>
      <c r="G170" s="209"/>
      <c r="H170" s="209"/>
      <c r="I170" s="209"/>
      <c r="J170" s="10"/>
      <c r="K170" s="10"/>
      <c r="L170" s="10"/>
      <c r="M170" s="38"/>
      <c r="N170" s="10"/>
      <c r="O170" s="10"/>
      <c r="P170" s="10"/>
      <c r="Q170" s="10"/>
      <c r="R170" s="10"/>
      <c r="S170" s="10"/>
      <c r="T170" s="10"/>
      <c r="U170" s="10"/>
      <c r="V170" s="10"/>
      <c r="W170" s="199"/>
      <c r="X170" s="199"/>
      <c r="Y170" s="199"/>
      <c r="Z170" s="10"/>
      <c r="AA170" s="10"/>
      <c r="AB170" s="10"/>
      <c r="AC170" s="185"/>
      <c r="AD170" s="200"/>
      <c r="AE170" s="10"/>
      <c r="AF170" s="10"/>
      <c r="AG170" s="10"/>
      <c r="AH170" s="10"/>
      <c r="AI170" s="10"/>
      <c r="AJ170" s="10"/>
      <c r="AK170" s="10"/>
      <c r="AL170" s="200"/>
      <c r="AM170" s="199"/>
      <c r="AN170" s="185"/>
      <c r="AO170" s="10"/>
      <c r="AP170" s="10"/>
      <c r="AQ170" s="10"/>
      <c r="AR170" s="10"/>
      <c r="AS170" s="10"/>
      <c r="AT170" s="10"/>
      <c r="AU170" s="10"/>
      <c r="AV170" s="10"/>
      <c r="AW170" s="10"/>
      <c r="AX170" s="10"/>
      <c r="AY170" s="209"/>
      <c r="AZ170" s="10"/>
      <c r="BA170" s="10"/>
      <c r="BB170" s="10"/>
      <c r="BC170" s="209"/>
      <c r="BD170" s="209"/>
      <c r="BE170" s="209"/>
      <c r="BF170" s="209"/>
      <c r="BG170" s="209"/>
      <c r="BH170" s="209"/>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row>
    <row r="171" ht="15.75" customHeight="1">
      <c r="A171" s="185"/>
      <c r="B171" s="209"/>
      <c r="C171" s="209"/>
      <c r="D171" s="209"/>
      <c r="E171" s="209"/>
      <c r="F171" s="209"/>
      <c r="G171" s="209"/>
      <c r="H171" s="209"/>
      <c r="I171" s="209"/>
      <c r="J171" s="10"/>
      <c r="K171" s="10"/>
      <c r="L171" s="10"/>
      <c r="M171" s="38"/>
      <c r="N171" s="10"/>
      <c r="O171" s="10"/>
      <c r="P171" s="10"/>
      <c r="Q171" s="10"/>
      <c r="R171" s="10"/>
      <c r="S171" s="10"/>
      <c r="T171" s="10"/>
      <c r="U171" s="10"/>
      <c r="V171" s="10"/>
      <c r="W171" s="199"/>
      <c r="X171" s="199"/>
      <c r="Y171" s="199"/>
      <c r="Z171" s="10"/>
      <c r="AA171" s="10"/>
      <c r="AB171" s="10"/>
      <c r="AC171" s="185"/>
      <c r="AD171" s="200"/>
      <c r="AE171" s="10"/>
      <c r="AF171" s="10"/>
      <c r="AG171" s="10"/>
      <c r="AH171" s="10"/>
      <c r="AI171" s="10"/>
      <c r="AJ171" s="10"/>
      <c r="AK171" s="10"/>
      <c r="AL171" s="200"/>
      <c r="AM171" s="199"/>
      <c r="AN171" s="185"/>
      <c r="AO171" s="10"/>
      <c r="AP171" s="10"/>
      <c r="AQ171" s="10"/>
      <c r="AR171" s="10"/>
      <c r="AS171" s="10"/>
      <c r="AT171" s="10"/>
      <c r="AU171" s="10"/>
      <c r="AV171" s="10"/>
      <c r="AW171" s="10"/>
      <c r="AX171" s="10"/>
      <c r="AY171" s="209"/>
      <c r="AZ171" s="10"/>
      <c r="BA171" s="10"/>
      <c r="BB171" s="10"/>
      <c r="BC171" s="209"/>
      <c r="BD171" s="209"/>
      <c r="BE171" s="209"/>
      <c r="BF171" s="209"/>
      <c r="BG171" s="209"/>
      <c r="BH171" s="209"/>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row>
    <row r="172" ht="15.75" customHeight="1">
      <c r="A172" s="185"/>
      <c r="B172" s="209"/>
      <c r="C172" s="209"/>
      <c r="D172" s="209"/>
      <c r="E172" s="209"/>
      <c r="F172" s="209"/>
      <c r="G172" s="209"/>
      <c r="H172" s="209"/>
      <c r="I172" s="209"/>
      <c r="J172" s="10"/>
      <c r="K172" s="10"/>
      <c r="L172" s="10"/>
      <c r="M172" s="38"/>
      <c r="N172" s="10"/>
      <c r="O172" s="10"/>
      <c r="P172" s="10"/>
      <c r="Q172" s="10"/>
      <c r="R172" s="10"/>
      <c r="S172" s="10"/>
      <c r="T172" s="10"/>
      <c r="U172" s="10"/>
      <c r="V172" s="10"/>
      <c r="W172" s="199"/>
      <c r="X172" s="199"/>
      <c r="Y172" s="199"/>
      <c r="Z172" s="10"/>
      <c r="AA172" s="10"/>
      <c r="AB172" s="10"/>
      <c r="AC172" s="185"/>
      <c r="AD172" s="200"/>
      <c r="AE172" s="10"/>
      <c r="AF172" s="10"/>
      <c r="AG172" s="10"/>
      <c r="AH172" s="10"/>
      <c r="AI172" s="10"/>
      <c r="AJ172" s="10"/>
      <c r="AK172" s="10"/>
      <c r="AL172" s="200"/>
      <c r="AM172" s="199"/>
      <c r="AN172" s="185"/>
      <c r="AO172" s="10"/>
      <c r="AP172" s="10"/>
      <c r="AQ172" s="10"/>
      <c r="AR172" s="10"/>
      <c r="AS172" s="10"/>
      <c r="AT172" s="10"/>
      <c r="AU172" s="10"/>
      <c r="AV172" s="10"/>
      <c r="AW172" s="10"/>
      <c r="AX172" s="10"/>
      <c r="AY172" s="209"/>
      <c r="AZ172" s="10"/>
      <c r="BA172" s="10"/>
      <c r="BB172" s="10"/>
      <c r="BC172" s="209"/>
      <c r="BD172" s="209"/>
      <c r="BE172" s="209"/>
      <c r="BF172" s="209"/>
      <c r="BG172" s="209"/>
      <c r="BH172" s="209"/>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row>
    <row r="173" ht="15.75" customHeight="1">
      <c r="A173" s="185"/>
      <c r="B173" s="209"/>
      <c r="C173" s="209"/>
      <c r="D173" s="209"/>
      <c r="E173" s="209"/>
      <c r="F173" s="209"/>
      <c r="G173" s="209"/>
      <c r="H173" s="209"/>
      <c r="I173" s="209"/>
      <c r="J173" s="10"/>
      <c r="K173" s="10"/>
      <c r="L173" s="10"/>
      <c r="M173" s="38"/>
      <c r="N173" s="10"/>
      <c r="O173" s="10"/>
      <c r="P173" s="10"/>
      <c r="Q173" s="10"/>
      <c r="R173" s="10"/>
      <c r="S173" s="10"/>
      <c r="T173" s="10"/>
      <c r="U173" s="10"/>
      <c r="V173" s="10"/>
      <c r="W173" s="199"/>
      <c r="X173" s="199"/>
      <c r="Y173" s="199"/>
      <c r="Z173" s="10"/>
      <c r="AA173" s="10"/>
      <c r="AB173" s="10"/>
      <c r="AC173" s="185"/>
      <c r="AD173" s="200"/>
      <c r="AE173" s="10"/>
      <c r="AF173" s="10"/>
      <c r="AG173" s="10"/>
      <c r="AH173" s="10"/>
      <c r="AI173" s="10"/>
      <c r="AJ173" s="10"/>
      <c r="AK173" s="10"/>
      <c r="AL173" s="200"/>
      <c r="AM173" s="199"/>
      <c r="AN173" s="185"/>
      <c r="AO173" s="10"/>
      <c r="AP173" s="10"/>
      <c r="AQ173" s="10"/>
      <c r="AR173" s="10"/>
      <c r="AS173" s="10"/>
      <c r="AT173" s="10"/>
      <c r="AU173" s="10"/>
      <c r="AV173" s="10"/>
      <c r="AW173" s="10"/>
      <c r="AX173" s="10"/>
      <c r="AY173" s="209"/>
      <c r="AZ173" s="10"/>
      <c r="BA173" s="10"/>
      <c r="BB173" s="10"/>
      <c r="BC173" s="209"/>
      <c r="BD173" s="209"/>
      <c r="BE173" s="209"/>
      <c r="BF173" s="209"/>
      <c r="BG173" s="209"/>
      <c r="BH173" s="209"/>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row>
    <row r="174" ht="15.75" customHeight="1">
      <c r="A174" s="185"/>
      <c r="B174" s="209"/>
      <c r="C174" s="209"/>
      <c r="D174" s="209"/>
      <c r="E174" s="209"/>
      <c r="F174" s="209"/>
      <c r="G174" s="209"/>
      <c r="H174" s="209"/>
      <c r="I174" s="209"/>
      <c r="J174" s="10"/>
      <c r="K174" s="10"/>
      <c r="L174" s="10"/>
      <c r="M174" s="38"/>
      <c r="N174" s="10"/>
      <c r="O174" s="10"/>
      <c r="P174" s="10"/>
      <c r="Q174" s="10"/>
      <c r="R174" s="10"/>
      <c r="S174" s="10"/>
      <c r="T174" s="10"/>
      <c r="U174" s="10"/>
      <c r="V174" s="10"/>
      <c r="W174" s="199"/>
      <c r="X174" s="199"/>
      <c r="Y174" s="199"/>
      <c r="Z174" s="10"/>
      <c r="AA174" s="10"/>
      <c r="AB174" s="10"/>
      <c r="AC174" s="185"/>
      <c r="AD174" s="200"/>
      <c r="AE174" s="10"/>
      <c r="AF174" s="10"/>
      <c r="AG174" s="10"/>
      <c r="AH174" s="10"/>
      <c r="AI174" s="10"/>
      <c r="AJ174" s="10"/>
      <c r="AK174" s="10"/>
      <c r="AL174" s="200"/>
      <c r="AM174" s="199"/>
      <c r="AN174" s="185"/>
      <c r="AO174" s="10"/>
      <c r="AP174" s="10"/>
      <c r="AQ174" s="10"/>
      <c r="AR174" s="10"/>
      <c r="AS174" s="10"/>
      <c r="AT174" s="10"/>
      <c r="AU174" s="10"/>
      <c r="AV174" s="10"/>
      <c r="AW174" s="10"/>
      <c r="AX174" s="10"/>
      <c r="AY174" s="209"/>
      <c r="AZ174" s="10"/>
      <c r="BA174" s="10"/>
      <c r="BB174" s="10"/>
      <c r="BC174" s="209"/>
      <c r="BD174" s="209"/>
      <c r="BE174" s="209"/>
      <c r="BF174" s="209"/>
      <c r="BG174" s="209"/>
      <c r="BH174" s="209"/>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row>
    <row r="175" ht="15.75" customHeight="1">
      <c r="A175" s="185"/>
      <c r="B175" s="209"/>
      <c r="C175" s="209"/>
      <c r="D175" s="209"/>
      <c r="E175" s="209"/>
      <c r="F175" s="209"/>
      <c r="G175" s="209"/>
      <c r="H175" s="209"/>
      <c r="I175" s="209"/>
      <c r="J175" s="10"/>
      <c r="K175" s="10"/>
      <c r="L175" s="10"/>
      <c r="M175" s="38"/>
      <c r="N175" s="10"/>
      <c r="O175" s="10"/>
      <c r="P175" s="10"/>
      <c r="Q175" s="10"/>
      <c r="R175" s="10"/>
      <c r="S175" s="10"/>
      <c r="T175" s="10"/>
      <c r="U175" s="10"/>
      <c r="V175" s="10"/>
      <c r="W175" s="199"/>
      <c r="X175" s="199"/>
      <c r="Y175" s="199"/>
      <c r="Z175" s="10"/>
      <c r="AA175" s="10"/>
      <c r="AB175" s="10"/>
      <c r="AC175" s="185"/>
      <c r="AD175" s="200"/>
      <c r="AE175" s="10"/>
      <c r="AF175" s="10"/>
      <c r="AG175" s="10"/>
      <c r="AH175" s="10"/>
      <c r="AI175" s="10"/>
      <c r="AJ175" s="10"/>
      <c r="AK175" s="10"/>
      <c r="AL175" s="200"/>
      <c r="AM175" s="199"/>
      <c r="AN175" s="185"/>
      <c r="AO175" s="10"/>
      <c r="AP175" s="10"/>
      <c r="AQ175" s="10"/>
      <c r="AR175" s="10"/>
      <c r="AS175" s="10"/>
      <c r="AT175" s="10"/>
      <c r="AU175" s="10"/>
      <c r="AV175" s="10"/>
      <c r="AW175" s="10"/>
      <c r="AX175" s="10"/>
      <c r="AY175" s="209"/>
      <c r="AZ175" s="10"/>
      <c r="BA175" s="10"/>
      <c r="BB175" s="10"/>
      <c r="BC175" s="209"/>
      <c r="BD175" s="209"/>
      <c r="BE175" s="209"/>
      <c r="BF175" s="209"/>
      <c r="BG175" s="209"/>
      <c r="BH175" s="209"/>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row>
    <row r="176" ht="15.75" customHeight="1">
      <c r="A176" s="185"/>
      <c r="B176" s="209"/>
      <c r="C176" s="209"/>
      <c r="D176" s="209"/>
      <c r="E176" s="209"/>
      <c r="F176" s="209"/>
      <c r="G176" s="209"/>
      <c r="H176" s="209"/>
      <c r="I176" s="209"/>
      <c r="J176" s="10"/>
      <c r="K176" s="10"/>
      <c r="L176" s="10"/>
      <c r="M176" s="38"/>
      <c r="N176" s="10"/>
      <c r="O176" s="10"/>
      <c r="P176" s="10"/>
      <c r="Q176" s="10"/>
      <c r="R176" s="10"/>
      <c r="S176" s="10"/>
      <c r="T176" s="10"/>
      <c r="U176" s="10"/>
      <c r="V176" s="10"/>
      <c r="W176" s="199"/>
      <c r="X176" s="199"/>
      <c r="Y176" s="199"/>
      <c r="Z176" s="10"/>
      <c r="AA176" s="10"/>
      <c r="AB176" s="10"/>
      <c r="AC176" s="185"/>
      <c r="AD176" s="200"/>
      <c r="AE176" s="10"/>
      <c r="AF176" s="10"/>
      <c r="AG176" s="10"/>
      <c r="AH176" s="10"/>
      <c r="AI176" s="10"/>
      <c r="AJ176" s="10"/>
      <c r="AK176" s="10"/>
      <c r="AL176" s="200"/>
      <c r="AM176" s="199"/>
      <c r="AN176" s="185"/>
      <c r="AO176" s="10"/>
      <c r="AP176" s="10"/>
      <c r="AQ176" s="10"/>
      <c r="AR176" s="10"/>
      <c r="AS176" s="10"/>
      <c r="AT176" s="10"/>
      <c r="AU176" s="10"/>
      <c r="AV176" s="10"/>
      <c r="AW176" s="10"/>
      <c r="AX176" s="10"/>
      <c r="AY176" s="209"/>
      <c r="AZ176" s="10"/>
      <c r="BA176" s="10"/>
      <c r="BB176" s="10"/>
      <c r="BC176" s="209"/>
      <c r="BD176" s="209"/>
      <c r="BE176" s="209"/>
      <c r="BF176" s="209"/>
      <c r="BG176" s="209"/>
      <c r="BH176" s="209"/>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row>
    <row r="177" ht="15.75" customHeight="1">
      <c r="A177" s="185"/>
      <c r="B177" s="209"/>
      <c r="C177" s="209"/>
      <c r="D177" s="209"/>
      <c r="E177" s="209"/>
      <c r="F177" s="209"/>
      <c r="G177" s="209"/>
      <c r="H177" s="209"/>
      <c r="I177" s="209"/>
      <c r="J177" s="10"/>
      <c r="K177" s="10"/>
      <c r="L177" s="10"/>
      <c r="M177" s="38"/>
      <c r="N177" s="10"/>
      <c r="O177" s="10"/>
      <c r="P177" s="10"/>
      <c r="Q177" s="10"/>
      <c r="R177" s="10"/>
      <c r="S177" s="10"/>
      <c r="T177" s="10"/>
      <c r="U177" s="10"/>
      <c r="V177" s="10"/>
      <c r="W177" s="199"/>
      <c r="X177" s="199"/>
      <c r="Y177" s="199"/>
      <c r="Z177" s="10"/>
      <c r="AA177" s="10"/>
      <c r="AB177" s="10"/>
      <c r="AC177" s="185"/>
      <c r="AD177" s="200"/>
      <c r="AE177" s="10"/>
      <c r="AF177" s="10"/>
      <c r="AG177" s="10"/>
      <c r="AH177" s="10"/>
      <c r="AI177" s="10"/>
      <c r="AJ177" s="10"/>
      <c r="AK177" s="10"/>
      <c r="AL177" s="200"/>
      <c r="AM177" s="199"/>
      <c r="AN177" s="185"/>
      <c r="AO177" s="10"/>
      <c r="AP177" s="10"/>
      <c r="AQ177" s="10"/>
      <c r="AR177" s="10"/>
      <c r="AS177" s="10"/>
      <c r="AT177" s="10"/>
      <c r="AU177" s="10"/>
      <c r="AV177" s="10"/>
      <c r="AW177" s="10"/>
      <c r="AX177" s="10"/>
      <c r="AY177" s="209"/>
      <c r="AZ177" s="10"/>
      <c r="BA177" s="10"/>
      <c r="BB177" s="10"/>
      <c r="BC177" s="209"/>
      <c r="BD177" s="209"/>
      <c r="BE177" s="209"/>
      <c r="BF177" s="209"/>
      <c r="BG177" s="209"/>
      <c r="BH177" s="209"/>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row>
    <row r="178" ht="15.75" customHeight="1">
      <c r="A178" s="185"/>
      <c r="B178" s="209"/>
      <c r="C178" s="209"/>
      <c r="D178" s="209"/>
      <c r="E178" s="209"/>
      <c r="F178" s="209"/>
      <c r="G178" s="209"/>
      <c r="H178" s="209"/>
      <c r="I178" s="209"/>
      <c r="J178" s="10"/>
      <c r="K178" s="10"/>
      <c r="L178" s="10"/>
      <c r="M178" s="38"/>
      <c r="N178" s="10"/>
      <c r="O178" s="10"/>
      <c r="P178" s="10"/>
      <c r="Q178" s="10"/>
      <c r="R178" s="10"/>
      <c r="S178" s="10"/>
      <c r="T178" s="10"/>
      <c r="U178" s="10"/>
      <c r="V178" s="10"/>
      <c r="W178" s="199"/>
      <c r="X178" s="199"/>
      <c r="Y178" s="199"/>
      <c r="Z178" s="10"/>
      <c r="AA178" s="10"/>
      <c r="AB178" s="10"/>
      <c r="AC178" s="185"/>
      <c r="AD178" s="200"/>
      <c r="AE178" s="10"/>
      <c r="AF178" s="10"/>
      <c r="AG178" s="10"/>
      <c r="AH178" s="10"/>
      <c r="AI178" s="10"/>
      <c r="AJ178" s="10"/>
      <c r="AK178" s="10"/>
      <c r="AL178" s="200"/>
      <c r="AM178" s="199"/>
      <c r="AN178" s="185"/>
      <c r="AO178" s="10"/>
      <c r="AP178" s="10"/>
      <c r="AQ178" s="10"/>
      <c r="AR178" s="10"/>
      <c r="AS178" s="10"/>
      <c r="AT178" s="10"/>
      <c r="AU178" s="10"/>
      <c r="AV178" s="10"/>
      <c r="AW178" s="10"/>
      <c r="AX178" s="10"/>
      <c r="AY178" s="209"/>
      <c r="AZ178" s="10"/>
      <c r="BA178" s="10"/>
      <c r="BB178" s="10"/>
      <c r="BC178" s="209"/>
      <c r="BD178" s="209"/>
      <c r="BE178" s="209"/>
      <c r="BF178" s="209"/>
      <c r="BG178" s="209"/>
      <c r="BH178" s="209"/>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row>
    <row r="179" ht="15.75" customHeight="1">
      <c r="A179" s="185"/>
      <c r="B179" s="209"/>
      <c r="C179" s="209"/>
      <c r="D179" s="209"/>
      <c r="E179" s="209"/>
      <c r="F179" s="209"/>
      <c r="G179" s="209"/>
      <c r="H179" s="209"/>
      <c r="I179" s="209"/>
      <c r="J179" s="10"/>
      <c r="K179" s="10"/>
      <c r="L179" s="10"/>
      <c r="M179" s="38"/>
      <c r="N179" s="10"/>
      <c r="O179" s="10"/>
      <c r="P179" s="10"/>
      <c r="Q179" s="10"/>
      <c r="R179" s="10"/>
      <c r="S179" s="10"/>
      <c r="T179" s="10"/>
      <c r="U179" s="10"/>
      <c r="V179" s="10"/>
      <c r="W179" s="199"/>
      <c r="X179" s="199"/>
      <c r="Y179" s="199"/>
      <c r="Z179" s="10"/>
      <c r="AA179" s="10"/>
      <c r="AB179" s="10"/>
      <c r="AC179" s="185"/>
      <c r="AD179" s="200"/>
      <c r="AE179" s="10"/>
      <c r="AF179" s="10"/>
      <c r="AG179" s="10"/>
      <c r="AH179" s="10"/>
      <c r="AI179" s="10"/>
      <c r="AJ179" s="10"/>
      <c r="AK179" s="10"/>
      <c r="AL179" s="200"/>
      <c r="AM179" s="199"/>
      <c r="AN179" s="185"/>
      <c r="AO179" s="10"/>
      <c r="AP179" s="10"/>
      <c r="AQ179" s="10"/>
      <c r="AR179" s="10"/>
      <c r="AS179" s="10"/>
      <c r="AT179" s="10"/>
      <c r="AU179" s="10"/>
      <c r="AV179" s="10"/>
      <c r="AW179" s="10"/>
      <c r="AX179" s="10"/>
      <c r="AY179" s="209"/>
      <c r="AZ179" s="10"/>
      <c r="BA179" s="10"/>
      <c r="BB179" s="10"/>
      <c r="BC179" s="209"/>
      <c r="BD179" s="209"/>
      <c r="BE179" s="209"/>
      <c r="BF179" s="209"/>
      <c r="BG179" s="209"/>
      <c r="BH179" s="209"/>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row>
    <row r="180" ht="15.75" customHeight="1">
      <c r="A180" s="185"/>
      <c r="B180" s="209"/>
      <c r="C180" s="209"/>
      <c r="D180" s="209"/>
      <c r="E180" s="209"/>
      <c r="F180" s="209"/>
      <c r="G180" s="209"/>
      <c r="H180" s="209"/>
      <c r="I180" s="209"/>
      <c r="J180" s="10"/>
      <c r="K180" s="10"/>
      <c r="L180" s="10"/>
      <c r="M180" s="38"/>
      <c r="N180" s="10"/>
      <c r="O180" s="10"/>
      <c r="P180" s="10"/>
      <c r="Q180" s="10"/>
      <c r="R180" s="10"/>
      <c r="S180" s="10"/>
      <c r="T180" s="10"/>
      <c r="U180" s="10"/>
      <c r="V180" s="10"/>
      <c r="W180" s="199"/>
      <c r="X180" s="199"/>
      <c r="Y180" s="199"/>
      <c r="Z180" s="10"/>
      <c r="AA180" s="10"/>
      <c r="AB180" s="10"/>
      <c r="AC180" s="185"/>
      <c r="AD180" s="200"/>
      <c r="AE180" s="10"/>
      <c r="AF180" s="10"/>
      <c r="AG180" s="10"/>
      <c r="AH180" s="10"/>
      <c r="AI180" s="10"/>
      <c r="AJ180" s="10"/>
      <c r="AK180" s="10"/>
      <c r="AL180" s="200"/>
      <c r="AM180" s="199"/>
      <c r="AN180" s="185"/>
      <c r="AO180" s="10"/>
      <c r="AP180" s="10"/>
      <c r="AQ180" s="10"/>
      <c r="AR180" s="10"/>
      <c r="AS180" s="10"/>
      <c r="AT180" s="10"/>
      <c r="AU180" s="10"/>
      <c r="AV180" s="10"/>
      <c r="AW180" s="10"/>
      <c r="AX180" s="10"/>
      <c r="AY180" s="209"/>
      <c r="AZ180" s="10"/>
      <c r="BA180" s="10"/>
      <c r="BB180" s="10"/>
      <c r="BC180" s="209"/>
      <c r="BD180" s="209"/>
      <c r="BE180" s="209"/>
      <c r="BF180" s="209"/>
      <c r="BG180" s="209"/>
      <c r="BH180" s="209"/>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row>
    <row r="181" ht="15.75" customHeight="1">
      <c r="A181" s="185"/>
      <c r="B181" s="209"/>
      <c r="C181" s="209"/>
      <c r="D181" s="209"/>
      <c r="E181" s="209"/>
      <c r="F181" s="209"/>
      <c r="G181" s="209"/>
      <c r="H181" s="209"/>
      <c r="I181" s="209"/>
      <c r="J181" s="10"/>
      <c r="K181" s="10"/>
      <c r="L181" s="10"/>
      <c r="M181" s="38"/>
      <c r="N181" s="10"/>
      <c r="O181" s="10"/>
      <c r="P181" s="10"/>
      <c r="Q181" s="10"/>
      <c r="R181" s="10"/>
      <c r="S181" s="10"/>
      <c r="T181" s="10"/>
      <c r="U181" s="10"/>
      <c r="V181" s="10"/>
      <c r="W181" s="199"/>
      <c r="X181" s="199"/>
      <c r="Y181" s="199"/>
      <c r="Z181" s="10"/>
      <c r="AA181" s="10"/>
      <c r="AB181" s="10"/>
      <c r="AC181" s="185"/>
      <c r="AD181" s="200"/>
      <c r="AE181" s="10"/>
      <c r="AF181" s="10"/>
      <c r="AG181" s="10"/>
      <c r="AH181" s="10"/>
      <c r="AI181" s="10"/>
      <c r="AJ181" s="10"/>
      <c r="AK181" s="10"/>
      <c r="AL181" s="200"/>
      <c r="AM181" s="199"/>
      <c r="AN181" s="185"/>
      <c r="AO181" s="10"/>
      <c r="AP181" s="10"/>
      <c r="AQ181" s="10"/>
      <c r="AR181" s="10"/>
      <c r="AS181" s="10"/>
      <c r="AT181" s="10"/>
      <c r="AU181" s="10"/>
      <c r="AV181" s="10"/>
      <c r="AW181" s="10"/>
      <c r="AX181" s="10"/>
      <c r="AY181" s="209"/>
      <c r="AZ181" s="10"/>
      <c r="BA181" s="10"/>
      <c r="BB181" s="10"/>
      <c r="BC181" s="209"/>
      <c r="BD181" s="209"/>
      <c r="BE181" s="209"/>
      <c r="BF181" s="209"/>
      <c r="BG181" s="209"/>
      <c r="BH181" s="209"/>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row>
    <row r="182" ht="15.75" customHeight="1">
      <c r="A182" s="185"/>
      <c r="B182" s="209"/>
      <c r="C182" s="209"/>
      <c r="D182" s="209"/>
      <c r="E182" s="209"/>
      <c r="F182" s="209"/>
      <c r="G182" s="209"/>
      <c r="H182" s="209"/>
      <c r="I182" s="209"/>
      <c r="J182" s="10"/>
      <c r="K182" s="10"/>
      <c r="L182" s="10"/>
      <c r="M182" s="38"/>
      <c r="N182" s="10"/>
      <c r="O182" s="10"/>
      <c r="P182" s="10"/>
      <c r="Q182" s="10"/>
      <c r="R182" s="10"/>
      <c r="S182" s="10"/>
      <c r="T182" s="10"/>
      <c r="U182" s="10"/>
      <c r="V182" s="10"/>
      <c r="W182" s="199"/>
      <c r="X182" s="199"/>
      <c r="Y182" s="199"/>
      <c r="Z182" s="10"/>
      <c r="AA182" s="10"/>
      <c r="AB182" s="10"/>
      <c r="AC182" s="185"/>
      <c r="AD182" s="200"/>
      <c r="AE182" s="10"/>
      <c r="AF182" s="10"/>
      <c r="AG182" s="10"/>
      <c r="AH182" s="10"/>
      <c r="AI182" s="10"/>
      <c r="AJ182" s="10"/>
      <c r="AK182" s="10"/>
      <c r="AL182" s="200"/>
      <c r="AM182" s="199"/>
      <c r="AN182" s="185"/>
      <c r="AO182" s="10"/>
      <c r="AP182" s="10"/>
      <c r="AQ182" s="10"/>
      <c r="AR182" s="10"/>
      <c r="AS182" s="10"/>
      <c r="AT182" s="10"/>
      <c r="AU182" s="10"/>
      <c r="AV182" s="10"/>
      <c r="AW182" s="10"/>
      <c r="AX182" s="10"/>
      <c r="AY182" s="209"/>
      <c r="AZ182" s="10"/>
      <c r="BA182" s="10"/>
      <c r="BB182" s="10"/>
      <c r="BC182" s="209"/>
      <c r="BD182" s="209"/>
      <c r="BE182" s="209"/>
      <c r="BF182" s="209"/>
      <c r="BG182" s="209"/>
      <c r="BH182" s="209"/>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row>
    <row r="183" ht="15.75" customHeight="1">
      <c r="A183" s="185"/>
      <c r="B183" s="209"/>
      <c r="C183" s="209"/>
      <c r="D183" s="209"/>
      <c r="E183" s="209"/>
      <c r="F183" s="209"/>
      <c r="G183" s="209"/>
      <c r="H183" s="209"/>
      <c r="I183" s="209"/>
      <c r="J183" s="10"/>
      <c r="K183" s="10"/>
      <c r="L183" s="10"/>
      <c r="M183" s="38"/>
      <c r="N183" s="10"/>
      <c r="O183" s="10"/>
      <c r="P183" s="10"/>
      <c r="Q183" s="10"/>
      <c r="R183" s="10"/>
      <c r="S183" s="10"/>
      <c r="T183" s="10"/>
      <c r="U183" s="10"/>
      <c r="V183" s="10"/>
      <c r="W183" s="199"/>
      <c r="X183" s="199"/>
      <c r="Y183" s="199"/>
      <c r="Z183" s="10"/>
      <c r="AA183" s="10"/>
      <c r="AB183" s="10"/>
      <c r="AC183" s="185"/>
      <c r="AD183" s="200"/>
      <c r="AE183" s="10"/>
      <c r="AF183" s="10"/>
      <c r="AG183" s="10"/>
      <c r="AH183" s="10"/>
      <c r="AI183" s="10"/>
      <c r="AJ183" s="10"/>
      <c r="AK183" s="10"/>
      <c r="AL183" s="200"/>
      <c r="AM183" s="199"/>
      <c r="AN183" s="185"/>
      <c r="AO183" s="10"/>
      <c r="AP183" s="10"/>
      <c r="AQ183" s="10"/>
      <c r="AR183" s="10"/>
      <c r="AS183" s="10"/>
      <c r="AT183" s="10"/>
      <c r="AU183" s="10"/>
      <c r="AV183" s="10"/>
      <c r="AW183" s="10"/>
      <c r="AX183" s="10"/>
      <c r="AY183" s="209"/>
      <c r="AZ183" s="10"/>
      <c r="BA183" s="10"/>
      <c r="BB183" s="10"/>
      <c r="BC183" s="209"/>
      <c r="BD183" s="209"/>
      <c r="BE183" s="209"/>
      <c r="BF183" s="209"/>
      <c r="BG183" s="209"/>
      <c r="BH183" s="209"/>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row>
    <row r="184" ht="15.75" customHeight="1">
      <c r="A184" s="185"/>
      <c r="B184" s="209"/>
      <c r="C184" s="209"/>
      <c r="D184" s="209"/>
      <c r="E184" s="209"/>
      <c r="F184" s="209"/>
      <c r="G184" s="209"/>
      <c r="H184" s="209"/>
      <c r="I184" s="209"/>
      <c r="J184" s="10"/>
      <c r="K184" s="10"/>
      <c r="L184" s="10"/>
      <c r="M184" s="38"/>
      <c r="N184" s="10"/>
      <c r="O184" s="10"/>
      <c r="P184" s="10"/>
      <c r="Q184" s="10"/>
      <c r="R184" s="10"/>
      <c r="S184" s="10"/>
      <c r="T184" s="10"/>
      <c r="U184" s="10"/>
      <c r="V184" s="10"/>
      <c r="W184" s="199"/>
      <c r="X184" s="199"/>
      <c r="Y184" s="199"/>
      <c r="Z184" s="10"/>
      <c r="AA184" s="10"/>
      <c r="AB184" s="10"/>
      <c r="AC184" s="185"/>
      <c r="AD184" s="200"/>
      <c r="AE184" s="10"/>
      <c r="AF184" s="10"/>
      <c r="AG184" s="10"/>
      <c r="AH184" s="10"/>
      <c r="AI184" s="10"/>
      <c r="AJ184" s="10"/>
      <c r="AK184" s="10"/>
      <c r="AL184" s="200"/>
      <c r="AM184" s="199"/>
      <c r="AN184" s="185"/>
      <c r="AO184" s="10"/>
      <c r="AP184" s="10"/>
      <c r="AQ184" s="10"/>
      <c r="AR184" s="10"/>
      <c r="AS184" s="10"/>
      <c r="AT184" s="10"/>
      <c r="AU184" s="10"/>
      <c r="AV184" s="10"/>
      <c r="AW184" s="10"/>
      <c r="AX184" s="10"/>
      <c r="AY184" s="209"/>
      <c r="AZ184" s="10"/>
      <c r="BA184" s="10"/>
      <c r="BB184" s="10"/>
      <c r="BC184" s="209"/>
      <c r="BD184" s="209"/>
      <c r="BE184" s="209"/>
      <c r="BF184" s="209"/>
      <c r="BG184" s="209"/>
      <c r="BH184" s="209"/>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row>
    <row r="185" ht="15.75" customHeight="1">
      <c r="A185" s="185"/>
      <c r="B185" s="209"/>
      <c r="C185" s="209"/>
      <c r="D185" s="209"/>
      <c r="E185" s="209"/>
      <c r="F185" s="209"/>
      <c r="G185" s="209"/>
      <c r="H185" s="209"/>
      <c r="I185" s="209"/>
      <c r="J185" s="10"/>
      <c r="K185" s="10"/>
      <c r="L185" s="10"/>
      <c r="M185" s="38"/>
      <c r="N185" s="10"/>
      <c r="O185" s="10"/>
      <c r="P185" s="10"/>
      <c r="Q185" s="10"/>
      <c r="R185" s="10"/>
      <c r="S185" s="10"/>
      <c r="T185" s="10"/>
      <c r="U185" s="10"/>
      <c r="V185" s="10"/>
      <c r="W185" s="199"/>
      <c r="X185" s="199"/>
      <c r="Y185" s="199"/>
      <c r="Z185" s="10"/>
      <c r="AA185" s="10"/>
      <c r="AB185" s="10"/>
      <c r="AC185" s="185"/>
      <c r="AD185" s="200"/>
      <c r="AE185" s="10"/>
      <c r="AF185" s="10"/>
      <c r="AG185" s="10"/>
      <c r="AH185" s="10"/>
      <c r="AI185" s="10"/>
      <c r="AJ185" s="10"/>
      <c r="AK185" s="10"/>
      <c r="AL185" s="200"/>
      <c r="AM185" s="199"/>
      <c r="AN185" s="185"/>
      <c r="AO185" s="10"/>
      <c r="AP185" s="10"/>
      <c r="AQ185" s="10"/>
      <c r="AR185" s="10"/>
      <c r="AS185" s="10"/>
      <c r="AT185" s="10"/>
      <c r="AU185" s="10"/>
      <c r="AV185" s="10"/>
      <c r="AW185" s="10"/>
      <c r="AX185" s="10"/>
      <c r="AY185" s="209"/>
      <c r="AZ185" s="10"/>
      <c r="BA185" s="10"/>
      <c r="BB185" s="10"/>
      <c r="BC185" s="209"/>
      <c r="BD185" s="209"/>
      <c r="BE185" s="209"/>
      <c r="BF185" s="209"/>
      <c r="BG185" s="209"/>
      <c r="BH185" s="209"/>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row>
    <row r="186" ht="15.75" customHeight="1">
      <c r="A186" s="185"/>
      <c r="B186" s="209"/>
      <c r="C186" s="209"/>
      <c r="D186" s="209"/>
      <c r="E186" s="209"/>
      <c r="F186" s="209"/>
      <c r="G186" s="209"/>
      <c r="H186" s="209"/>
      <c r="I186" s="209"/>
      <c r="J186" s="10"/>
      <c r="K186" s="10"/>
      <c r="L186" s="10"/>
      <c r="M186" s="38"/>
      <c r="N186" s="10"/>
      <c r="O186" s="10"/>
      <c r="P186" s="10"/>
      <c r="Q186" s="10"/>
      <c r="R186" s="10"/>
      <c r="S186" s="10"/>
      <c r="T186" s="10"/>
      <c r="U186" s="10"/>
      <c r="V186" s="10"/>
      <c r="W186" s="199"/>
      <c r="X186" s="199"/>
      <c r="Y186" s="199"/>
      <c r="Z186" s="10"/>
      <c r="AA186" s="10"/>
      <c r="AB186" s="10"/>
      <c r="AC186" s="185"/>
      <c r="AD186" s="200"/>
      <c r="AE186" s="10"/>
      <c r="AF186" s="10"/>
      <c r="AG186" s="10"/>
      <c r="AH186" s="10"/>
      <c r="AI186" s="10"/>
      <c r="AJ186" s="10"/>
      <c r="AK186" s="10"/>
      <c r="AL186" s="200"/>
      <c r="AM186" s="199"/>
      <c r="AN186" s="185"/>
      <c r="AO186" s="10"/>
      <c r="AP186" s="10"/>
      <c r="AQ186" s="10"/>
      <c r="AR186" s="10"/>
      <c r="AS186" s="10"/>
      <c r="AT186" s="10"/>
      <c r="AU186" s="10"/>
      <c r="AV186" s="10"/>
      <c r="AW186" s="10"/>
      <c r="AX186" s="10"/>
      <c r="AY186" s="209"/>
      <c r="AZ186" s="10"/>
      <c r="BA186" s="10"/>
      <c r="BB186" s="10"/>
      <c r="BC186" s="209"/>
      <c r="BD186" s="209"/>
      <c r="BE186" s="209"/>
      <c r="BF186" s="209"/>
      <c r="BG186" s="209"/>
      <c r="BH186" s="209"/>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row>
    <row r="187" ht="15.75" customHeight="1">
      <c r="A187" s="185"/>
      <c r="B187" s="209"/>
      <c r="C187" s="209"/>
      <c r="D187" s="209"/>
      <c r="E187" s="209"/>
      <c r="F187" s="209"/>
      <c r="G187" s="209"/>
      <c r="H187" s="209"/>
      <c r="I187" s="209"/>
      <c r="J187" s="10"/>
      <c r="K187" s="10"/>
      <c r="L187" s="10"/>
      <c r="M187" s="38"/>
      <c r="N187" s="10"/>
      <c r="O187" s="10"/>
      <c r="P187" s="10"/>
      <c r="Q187" s="10"/>
      <c r="R187" s="10"/>
      <c r="S187" s="10"/>
      <c r="T187" s="10"/>
      <c r="U187" s="10"/>
      <c r="V187" s="10"/>
      <c r="W187" s="199"/>
      <c r="X187" s="199"/>
      <c r="Y187" s="199"/>
      <c r="Z187" s="10"/>
      <c r="AA187" s="10"/>
      <c r="AB187" s="10"/>
      <c r="AC187" s="185"/>
      <c r="AD187" s="200"/>
      <c r="AE187" s="10"/>
      <c r="AF187" s="10"/>
      <c r="AG187" s="10"/>
      <c r="AH187" s="10"/>
      <c r="AI187" s="10"/>
      <c r="AJ187" s="10"/>
      <c r="AK187" s="10"/>
      <c r="AL187" s="200"/>
      <c r="AM187" s="199"/>
      <c r="AN187" s="185"/>
      <c r="AO187" s="10"/>
      <c r="AP187" s="10"/>
      <c r="AQ187" s="10"/>
      <c r="AR187" s="10"/>
      <c r="AS187" s="10"/>
      <c r="AT187" s="10"/>
      <c r="AU187" s="10"/>
      <c r="AV187" s="10"/>
      <c r="AW187" s="10"/>
      <c r="AX187" s="10"/>
      <c r="AY187" s="209"/>
      <c r="AZ187" s="10"/>
      <c r="BA187" s="10"/>
      <c r="BB187" s="10"/>
      <c r="BC187" s="209"/>
      <c r="BD187" s="209"/>
      <c r="BE187" s="209"/>
      <c r="BF187" s="209"/>
      <c r="BG187" s="209"/>
      <c r="BH187" s="209"/>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row>
    <row r="188" ht="15.75" customHeight="1">
      <c r="A188" s="185"/>
      <c r="B188" s="209"/>
      <c r="C188" s="209"/>
      <c r="D188" s="209"/>
      <c r="E188" s="209"/>
      <c r="F188" s="209"/>
      <c r="G188" s="209"/>
      <c r="H188" s="209"/>
      <c r="I188" s="209"/>
      <c r="J188" s="10"/>
      <c r="K188" s="10"/>
      <c r="L188" s="10"/>
      <c r="M188" s="38"/>
      <c r="N188" s="10"/>
      <c r="O188" s="10"/>
      <c r="P188" s="10"/>
      <c r="Q188" s="10"/>
      <c r="R188" s="10"/>
      <c r="S188" s="10"/>
      <c r="T188" s="10"/>
      <c r="U188" s="10"/>
      <c r="V188" s="10"/>
      <c r="W188" s="199"/>
      <c r="X188" s="199"/>
      <c r="Y188" s="199"/>
      <c r="Z188" s="10"/>
      <c r="AA188" s="10"/>
      <c r="AB188" s="10"/>
      <c r="AC188" s="185"/>
      <c r="AD188" s="200"/>
      <c r="AE188" s="10"/>
      <c r="AF188" s="10"/>
      <c r="AG188" s="10"/>
      <c r="AH188" s="10"/>
      <c r="AI188" s="10"/>
      <c r="AJ188" s="10"/>
      <c r="AK188" s="10"/>
      <c r="AL188" s="200"/>
      <c r="AM188" s="199"/>
      <c r="AN188" s="185"/>
      <c r="AO188" s="10"/>
      <c r="AP188" s="10"/>
      <c r="AQ188" s="10"/>
      <c r="AR188" s="10"/>
      <c r="AS188" s="10"/>
      <c r="AT188" s="10"/>
      <c r="AU188" s="10"/>
      <c r="AV188" s="10"/>
      <c r="AW188" s="10"/>
      <c r="AX188" s="10"/>
      <c r="AY188" s="209"/>
      <c r="AZ188" s="10"/>
      <c r="BA188" s="10"/>
      <c r="BB188" s="10"/>
      <c r="BC188" s="209"/>
      <c r="BD188" s="209"/>
      <c r="BE188" s="209"/>
      <c r="BF188" s="209"/>
      <c r="BG188" s="209"/>
      <c r="BH188" s="209"/>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row>
    <row r="189" ht="15.75" customHeight="1">
      <c r="A189" s="185"/>
      <c r="B189" s="209"/>
      <c r="C189" s="209"/>
      <c r="D189" s="209"/>
      <c r="E189" s="209"/>
      <c r="F189" s="209"/>
      <c r="G189" s="209"/>
      <c r="H189" s="209"/>
      <c r="I189" s="209"/>
      <c r="J189" s="10"/>
      <c r="K189" s="10"/>
      <c r="L189" s="10"/>
      <c r="M189" s="38"/>
      <c r="N189" s="10"/>
      <c r="O189" s="10"/>
      <c r="P189" s="10"/>
      <c r="Q189" s="10"/>
      <c r="R189" s="10"/>
      <c r="S189" s="10"/>
      <c r="T189" s="10"/>
      <c r="U189" s="10"/>
      <c r="V189" s="10"/>
      <c r="W189" s="199"/>
      <c r="X189" s="199"/>
      <c r="Y189" s="199"/>
      <c r="Z189" s="10"/>
      <c r="AA189" s="10"/>
      <c r="AB189" s="10"/>
      <c r="AC189" s="185"/>
      <c r="AD189" s="200"/>
      <c r="AE189" s="10"/>
      <c r="AF189" s="10"/>
      <c r="AG189" s="10"/>
      <c r="AH189" s="10"/>
      <c r="AI189" s="10"/>
      <c r="AJ189" s="10"/>
      <c r="AK189" s="10"/>
      <c r="AL189" s="200"/>
      <c r="AM189" s="199"/>
      <c r="AN189" s="185"/>
      <c r="AO189" s="10"/>
      <c r="AP189" s="10"/>
      <c r="AQ189" s="10"/>
      <c r="AR189" s="10"/>
      <c r="AS189" s="10"/>
      <c r="AT189" s="10"/>
      <c r="AU189" s="10"/>
      <c r="AV189" s="10"/>
      <c r="AW189" s="10"/>
      <c r="AX189" s="10"/>
      <c r="AY189" s="209"/>
      <c r="AZ189" s="10"/>
      <c r="BA189" s="10"/>
      <c r="BB189" s="10"/>
      <c r="BC189" s="209"/>
      <c r="BD189" s="209"/>
      <c r="BE189" s="209"/>
      <c r="BF189" s="209"/>
      <c r="BG189" s="209"/>
      <c r="BH189" s="209"/>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row>
    <row r="190" ht="15.75" customHeight="1">
      <c r="A190" s="185"/>
      <c r="B190" s="209"/>
      <c r="C190" s="209"/>
      <c r="D190" s="209"/>
      <c r="E190" s="209"/>
      <c r="F190" s="209"/>
      <c r="G190" s="209"/>
      <c r="H190" s="209"/>
      <c r="I190" s="209"/>
      <c r="J190" s="10"/>
      <c r="K190" s="10"/>
      <c r="L190" s="10"/>
      <c r="M190" s="38"/>
      <c r="N190" s="10"/>
      <c r="O190" s="10"/>
      <c r="P190" s="10"/>
      <c r="Q190" s="10"/>
      <c r="R190" s="10"/>
      <c r="S190" s="10"/>
      <c r="T190" s="10"/>
      <c r="U190" s="10"/>
      <c r="V190" s="10"/>
      <c r="W190" s="199"/>
      <c r="X190" s="199"/>
      <c r="Y190" s="199"/>
      <c r="Z190" s="10"/>
      <c r="AA190" s="10"/>
      <c r="AB190" s="10"/>
      <c r="AC190" s="185"/>
      <c r="AD190" s="200"/>
      <c r="AE190" s="10"/>
      <c r="AF190" s="10"/>
      <c r="AG190" s="10"/>
      <c r="AH190" s="10"/>
      <c r="AI190" s="10"/>
      <c r="AJ190" s="10"/>
      <c r="AK190" s="10"/>
      <c r="AL190" s="200"/>
      <c r="AM190" s="199"/>
      <c r="AN190" s="185"/>
      <c r="AO190" s="10"/>
      <c r="AP190" s="10"/>
      <c r="AQ190" s="10"/>
      <c r="AR190" s="10"/>
      <c r="AS190" s="10"/>
      <c r="AT190" s="10"/>
      <c r="AU190" s="10"/>
      <c r="AV190" s="10"/>
      <c r="AW190" s="10"/>
      <c r="AX190" s="10"/>
      <c r="AY190" s="209"/>
      <c r="AZ190" s="10"/>
      <c r="BA190" s="10"/>
      <c r="BB190" s="10"/>
      <c r="BC190" s="209"/>
      <c r="BD190" s="209"/>
      <c r="BE190" s="209"/>
      <c r="BF190" s="209"/>
      <c r="BG190" s="209"/>
      <c r="BH190" s="209"/>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row>
    <row r="191" ht="15.75" customHeight="1">
      <c r="A191" s="185"/>
      <c r="B191" s="209"/>
      <c r="C191" s="209"/>
      <c r="D191" s="209"/>
      <c r="E191" s="209"/>
      <c r="F191" s="209"/>
      <c r="G191" s="209"/>
      <c r="H191" s="209"/>
      <c r="I191" s="209"/>
      <c r="J191" s="10"/>
      <c r="K191" s="10"/>
      <c r="L191" s="10"/>
      <c r="M191" s="38"/>
      <c r="N191" s="10"/>
      <c r="O191" s="10"/>
      <c r="P191" s="10"/>
      <c r="Q191" s="10"/>
      <c r="R191" s="10"/>
      <c r="S191" s="10"/>
      <c r="T191" s="10"/>
      <c r="U191" s="10"/>
      <c r="V191" s="10"/>
      <c r="W191" s="199"/>
      <c r="X191" s="199"/>
      <c r="Y191" s="199"/>
      <c r="Z191" s="10"/>
      <c r="AA191" s="10"/>
      <c r="AB191" s="10"/>
      <c r="AC191" s="185"/>
      <c r="AD191" s="200"/>
      <c r="AE191" s="10"/>
      <c r="AF191" s="10"/>
      <c r="AG191" s="10"/>
      <c r="AH191" s="10"/>
      <c r="AI191" s="10"/>
      <c r="AJ191" s="10"/>
      <c r="AK191" s="10"/>
      <c r="AL191" s="200"/>
      <c r="AM191" s="199"/>
      <c r="AN191" s="185"/>
      <c r="AO191" s="10"/>
      <c r="AP191" s="10"/>
      <c r="AQ191" s="10"/>
      <c r="AR191" s="10"/>
      <c r="AS191" s="10"/>
      <c r="AT191" s="10"/>
      <c r="AU191" s="10"/>
      <c r="AV191" s="10"/>
      <c r="AW191" s="10"/>
      <c r="AX191" s="10"/>
      <c r="AY191" s="209"/>
      <c r="AZ191" s="10"/>
      <c r="BA191" s="10"/>
      <c r="BB191" s="10"/>
      <c r="BC191" s="209"/>
      <c r="BD191" s="209"/>
      <c r="BE191" s="209"/>
      <c r="BF191" s="209"/>
      <c r="BG191" s="209"/>
      <c r="BH191" s="209"/>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row>
    <row r="192" ht="15.75" customHeight="1">
      <c r="A192" s="185"/>
      <c r="B192" s="209"/>
      <c r="C192" s="209"/>
      <c r="D192" s="209"/>
      <c r="E192" s="209"/>
      <c r="F192" s="209"/>
      <c r="G192" s="209"/>
      <c r="H192" s="209"/>
      <c r="I192" s="209"/>
      <c r="J192" s="10"/>
      <c r="K192" s="10"/>
      <c r="L192" s="10"/>
      <c r="M192" s="38"/>
      <c r="N192" s="10"/>
      <c r="O192" s="10"/>
      <c r="P192" s="10"/>
      <c r="Q192" s="10"/>
      <c r="R192" s="10"/>
      <c r="S192" s="10"/>
      <c r="T192" s="10"/>
      <c r="U192" s="10"/>
      <c r="V192" s="10"/>
      <c r="W192" s="199"/>
      <c r="X192" s="199"/>
      <c r="Y192" s="199"/>
      <c r="Z192" s="10"/>
      <c r="AA192" s="10"/>
      <c r="AB192" s="10"/>
      <c r="AC192" s="185"/>
      <c r="AD192" s="200"/>
      <c r="AE192" s="10"/>
      <c r="AF192" s="10"/>
      <c r="AG192" s="10"/>
      <c r="AH192" s="10"/>
      <c r="AI192" s="10"/>
      <c r="AJ192" s="10"/>
      <c r="AK192" s="10"/>
      <c r="AL192" s="200"/>
      <c r="AM192" s="199"/>
      <c r="AN192" s="185"/>
      <c r="AO192" s="10"/>
      <c r="AP192" s="10"/>
      <c r="AQ192" s="10"/>
      <c r="AR192" s="10"/>
      <c r="AS192" s="10"/>
      <c r="AT192" s="10"/>
      <c r="AU192" s="10"/>
      <c r="AV192" s="10"/>
      <c r="AW192" s="10"/>
      <c r="AX192" s="10"/>
      <c r="AY192" s="209"/>
      <c r="AZ192" s="10"/>
      <c r="BA192" s="10"/>
      <c r="BB192" s="10"/>
      <c r="BC192" s="209"/>
      <c r="BD192" s="209"/>
      <c r="BE192" s="209"/>
      <c r="BF192" s="209"/>
      <c r="BG192" s="209"/>
      <c r="BH192" s="209"/>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row>
    <row r="193" ht="15.75" customHeight="1">
      <c r="A193" s="185"/>
      <c r="B193" s="209"/>
      <c r="C193" s="209"/>
      <c r="D193" s="209"/>
      <c r="E193" s="209"/>
      <c r="F193" s="209"/>
      <c r="G193" s="209"/>
      <c r="H193" s="209"/>
      <c r="I193" s="209"/>
      <c r="J193" s="10"/>
      <c r="K193" s="10"/>
      <c r="L193" s="10"/>
      <c r="M193" s="38"/>
      <c r="N193" s="10"/>
      <c r="O193" s="10"/>
      <c r="P193" s="10"/>
      <c r="Q193" s="10"/>
      <c r="R193" s="10"/>
      <c r="S193" s="10"/>
      <c r="T193" s="10"/>
      <c r="U193" s="10"/>
      <c r="V193" s="10"/>
      <c r="W193" s="199"/>
      <c r="X193" s="199"/>
      <c r="Y193" s="199"/>
      <c r="Z193" s="10"/>
      <c r="AA193" s="10"/>
      <c r="AB193" s="10"/>
      <c r="AC193" s="185"/>
      <c r="AD193" s="200"/>
      <c r="AE193" s="10"/>
      <c r="AF193" s="10"/>
      <c r="AG193" s="10"/>
      <c r="AH193" s="10"/>
      <c r="AI193" s="10"/>
      <c r="AJ193" s="10"/>
      <c r="AK193" s="10"/>
      <c r="AL193" s="200"/>
      <c r="AM193" s="199"/>
      <c r="AN193" s="185"/>
      <c r="AO193" s="10"/>
      <c r="AP193" s="10"/>
      <c r="AQ193" s="10"/>
      <c r="AR193" s="10"/>
      <c r="AS193" s="10"/>
      <c r="AT193" s="10"/>
      <c r="AU193" s="10"/>
      <c r="AV193" s="10"/>
      <c r="AW193" s="10"/>
      <c r="AX193" s="10"/>
      <c r="AY193" s="209"/>
      <c r="AZ193" s="10"/>
      <c r="BA193" s="10"/>
      <c r="BB193" s="10"/>
      <c r="BC193" s="209"/>
      <c r="BD193" s="209"/>
      <c r="BE193" s="209"/>
      <c r="BF193" s="209"/>
      <c r="BG193" s="209"/>
      <c r="BH193" s="209"/>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row>
    <row r="194" ht="15.75" customHeight="1">
      <c r="A194" s="185"/>
      <c r="B194" s="209"/>
      <c r="C194" s="209"/>
      <c r="D194" s="209"/>
      <c r="E194" s="209"/>
      <c r="F194" s="209"/>
      <c r="G194" s="209"/>
      <c r="H194" s="209"/>
      <c r="I194" s="209"/>
      <c r="J194" s="10"/>
      <c r="K194" s="10"/>
      <c r="L194" s="10"/>
      <c r="M194" s="38"/>
      <c r="N194" s="10"/>
      <c r="O194" s="10"/>
      <c r="P194" s="10"/>
      <c r="Q194" s="10"/>
      <c r="R194" s="10"/>
      <c r="S194" s="10"/>
      <c r="T194" s="10"/>
      <c r="U194" s="10"/>
      <c r="V194" s="10"/>
      <c r="W194" s="199"/>
      <c r="X194" s="199"/>
      <c r="Y194" s="199"/>
      <c r="Z194" s="10"/>
      <c r="AA194" s="10"/>
      <c r="AB194" s="10"/>
      <c r="AC194" s="185"/>
      <c r="AD194" s="200"/>
      <c r="AE194" s="10"/>
      <c r="AF194" s="10"/>
      <c r="AG194" s="10"/>
      <c r="AH194" s="10"/>
      <c r="AI194" s="10"/>
      <c r="AJ194" s="10"/>
      <c r="AK194" s="10"/>
      <c r="AL194" s="200"/>
      <c r="AM194" s="199"/>
      <c r="AN194" s="185"/>
      <c r="AO194" s="10"/>
      <c r="AP194" s="10"/>
      <c r="AQ194" s="10"/>
      <c r="AR194" s="10"/>
      <c r="AS194" s="10"/>
      <c r="AT194" s="10"/>
      <c r="AU194" s="10"/>
      <c r="AV194" s="10"/>
      <c r="AW194" s="10"/>
      <c r="AX194" s="10"/>
      <c r="AY194" s="209"/>
      <c r="AZ194" s="10"/>
      <c r="BA194" s="10"/>
      <c r="BB194" s="10"/>
      <c r="BC194" s="209"/>
      <c r="BD194" s="209"/>
      <c r="BE194" s="209"/>
      <c r="BF194" s="209"/>
      <c r="BG194" s="209"/>
      <c r="BH194" s="209"/>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row>
    <row r="195" ht="15.75" customHeight="1">
      <c r="A195" s="185"/>
      <c r="B195" s="209"/>
      <c r="C195" s="209"/>
      <c r="D195" s="209"/>
      <c r="E195" s="209"/>
      <c r="F195" s="209"/>
      <c r="G195" s="209"/>
      <c r="H195" s="209"/>
      <c r="I195" s="209"/>
      <c r="J195" s="10"/>
      <c r="K195" s="10"/>
      <c r="L195" s="10"/>
      <c r="M195" s="38"/>
      <c r="N195" s="10"/>
      <c r="O195" s="10"/>
      <c r="P195" s="10"/>
      <c r="Q195" s="10"/>
      <c r="R195" s="10"/>
      <c r="S195" s="10"/>
      <c r="T195" s="10"/>
      <c r="U195" s="10"/>
      <c r="V195" s="10"/>
      <c r="W195" s="199"/>
      <c r="X195" s="199"/>
      <c r="Y195" s="199"/>
      <c r="Z195" s="10"/>
      <c r="AA195" s="10"/>
      <c r="AB195" s="10"/>
      <c r="AC195" s="185"/>
      <c r="AD195" s="200"/>
      <c r="AE195" s="10"/>
      <c r="AF195" s="10"/>
      <c r="AG195" s="10"/>
      <c r="AH195" s="10"/>
      <c r="AI195" s="10"/>
      <c r="AJ195" s="10"/>
      <c r="AK195" s="10"/>
      <c r="AL195" s="200"/>
      <c r="AM195" s="199"/>
      <c r="AN195" s="185"/>
      <c r="AO195" s="10"/>
      <c r="AP195" s="10"/>
      <c r="AQ195" s="10"/>
      <c r="AR195" s="10"/>
      <c r="AS195" s="10"/>
      <c r="AT195" s="10"/>
      <c r="AU195" s="10"/>
      <c r="AV195" s="10"/>
      <c r="AW195" s="10"/>
      <c r="AX195" s="10"/>
      <c r="AY195" s="209"/>
      <c r="AZ195" s="10"/>
      <c r="BA195" s="10"/>
      <c r="BB195" s="10"/>
      <c r="BC195" s="209"/>
      <c r="BD195" s="209"/>
      <c r="BE195" s="209"/>
      <c r="BF195" s="209"/>
      <c r="BG195" s="209"/>
      <c r="BH195" s="209"/>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row>
    <row r="196" ht="15.75" customHeight="1">
      <c r="A196" s="185"/>
      <c r="B196" s="209"/>
      <c r="C196" s="209"/>
      <c r="D196" s="209"/>
      <c r="E196" s="209"/>
      <c r="F196" s="209"/>
      <c r="G196" s="209"/>
      <c r="H196" s="209"/>
      <c r="I196" s="209"/>
      <c r="J196" s="10"/>
      <c r="K196" s="10"/>
      <c r="L196" s="10"/>
      <c r="M196" s="38"/>
      <c r="N196" s="10"/>
      <c r="O196" s="10"/>
      <c r="P196" s="10"/>
      <c r="Q196" s="10"/>
      <c r="R196" s="10"/>
      <c r="S196" s="10"/>
      <c r="T196" s="10"/>
      <c r="U196" s="10"/>
      <c r="V196" s="10"/>
      <c r="W196" s="199"/>
      <c r="X196" s="199"/>
      <c r="Y196" s="199"/>
      <c r="Z196" s="10"/>
      <c r="AA196" s="10"/>
      <c r="AB196" s="10"/>
      <c r="AC196" s="185"/>
      <c r="AD196" s="200"/>
      <c r="AE196" s="10"/>
      <c r="AF196" s="10"/>
      <c r="AG196" s="10"/>
      <c r="AH196" s="10"/>
      <c r="AI196" s="10"/>
      <c r="AJ196" s="10"/>
      <c r="AK196" s="10"/>
      <c r="AL196" s="200"/>
      <c r="AM196" s="199"/>
      <c r="AN196" s="185"/>
      <c r="AO196" s="10"/>
      <c r="AP196" s="10"/>
      <c r="AQ196" s="10"/>
      <c r="AR196" s="10"/>
      <c r="AS196" s="10"/>
      <c r="AT196" s="10"/>
      <c r="AU196" s="10"/>
      <c r="AV196" s="10"/>
      <c r="AW196" s="10"/>
      <c r="AX196" s="10"/>
      <c r="AY196" s="209"/>
      <c r="AZ196" s="10"/>
      <c r="BA196" s="10"/>
      <c r="BB196" s="10"/>
      <c r="BC196" s="209"/>
      <c r="BD196" s="209"/>
      <c r="BE196" s="209"/>
      <c r="BF196" s="209"/>
      <c r="BG196" s="209"/>
      <c r="BH196" s="209"/>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row>
    <row r="197" ht="15.75" customHeight="1">
      <c r="A197" s="185"/>
      <c r="B197" s="209"/>
      <c r="C197" s="209"/>
      <c r="D197" s="209"/>
      <c r="E197" s="209"/>
      <c r="F197" s="209"/>
      <c r="G197" s="209"/>
      <c r="H197" s="209"/>
      <c r="I197" s="209"/>
      <c r="J197" s="10"/>
      <c r="K197" s="10"/>
      <c r="L197" s="10"/>
      <c r="M197" s="38"/>
      <c r="N197" s="10"/>
      <c r="O197" s="10"/>
      <c r="P197" s="10"/>
      <c r="Q197" s="10"/>
      <c r="R197" s="10"/>
      <c r="S197" s="10"/>
      <c r="T197" s="10"/>
      <c r="U197" s="10"/>
      <c r="V197" s="10"/>
      <c r="W197" s="199"/>
      <c r="X197" s="199"/>
      <c r="Y197" s="199"/>
      <c r="Z197" s="10"/>
      <c r="AA197" s="10"/>
      <c r="AB197" s="10"/>
      <c r="AC197" s="185"/>
      <c r="AD197" s="200"/>
      <c r="AE197" s="10"/>
      <c r="AF197" s="10"/>
      <c r="AG197" s="10"/>
      <c r="AH197" s="10"/>
      <c r="AI197" s="10"/>
      <c r="AJ197" s="10"/>
      <c r="AK197" s="10"/>
      <c r="AL197" s="200"/>
      <c r="AM197" s="199"/>
      <c r="AN197" s="185"/>
      <c r="AO197" s="10"/>
      <c r="AP197" s="10"/>
      <c r="AQ197" s="10"/>
      <c r="AR197" s="10"/>
      <c r="AS197" s="10"/>
      <c r="AT197" s="10"/>
      <c r="AU197" s="10"/>
      <c r="AV197" s="10"/>
      <c r="AW197" s="10"/>
      <c r="AX197" s="10"/>
      <c r="AY197" s="209"/>
      <c r="AZ197" s="10"/>
      <c r="BA197" s="10"/>
      <c r="BB197" s="10"/>
      <c r="BC197" s="209"/>
      <c r="BD197" s="209"/>
      <c r="BE197" s="209"/>
      <c r="BF197" s="209"/>
      <c r="BG197" s="209"/>
      <c r="BH197" s="209"/>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row>
    <row r="198" ht="15.75" customHeight="1">
      <c r="A198" s="185"/>
      <c r="B198" s="209"/>
      <c r="C198" s="209"/>
      <c r="D198" s="209"/>
      <c r="E198" s="209"/>
      <c r="F198" s="209"/>
      <c r="G198" s="209"/>
      <c r="H198" s="209"/>
      <c r="I198" s="209"/>
      <c r="J198" s="10"/>
      <c r="K198" s="10"/>
      <c r="L198" s="10"/>
      <c r="M198" s="38"/>
      <c r="N198" s="10"/>
      <c r="O198" s="10"/>
      <c r="P198" s="10"/>
      <c r="Q198" s="10"/>
      <c r="R198" s="10"/>
      <c r="S198" s="10"/>
      <c r="T198" s="10"/>
      <c r="U198" s="10"/>
      <c r="V198" s="10"/>
      <c r="W198" s="199"/>
      <c r="X198" s="199"/>
      <c r="Y198" s="199"/>
      <c r="Z198" s="10"/>
      <c r="AA198" s="10"/>
      <c r="AB198" s="10"/>
      <c r="AC198" s="185"/>
      <c r="AD198" s="200"/>
      <c r="AE198" s="10"/>
      <c r="AF198" s="10"/>
      <c r="AG198" s="10"/>
      <c r="AH198" s="10"/>
      <c r="AI198" s="10"/>
      <c r="AJ198" s="10"/>
      <c r="AK198" s="10"/>
      <c r="AL198" s="200"/>
      <c r="AM198" s="199"/>
      <c r="AN198" s="185"/>
      <c r="AO198" s="10"/>
      <c r="AP198" s="10"/>
      <c r="AQ198" s="10"/>
      <c r="AR198" s="10"/>
      <c r="AS198" s="10"/>
      <c r="AT198" s="10"/>
      <c r="AU198" s="10"/>
      <c r="AV198" s="10"/>
      <c r="AW198" s="10"/>
      <c r="AX198" s="10"/>
      <c r="AY198" s="209"/>
      <c r="AZ198" s="10"/>
      <c r="BA198" s="10"/>
      <c r="BB198" s="10"/>
      <c r="BC198" s="209"/>
      <c r="BD198" s="209"/>
      <c r="BE198" s="209"/>
      <c r="BF198" s="209"/>
      <c r="BG198" s="209"/>
      <c r="BH198" s="209"/>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row>
    <row r="199" ht="15.75" customHeight="1">
      <c r="A199" s="185"/>
      <c r="B199" s="209"/>
      <c r="C199" s="209"/>
      <c r="D199" s="209"/>
      <c r="E199" s="209"/>
      <c r="F199" s="209"/>
      <c r="G199" s="209"/>
      <c r="H199" s="209"/>
      <c r="I199" s="209"/>
      <c r="J199" s="10"/>
      <c r="K199" s="10"/>
      <c r="L199" s="10"/>
      <c r="M199" s="38"/>
      <c r="N199" s="10"/>
      <c r="O199" s="10"/>
      <c r="P199" s="10"/>
      <c r="Q199" s="10"/>
      <c r="R199" s="10"/>
      <c r="S199" s="10"/>
      <c r="T199" s="10"/>
      <c r="U199" s="10"/>
      <c r="V199" s="10"/>
      <c r="W199" s="199"/>
      <c r="X199" s="199"/>
      <c r="Y199" s="199"/>
      <c r="Z199" s="10"/>
      <c r="AA199" s="10"/>
      <c r="AB199" s="10"/>
      <c r="AC199" s="185"/>
      <c r="AD199" s="200"/>
      <c r="AE199" s="10"/>
      <c r="AF199" s="10"/>
      <c r="AG199" s="10"/>
      <c r="AH199" s="10"/>
      <c r="AI199" s="10"/>
      <c r="AJ199" s="10"/>
      <c r="AK199" s="10"/>
      <c r="AL199" s="200"/>
      <c r="AM199" s="199"/>
      <c r="AN199" s="185"/>
      <c r="AO199" s="10"/>
      <c r="AP199" s="10"/>
      <c r="AQ199" s="10"/>
      <c r="AR199" s="10"/>
      <c r="AS199" s="10"/>
      <c r="AT199" s="10"/>
      <c r="AU199" s="10"/>
      <c r="AV199" s="10"/>
      <c r="AW199" s="10"/>
      <c r="AX199" s="10"/>
      <c r="AY199" s="209"/>
      <c r="AZ199" s="10"/>
      <c r="BA199" s="10"/>
      <c r="BB199" s="10"/>
      <c r="BC199" s="209"/>
      <c r="BD199" s="209"/>
      <c r="BE199" s="209"/>
      <c r="BF199" s="209"/>
      <c r="BG199" s="209"/>
      <c r="BH199" s="209"/>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row>
    <row r="200" ht="15.75" customHeight="1">
      <c r="A200" s="185"/>
      <c r="B200" s="209"/>
      <c r="C200" s="209"/>
      <c r="D200" s="209"/>
      <c r="E200" s="209"/>
      <c r="F200" s="209"/>
      <c r="G200" s="209"/>
      <c r="H200" s="209"/>
      <c r="I200" s="209"/>
      <c r="J200" s="10"/>
      <c r="K200" s="10"/>
      <c r="L200" s="10"/>
      <c r="M200" s="38"/>
      <c r="N200" s="10"/>
      <c r="O200" s="10"/>
      <c r="P200" s="10"/>
      <c r="Q200" s="10"/>
      <c r="R200" s="10"/>
      <c r="S200" s="10"/>
      <c r="T200" s="10"/>
      <c r="U200" s="10"/>
      <c r="V200" s="10"/>
      <c r="W200" s="199"/>
      <c r="X200" s="199"/>
      <c r="Y200" s="199"/>
      <c r="Z200" s="10"/>
      <c r="AA200" s="10"/>
      <c r="AB200" s="10"/>
      <c r="AC200" s="185"/>
      <c r="AD200" s="200"/>
      <c r="AE200" s="10"/>
      <c r="AF200" s="10"/>
      <c r="AG200" s="10"/>
      <c r="AH200" s="10"/>
      <c r="AI200" s="10"/>
      <c r="AJ200" s="10"/>
      <c r="AK200" s="10"/>
      <c r="AL200" s="200"/>
      <c r="AM200" s="199"/>
      <c r="AN200" s="185"/>
      <c r="AO200" s="10"/>
      <c r="AP200" s="10"/>
      <c r="AQ200" s="10"/>
      <c r="AR200" s="10"/>
      <c r="AS200" s="10"/>
      <c r="AT200" s="10"/>
      <c r="AU200" s="10"/>
      <c r="AV200" s="10"/>
      <c r="AW200" s="10"/>
      <c r="AX200" s="10"/>
      <c r="AY200" s="209"/>
      <c r="AZ200" s="10"/>
      <c r="BA200" s="10"/>
      <c r="BB200" s="10"/>
      <c r="BC200" s="209"/>
      <c r="BD200" s="209"/>
      <c r="BE200" s="209"/>
      <c r="BF200" s="209"/>
      <c r="BG200" s="209"/>
      <c r="BH200" s="209"/>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row>
    <row r="201" ht="15.75" customHeight="1">
      <c r="A201" s="185"/>
      <c r="B201" s="209"/>
      <c r="C201" s="209"/>
      <c r="D201" s="209"/>
      <c r="E201" s="209"/>
      <c r="F201" s="209"/>
      <c r="G201" s="209"/>
      <c r="H201" s="209"/>
      <c r="I201" s="209"/>
      <c r="J201" s="10"/>
      <c r="K201" s="10"/>
      <c r="L201" s="10"/>
      <c r="M201" s="38"/>
      <c r="N201" s="10"/>
      <c r="O201" s="10"/>
      <c r="P201" s="10"/>
      <c r="Q201" s="10"/>
      <c r="R201" s="10"/>
      <c r="S201" s="10"/>
      <c r="T201" s="10"/>
      <c r="U201" s="10"/>
      <c r="V201" s="10"/>
      <c r="W201" s="199"/>
      <c r="X201" s="199"/>
      <c r="Y201" s="199"/>
      <c r="Z201" s="10"/>
      <c r="AA201" s="10"/>
      <c r="AB201" s="10"/>
      <c r="AC201" s="185"/>
      <c r="AD201" s="200"/>
      <c r="AE201" s="10"/>
      <c r="AF201" s="10"/>
      <c r="AG201" s="10"/>
      <c r="AH201" s="10"/>
      <c r="AI201" s="10"/>
      <c r="AJ201" s="10"/>
      <c r="AK201" s="10"/>
      <c r="AL201" s="200"/>
      <c r="AM201" s="199"/>
      <c r="AN201" s="185"/>
      <c r="AO201" s="10"/>
      <c r="AP201" s="10"/>
      <c r="AQ201" s="10"/>
      <c r="AR201" s="10"/>
      <c r="AS201" s="10"/>
      <c r="AT201" s="10"/>
      <c r="AU201" s="10"/>
      <c r="AV201" s="10"/>
      <c r="AW201" s="10"/>
      <c r="AX201" s="10"/>
      <c r="AY201" s="209"/>
      <c r="AZ201" s="10"/>
      <c r="BA201" s="10"/>
      <c r="BB201" s="10"/>
      <c r="BC201" s="209"/>
      <c r="BD201" s="209"/>
      <c r="BE201" s="209"/>
      <c r="BF201" s="209"/>
      <c r="BG201" s="209"/>
      <c r="BH201" s="209"/>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row>
    <row r="202" ht="15.75" customHeight="1">
      <c r="A202" s="185"/>
      <c r="B202" s="209"/>
      <c r="C202" s="209"/>
      <c r="D202" s="209"/>
      <c r="E202" s="209"/>
      <c r="F202" s="209"/>
      <c r="G202" s="209"/>
      <c r="H202" s="209"/>
      <c r="I202" s="209"/>
      <c r="J202" s="10"/>
      <c r="K202" s="10"/>
      <c r="L202" s="10"/>
      <c r="M202" s="38"/>
      <c r="N202" s="10"/>
      <c r="O202" s="10"/>
      <c r="P202" s="10"/>
      <c r="Q202" s="10"/>
      <c r="R202" s="10"/>
      <c r="S202" s="10"/>
      <c r="T202" s="10"/>
      <c r="U202" s="10"/>
      <c r="V202" s="10"/>
      <c r="W202" s="199"/>
      <c r="X202" s="199"/>
      <c r="Y202" s="199"/>
      <c r="Z202" s="10"/>
      <c r="AA202" s="10"/>
      <c r="AB202" s="10"/>
      <c r="AC202" s="185"/>
      <c r="AD202" s="200"/>
      <c r="AE202" s="10"/>
      <c r="AF202" s="10"/>
      <c r="AG202" s="10"/>
      <c r="AH202" s="10"/>
      <c r="AI202" s="10"/>
      <c r="AJ202" s="10"/>
      <c r="AK202" s="10"/>
      <c r="AL202" s="200"/>
      <c r="AM202" s="199"/>
      <c r="AN202" s="185"/>
      <c r="AO202" s="10"/>
      <c r="AP202" s="10"/>
      <c r="AQ202" s="10"/>
      <c r="AR202" s="10"/>
      <c r="AS202" s="10"/>
      <c r="AT202" s="10"/>
      <c r="AU202" s="10"/>
      <c r="AV202" s="10"/>
      <c r="AW202" s="10"/>
      <c r="AX202" s="10"/>
      <c r="AY202" s="209"/>
      <c r="AZ202" s="10"/>
      <c r="BA202" s="10"/>
      <c r="BB202" s="10"/>
      <c r="BC202" s="209"/>
      <c r="BD202" s="209"/>
      <c r="BE202" s="209"/>
      <c r="BF202" s="209"/>
      <c r="BG202" s="209"/>
      <c r="BH202" s="209"/>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row>
    <row r="203" ht="15.75" customHeight="1">
      <c r="A203" s="185"/>
      <c r="B203" s="209"/>
      <c r="C203" s="209"/>
      <c r="D203" s="209"/>
      <c r="E203" s="209"/>
      <c r="F203" s="209"/>
      <c r="G203" s="209"/>
      <c r="H203" s="209"/>
      <c r="I203" s="209"/>
      <c r="J203" s="10"/>
      <c r="K203" s="10"/>
      <c r="L203" s="10"/>
      <c r="M203" s="38"/>
      <c r="N203" s="10"/>
      <c r="O203" s="10"/>
      <c r="P203" s="10"/>
      <c r="Q203" s="10"/>
      <c r="R203" s="10"/>
      <c r="S203" s="10"/>
      <c r="T203" s="10"/>
      <c r="U203" s="10"/>
      <c r="V203" s="10"/>
      <c r="W203" s="199"/>
      <c r="X203" s="199"/>
      <c r="Y203" s="199"/>
      <c r="Z203" s="10"/>
      <c r="AA203" s="10"/>
      <c r="AB203" s="10"/>
      <c r="AC203" s="185"/>
      <c r="AD203" s="200"/>
      <c r="AE203" s="10"/>
      <c r="AF203" s="10"/>
      <c r="AG203" s="10"/>
      <c r="AH203" s="10"/>
      <c r="AI203" s="10"/>
      <c r="AJ203" s="10"/>
      <c r="AK203" s="10"/>
      <c r="AL203" s="200"/>
      <c r="AM203" s="199"/>
      <c r="AN203" s="185"/>
      <c r="AO203" s="10"/>
      <c r="AP203" s="10"/>
      <c r="AQ203" s="10"/>
      <c r="AR203" s="10"/>
      <c r="AS203" s="10"/>
      <c r="AT203" s="10"/>
      <c r="AU203" s="10"/>
      <c r="AV203" s="10"/>
      <c r="AW203" s="10"/>
      <c r="AX203" s="10"/>
      <c r="AY203" s="209"/>
      <c r="AZ203" s="10"/>
      <c r="BA203" s="10"/>
      <c r="BB203" s="10"/>
      <c r="BC203" s="209"/>
      <c r="BD203" s="209"/>
      <c r="BE203" s="209"/>
      <c r="BF203" s="209"/>
      <c r="BG203" s="209"/>
      <c r="BH203" s="209"/>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row>
    <row r="204" ht="15.75" customHeight="1">
      <c r="A204" s="185"/>
      <c r="B204" s="209"/>
      <c r="C204" s="209"/>
      <c r="D204" s="209"/>
      <c r="E204" s="209"/>
      <c r="F204" s="209"/>
      <c r="G204" s="209"/>
      <c r="H204" s="209"/>
      <c r="I204" s="209"/>
      <c r="J204" s="10"/>
      <c r="K204" s="10"/>
      <c r="L204" s="10"/>
      <c r="M204" s="38"/>
      <c r="N204" s="10"/>
      <c r="O204" s="10"/>
      <c r="P204" s="10"/>
      <c r="Q204" s="10"/>
      <c r="R204" s="10"/>
      <c r="S204" s="10"/>
      <c r="T204" s="10"/>
      <c r="U204" s="10"/>
      <c r="V204" s="10"/>
      <c r="W204" s="199"/>
      <c r="X204" s="199"/>
      <c r="Y204" s="199"/>
      <c r="Z204" s="10"/>
      <c r="AA204" s="10"/>
      <c r="AB204" s="10"/>
      <c r="AC204" s="185"/>
      <c r="AD204" s="200"/>
      <c r="AE204" s="10"/>
      <c r="AF204" s="10"/>
      <c r="AG204" s="10"/>
      <c r="AH204" s="10"/>
      <c r="AI204" s="10"/>
      <c r="AJ204" s="10"/>
      <c r="AK204" s="10"/>
      <c r="AL204" s="200"/>
      <c r="AM204" s="199"/>
      <c r="AN204" s="185"/>
      <c r="AO204" s="10"/>
      <c r="AP204" s="10"/>
      <c r="AQ204" s="10"/>
      <c r="AR204" s="10"/>
      <c r="AS204" s="10"/>
      <c r="AT204" s="10"/>
      <c r="AU204" s="10"/>
      <c r="AV204" s="10"/>
      <c r="AW204" s="10"/>
      <c r="AX204" s="10"/>
      <c r="AY204" s="209"/>
      <c r="AZ204" s="10"/>
      <c r="BA204" s="10"/>
      <c r="BB204" s="10"/>
      <c r="BC204" s="209"/>
      <c r="BD204" s="209"/>
      <c r="BE204" s="209"/>
      <c r="BF204" s="209"/>
      <c r="BG204" s="209"/>
      <c r="BH204" s="209"/>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row>
    <row r="205" ht="15.75" customHeight="1">
      <c r="A205" s="185"/>
      <c r="B205" s="209"/>
      <c r="C205" s="209"/>
      <c r="D205" s="209"/>
      <c r="E205" s="209"/>
      <c r="F205" s="209"/>
      <c r="G205" s="209"/>
      <c r="H205" s="209"/>
      <c r="I205" s="209"/>
      <c r="J205" s="10"/>
      <c r="K205" s="10"/>
      <c r="L205" s="10"/>
      <c r="M205" s="38"/>
      <c r="N205" s="10"/>
      <c r="O205" s="10"/>
      <c r="P205" s="10"/>
      <c r="Q205" s="10"/>
      <c r="R205" s="10"/>
      <c r="S205" s="10"/>
      <c r="T205" s="10"/>
      <c r="U205" s="10"/>
      <c r="V205" s="10"/>
      <c r="W205" s="199"/>
      <c r="X205" s="199"/>
      <c r="Y205" s="199"/>
      <c r="Z205" s="10"/>
      <c r="AA205" s="10"/>
      <c r="AB205" s="10"/>
      <c r="AC205" s="185"/>
      <c r="AD205" s="200"/>
      <c r="AE205" s="10"/>
      <c r="AF205" s="10"/>
      <c r="AG205" s="10"/>
      <c r="AH205" s="10"/>
      <c r="AI205" s="10"/>
      <c r="AJ205" s="10"/>
      <c r="AK205" s="10"/>
      <c r="AL205" s="200"/>
      <c r="AM205" s="199"/>
      <c r="AN205" s="185"/>
      <c r="AO205" s="10"/>
      <c r="AP205" s="10"/>
      <c r="AQ205" s="10"/>
      <c r="AR205" s="10"/>
      <c r="AS205" s="10"/>
      <c r="AT205" s="10"/>
      <c r="AU205" s="10"/>
      <c r="AV205" s="10"/>
      <c r="AW205" s="10"/>
      <c r="AX205" s="10"/>
      <c r="AY205" s="209"/>
      <c r="AZ205" s="10"/>
      <c r="BA205" s="10"/>
      <c r="BB205" s="10"/>
      <c r="BC205" s="209"/>
      <c r="BD205" s="209"/>
      <c r="BE205" s="209"/>
      <c r="BF205" s="209"/>
      <c r="BG205" s="209"/>
      <c r="BH205" s="209"/>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row>
    <row r="206" ht="15.75" customHeight="1">
      <c r="A206" s="185"/>
      <c r="B206" s="209"/>
      <c r="C206" s="209"/>
      <c r="D206" s="209"/>
      <c r="E206" s="209"/>
      <c r="F206" s="209"/>
      <c r="G206" s="209"/>
      <c r="H206" s="209"/>
      <c r="I206" s="209"/>
      <c r="J206" s="10"/>
      <c r="K206" s="10"/>
      <c r="L206" s="10"/>
      <c r="M206" s="38"/>
      <c r="N206" s="10"/>
      <c r="O206" s="10"/>
      <c r="P206" s="10"/>
      <c r="Q206" s="10"/>
      <c r="R206" s="10"/>
      <c r="S206" s="10"/>
      <c r="T206" s="10"/>
      <c r="U206" s="10"/>
      <c r="V206" s="10"/>
      <c r="W206" s="199"/>
      <c r="X206" s="199"/>
      <c r="Y206" s="199"/>
      <c r="Z206" s="10"/>
      <c r="AA206" s="10"/>
      <c r="AB206" s="10"/>
      <c r="AC206" s="185"/>
      <c r="AD206" s="200"/>
      <c r="AE206" s="10"/>
      <c r="AF206" s="10"/>
      <c r="AG206" s="10"/>
      <c r="AH206" s="10"/>
      <c r="AI206" s="10"/>
      <c r="AJ206" s="10"/>
      <c r="AK206" s="10"/>
      <c r="AL206" s="200"/>
      <c r="AM206" s="199"/>
      <c r="AN206" s="185"/>
      <c r="AO206" s="10"/>
      <c r="AP206" s="10"/>
      <c r="AQ206" s="10"/>
      <c r="AR206" s="10"/>
      <c r="AS206" s="10"/>
      <c r="AT206" s="10"/>
      <c r="AU206" s="10"/>
      <c r="AV206" s="10"/>
      <c r="AW206" s="10"/>
      <c r="AX206" s="10"/>
      <c r="AY206" s="209"/>
      <c r="AZ206" s="10"/>
      <c r="BA206" s="10"/>
      <c r="BB206" s="10"/>
      <c r="BC206" s="209"/>
      <c r="BD206" s="209"/>
      <c r="BE206" s="209"/>
      <c r="BF206" s="209"/>
      <c r="BG206" s="209"/>
      <c r="BH206" s="209"/>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row>
    <row r="207" ht="15.75" customHeight="1">
      <c r="A207" s="185"/>
      <c r="B207" s="209"/>
      <c r="C207" s="209"/>
      <c r="D207" s="209"/>
      <c r="E207" s="209"/>
      <c r="F207" s="209"/>
      <c r="G207" s="209"/>
      <c r="H207" s="209"/>
      <c r="I207" s="209"/>
      <c r="J207" s="10"/>
      <c r="K207" s="10"/>
      <c r="L207" s="10"/>
      <c r="M207" s="38"/>
      <c r="N207" s="10"/>
      <c r="O207" s="10"/>
      <c r="P207" s="10"/>
      <c r="Q207" s="10"/>
      <c r="R207" s="10"/>
      <c r="S207" s="10"/>
      <c r="T207" s="10"/>
      <c r="U207" s="10"/>
      <c r="V207" s="10"/>
      <c r="W207" s="199"/>
      <c r="X207" s="199"/>
      <c r="Y207" s="199"/>
      <c r="Z207" s="10"/>
      <c r="AA207" s="10"/>
      <c r="AB207" s="10"/>
      <c r="AC207" s="185"/>
      <c r="AD207" s="200"/>
      <c r="AE207" s="10"/>
      <c r="AF207" s="10"/>
      <c r="AG207" s="10"/>
      <c r="AH207" s="10"/>
      <c r="AI207" s="10"/>
      <c r="AJ207" s="10"/>
      <c r="AK207" s="10"/>
      <c r="AL207" s="200"/>
      <c r="AM207" s="199"/>
      <c r="AN207" s="185"/>
      <c r="AO207" s="10"/>
      <c r="AP207" s="10"/>
      <c r="AQ207" s="10"/>
      <c r="AR207" s="10"/>
      <c r="AS207" s="10"/>
      <c r="AT207" s="10"/>
      <c r="AU207" s="10"/>
      <c r="AV207" s="10"/>
      <c r="AW207" s="10"/>
      <c r="AX207" s="10"/>
      <c r="AY207" s="209"/>
      <c r="AZ207" s="10"/>
      <c r="BA207" s="10"/>
      <c r="BB207" s="10"/>
      <c r="BC207" s="209"/>
      <c r="BD207" s="209"/>
      <c r="BE207" s="209"/>
      <c r="BF207" s="209"/>
      <c r="BG207" s="209"/>
      <c r="BH207" s="209"/>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row>
    <row r="208" ht="15.75" customHeight="1">
      <c r="A208" s="185"/>
      <c r="B208" s="209"/>
      <c r="C208" s="209"/>
      <c r="D208" s="209"/>
      <c r="E208" s="209"/>
      <c r="F208" s="209"/>
      <c r="G208" s="209"/>
      <c r="H208" s="209"/>
      <c r="I208" s="209"/>
      <c r="J208" s="10"/>
      <c r="K208" s="10"/>
      <c r="L208" s="10"/>
      <c r="M208" s="38"/>
      <c r="N208" s="10"/>
      <c r="O208" s="10"/>
      <c r="P208" s="10"/>
      <c r="Q208" s="10"/>
      <c r="R208" s="10"/>
      <c r="S208" s="10"/>
      <c r="T208" s="10"/>
      <c r="U208" s="10"/>
      <c r="V208" s="10"/>
      <c r="W208" s="199"/>
      <c r="X208" s="199"/>
      <c r="Y208" s="199"/>
      <c r="Z208" s="10"/>
      <c r="AA208" s="10"/>
      <c r="AB208" s="10"/>
      <c r="AC208" s="185"/>
      <c r="AD208" s="200"/>
      <c r="AE208" s="10"/>
      <c r="AF208" s="10"/>
      <c r="AG208" s="10"/>
      <c r="AH208" s="10"/>
      <c r="AI208" s="10"/>
      <c r="AJ208" s="10"/>
      <c r="AK208" s="10"/>
      <c r="AL208" s="200"/>
      <c r="AM208" s="199"/>
      <c r="AN208" s="185"/>
      <c r="AO208" s="10"/>
      <c r="AP208" s="10"/>
      <c r="AQ208" s="10"/>
      <c r="AR208" s="10"/>
      <c r="AS208" s="10"/>
      <c r="AT208" s="10"/>
      <c r="AU208" s="10"/>
      <c r="AV208" s="10"/>
      <c r="AW208" s="10"/>
      <c r="AX208" s="10"/>
      <c r="AY208" s="209"/>
      <c r="AZ208" s="10"/>
      <c r="BA208" s="10"/>
      <c r="BB208" s="10"/>
      <c r="BC208" s="209"/>
      <c r="BD208" s="209"/>
      <c r="BE208" s="209"/>
      <c r="BF208" s="209"/>
      <c r="BG208" s="209"/>
      <c r="BH208" s="209"/>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row>
    <row r="209" ht="15.75" customHeight="1">
      <c r="A209" s="185"/>
      <c r="B209" s="209"/>
      <c r="C209" s="209"/>
      <c r="D209" s="209"/>
      <c r="E209" s="209"/>
      <c r="F209" s="209"/>
      <c r="G209" s="209"/>
      <c r="H209" s="209"/>
      <c r="I209" s="209"/>
      <c r="J209" s="10"/>
      <c r="K209" s="10"/>
      <c r="L209" s="10"/>
      <c r="M209" s="38"/>
      <c r="N209" s="10"/>
      <c r="O209" s="10"/>
      <c r="P209" s="10"/>
      <c r="Q209" s="10"/>
      <c r="R209" s="10"/>
      <c r="S209" s="10"/>
      <c r="T209" s="10"/>
      <c r="U209" s="10"/>
      <c r="V209" s="10"/>
      <c r="W209" s="199"/>
      <c r="X209" s="199"/>
      <c r="Y209" s="199"/>
      <c r="Z209" s="10"/>
      <c r="AA209" s="10"/>
      <c r="AB209" s="10"/>
      <c r="AC209" s="185"/>
      <c r="AD209" s="200"/>
      <c r="AE209" s="10"/>
      <c r="AF209" s="10"/>
      <c r="AG209" s="10"/>
      <c r="AH209" s="10"/>
      <c r="AI209" s="10"/>
      <c r="AJ209" s="10"/>
      <c r="AK209" s="10"/>
      <c r="AL209" s="200"/>
      <c r="AM209" s="199"/>
      <c r="AN209" s="185"/>
      <c r="AO209" s="10"/>
      <c r="AP209" s="10"/>
      <c r="AQ209" s="10"/>
      <c r="AR209" s="10"/>
      <c r="AS209" s="10"/>
      <c r="AT209" s="10"/>
      <c r="AU209" s="10"/>
      <c r="AV209" s="10"/>
      <c r="AW209" s="10"/>
      <c r="AX209" s="10"/>
      <c r="AY209" s="209"/>
      <c r="AZ209" s="10"/>
      <c r="BA209" s="10"/>
      <c r="BB209" s="10"/>
      <c r="BC209" s="209"/>
      <c r="BD209" s="209"/>
      <c r="BE209" s="209"/>
      <c r="BF209" s="209"/>
      <c r="BG209" s="209"/>
      <c r="BH209" s="209"/>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row>
    <row r="210" ht="15.75" customHeight="1">
      <c r="A210" s="185"/>
      <c r="B210" s="209"/>
      <c r="C210" s="209"/>
      <c r="D210" s="209"/>
      <c r="E210" s="209"/>
      <c r="F210" s="209"/>
      <c r="G210" s="209"/>
      <c r="H210" s="209"/>
      <c r="I210" s="209"/>
      <c r="J210" s="10"/>
      <c r="K210" s="10"/>
      <c r="L210" s="10"/>
      <c r="M210" s="38"/>
      <c r="N210" s="10"/>
      <c r="O210" s="10"/>
      <c r="P210" s="10"/>
      <c r="Q210" s="10"/>
      <c r="R210" s="10"/>
      <c r="S210" s="10"/>
      <c r="T210" s="10"/>
      <c r="U210" s="10"/>
      <c r="V210" s="10"/>
      <c r="W210" s="199"/>
      <c r="X210" s="199"/>
      <c r="Y210" s="199"/>
      <c r="Z210" s="10"/>
      <c r="AA210" s="10"/>
      <c r="AB210" s="10"/>
      <c r="AC210" s="185"/>
      <c r="AD210" s="200"/>
      <c r="AE210" s="10"/>
      <c r="AF210" s="10"/>
      <c r="AG210" s="10"/>
      <c r="AH210" s="10"/>
      <c r="AI210" s="10"/>
      <c r="AJ210" s="10"/>
      <c r="AK210" s="10"/>
      <c r="AL210" s="200"/>
      <c r="AM210" s="199"/>
      <c r="AN210" s="185"/>
      <c r="AO210" s="10"/>
      <c r="AP210" s="10"/>
      <c r="AQ210" s="10"/>
      <c r="AR210" s="10"/>
      <c r="AS210" s="10"/>
      <c r="AT210" s="10"/>
      <c r="AU210" s="10"/>
      <c r="AV210" s="10"/>
      <c r="AW210" s="10"/>
      <c r="AX210" s="10"/>
      <c r="AY210" s="209"/>
      <c r="AZ210" s="10"/>
      <c r="BA210" s="10"/>
      <c r="BB210" s="10"/>
      <c r="BC210" s="209"/>
      <c r="BD210" s="209"/>
      <c r="BE210" s="209"/>
      <c r="BF210" s="209"/>
      <c r="BG210" s="209"/>
      <c r="BH210" s="209"/>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row>
    <row r="211" ht="15.75" customHeight="1">
      <c r="A211" s="185"/>
      <c r="B211" s="209"/>
      <c r="C211" s="209"/>
      <c r="D211" s="209"/>
      <c r="E211" s="209"/>
      <c r="F211" s="209"/>
      <c r="G211" s="209"/>
      <c r="H211" s="209"/>
      <c r="I211" s="209"/>
      <c r="J211" s="10"/>
      <c r="K211" s="10"/>
      <c r="L211" s="10"/>
      <c r="M211" s="38"/>
      <c r="N211" s="10"/>
      <c r="O211" s="10"/>
      <c r="P211" s="10"/>
      <c r="Q211" s="10"/>
      <c r="R211" s="10"/>
      <c r="S211" s="10"/>
      <c r="T211" s="10"/>
      <c r="U211" s="10"/>
      <c r="V211" s="10"/>
      <c r="W211" s="199"/>
      <c r="X211" s="199"/>
      <c r="Y211" s="199"/>
      <c r="Z211" s="10"/>
      <c r="AA211" s="10"/>
      <c r="AB211" s="10"/>
      <c r="AC211" s="185"/>
      <c r="AD211" s="200"/>
      <c r="AE211" s="10"/>
      <c r="AF211" s="10"/>
      <c r="AG211" s="10"/>
      <c r="AH211" s="10"/>
      <c r="AI211" s="10"/>
      <c r="AJ211" s="10"/>
      <c r="AK211" s="10"/>
      <c r="AL211" s="200"/>
      <c r="AM211" s="199"/>
      <c r="AN211" s="185"/>
      <c r="AO211" s="10"/>
      <c r="AP211" s="10"/>
      <c r="AQ211" s="10"/>
      <c r="AR211" s="10"/>
      <c r="AS211" s="10"/>
      <c r="AT211" s="10"/>
      <c r="AU211" s="10"/>
      <c r="AV211" s="10"/>
      <c r="AW211" s="10"/>
      <c r="AX211" s="10"/>
      <c r="AY211" s="209"/>
      <c r="AZ211" s="10"/>
      <c r="BA211" s="10"/>
      <c r="BB211" s="10"/>
      <c r="BC211" s="209"/>
      <c r="BD211" s="209"/>
      <c r="BE211" s="209"/>
      <c r="BF211" s="209"/>
      <c r="BG211" s="209"/>
      <c r="BH211" s="209"/>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row>
    <row r="212" ht="15.75" customHeight="1">
      <c r="A212" s="185"/>
      <c r="B212" s="209"/>
      <c r="C212" s="209"/>
      <c r="D212" s="209"/>
      <c r="E212" s="209"/>
      <c r="F212" s="209"/>
      <c r="G212" s="209"/>
      <c r="H212" s="209"/>
      <c r="I212" s="209"/>
      <c r="J212" s="10"/>
      <c r="K212" s="10"/>
      <c r="L212" s="10"/>
      <c r="M212" s="38"/>
      <c r="N212" s="10"/>
      <c r="O212" s="10"/>
      <c r="P212" s="10"/>
      <c r="Q212" s="10"/>
      <c r="R212" s="10"/>
      <c r="S212" s="10"/>
      <c r="T212" s="10"/>
      <c r="U212" s="10"/>
      <c r="V212" s="10"/>
      <c r="W212" s="199"/>
      <c r="X212" s="199"/>
      <c r="Y212" s="199"/>
      <c r="Z212" s="10"/>
      <c r="AA212" s="10"/>
      <c r="AB212" s="10"/>
      <c r="AC212" s="185"/>
      <c r="AD212" s="200"/>
      <c r="AE212" s="10"/>
      <c r="AF212" s="10"/>
      <c r="AG212" s="10"/>
      <c r="AH212" s="10"/>
      <c r="AI212" s="10"/>
      <c r="AJ212" s="10"/>
      <c r="AK212" s="10"/>
      <c r="AL212" s="200"/>
      <c r="AM212" s="199"/>
      <c r="AN212" s="185"/>
      <c r="AO212" s="10"/>
      <c r="AP212" s="10"/>
      <c r="AQ212" s="10"/>
      <c r="AR212" s="10"/>
      <c r="AS212" s="10"/>
      <c r="AT212" s="10"/>
      <c r="AU212" s="10"/>
      <c r="AV212" s="10"/>
      <c r="AW212" s="10"/>
      <c r="AX212" s="10"/>
      <c r="AY212" s="209"/>
      <c r="AZ212" s="10"/>
      <c r="BA212" s="10"/>
      <c r="BB212" s="10"/>
      <c r="BC212" s="209"/>
      <c r="BD212" s="209"/>
      <c r="BE212" s="209"/>
      <c r="BF212" s="209"/>
      <c r="BG212" s="209"/>
      <c r="BH212" s="209"/>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row>
    <row r="213" ht="15.75" customHeight="1">
      <c r="A213" s="185"/>
      <c r="B213" s="209"/>
      <c r="C213" s="209"/>
      <c r="D213" s="209"/>
      <c r="E213" s="209"/>
      <c r="F213" s="209"/>
      <c r="G213" s="209"/>
      <c r="H213" s="209"/>
      <c r="I213" s="209"/>
      <c r="J213" s="10"/>
      <c r="K213" s="10"/>
      <c r="L213" s="10"/>
      <c r="M213" s="38"/>
      <c r="N213" s="10"/>
      <c r="O213" s="10"/>
      <c r="P213" s="10"/>
      <c r="Q213" s="10"/>
      <c r="R213" s="10"/>
      <c r="S213" s="10"/>
      <c r="T213" s="10"/>
      <c r="U213" s="10"/>
      <c r="V213" s="10"/>
      <c r="W213" s="199"/>
      <c r="X213" s="199"/>
      <c r="Y213" s="199"/>
      <c r="Z213" s="10"/>
      <c r="AA213" s="10"/>
      <c r="AB213" s="10"/>
      <c r="AC213" s="185"/>
      <c r="AD213" s="200"/>
      <c r="AE213" s="10"/>
      <c r="AF213" s="10"/>
      <c r="AG213" s="10"/>
      <c r="AH213" s="10"/>
      <c r="AI213" s="10"/>
      <c r="AJ213" s="10"/>
      <c r="AK213" s="10"/>
      <c r="AL213" s="200"/>
      <c r="AM213" s="199"/>
      <c r="AN213" s="185"/>
      <c r="AO213" s="10"/>
      <c r="AP213" s="10"/>
      <c r="AQ213" s="10"/>
      <c r="AR213" s="10"/>
      <c r="AS213" s="10"/>
      <c r="AT213" s="10"/>
      <c r="AU213" s="10"/>
      <c r="AV213" s="10"/>
      <c r="AW213" s="10"/>
      <c r="AX213" s="10"/>
      <c r="AY213" s="209"/>
      <c r="AZ213" s="10"/>
      <c r="BA213" s="10"/>
      <c r="BB213" s="10"/>
      <c r="BC213" s="209"/>
      <c r="BD213" s="209"/>
      <c r="BE213" s="209"/>
      <c r="BF213" s="209"/>
      <c r="BG213" s="209"/>
      <c r="BH213" s="209"/>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row>
    <row r="214" ht="15.75" customHeight="1">
      <c r="A214" s="185"/>
      <c r="B214" s="209"/>
      <c r="C214" s="209"/>
      <c r="D214" s="209"/>
      <c r="E214" s="209"/>
      <c r="F214" s="209"/>
      <c r="G214" s="209"/>
      <c r="H214" s="209"/>
      <c r="I214" s="209"/>
      <c r="J214" s="10"/>
      <c r="K214" s="10"/>
      <c r="L214" s="10"/>
      <c r="M214" s="38"/>
      <c r="N214" s="10"/>
      <c r="O214" s="10"/>
      <c r="P214" s="10"/>
      <c r="Q214" s="10"/>
      <c r="R214" s="10"/>
      <c r="S214" s="10"/>
      <c r="T214" s="10"/>
      <c r="U214" s="10"/>
      <c r="V214" s="10"/>
      <c r="W214" s="199"/>
      <c r="X214" s="199"/>
      <c r="Y214" s="199"/>
      <c r="Z214" s="10"/>
      <c r="AA214" s="10"/>
      <c r="AB214" s="10"/>
      <c r="AC214" s="185"/>
      <c r="AD214" s="200"/>
      <c r="AE214" s="10"/>
      <c r="AF214" s="10"/>
      <c r="AG214" s="10"/>
      <c r="AH214" s="10"/>
      <c r="AI214" s="10"/>
      <c r="AJ214" s="10"/>
      <c r="AK214" s="10"/>
      <c r="AL214" s="200"/>
      <c r="AM214" s="199"/>
      <c r="AN214" s="185"/>
      <c r="AO214" s="10"/>
      <c r="AP214" s="10"/>
      <c r="AQ214" s="10"/>
      <c r="AR214" s="10"/>
      <c r="AS214" s="10"/>
      <c r="AT214" s="10"/>
      <c r="AU214" s="10"/>
      <c r="AV214" s="10"/>
      <c r="AW214" s="10"/>
      <c r="AX214" s="10"/>
      <c r="AY214" s="209"/>
      <c r="AZ214" s="10"/>
      <c r="BA214" s="10"/>
      <c r="BB214" s="10"/>
      <c r="BC214" s="209"/>
      <c r="BD214" s="209"/>
      <c r="BE214" s="209"/>
      <c r="BF214" s="209"/>
      <c r="BG214" s="209"/>
      <c r="BH214" s="209"/>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row>
    <row r="215" ht="15.75" customHeight="1">
      <c r="A215" s="185"/>
      <c r="B215" s="209"/>
      <c r="C215" s="209"/>
      <c r="D215" s="209"/>
      <c r="E215" s="209"/>
      <c r="F215" s="209"/>
      <c r="G215" s="209"/>
      <c r="H215" s="209"/>
      <c r="I215" s="209"/>
      <c r="J215" s="10"/>
      <c r="K215" s="10"/>
      <c r="L215" s="10"/>
      <c r="M215" s="38"/>
      <c r="N215" s="10"/>
      <c r="O215" s="10"/>
      <c r="P215" s="10"/>
      <c r="Q215" s="10"/>
      <c r="R215" s="10"/>
      <c r="S215" s="10"/>
      <c r="T215" s="10"/>
      <c r="U215" s="10"/>
      <c r="V215" s="10"/>
      <c r="W215" s="199"/>
      <c r="X215" s="199"/>
      <c r="Y215" s="199"/>
      <c r="Z215" s="10"/>
      <c r="AA215" s="10"/>
      <c r="AB215" s="10"/>
      <c r="AC215" s="185"/>
      <c r="AD215" s="200"/>
      <c r="AE215" s="10"/>
      <c r="AF215" s="10"/>
      <c r="AG215" s="10"/>
      <c r="AH215" s="10"/>
      <c r="AI215" s="10"/>
      <c r="AJ215" s="10"/>
      <c r="AK215" s="10"/>
      <c r="AL215" s="200"/>
      <c r="AM215" s="199"/>
      <c r="AN215" s="185"/>
      <c r="AO215" s="10"/>
      <c r="AP215" s="10"/>
      <c r="AQ215" s="10"/>
      <c r="AR215" s="10"/>
      <c r="AS215" s="10"/>
      <c r="AT215" s="10"/>
      <c r="AU215" s="10"/>
      <c r="AV215" s="10"/>
      <c r="AW215" s="10"/>
      <c r="AX215" s="10"/>
      <c r="AY215" s="209"/>
      <c r="AZ215" s="10"/>
      <c r="BA215" s="10"/>
      <c r="BB215" s="10"/>
      <c r="BC215" s="209"/>
      <c r="BD215" s="209"/>
      <c r="BE215" s="209"/>
      <c r="BF215" s="209"/>
      <c r="BG215" s="209"/>
      <c r="BH215" s="209"/>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row>
    <row r="216" ht="15.75" customHeight="1">
      <c r="A216" s="185"/>
      <c r="B216" s="209"/>
      <c r="C216" s="209"/>
      <c r="D216" s="209"/>
      <c r="E216" s="209"/>
      <c r="F216" s="209"/>
      <c r="G216" s="209"/>
      <c r="H216" s="209"/>
      <c r="I216" s="209"/>
      <c r="J216" s="10"/>
      <c r="K216" s="10"/>
      <c r="L216" s="10"/>
      <c r="M216" s="38"/>
      <c r="N216" s="10"/>
      <c r="O216" s="10"/>
      <c r="P216" s="10"/>
      <c r="Q216" s="10"/>
      <c r="R216" s="10"/>
      <c r="S216" s="10"/>
      <c r="T216" s="10"/>
      <c r="U216" s="10"/>
      <c r="V216" s="10"/>
      <c r="W216" s="199"/>
      <c r="X216" s="199"/>
      <c r="Y216" s="199"/>
      <c r="Z216" s="10"/>
      <c r="AA216" s="10"/>
      <c r="AB216" s="10"/>
      <c r="AC216" s="185"/>
      <c r="AD216" s="200"/>
      <c r="AE216" s="10"/>
      <c r="AF216" s="10"/>
      <c r="AG216" s="10"/>
      <c r="AH216" s="10"/>
      <c r="AI216" s="10"/>
      <c r="AJ216" s="10"/>
      <c r="AK216" s="10"/>
      <c r="AL216" s="200"/>
      <c r="AM216" s="199"/>
      <c r="AN216" s="185"/>
      <c r="AO216" s="10"/>
      <c r="AP216" s="10"/>
      <c r="AQ216" s="10"/>
      <c r="AR216" s="10"/>
      <c r="AS216" s="10"/>
      <c r="AT216" s="10"/>
      <c r="AU216" s="10"/>
      <c r="AV216" s="10"/>
      <c r="AW216" s="10"/>
      <c r="AX216" s="10"/>
      <c r="AY216" s="209"/>
      <c r="AZ216" s="10"/>
      <c r="BA216" s="10"/>
      <c r="BB216" s="10"/>
      <c r="BC216" s="209"/>
      <c r="BD216" s="209"/>
      <c r="BE216" s="209"/>
      <c r="BF216" s="209"/>
      <c r="BG216" s="209"/>
      <c r="BH216" s="209"/>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row>
    <row r="217" ht="15.75" customHeight="1">
      <c r="A217" s="185"/>
      <c r="B217" s="209"/>
      <c r="C217" s="209"/>
      <c r="D217" s="209"/>
      <c r="E217" s="209"/>
      <c r="F217" s="209"/>
      <c r="G217" s="209"/>
      <c r="H217" s="209"/>
      <c r="I217" s="209"/>
      <c r="J217" s="10"/>
      <c r="K217" s="10"/>
      <c r="L217" s="10"/>
      <c r="M217" s="38"/>
      <c r="N217" s="10"/>
      <c r="O217" s="10"/>
      <c r="P217" s="10"/>
      <c r="Q217" s="10"/>
      <c r="R217" s="10"/>
      <c r="S217" s="10"/>
      <c r="T217" s="10"/>
      <c r="U217" s="10"/>
      <c r="V217" s="10"/>
      <c r="W217" s="199"/>
      <c r="X217" s="199"/>
      <c r="Y217" s="199"/>
      <c r="Z217" s="10"/>
      <c r="AA217" s="10"/>
      <c r="AB217" s="10"/>
      <c r="AC217" s="185"/>
      <c r="AD217" s="200"/>
      <c r="AE217" s="10"/>
      <c r="AF217" s="10"/>
      <c r="AG217" s="10"/>
      <c r="AH217" s="10"/>
      <c r="AI217" s="10"/>
      <c r="AJ217" s="10"/>
      <c r="AK217" s="10"/>
      <c r="AL217" s="200"/>
      <c r="AM217" s="199"/>
      <c r="AN217" s="185"/>
      <c r="AO217" s="10"/>
      <c r="AP217" s="10"/>
      <c r="AQ217" s="10"/>
      <c r="AR217" s="10"/>
      <c r="AS217" s="10"/>
      <c r="AT217" s="10"/>
      <c r="AU217" s="10"/>
      <c r="AV217" s="10"/>
      <c r="AW217" s="10"/>
      <c r="AX217" s="10"/>
      <c r="AY217" s="209"/>
      <c r="AZ217" s="10"/>
      <c r="BA217" s="10"/>
      <c r="BB217" s="10"/>
      <c r="BC217" s="209"/>
      <c r="BD217" s="209"/>
      <c r="BE217" s="209"/>
      <c r="BF217" s="209"/>
      <c r="BG217" s="209"/>
      <c r="BH217" s="209"/>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row>
    <row r="218" ht="15.75" customHeight="1">
      <c r="A218" s="185"/>
      <c r="B218" s="209"/>
      <c r="C218" s="209"/>
      <c r="D218" s="209"/>
      <c r="E218" s="209"/>
      <c r="F218" s="209"/>
      <c r="G218" s="209"/>
      <c r="H218" s="209"/>
      <c r="I218" s="209"/>
      <c r="J218" s="10"/>
      <c r="K218" s="10"/>
      <c r="L218" s="10"/>
      <c r="M218" s="38"/>
      <c r="N218" s="10"/>
      <c r="O218" s="10"/>
      <c r="P218" s="10"/>
      <c r="Q218" s="10"/>
      <c r="R218" s="10"/>
      <c r="S218" s="10"/>
      <c r="T218" s="10"/>
      <c r="U218" s="10"/>
      <c r="V218" s="10"/>
      <c r="W218" s="199"/>
      <c r="X218" s="199"/>
      <c r="Y218" s="199"/>
      <c r="Z218" s="10"/>
      <c r="AA218" s="10"/>
      <c r="AB218" s="10"/>
      <c r="AC218" s="185"/>
      <c r="AD218" s="200"/>
      <c r="AE218" s="10"/>
      <c r="AF218" s="10"/>
      <c r="AG218" s="10"/>
      <c r="AH218" s="10"/>
      <c r="AI218" s="10"/>
      <c r="AJ218" s="10"/>
      <c r="AK218" s="10"/>
      <c r="AL218" s="200"/>
      <c r="AM218" s="199"/>
      <c r="AN218" s="185"/>
      <c r="AO218" s="10"/>
      <c r="AP218" s="10"/>
      <c r="AQ218" s="10"/>
      <c r="AR218" s="10"/>
      <c r="AS218" s="10"/>
      <c r="AT218" s="10"/>
      <c r="AU218" s="10"/>
      <c r="AV218" s="10"/>
      <c r="AW218" s="10"/>
      <c r="AX218" s="10"/>
      <c r="AY218" s="209"/>
      <c r="AZ218" s="10"/>
      <c r="BA218" s="10"/>
      <c r="BB218" s="10"/>
      <c r="BC218" s="209"/>
      <c r="BD218" s="209"/>
      <c r="BE218" s="209"/>
      <c r="BF218" s="209"/>
      <c r="BG218" s="209"/>
      <c r="BH218" s="209"/>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row>
    <row r="219" ht="15.75" customHeight="1">
      <c r="A219" s="185"/>
      <c r="B219" s="209"/>
      <c r="C219" s="209"/>
      <c r="D219" s="209"/>
      <c r="E219" s="209"/>
      <c r="F219" s="209"/>
      <c r="G219" s="209"/>
      <c r="H219" s="209"/>
      <c r="I219" s="209"/>
      <c r="J219" s="10"/>
      <c r="K219" s="10"/>
      <c r="L219" s="10"/>
      <c r="M219" s="38"/>
      <c r="N219" s="10"/>
      <c r="O219" s="10"/>
      <c r="P219" s="10"/>
      <c r="Q219" s="10"/>
      <c r="R219" s="10"/>
      <c r="S219" s="10"/>
      <c r="T219" s="10"/>
      <c r="U219" s="10"/>
      <c r="V219" s="10"/>
      <c r="W219" s="199"/>
      <c r="X219" s="199"/>
      <c r="Y219" s="199"/>
      <c r="Z219" s="10"/>
      <c r="AA219" s="10"/>
      <c r="AB219" s="10"/>
      <c r="AC219" s="185"/>
      <c r="AD219" s="200"/>
      <c r="AE219" s="10"/>
      <c r="AF219" s="10"/>
      <c r="AG219" s="10"/>
      <c r="AH219" s="10"/>
      <c r="AI219" s="10"/>
      <c r="AJ219" s="10"/>
      <c r="AK219" s="10"/>
      <c r="AL219" s="200"/>
      <c r="AM219" s="199"/>
      <c r="AN219" s="185"/>
      <c r="AO219" s="10"/>
      <c r="AP219" s="10"/>
      <c r="AQ219" s="10"/>
      <c r="AR219" s="10"/>
      <c r="AS219" s="10"/>
      <c r="AT219" s="10"/>
      <c r="AU219" s="10"/>
      <c r="AV219" s="10"/>
      <c r="AW219" s="10"/>
      <c r="AX219" s="10"/>
      <c r="AY219" s="209"/>
      <c r="AZ219" s="10"/>
      <c r="BA219" s="10"/>
      <c r="BB219" s="10"/>
      <c r="BC219" s="209"/>
      <c r="BD219" s="209"/>
      <c r="BE219" s="209"/>
      <c r="BF219" s="209"/>
      <c r="BG219" s="209"/>
      <c r="BH219" s="209"/>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row>
    <row r="220" ht="15.75" customHeight="1">
      <c r="A220" s="185"/>
      <c r="B220" s="209"/>
      <c r="C220" s="209"/>
      <c r="D220" s="209"/>
      <c r="E220" s="209"/>
      <c r="F220" s="209"/>
      <c r="G220" s="209"/>
      <c r="H220" s="209"/>
      <c r="I220" s="209"/>
      <c r="J220" s="10"/>
      <c r="K220" s="10"/>
      <c r="L220" s="10"/>
      <c r="M220" s="38"/>
      <c r="N220" s="10"/>
      <c r="O220" s="10"/>
      <c r="P220" s="10"/>
      <c r="Q220" s="10"/>
      <c r="R220" s="10"/>
      <c r="S220" s="10"/>
      <c r="T220" s="10"/>
      <c r="U220" s="10"/>
      <c r="V220" s="10"/>
      <c r="W220" s="199"/>
      <c r="X220" s="199"/>
      <c r="Y220" s="199"/>
      <c r="Z220" s="10"/>
      <c r="AA220" s="10"/>
      <c r="AB220" s="10"/>
      <c r="AC220" s="185"/>
      <c r="AD220" s="200"/>
      <c r="AE220" s="10"/>
      <c r="AF220" s="10"/>
      <c r="AG220" s="10"/>
      <c r="AH220" s="10"/>
      <c r="AI220" s="10"/>
      <c r="AJ220" s="10"/>
      <c r="AK220" s="10"/>
      <c r="AL220" s="200"/>
      <c r="AM220" s="199"/>
      <c r="AN220" s="185"/>
      <c r="AO220" s="10"/>
      <c r="AP220" s="10"/>
      <c r="AQ220" s="10"/>
      <c r="AR220" s="10"/>
      <c r="AS220" s="10"/>
      <c r="AT220" s="10"/>
      <c r="AU220" s="10"/>
      <c r="AV220" s="10"/>
      <c r="AW220" s="10"/>
      <c r="AX220" s="10"/>
      <c r="AY220" s="209"/>
      <c r="AZ220" s="10"/>
      <c r="BA220" s="10"/>
      <c r="BB220" s="10"/>
      <c r="BC220" s="209"/>
      <c r="BD220" s="209"/>
      <c r="BE220" s="209"/>
      <c r="BF220" s="209"/>
      <c r="BG220" s="209"/>
      <c r="BH220" s="209"/>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row>
    <row r="221" ht="15.75" customHeight="1">
      <c r="A221" s="185"/>
      <c r="B221" s="209"/>
      <c r="C221" s="209"/>
      <c r="D221" s="209"/>
      <c r="E221" s="209"/>
      <c r="F221" s="209"/>
      <c r="G221" s="209"/>
      <c r="H221" s="209"/>
      <c r="I221" s="209"/>
      <c r="J221" s="10"/>
      <c r="K221" s="10"/>
      <c r="L221" s="10"/>
      <c r="M221" s="38"/>
      <c r="N221" s="10"/>
      <c r="O221" s="10"/>
      <c r="P221" s="10"/>
      <c r="Q221" s="10"/>
      <c r="R221" s="10"/>
      <c r="S221" s="10"/>
      <c r="T221" s="10"/>
      <c r="U221" s="10"/>
      <c r="V221" s="10"/>
      <c r="W221" s="199"/>
      <c r="X221" s="199"/>
      <c r="Y221" s="199"/>
      <c r="Z221" s="10"/>
      <c r="AA221" s="10"/>
      <c r="AB221" s="10"/>
      <c r="AC221" s="185"/>
      <c r="AD221" s="200"/>
      <c r="AE221" s="10"/>
      <c r="AF221" s="10"/>
      <c r="AG221" s="10"/>
      <c r="AH221" s="10"/>
      <c r="AI221" s="10"/>
      <c r="AJ221" s="10"/>
      <c r="AK221" s="10"/>
      <c r="AL221" s="200"/>
      <c r="AM221" s="199"/>
      <c r="AN221" s="185"/>
      <c r="AO221" s="10"/>
      <c r="AP221" s="10"/>
      <c r="AQ221" s="10"/>
      <c r="AR221" s="10"/>
      <c r="AS221" s="10"/>
      <c r="AT221" s="10"/>
      <c r="AU221" s="10"/>
      <c r="AV221" s="10"/>
      <c r="AW221" s="10"/>
      <c r="AX221" s="10"/>
      <c r="AY221" s="209"/>
      <c r="AZ221" s="10"/>
      <c r="BA221" s="10"/>
      <c r="BB221" s="10"/>
      <c r="BC221" s="209"/>
      <c r="BD221" s="209"/>
      <c r="BE221" s="209"/>
      <c r="BF221" s="209"/>
      <c r="BG221" s="209"/>
      <c r="BH221" s="209"/>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row>
    <row r="222" ht="15.75" customHeight="1">
      <c r="A222" s="185"/>
      <c r="B222" s="209"/>
      <c r="C222" s="209"/>
      <c r="D222" s="209"/>
      <c r="E222" s="209"/>
      <c r="F222" s="209"/>
      <c r="G222" s="209"/>
      <c r="H222" s="209"/>
      <c r="I222" s="209"/>
      <c r="J222" s="10"/>
      <c r="K222" s="10"/>
      <c r="L222" s="10"/>
      <c r="M222" s="38"/>
      <c r="N222" s="10"/>
      <c r="O222" s="10"/>
      <c r="P222" s="10"/>
      <c r="Q222" s="10"/>
      <c r="R222" s="10"/>
      <c r="S222" s="10"/>
      <c r="T222" s="10"/>
      <c r="U222" s="10"/>
      <c r="V222" s="10"/>
      <c r="W222" s="199"/>
      <c r="X222" s="199"/>
      <c r="Y222" s="199"/>
      <c r="Z222" s="10"/>
      <c r="AA222" s="10"/>
      <c r="AB222" s="10"/>
      <c r="AC222" s="185"/>
      <c r="AD222" s="200"/>
      <c r="AE222" s="10"/>
      <c r="AF222" s="10"/>
      <c r="AG222" s="10"/>
      <c r="AH222" s="10"/>
      <c r="AI222" s="10"/>
      <c r="AJ222" s="10"/>
      <c r="AK222" s="10"/>
      <c r="AL222" s="200"/>
      <c r="AM222" s="199"/>
      <c r="AN222" s="185"/>
      <c r="AO222" s="10"/>
      <c r="AP222" s="10"/>
      <c r="AQ222" s="10"/>
      <c r="AR222" s="10"/>
      <c r="AS222" s="10"/>
      <c r="AT222" s="10"/>
      <c r="AU222" s="10"/>
      <c r="AV222" s="10"/>
      <c r="AW222" s="10"/>
      <c r="AX222" s="10"/>
      <c r="AY222" s="209"/>
      <c r="AZ222" s="10"/>
      <c r="BA222" s="10"/>
      <c r="BB222" s="10"/>
      <c r="BC222" s="209"/>
      <c r="BD222" s="209"/>
      <c r="BE222" s="209"/>
      <c r="BF222" s="209"/>
      <c r="BG222" s="209"/>
      <c r="BH222" s="209"/>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row>
    <row r="223" ht="15.75" customHeight="1">
      <c r="A223" s="185"/>
      <c r="B223" s="209"/>
      <c r="C223" s="209"/>
      <c r="D223" s="209"/>
      <c r="E223" s="209"/>
      <c r="F223" s="209"/>
      <c r="G223" s="209"/>
      <c r="H223" s="209"/>
      <c r="I223" s="209"/>
      <c r="J223" s="10"/>
      <c r="K223" s="10"/>
      <c r="L223" s="10"/>
      <c r="M223" s="38"/>
      <c r="N223" s="10"/>
      <c r="O223" s="10"/>
      <c r="P223" s="10"/>
      <c r="Q223" s="10"/>
      <c r="R223" s="10"/>
      <c r="S223" s="10"/>
      <c r="T223" s="10"/>
      <c r="U223" s="10"/>
      <c r="V223" s="10"/>
      <c r="W223" s="199"/>
      <c r="X223" s="199"/>
      <c r="Y223" s="199"/>
      <c r="Z223" s="10"/>
      <c r="AA223" s="10"/>
      <c r="AB223" s="10"/>
      <c r="AC223" s="185"/>
      <c r="AD223" s="200"/>
      <c r="AE223" s="10"/>
      <c r="AF223" s="10"/>
      <c r="AG223" s="10"/>
      <c r="AH223" s="10"/>
      <c r="AI223" s="10"/>
      <c r="AJ223" s="10"/>
      <c r="AK223" s="10"/>
      <c r="AL223" s="200"/>
      <c r="AM223" s="199"/>
      <c r="AN223" s="185"/>
      <c r="AO223" s="10"/>
      <c r="AP223" s="10"/>
      <c r="AQ223" s="10"/>
      <c r="AR223" s="10"/>
      <c r="AS223" s="10"/>
      <c r="AT223" s="10"/>
      <c r="AU223" s="10"/>
      <c r="AV223" s="10"/>
      <c r="AW223" s="10"/>
      <c r="AX223" s="10"/>
      <c r="AY223" s="209"/>
      <c r="AZ223" s="10"/>
      <c r="BA223" s="10"/>
      <c r="BB223" s="10"/>
      <c r="BC223" s="209"/>
      <c r="BD223" s="209"/>
      <c r="BE223" s="209"/>
      <c r="BF223" s="209"/>
      <c r="BG223" s="209"/>
      <c r="BH223" s="209"/>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row>
    <row r="224" ht="15.75" customHeight="1">
      <c r="A224" s="185"/>
      <c r="B224" s="209"/>
      <c r="C224" s="209"/>
      <c r="D224" s="209"/>
      <c r="E224" s="209"/>
      <c r="F224" s="209"/>
      <c r="G224" s="209"/>
      <c r="H224" s="209"/>
      <c r="I224" s="209"/>
      <c r="J224" s="10"/>
      <c r="K224" s="10"/>
      <c r="L224" s="10"/>
      <c r="M224" s="38"/>
      <c r="N224" s="10"/>
      <c r="O224" s="10"/>
      <c r="P224" s="10"/>
      <c r="Q224" s="10"/>
      <c r="R224" s="10"/>
      <c r="S224" s="10"/>
      <c r="T224" s="10"/>
      <c r="U224" s="10"/>
      <c r="V224" s="10"/>
      <c r="W224" s="199"/>
      <c r="X224" s="199"/>
      <c r="Y224" s="199"/>
      <c r="Z224" s="10"/>
      <c r="AA224" s="10"/>
      <c r="AB224" s="10"/>
      <c r="AC224" s="185"/>
      <c r="AD224" s="200"/>
      <c r="AE224" s="10"/>
      <c r="AF224" s="10"/>
      <c r="AG224" s="10"/>
      <c r="AH224" s="10"/>
      <c r="AI224" s="10"/>
      <c r="AJ224" s="10"/>
      <c r="AK224" s="10"/>
      <c r="AL224" s="200"/>
      <c r="AM224" s="199"/>
      <c r="AN224" s="185"/>
      <c r="AO224" s="10"/>
      <c r="AP224" s="10"/>
      <c r="AQ224" s="10"/>
      <c r="AR224" s="10"/>
      <c r="AS224" s="10"/>
      <c r="AT224" s="10"/>
      <c r="AU224" s="10"/>
      <c r="AV224" s="10"/>
      <c r="AW224" s="10"/>
      <c r="AX224" s="10"/>
      <c r="AY224" s="209"/>
      <c r="AZ224" s="10"/>
      <c r="BA224" s="10"/>
      <c r="BB224" s="10"/>
      <c r="BC224" s="209"/>
      <c r="BD224" s="209"/>
      <c r="BE224" s="209"/>
      <c r="BF224" s="209"/>
      <c r="BG224" s="209"/>
      <c r="BH224" s="209"/>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row>
    <row r="225" ht="15.75" customHeight="1">
      <c r="A225" s="185"/>
      <c r="B225" s="209"/>
      <c r="C225" s="209"/>
      <c r="D225" s="209"/>
      <c r="E225" s="209"/>
      <c r="F225" s="209"/>
      <c r="G225" s="209"/>
      <c r="H225" s="209"/>
      <c r="I225" s="209"/>
      <c r="J225" s="10"/>
      <c r="K225" s="10"/>
      <c r="L225" s="10"/>
      <c r="M225" s="38"/>
      <c r="N225" s="10"/>
      <c r="O225" s="10"/>
      <c r="P225" s="10"/>
      <c r="Q225" s="10"/>
      <c r="R225" s="10"/>
      <c r="S225" s="10"/>
      <c r="T225" s="10"/>
      <c r="U225" s="10"/>
      <c r="V225" s="10"/>
      <c r="W225" s="199"/>
      <c r="X225" s="199"/>
      <c r="Y225" s="199"/>
      <c r="Z225" s="10"/>
      <c r="AA225" s="10"/>
      <c r="AB225" s="10"/>
      <c r="AC225" s="185"/>
      <c r="AD225" s="200"/>
      <c r="AE225" s="10"/>
      <c r="AF225" s="10"/>
      <c r="AG225" s="10"/>
      <c r="AH225" s="10"/>
      <c r="AI225" s="10"/>
      <c r="AJ225" s="10"/>
      <c r="AK225" s="10"/>
      <c r="AL225" s="200"/>
      <c r="AM225" s="199"/>
      <c r="AN225" s="185"/>
      <c r="AO225" s="10"/>
      <c r="AP225" s="10"/>
      <c r="AQ225" s="10"/>
      <c r="AR225" s="10"/>
      <c r="AS225" s="10"/>
      <c r="AT225" s="10"/>
      <c r="AU225" s="10"/>
      <c r="AV225" s="10"/>
      <c r="AW225" s="10"/>
      <c r="AX225" s="10"/>
      <c r="AY225" s="209"/>
      <c r="AZ225" s="10"/>
      <c r="BA225" s="10"/>
      <c r="BB225" s="10"/>
      <c r="BC225" s="209"/>
      <c r="BD225" s="209"/>
      <c r="BE225" s="209"/>
      <c r="BF225" s="209"/>
      <c r="BG225" s="209"/>
      <c r="BH225" s="209"/>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row>
    <row r="226" ht="15.75" customHeight="1">
      <c r="A226" s="185"/>
      <c r="B226" s="209"/>
      <c r="C226" s="209"/>
      <c r="D226" s="209"/>
      <c r="E226" s="209"/>
      <c r="F226" s="209"/>
      <c r="G226" s="209"/>
      <c r="H226" s="209"/>
      <c r="I226" s="209"/>
      <c r="J226" s="10"/>
      <c r="K226" s="10"/>
      <c r="L226" s="10"/>
      <c r="M226" s="38"/>
      <c r="N226" s="10"/>
      <c r="O226" s="10"/>
      <c r="P226" s="10"/>
      <c r="Q226" s="10"/>
      <c r="R226" s="10"/>
      <c r="S226" s="10"/>
      <c r="T226" s="10"/>
      <c r="U226" s="10"/>
      <c r="V226" s="10"/>
      <c r="W226" s="199"/>
      <c r="X226" s="199"/>
      <c r="Y226" s="199"/>
      <c r="Z226" s="10"/>
      <c r="AA226" s="10"/>
      <c r="AB226" s="10"/>
      <c r="AC226" s="185"/>
      <c r="AD226" s="200"/>
      <c r="AE226" s="10"/>
      <c r="AF226" s="10"/>
      <c r="AG226" s="10"/>
      <c r="AH226" s="10"/>
      <c r="AI226" s="10"/>
      <c r="AJ226" s="10"/>
      <c r="AK226" s="10"/>
      <c r="AL226" s="200"/>
      <c r="AM226" s="199"/>
      <c r="AN226" s="185"/>
      <c r="AO226" s="10"/>
      <c r="AP226" s="10"/>
      <c r="AQ226" s="10"/>
      <c r="AR226" s="10"/>
      <c r="AS226" s="10"/>
      <c r="AT226" s="10"/>
      <c r="AU226" s="10"/>
      <c r="AV226" s="10"/>
      <c r="AW226" s="10"/>
      <c r="AX226" s="10"/>
      <c r="AY226" s="209"/>
      <c r="AZ226" s="10"/>
      <c r="BA226" s="10"/>
      <c r="BB226" s="10"/>
      <c r="BC226" s="209"/>
      <c r="BD226" s="209"/>
      <c r="BE226" s="209"/>
      <c r="BF226" s="209"/>
      <c r="BG226" s="209"/>
      <c r="BH226" s="209"/>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row>
    <row r="227" ht="15.75" customHeight="1">
      <c r="A227" s="185"/>
      <c r="B227" s="209"/>
      <c r="C227" s="209"/>
      <c r="D227" s="209"/>
      <c r="E227" s="209"/>
      <c r="F227" s="209"/>
      <c r="G227" s="209"/>
      <c r="H227" s="209"/>
      <c r="I227" s="209"/>
      <c r="J227" s="10"/>
      <c r="K227" s="10"/>
      <c r="L227" s="10"/>
      <c r="M227" s="38"/>
      <c r="N227" s="10"/>
      <c r="O227" s="10"/>
      <c r="P227" s="10"/>
      <c r="Q227" s="10"/>
      <c r="R227" s="10"/>
      <c r="S227" s="10"/>
      <c r="T227" s="10"/>
      <c r="U227" s="10"/>
      <c r="V227" s="10"/>
      <c r="W227" s="199"/>
      <c r="X227" s="199"/>
      <c r="Y227" s="199"/>
      <c r="Z227" s="10"/>
      <c r="AA227" s="10"/>
      <c r="AB227" s="10"/>
      <c r="AC227" s="185"/>
      <c r="AD227" s="200"/>
      <c r="AE227" s="10"/>
      <c r="AF227" s="10"/>
      <c r="AG227" s="10"/>
      <c r="AH227" s="10"/>
      <c r="AI227" s="10"/>
      <c r="AJ227" s="10"/>
      <c r="AK227" s="10"/>
      <c r="AL227" s="200"/>
      <c r="AM227" s="199"/>
      <c r="AN227" s="185"/>
      <c r="AO227" s="10"/>
      <c r="AP227" s="10"/>
      <c r="AQ227" s="10"/>
      <c r="AR227" s="10"/>
      <c r="AS227" s="10"/>
      <c r="AT227" s="10"/>
      <c r="AU227" s="10"/>
      <c r="AV227" s="10"/>
      <c r="AW227" s="10"/>
      <c r="AX227" s="10"/>
      <c r="AY227" s="209"/>
      <c r="AZ227" s="10"/>
      <c r="BA227" s="10"/>
      <c r="BB227" s="10"/>
      <c r="BC227" s="209"/>
      <c r="BD227" s="209"/>
      <c r="BE227" s="209"/>
      <c r="BF227" s="209"/>
      <c r="BG227" s="209"/>
      <c r="BH227" s="209"/>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row>
    <row r="228" ht="15.75" customHeight="1">
      <c r="A228" s="185"/>
      <c r="B228" s="209"/>
      <c r="C228" s="209"/>
      <c r="D228" s="209"/>
      <c r="E228" s="209"/>
      <c r="F228" s="209"/>
      <c r="G228" s="209"/>
      <c r="H228" s="209"/>
      <c r="I228" s="209"/>
      <c r="J228" s="10"/>
      <c r="K228" s="10"/>
      <c r="L228" s="10"/>
      <c r="M228" s="38"/>
      <c r="N228" s="10"/>
      <c r="O228" s="10"/>
      <c r="P228" s="10"/>
      <c r="Q228" s="10"/>
      <c r="R228" s="10"/>
      <c r="S228" s="10"/>
      <c r="T228" s="10"/>
      <c r="U228" s="10"/>
      <c r="V228" s="10"/>
      <c r="W228" s="199"/>
      <c r="X228" s="199"/>
      <c r="Y228" s="199"/>
      <c r="Z228" s="10"/>
      <c r="AA228" s="10"/>
      <c r="AB228" s="10"/>
      <c r="AC228" s="185"/>
      <c r="AD228" s="200"/>
      <c r="AE228" s="10"/>
      <c r="AF228" s="10"/>
      <c r="AG228" s="10"/>
      <c r="AH228" s="10"/>
      <c r="AI228" s="10"/>
      <c r="AJ228" s="10"/>
      <c r="AK228" s="10"/>
      <c r="AL228" s="200"/>
      <c r="AM228" s="199"/>
      <c r="AN228" s="185"/>
      <c r="AO228" s="10"/>
      <c r="AP228" s="10"/>
      <c r="AQ228" s="10"/>
      <c r="AR228" s="10"/>
      <c r="AS228" s="10"/>
      <c r="AT228" s="10"/>
      <c r="AU228" s="10"/>
      <c r="AV228" s="10"/>
      <c r="AW228" s="10"/>
      <c r="AX228" s="10"/>
      <c r="AY228" s="209"/>
      <c r="AZ228" s="10"/>
      <c r="BA228" s="10"/>
      <c r="BB228" s="10"/>
      <c r="BC228" s="209"/>
      <c r="BD228" s="209"/>
      <c r="BE228" s="209"/>
      <c r="BF228" s="209"/>
      <c r="BG228" s="209"/>
      <c r="BH228" s="209"/>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row>
    <row r="229" ht="15.75" customHeight="1">
      <c r="A229" s="185"/>
      <c r="B229" s="209"/>
      <c r="C229" s="209"/>
      <c r="D229" s="209"/>
      <c r="E229" s="209"/>
      <c r="F229" s="209"/>
      <c r="G229" s="209"/>
      <c r="H229" s="209"/>
      <c r="I229" s="209"/>
      <c r="J229" s="10"/>
      <c r="K229" s="10"/>
      <c r="L229" s="10"/>
      <c r="M229" s="38"/>
      <c r="N229" s="10"/>
      <c r="O229" s="10"/>
      <c r="P229" s="10"/>
      <c r="Q229" s="10"/>
      <c r="R229" s="10"/>
      <c r="S229" s="10"/>
      <c r="T229" s="10"/>
      <c r="U229" s="10"/>
      <c r="V229" s="10"/>
      <c r="W229" s="199"/>
      <c r="X229" s="199"/>
      <c r="Y229" s="199"/>
      <c r="Z229" s="10"/>
      <c r="AA229" s="10"/>
      <c r="AB229" s="10"/>
      <c r="AC229" s="185"/>
      <c r="AD229" s="200"/>
      <c r="AE229" s="10"/>
      <c r="AF229" s="10"/>
      <c r="AG229" s="10"/>
      <c r="AH229" s="10"/>
      <c r="AI229" s="10"/>
      <c r="AJ229" s="10"/>
      <c r="AK229" s="10"/>
      <c r="AL229" s="200"/>
      <c r="AM229" s="199"/>
      <c r="AN229" s="185"/>
      <c r="AO229" s="10"/>
      <c r="AP229" s="10"/>
      <c r="AQ229" s="10"/>
      <c r="AR229" s="10"/>
      <c r="AS229" s="10"/>
      <c r="AT229" s="10"/>
      <c r="AU229" s="10"/>
      <c r="AV229" s="10"/>
      <c r="AW229" s="10"/>
      <c r="AX229" s="10"/>
      <c r="AY229" s="209"/>
      <c r="AZ229" s="10"/>
      <c r="BA229" s="10"/>
      <c r="BB229" s="10"/>
      <c r="BC229" s="209"/>
      <c r="BD229" s="209"/>
      <c r="BE229" s="209"/>
      <c r="BF229" s="209"/>
      <c r="BG229" s="209"/>
      <c r="BH229" s="209"/>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row>
    <row r="230" ht="15.75" customHeight="1">
      <c r="A230" s="185"/>
      <c r="B230" s="209"/>
      <c r="C230" s="209"/>
      <c r="D230" s="209"/>
      <c r="E230" s="209"/>
      <c r="F230" s="209"/>
      <c r="G230" s="209"/>
      <c r="H230" s="209"/>
      <c r="I230" s="209"/>
      <c r="J230" s="10"/>
      <c r="K230" s="10"/>
      <c r="L230" s="10"/>
      <c r="M230" s="38"/>
      <c r="N230" s="10"/>
      <c r="O230" s="10"/>
      <c r="P230" s="10"/>
      <c r="Q230" s="10"/>
      <c r="R230" s="10"/>
      <c r="S230" s="10"/>
      <c r="T230" s="10"/>
      <c r="U230" s="10"/>
      <c r="V230" s="10"/>
      <c r="W230" s="199"/>
      <c r="X230" s="199"/>
      <c r="Y230" s="199"/>
      <c r="Z230" s="10"/>
      <c r="AA230" s="10"/>
      <c r="AB230" s="10"/>
      <c r="AC230" s="185"/>
      <c r="AD230" s="200"/>
      <c r="AE230" s="10"/>
      <c r="AF230" s="10"/>
      <c r="AG230" s="10"/>
      <c r="AH230" s="10"/>
      <c r="AI230" s="10"/>
      <c r="AJ230" s="10"/>
      <c r="AK230" s="10"/>
      <c r="AL230" s="200"/>
      <c r="AM230" s="199"/>
      <c r="AN230" s="185"/>
      <c r="AO230" s="10"/>
      <c r="AP230" s="10"/>
      <c r="AQ230" s="10"/>
      <c r="AR230" s="10"/>
      <c r="AS230" s="10"/>
      <c r="AT230" s="10"/>
      <c r="AU230" s="10"/>
      <c r="AV230" s="10"/>
      <c r="AW230" s="10"/>
      <c r="AX230" s="10"/>
      <c r="AY230" s="209"/>
      <c r="AZ230" s="10"/>
      <c r="BA230" s="10"/>
      <c r="BB230" s="10"/>
      <c r="BC230" s="209"/>
      <c r="BD230" s="209"/>
      <c r="BE230" s="209"/>
      <c r="BF230" s="209"/>
      <c r="BG230" s="209"/>
      <c r="BH230" s="209"/>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row>
    <row r="231" ht="15.75" customHeight="1">
      <c r="A231" s="185"/>
      <c r="B231" s="209"/>
      <c r="C231" s="209"/>
      <c r="D231" s="209"/>
      <c r="E231" s="209"/>
      <c r="F231" s="209"/>
      <c r="G231" s="209"/>
      <c r="H231" s="209"/>
      <c r="I231" s="209"/>
      <c r="J231" s="10"/>
      <c r="K231" s="10"/>
      <c r="L231" s="10"/>
      <c r="M231" s="38"/>
      <c r="N231" s="10"/>
      <c r="O231" s="10"/>
      <c r="P231" s="10"/>
      <c r="Q231" s="10"/>
      <c r="R231" s="10"/>
      <c r="S231" s="10"/>
      <c r="T231" s="10"/>
      <c r="U231" s="10"/>
      <c r="V231" s="10"/>
      <c r="W231" s="199"/>
      <c r="X231" s="199"/>
      <c r="Y231" s="199"/>
      <c r="Z231" s="10"/>
      <c r="AA231" s="10"/>
      <c r="AB231" s="10"/>
      <c r="AC231" s="185"/>
      <c r="AD231" s="200"/>
      <c r="AE231" s="10"/>
      <c r="AF231" s="10"/>
      <c r="AG231" s="10"/>
      <c r="AH231" s="10"/>
      <c r="AI231" s="10"/>
      <c r="AJ231" s="10"/>
      <c r="AK231" s="10"/>
      <c r="AL231" s="200"/>
      <c r="AM231" s="199"/>
      <c r="AN231" s="185"/>
      <c r="AO231" s="10"/>
      <c r="AP231" s="10"/>
      <c r="AQ231" s="10"/>
      <c r="AR231" s="10"/>
      <c r="AS231" s="10"/>
      <c r="AT231" s="10"/>
      <c r="AU231" s="10"/>
      <c r="AV231" s="10"/>
      <c r="AW231" s="10"/>
      <c r="AX231" s="10"/>
      <c r="AY231" s="209"/>
      <c r="AZ231" s="10"/>
      <c r="BA231" s="10"/>
      <c r="BB231" s="10"/>
      <c r="BC231" s="209"/>
      <c r="BD231" s="209"/>
      <c r="BE231" s="209"/>
      <c r="BF231" s="209"/>
      <c r="BG231" s="209"/>
      <c r="BH231" s="209"/>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row>
    <row r="232" ht="15.75" customHeight="1">
      <c r="A232" s="185"/>
      <c r="B232" s="209"/>
      <c r="C232" s="209"/>
      <c r="D232" s="209"/>
      <c r="E232" s="209"/>
      <c r="F232" s="209"/>
      <c r="G232" s="209"/>
      <c r="H232" s="209"/>
      <c r="I232" s="209"/>
      <c r="J232" s="10"/>
      <c r="K232" s="10"/>
      <c r="L232" s="10"/>
      <c r="M232" s="38"/>
      <c r="N232" s="10"/>
      <c r="O232" s="10"/>
      <c r="P232" s="10"/>
      <c r="Q232" s="10"/>
      <c r="R232" s="10"/>
      <c r="S232" s="10"/>
      <c r="T232" s="10"/>
      <c r="U232" s="10"/>
      <c r="V232" s="10"/>
      <c r="W232" s="199"/>
      <c r="X232" s="199"/>
      <c r="Y232" s="199"/>
      <c r="Z232" s="10"/>
      <c r="AA232" s="10"/>
      <c r="AB232" s="10"/>
      <c r="AC232" s="185"/>
      <c r="AD232" s="200"/>
      <c r="AE232" s="10"/>
      <c r="AF232" s="10"/>
      <c r="AG232" s="10"/>
      <c r="AH232" s="10"/>
      <c r="AI232" s="10"/>
      <c r="AJ232" s="10"/>
      <c r="AK232" s="10"/>
      <c r="AL232" s="200"/>
      <c r="AM232" s="199"/>
      <c r="AN232" s="185"/>
      <c r="AO232" s="10"/>
      <c r="AP232" s="10"/>
      <c r="AQ232" s="10"/>
      <c r="AR232" s="10"/>
      <c r="AS232" s="10"/>
      <c r="AT232" s="10"/>
      <c r="AU232" s="10"/>
      <c r="AV232" s="10"/>
      <c r="AW232" s="10"/>
      <c r="AX232" s="10"/>
      <c r="AY232" s="209"/>
      <c r="AZ232" s="10"/>
      <c r="BA232" s="10"/>
      <c r="BB232" s="10"/>
      <c r="BC232" s="209"/>
      <c r="BD232" s="209"/>
      <c r="BE232" s="209"/>
      <c r="BF232" s="209"/>
      <c r="BG232" s="209"/>
      <c r="BH232" s="209"/>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row>
    <row r="233" ht="15.75" customHeight="1">
      <c r="A233" s="185"/>
      <c r="B233" s="209"/>
      <c r="C233" s="209"/>
      <c r="D233" s="209"/>
      <c r="E233" s="209"/>
      <c r="F233" s="209"/>
      <c r="G233" s="209"/>
      <c r="H233" s="209"/>
      <c r="I233" s="209"/>
      <c r="J233" s="10"/>
      <c r="K233" s="10"/>
      <c r="L233" s="10"/>
      <c r="M233" s="38"/>
      <c r="N233" s="10"/>
      <c r="O233" s="10"/>
      <c r="P233" s="10"/>
      <c r="Q233" s="10"/>
      <c r="R233" s="10"/>
      <c r="S233" s="10"/>
      <c r="T233" s="10"/>
      <c r="U233" s="10"/>
      <c r="V233" s="10"/>
      <c r="W233" s="199"/>
      <c r="X233" s="199"/>
      <c r="Y233" s="199"/>
      <c r="Z233" s="10"/>
      <c r="AA233" s="10"/>
      <c r="AB233" s="10"/>
      <c r="AC233" s="185"/>
      <c r="AD233" s="200"/>
      <c r="AE233" s="10"/>
      <c r="AF233" s="10"/>
      <c r="AG233" s="10"/>
      <c r="AH233" s="10"/>
      <c r="AI233" s="10"/>
      <c r="AJ233" s="10"/>
      <c r="AK233" s="10"/>
      <c r="AL233" s="200"/>
      <c r="AM233" s="199"/>
      <c r="AN233" s="185"/>
      <c r="AO233" s="10"/>
      <c r="AP233" s="10"/>
      <c r="AQ233" s="10"/>
      <c r="AR233" s="10"/>
      <c r="AS233" s="10"/>
      <c r="AT233" s="10"/>
      <c r="AU233" s="10"/>
      <c r="AV233" s="10"/>
      <c r="AW233" s="10"/>
      <c r="AX233" s="10"/>
      <c r="AY233" s="209"/>
      <c r="AZ233" s="10"/>
      <c r="BA233" s="10"/>
      <c r="BB233" s="10"/>
      <c r="BC233" s="209"/>
      <c r="BD233" s="209"/>
      <c r="BE233" s="209"/>
      <c r="BF233" s="209"/>
      <c r="BG233" s="209"/>
      <c r="BH233" s="209"/>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row>
    <row r="234" ht="15.75" customHeight="1">
      <c r="A234" s="185"/>
      <c r="B234" s="209"/>
      <c r="C234" s="209"/>
      <c r="D234" s="209"/>
      <c r="E234" s="209"/>
      <c r="F234" s="209"/>
      <c r="G234" s="209"/>
      <c r="H234" s="209"/>
      <c r="I234" s="209"/>
      <c r="J234" s="10"/>
      <c r="K234" s="10"/>
      <c r="L234" s="10"/>
      <c r="M234" s="38"/>
      <c r="N234" s="10"/>
      <c r="O234" s="10"/>
      <c r="P234" s="10"/>
      <c r="Q234" s="10"/>
      <c r="R234" s="10"/>
      <c r="S234" s="10"/>
      <c r="T234" s="10"/>
      <c r="U234" s="10"/>
      <c r="V234" s="10"/>
      <c r="W234" s="199"/>
      <c r="X234" s="199"/>
      <c r="Y234" s="199"/>
      <c r="Z234" s="10"/>
      <c r="AA234" s="10"/>
      <c r="AB234" s="10"/>
      <c r="AC234" s="185"/>
      <c r="AD234" s="200"/>
      <c r="AE234" s="10"/>
      <c r="AF234" s="10"/>
      <c r="AG234" s="10"/>
      <c r="AH234" s="10"/>
      <c r="AI234" s="10"/>
      <c r="AJ234" s="10"/>
      <c r="AK234" s="10"/>
      <c r="AL234" s="200"/>
      <c r="AM234" s="199"/>
      <c r="AN234" s="185"/>
      <c r="AO234" s="10"/>
      <c r="AP234" s="10"/>
      <c r="AQ234" s="10"/>
      <c r="AR234" s="10"/>
      <c r="AS234" s="10"/>
      <c r="AT234" s="10"/>
      <c r="AU234" s="10"/>
      <c r="AV234" s="10"/>
      <c r="AW234" s="10"/>
      <c r="AX234" s="10"/>
      <c r="AY234" s="209"/>
      <c r="AZ234" s="10"/>
      <c r="BA234" s="10"/>
      <c r="BB234" s="10"/>
      <c r="BC234" s="209"/>
      <c r="BD234" s="209"/>
      <c r="BE234" s="209"/>
      <c r="BF234" s="209"/>
      <c r="BG234" s="209"/>
      <c r="BH234" s="209"/>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row>
    <row r="235" ht="15.75" customHeight="1">
      <c r="A235" s="185"/>
      <c r="B235" s="209"/>
      <c r="C235" s="209"/>
      <c r="D235" s="209"/>
      <c r="E235" s="209"/>
      <c r="F235" s="209"/>
      <c r="G235" s="209"/>
      <c r="H235" s="209"/>
      <c r="I235" s="209"/>
      <c r="J235" s="10"/>
      <c r="K235" s="10"/>
      <c r="L235" s="10"/>
      <c r="M235" s="38"/>
      <c r="N235" s="10"/>
      <c r="O235" s="10"/>
      <c r="P235" s="10"/>
      <c r="Q235" s="10"/>
      <c r="R235" s="10"/>
      <c r="S235" s="10"/>
      <c r="T235" s="10"/>
      <c r="U235" s="10"/>
      <c r="V235" s="10"/>
      <c r="W235" s="199"/>
      <c r="X235" s="199"/>
      <c r="Y235" s="199"/>
      <c r="Z235" s="10"/>
      <c r="AA235" s="10"/>
      <c r="AB235" s="10"/>
      <c r="AC235" s="185"/>
      <c r="AD235" s="200"/>
      <c r="AE235" s="10"/>
      <c r="AF235" s="10"/>
      <c r="AG235" s="10"/>
      <c r="AH235" s="10"/>
      <c r="AI235" s="10"/>
      <c r="AJ235" s="10"/>
      <c r="AK235" s="10"/>
      <c r="AL235" s="200"/>
      <c r="AM235" s="199"/>
      <c r="AN235" s="185"/>
      <c r="AO235" s="10"/>
      <c r="AP235" s="10"/>
      <c r="AQ235" s="10"/>
      <c r="AR235" s="10"/>
      <c r="AS235" s="10"/>
      <c r="AT235" s="10"/>
      <c r="AU235" s="10"/>
      <c r="AV235" s="10"/>
      <c r="AW235" s="10"/>
      <c r="AX235" s="10"/>
      <c r="AY235" s="209"/>
      <c r="AZ235" s="10"/>
      <c r="BA235" s="10"/>
      <c r="BB235" s="10"/>
      <c r="BC235" s="209"/>
      <c r="BD235" s="209"/>
      <c r="BE235" s="209"/>
      <c r="BF235" s="209"/>
      <c r="BG235" s="209"/>
      <c r="BH235" s="209"/>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row>
    <row r="236" ht="15.75" customHeight="1">
      <c r="A236" s="185"/>
      <c r="B236" s="209"/>
      <c r="C236" s="209"/>
      <c r="D236" s="209"/>
      <c r="E236" s="209"/>
      <c r="F236" s="209"/>
      <c r="G236" s="209"/>
      <c r="H236" s="209"/>
      <c r="I236" s="209"/>
      <c r="J236" s="10"/>
      <c r="K236" s="10"/>
      <c r="L236" s="10"/>
      <c r="M236" s="38"/>
      <c r="N236" s="10"/>
      <c r="O236" s="10"/>
      <c r="P236" s="10"/>
      <c r="Q236" s="10"/>
      <c r="R236" s="10"/>
      <c r="S236" s="10"/>
      <c r="T236" s="10"/>
      <c r="U236" s="10"/>
      <c r="V236" s="10"/>
      <c r="W236" s="199"/>
      <c r="X236" s="199"/>
      <c r="Y236" s="199"/>
      <c r="Z236" s="10"/>
      <c r="AA236" s="10"/>
      <c r="AB236" s="10"/>
      <c r="AC236" s="185"/>
      <c r="AD236" s="200"/>
      <c r="AE236" s="10"/>
      <c r="AF236" s="10"/>
      <c r="AG236" s="10"/>
      <c r="AH236" s="10"/>
      <c r="AI236" s="10"/>
      <c r="AJ236" s="10"/>
      <c r="AK236" s="10"/>
      <c r="AL236" s="200"/>
      <c r="AM236" s="199"/>
      <c r="AN236" s="185"/>
      <c r="AO236" s="10"/>
      <c r="AP236" s="10"/>
      <c r="AQ236" s="10"/>
      <c r="AR236" s="10"/>
      <c r="AS236" s="10"/>
      <c r="AT236" s="10"/>
      <c r="AU236" s="10"/>
      <c r="AV236" s="10"/>
      <c r="AW236" s="10"/>
      <c r="AX236" s="10"/>
      <c r="AY236" s="209"/>
      <c r="AZ236" s="10"/>
      <c r="BA236" s="10"/>
      <c r="BB236" s="10"/>
      <c r="BC236" s="209"/>
      <c r="BD236" s="209"/>
      <c r="BE236" s="209"/>
      <c r="BF236" s="209"/>
      <c r="BG236" s="209"/>
      <c r="BH236" s="209"/>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row>
    <row r="237" ht="15.75" customHeight="1">
      <c r="A237" s="185"/>
      <c r="B237" s="209"/>
      <c r="C237" s="209"/>
      <c r="D237" s="209"/>
      <c r="E237" s="209"/>
      <c r="F237" s="209"/>
      <c r="G237" s="209"/>
      <c r="H237" s="209"/>
      <c r="I237" s="209"/>
      <c r="J237" s="10"/>
      <c r="K237" s="10"/>
      <c r="L237" s="10"/>
      <c r="M237" s="38"/>
      <c r="N237" s="10"/>
      <c r="O237" s="10"/>
      <c r="P237" s="10"/>
      <c r="Q237" s="10"/>
      <c r="R237" s="10"/>
      <c r="S237" s="10"/>
      <c r="T237" s="10"/>
      <c r="U237" s="10"/>
      <c r="V237" s="10"/>
      <c r="W237" s="199"/>
      <c r="X237" s="199"/>
      <c r="Y237" s="199"/>
      <c r="Z237" s="10"/>
      <c r="AA237" s="10"/>
      <c r="AB237" s="10"/>
      <c r="AC237" s="185"/>
      <c r="AD237" s="200"/>
      <c r="AE237" s="10"/>
      <c r="AF237" s="10"/>
      <c r="AG237" s="10"/>
      <c r="AH237" s="10"/>
      <c r="AI237" s="10"/>
      <c r="AJ237" s="10"/>
      <c r="AK237" s="10"/>
      <c r="AL237" s="200"/>
      <c r="AM237" s="199"/>
      <c r="AN237" s="185"/>
      <c r="AO237" s="10"/>
      <c r="AP237" s="10"/>
      <c r="AQ237" s="10"/>
      <c r="AR237" s="10"/>
      <c r="AS237" s="10"/>
      <c r="AT237" s="10"/>
      <c r="AU237" s="10"/>
      <c r="AV237" s="10"/>
      <c r="AW237" s="10"/>
      <c r="AX237" s="10"/>
      <c r="AY237" s="209"/>
      <c r="AZ237" s="10"/>
      <c r="BA237" s="10"/>
      <c r="BB237" s="10"/>
      <c r="BC237" s="209"/>
      <c r="BD237" s="209"/>
      <c r="BE237" s="209"/>
      <c r="BF237" s="209"/>
      <c r="BG237" s="209"/>
      <c r="BH237" s="209"/>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row>
    <row r="238" ht="15.75" customHeight="1">
      <c r="A238" s="185"/>
      <c r="B238" s="209"/>
      <c r="C238" s="209"/>
      <c r="D238" s="209"/>
      <c r="E238" s="209"/>
      <c r="F238" s="209"/>
      <c r="G238" s="209"/>
      <c r="H238" s="209"/>
      <c r="I238" s="209"/>
      <c r="J238" s="10"/>
      <c r="K238" s="10"/>
      <c r="L238" s="10"/>
      <c r="M238" s="38"/>
      <c r="N238" s="10"/>
      <c r="O238" s="10"/>
      <c r="P238" s="10"/>
      <c r="Q238" s="10"/>
      <c r="R238" s="10"/>
      <c r="S238" s="10"/>
      <c r="T238" s="10"/>
      <c r="U238" s="10"/>
      <c r="V238" s="10"/>
      <c r="W238" s="199"/>
      <c r="X238" s="199"/>
      <c r="Y238" s="199"/>
      <c r="Z238" s="10"/>
      <c r="AA238" s="10"/>
      <c r="AB238" s="10"/>
      <c r="AC238" s="185"/>
      <c r="AD238" s="200"/>
      <c r="AE238" s="10"/>
      <c r="AF238" s="10"/>
      <c r="AG238" s="10"/>
      <c r="AH238" s="10"/>
      <c r="AI238" s="10"/>
      <c r="AJ238" s="10"/>
      <c r="AK238" s="10"/>
      <c r="AL238" s="200"/>
      <c r="AM238" s="199"/>
      <c r="AN238" s="185"/>
      <c r="AO238" s="10"/>
      <c r="AP238" s="10"/>
      <c r="AQ238" s="10"/>
      <c r="AR238" s="10"/>
      <c r="AS238" s="10"/>
      <c r="AT238" s="10"/>
      <c r="AU238" s="10"/>
      <c r="AV238" s="10"/>
      <c r="AW238" s="10"/>
      <c r="AX238" s="10"/>
      <c r="AY238" s="209"/>
      <c r="AZ238" s="10"/>
      <c r="BA238" s="10"/>
      <c r="BB238" s="10"/>
      <c r="BC238" s="209"/>
      <c r="BD238" s="209"/>
      <c r="BE238" s="209"/>
      <c r="BF238" s="209"/>
      <c r="BG238" s="209"/>
      <c r="BH238" s="209"/>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row>
    <row r="239" ht="15.75" customHeight="1">
      <c r="A239" s="213"/>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213"/>
      <c r="AD239" s="214"/>
      <c r="AE239" s="11"/>
      <c r="AF239" s="11"/>
      <c r="AG239" s="11"/>
      <c r="AH239" s="11"/>
      <c r="AI239" s="11"/>
      <c r="AJ239" s="11"/>
      <c r="AK239" s="11"/>
      <c r="AL239" s="214"/>
      <c r="AM239" s="215"/>
      <c r="AN239" s="213"/>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row>
    <row r="240" ht="15.75" customHeight="1">
      <c r="A240" s="213"/>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213"/>
      <c r="AD240" s="214"/>
      <c r="AE240" s="11"/>
      <c r="AF240" s="11"/>
      <c r="AG240" s="11"/>
      <c r="AH240" s="11"/>
      <c r="AI240" s="11"/>
      <c r="AJ240" s="11"/>
      <c r="AK240" s="11"/>
      <c r="AL240" s="214"/>
      <c r="AM240" s="215"/>
      <c r="AN240" s="213"/>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row>
    <row r="241" ht="15.75" customHeight="1">
      <c r="A241" s="213"/>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213"/>
      <c r="AD241" s="214"/>
      <c r="AE241" s="11"/>
      <c r="AF241" s="11"/>
      <c r="AG241" s="11"/>
      <c r="AH241" s="11"/>
      <c r="AI241" s="11"/>
      <c r="AJ241" s="11"/>
      <c r="AK241" s="11"/>
      <c r="AL241" s="214"/>
      <c r="AM241" s="215"/>
      <c r="AN241" s="213"/>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row>
    <row r="242" ht="15.75" customHeight="1">
      <c r="A242" s="213"/>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213"/>
      <c r="AD242" s="214"/>
      <c r="AE242" s="11"/>
      <c r="AF242" s="11"/>
      <c r="AG242" s="11"/>
      <c r="AH242" s="11"/>
      <c r="AI242" s="11"/>
      <c r="AJ242" s="11"/>
      <c r="AK242" s="11"/>
      <c r="AL242" s="214"/>
      <c r="AM242" s="215"/>
      <c r="AN242" s="213"/>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row>
    <row r="243" ht="15.75" customHeight="1">
      <c r="A243" s="213"/>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213"/>
      <c r="AD243" s="214"/>
      <c r="AE243" s="11"/>
      <c r="AF243" s="11"/>
      <c r="AG243" s="11"/>
      <c r="AH243" s="11"/>
      <c r="AI243" s="11"/>
      <c r="AJ243" s="11"/>
      <c r="AK243" s="11"/>
      <c r="AL243" s="214"/>
      <c r="AM243" s="215"/>
      <c r="AN243" s="213"/>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row>
    <row r="244" ht="15.75" customHeight="1">
      <c r="A244" s="213"/>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213"/>
      <c r="AD244" s="214"/>
      <c r="AE244" s="11"/>
      <c r="AF244" s="11"/>
      <c r="AG244" s="11"/>
      <c r="AH244" s="11"/>
      <c r="AI244" s="11"/>
      <c r="AJ244" s="11"/>
      <c r="AK244" s="11"/>
      <c r="AL244" s="214"/>
      <c r="AM244" s="215"/>
      <c r="AN244" s="213"/>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row>
    <row r="245" ht="15.75" customHeight="1">
      <c r="A245" s="213"/>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213"/>
      <c r="AD245" s="214"/>
      <c r="AE245" s="11"/>
      <c r="AF245" s="11"/>
      <c r="AG245" s="11"/>
      <c r="AH245" s="11"/>
      <c r="AI245" s="11"/>
      <c r="AJ245" s="11"/>
      <c r="AK245" s="11"/>
      <c r="AL245" s="214"/>
      <c r="AM245" s="215"/>
      <c r="AN245" s="213"/>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row>
    <row r="246" ht="15.75" customHeight="1">
      <c r="A246" s="213"/>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213"/>
      <c r="AD246" s="214"/>
      <c r="AE246" s="11"/>
      <c r="AF246" s="11"/>
      <c r="AG246" s="11"/>
      <c r="AH246" s="11"/>
      <c r="AI246" s="11"/>
      <c r="AJ246" s="11"/>
      <c r="AK246" s="11"/>
      <c r="AL246" s="214"/>
      <c r="AM246" s="215"/>
      <c r="AN246" s="213"/>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row>
    <row r="247" ht="15.75" customHeight="1">
      <c r="A247" s="213"/>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213"/>
      <c r="AD247" s="214"/>
      <c r="AE247" s="11"/>
      <c r="AF247" s="11"/>
      <c r="AG247" s="11"/>
      <c r="AH247" s="11"/>
      <c r="AI247" s="11"/>
      <c r="AJ247" s="11"/>
      <c r="AK247" s="11"/>
      <c r="AL247" s="214"/>
      <c r="AM247" s="215"/>
      <c r="AN247" s="213"/>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row>
    <row r="248" ht="15.75" customHeight="1">
      <c r="A248" s="213"/>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213"/>
      <c r="AD248" s="214"/>
      <c r="AE248" s="11"/>
      <c r="AF248" s="11"/>
      <c r="AG248" s="11"/>
      <c r="AH248" s="11"/>
      <c r="AI248" s="11"/>
      <c r="AJ248" s="11"/>
      <c r="AK248" s="11"/>
      <c r="AL248" s="214"/>
      <c r="AM248" s="215"/>
      <c r="AN248" s="213"/>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row>
    <row r="249" ht="15.75" customHeight="1">
      <c r="A249" s="213"/>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213"/>
      <c r="AD249" s="214"/>
      <c r="AE249" s="11"/>
      <c r="AF249" s="11"/>
      <c r="AG249" s="11"/>
      <c r="AH249" s="11"/>
      <c r="AI249" s="11"/>
      <c r="AJ249" s="11"/>
      <c r="AK249" s="11"/>
      <c r="AL249" s="214"/>
      <c r="AM249" s="215"/>
      <c r="AN249" s="213"/>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row>
    <row r="250" ht="15.75" customHeight="1">
      <c r="A250" s="213"/>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213"/>
      <c r="AD250" s="214"/>
      <c r="AE250" s="11"/>
      <c r="AF250" s="11"/>
      <c r="AG250" s="11"/>
      <c r="AH250" s="11"/>
      <c r="AI250" s="11"/>
      <c r="AJ250" s="11"/>
      <c r="AK250" s="11"/>
      <c r="AL250" s="214"/>
      <c r="AM250" s="215"/>
      <c r="AN250" s="213"/>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row>
    <row r="251" ht="15.75" customHeight="1">
      <c r="A251" s="213"/>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213"/>
      <c r="AD251" s="214"/>
      <c r="AE251" s="11"/>
      <c r="AF251" s="11"/>
      <c r="AG251" s="11"/>
      <c r="AH251" s="11"/>
      <c r="AI251" s="11"/>
      <c r="AJ251" s="11"/>
      <c r="AK251" s="11"/>
      <c r="AL251" s="214"/>
      <c r="AM251" s="215"/>
      <c r="AN251" s="213"/>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row>
    <row r="252" ht="15.75" customHeight="1">
      <c r="A252" s="213"/>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213"/>
      <c r="AD252" s="214"/>
      <c r="AE252" s="11"/>
      <c r="AF252" s="11"/>
      <c r="AG252" s="11"/>
      <c r="AH252" s="11"/>
      <c r="AI252" s="11"/>
      <c r="AJ252" s="11"/>
      <c r="AK252" s="11"/>
      <c r="AL252" s="214"/>
      <c r="AM252" s="215"/>
      <c r="AN252" s="213"/>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row>
    <row r="253" ht="15.75" customHeight="1">
      <c r="A253" s="213"/>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213"/>
      <c r="AD253" s="214"/>
      <c r="AE253" s="11"/>
      <c r="AF253" s="11"/>
      <c r="AG253" s="11"/>
      <c r="AH253" s="11"/>
      <c r="AI253" s="11"/>
      <c r="AJ253" s="11"/>
      <c r="AK253" s="11"/>
      <c r="AL253" s="214"/>
      <c r="AM253" s="215"/>
      <c r="AN253" s="213"/>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row>
    <row r="254" ht="15.75" customHeight="1">
      <c r="A254" s="213"/>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213"/>
      <c r="AD254" s="214"/>
      <c r="AE254" s="11"/>
      <c r="AF254" s="11"/>
      <c r="AG254" s="11"/>
      <c r="AH254" s="11"/>
      <c r="AI254" s="11"/>
      <c r="AJ254" s="11"/>
      <c r="AK254" s="11"/>
      <c r="AL254" s="214"/>
      <c r="AM254" s="215"/>
      <c r="AN254" s="213"/>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row>
    <row r="255" ht="15.75" customHeight="1">
      <c r="A255" s="213"/>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213"/>
      <c r="AD255" s="214"/>
      <c r="AE255" s="11"/>
      <c r="AF255" s="11"/>
      <c r="AG255" s="11"/>
      <c r="AH255" s="11"/>
      <c r="AI255" s="11"/>
      <c r="AJ255" s="11"/>
      <c r="AK255" s="11"/>
      <c r="AL255" s="214"/>
      <c r="AM255" s="215"/>
      <c r="AN255" s="213"/>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row>
    <row r="256" ht="15.75" customHeight="1">
      <c r="A256" s="213"/>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213"/>
      <c r="AD256" s="214"/>
      <c r="AE256" s="11"/>
      <c r="AF256" s="11"/>
      <c r="AG256" s="11"/>
      <c r="AH256" s="11"/>
      <c r="AI256" s="11"/>
      <c r="AJ256" s="11"/>
      <c r="AK256" s="11"/>
      <c r="AL256" s="214"/>
      <c r="AM256" s="215"/>
      <c r="AN256" s="213"/>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row>
    <row r="257" ht="15.75" customHeight="1">
      <c r="A257" s="213"/>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213"/>
      <c r="AD257" s="214"/>
      <c r="AE257" s="11"/>
      <c r="AF257" s="11"/>
      <c r="AG257" s="11"/>
      <c r="AH257" s="11"/>
      <c r="AI257" s="11"/>
      <c r="AJ257" s="11"/>
      <c r="AK257" s="11"/>
      <c r="AL257" s="214"/>
      <c r="AM257" s="215"/>
      <c r="AN257" s="213"/>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row>
    <row r="258" ht="15.75" customHeight="1">
      <c r="A258" s="213"/>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213"/>
      <c r="AD258" s="214"/>
      <c r="AE258" s="11"/>
      <c r="AF258" s="11"/>
      <c r="AG258" s="11"/>
      <c r="AH258" s="11"/>
      <c r="AI258" s="11"/>
      <c r="AJ258" s="11"/>
      <c r="AK258" s="11"/>
      <c r="AL258" s="214"/>
      <c r="AM258" s="215"/>
      <c r="AN258" s="213"/>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row>
    <row r="259" ht="15.75" customHeight="1">
      <c r="A259" s="213"/>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213"/>
      <c r="AD259" s="214"/>
      <c r="AE259" s="11"/>
      <c r="AF259" s="11"/>
      <c r="AG259" s="11"/>
      <c r="AH259" s="11"/>
      <c r="AI259" s="11"/>
      <c r="AJ259" s="11"/>
      <c r="AK259" s="11"/>
      <c r="AL259" s="214"/>
      <c r="AM259" s="215"/>
      <c r="AN259" s="213"/>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row>
    <row r="260" ht="15.75" customHeight="1">
      <c r="A260" s="213"/>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213"/>
      <c r="AD260" s="214"/>
      <c r="AE260" s="11"/>
      <c r="AF260" s="11"/>
      <c r="AG260" s="11"/>
      <c r="AH260" s="11"/>
      <c r="AI260" s="11"/>
      <c r="AJ260" s="11"/>
      <c r="AK260" s="11"/>
      <c r="AL260" s="214"/>
      <c r="AM260" s="215"/>
      <c r="AN260" s="213"/>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row>
    <row r="261" ht="15.75" customHeight="1">
      <c r="A261" s="213"/>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213"/>
      <c r="AD261" s="214"/>
      <c r="AE261" s="11"/>
      <c r="AF261" s="11"/>
      <c r="AG261" s="11"/>
      <c r="AH261" s="11"/>
      <c r="AI261" s="11"/>
      <c r="AJ261" s="11"/>
      <c r="AK261" s="11"/>
      <c r="AL261" s="214"/>
      <c r="AM261" s="215"/>
      <c r="AN261" s="213"/>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row>
    <row r="262" ht="15.75" customHeight="1">
      <c r="A262" s="213"/>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213"/>
      <c r="AD262" s="214"/>
      <c r="AE262" s="11"/>
      <c r="AF262" s="11"/>
      <c r="AG262" s="11"/>
      <c r="AH262" s="11"/>
      <c r="AI262" s="11"/>
      <c r="AJ262" s="11"/>
      <c r="AK262" s="11"/>
      <c r="AL262" s="214"/>
      <c r="AM262" s="215"/>
      <c r="AN262" s="213"/>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row>
    <row r="263" ht="15.75" customHeight="1">
      <c r="A263" s="213"/>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213"/>
      <c r="AD263" s="214"/>
      <c r="AE263" s="11"/>
      <c r="AF263" s="11"/>
      <c r="AG263" s="11"/>
      <c r="AH263" s="11"/>
      <c r="AI263" s="11"/>
      <c r="AJ263" s="11"/>
      <c r="AK263" s="11"/>
      <c r="AL263" s="214"/>
      <c r="AM263" s="215"/>
      <c r="AN263" s="213"/>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row>
    <row r="264" ht="15.75" customHeight="1">
      <c r="A264" s="213"/>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213"/>
      <c r="AD264" s="214"/>
      <c r="AE264" s="11"/>
      <c r="AF264" s="11"/>
      <c r="AG264" s="11"/>
      <c r="AH264" s="11"/>
      <c r="AI264" s="11"/>
      <c r="AJ264" s="11"/>
      <c r="AK264" s="11"/>
      <c r="AL264" s="214"/>
      <c r="AM264" s="215"/>
      <c r="AN264" s="213"/>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row>
    <row r="265" ht="15.75" customHeight="1">
      <c r="A265" s="213"/>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213"/>
      <c r="AD265" s="214"/>
      <c r="AE265" s="11"/>
      <c r="AF265" s="11"/>
      <c r="AG265" s="11"/>
      <c r="AH265" s="11"/>
      <c r="AI265" s="11"/>
      <c r="AJ265" s="11"/>
      <c r="AK265" s="11"/>
      <c r="AL265" s="214"/>
      <c r="AM265" s="215"/>
      <c r="AN265" s="213"/>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row>
    <row r="266" ht="15.75" customHeight="1">
      <c r="A266" s="213"/>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213"/>
      <c r="AD266" s="214"/>
      <c r="AE266" s="11"/>
      <c r="AF266" s="11"/>
      <c r="AG266" s="11"/>
      <c r="AH266" s="11"/>
      <c r="AI266" s="11"/>
      <c r="AJ266" s="11"/>
      <c r="AK266" s="11"/>
      <c r="AL266" s="214"/>
      <c r="AM266" s="215"/>
      <c r="AN266" s="213"/>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row>
    <row r="267" ht="15.75" customHeight="1">
      <c r="A267" s="213"/>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213"/>
      <c r="AD267" s="214"/>
      <c r="AE267" s="11"/>
      <c r="AF267" s="11"/>
      <c r="AG267" s="11"/>
      <c r="AH267" s="11"/>
      <c r="AI267" s="11"/>
      <c r="AJ267" s="11"/>
      <c r="AK267" s="11"/>
      <c r="AL267" s="214"/>
      <c r="AM267" s="215"/>
      <c r="AN267" s="213"/>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row>
    <row r="268" ht="15.75" customHeight="1">
      <c r="A268" s="213"/>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213"/>
      <c r="AD268" s="214"/>
      <c r="AE268" s="11"/>
      <c r="AF268" s="11"/>
      <c r="AG268" s="11"/>
      <c r="AH268" s="11"/>
      <c r="AI268" s="11"/>
      <c r="AJ268" s="11"/>
      <c r="AK268" s="11"/>
      <c r="AL268" s="214"/>
      <c r="AM268" s="215"/>
      <c r="AN268" s="213"/>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row>
    <row r="269" ht="15.75" customHeight="1">
      <c r="A269" s="213"/>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213"/>
      <c r="AD269" s="214"/>
      <c r="AE269" s="11"/>
      <c r="AF269" s="11"/>
      <c r="AG269" s="11"/>
      <c r="AH269" s="11"/>
      <c r="AI269" s="11"/>
      <c r="AJ269" s="11"/>
      <c r="AK269" s="11"/>
      <c r="AL269" s="214"/>
      <c r="AM269" s="215"/>
      <c r="AN269" s="213"/>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row>
    <row r="270" ht="15.75" customHeight="1">
      <c r="A270" s="213"/>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213"/>
      <c r="AD270" s="214"/>
      <c r="AE270" s="11"/>
      <c r="AF270" s="11"/>
      <c r="AG270" s="11"/>
      <c r="AH270" s="11"/>
      <c r="AI270" s="11"/>
      <c r="AJ270" s="11"/>
      <c r="AK270" s="11"/>
      <c r="AL270" s="214"/>
      <c r="AM270" s="215"/>
      <c r="AN270" s="213"/>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row>
    <row r="271" ht="15.75" customHeight="1">
      <c r="A271" s="213"/>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213"/>
      <c r="AD271" s="214"/>
      <c r="AE271" s="11"/>
      <c r="AF271" s="11"/>
      <c r="AG271" s="11"/>
      <c r="AH271" s="11"/>
      <c r="AI271" s="11"/>
      <c r="AJ271" s="11"/>
      <c r="AK271" s="11"/>
      <c r="AL271" s="214"/>
      <c r="AM271" s="215"/>
      <c r="AN271" s="213"/>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row>
    <row r="272" ht="15.75" customHeight="1">
      <c r="A272" s="213"/>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213"/>
      <c r="AD272" s="214"/>
      <c r="AE272" s="11"/>
      <c r="AF272" s="11"/>
      <c r="AG272" s="11"/>
      <c r="AH272" s="11"/>
      <c r="AI272" s="11"/>
      <c r="AJ272" s="11"/>
      <c r="AK272" s="11"/>
      <c r="AL272" s="214"/>
      <c r="AM272" s="215"/>
      <c r="AN272" s="213"/>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row>
    <row r="273" ht="15.75" customHeight="1">
      <c r="A273" s="213"/>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213"/>
      <c r="AD273" s="214"/>
      <c r="AE273" s="11"/>
      <c r="AF273" s="11"/>
      <c r="AG273" s="11"/>
      <c r="AH273" s="11"/>
      <c r="AI273" s="11"/>
      <c r="AJ273" s="11"/>
      <c r="AK273" s="11"/>
      <c r="AL273" s="214"/>
      <c r="AM273" s="215"/>
      <c r="AN273" s="213"/>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row>
    <row r="274" ht="15.75" customHeight="1">
      <c r="A274" s="213"/>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213"/>
      <c r="AD274" s="214"/>
      <c r="AE274" s="11"/>
      <c r="AF274" s="11"/>
      <c r="AG274" s="11"/>
      <c r="AH274" s="11"/>
      <c r="AI274" s="11"/>
      <c r="AJ274" s="11"/>
      <c r="AK274" s="11"/>
      <c r="AL274" s="214"/>
      <c r="AM274" s="215"/>
      <c r="AN274" s="213"/>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row>
    <row r="275" ht="15.75" customHeight="1">
      <c r="A275" s="213"/>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213"/>
      <c r="AD275" s="214"/>
      <c r="AE275" s="11"/>
      <c r="AF275" s="11"/>
      <c r="AG275" s="11"/>
      <c r="AH275" s="11"/>
      <c r="AI275" s="11"/>
      <c r="AJ275" s="11"/>
      <c r="AK275" s="11"/>
      <c r="AL275" s="214"/>
      <c r="AM275" s="215"/>
      <c r="AN275" s="213"/>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row>
    <row r="276" ht="15.75" customHeight="1">
      <c r="A276" s="213"/>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213"/>
      <c r="AD276" s="214"/>
      <c r="AE276" s="11"/>
      <c r="AF276" s="11"/>
      <c r="AG276" s="11"/>
      <c r="AH276" s="11"/>
      <c r="AI276" s="11"/>
      <c r="AJ276" s="11"/>
      <c r="AK276" s="11"/>
      <c r="AL276" s="214"/>
      <c r="AM276" s="215"/>
      <c r="AN276" s="213"/>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row>
    <row r="277" ht="15.75" customHeight="1">
      <c r="A277" s="213"/>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213"/>
      <c r="AD277" s="214"/>
      <c r="AE277" s="11"/>
      <c r="AF277" s="11"/>
      <c r="AG277" s="11"/>
      <c r="AH277" s="11"/>
      <c r="AI277" s="11"/>
      <c r="AJ277" s="11"/>
      <c r="AK277" s="11"/>
      <c r="AL277" s="214"/>
      <c r="AM277" s="215"/>
      <c r="AN277" s="213"/>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row>
    <row r="278" ht="15.75" customHeight="1">
      <c r="A278" s="213"/>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213"/>
      <c r="AD278" s="214"/>
      <c r="AE278" s="11"/>
      <c r="AF278" s="11"/>
      <c r="AG278" s="11"/>
      <c r="AH278" s="11"/>
      <c r="AI278" s="11"/>
      <c r="AJ278" s="11"/>
      <c r="AK278" s="11"/>
      <c r="AL278" s="214"/>
      <c r="AM278" s="215"/>
      <c r="AN278" s="213"/>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row>
    <row r="279" ht="15.75" customHeight="1">
      <c r="A279" s="213"/>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213"/>
      <c r="AD279" s="214"/>
      <c r="AE279" s="11"/>
      <c r="AF279" s="11"/>
      <c r="AG279" s="11"/>
      <c r="AH279" s="11"/>
      <c r="AI279" s="11"/>
      <c r="AJ279" s="11"/>
      <c r="AK279" s="11"/>
      <c r="AL279" s="214"/>
      <c r="AM279" s="215"/>
      <c r="AN279" s="213"/>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row>
    <row r="280" ht="15.75" customHeight="1">
      <c r="A280" s="213"/>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213"/>
      <c r="AD280" s="214"/>
      <c r="AE280" s="11"/>
      <c r="AF280" s="11"/>
      <c r="AG280" s="11"/>
      <c r="AH280" s="11"/>
      <c r="AI280" s="11"/>
      <c r="AJ280" s="11"/>
      <c r="AK280" s="11"/>
      <c r="AL280" s="214"/>
      <c r="AM280" s="215"/>
      <c r="AN280" s="213"/>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row>
    <row r="281" ht="15.75" customHeight="1">
      <c r="A281" s="213"/>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213"/>
      <c r="AD281" s="214"/>
      <c r="AE281" s="11"/>
      <c r="AF281" s="11"/>
      <c r="AG281" s="11"/>
      <c r="AH281" s="11"/>
      <c r="AI281" s="11"/>
      <c r="AJ281" s="11"/>
      <c r="AK281" s="11"/>
      <c r="AL281" s="214"/>
      <c r="AM281" s="215"/>
      <c r="AN281" s="213"/>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row>
    <row r="282" ht="15.75" customHeight="1">
      <c r="A282" s="213"/>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213"/>
      <c r="AD282" s="214"/>
      <c r="AE282" s="11"/>
      <c r="AF282" s="11"/>
      <c r="AG282" s="11"/>
      <c r="AH282" s="11"/>
      <c r="AI282" s="11"/>
      <c r="AJ282" s="11"/>
      <c r="AK282" s="11"/>
      <c r="AL282" s="214"/>
      <c r="AM282" s="215"/>
      <c r="AN282" s="213"/>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row>
    <row r="283" ht="15.75" customHeight="1">
      <c r="A283" s="213"/>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213"/>
      <c r="AD283" s="214"/>
      <c r="AE283" s="11"/>
      <c r="AF283" s="11"/>
      <c r="AG283" s="11"/>
      <c r="AH283" s="11"/>
      <c r="AI283" s="11"/>
      <c r="AJ283" s="11"/>
      <c r="AK283" s="11"/>
      <c r="AL283" s="214"/>
      <c r="AM283" s="215"/>
      <c r="AN283" s="213"/>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row>
    <row r="284" ht="15.75" customHeight="1">
      <c r="A284" s="213"/>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213"/>
      <c r="AD284" s="214"/>
      <c r="AE284" s="11"/>
      <c r="AF284" s="11"/>
      <c r="AG284" s="11"/>
      <c r="AH284" s="11"/>
      <c r="AI284" s="11"/>
      <c r="AJ284" s="11"/>
      <c r="AK284" s="11"/>
      <c r="AL284" s="214"/>
      <c r="AM284" s="215"/>
      <c r="AN284" s="213"/>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row>
    <row r="285" ht="15.75" customHeight="1">
      <c r="A285" s="213"/>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213"/>
      <c r="AD285" s="214"/>
      <c r="AE285" s="11"/>
      <c r="AF285" s="11"/>
      <c r="AG285" s="11"/>
      <c r="AH285" s="11"/>
      <c r="AI285" s="11"/>
      <c r="AJ285" s="11"/>
      <c r="AK285" s="11"/>
      <c r="AL285" s="214"/>
      <c r="AM285" s="215"/>
      <c r="AN285" s="213"/>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row>
    <row r="286" ht="15.75" customHeight="1">
      <c r="A286" s="213"/>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213"/>
      <c r="AD286" s="214"/>
      <c r="AE286" s="11"/>
      <c r="AF286" s="11"/>
      <c r="AG286" s="11"/>
      <c r="AH286" s="11"/>
      <c r="AI286" s="11"/>
      <c r="AJ286" s="11"/>
      <c r="AK286" s="11"/>
      <c r="AL286" s="214"/>
      <c r="AM286" s="215"/>
      <c r="AN286" s="213"/>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row>
    <row r="287" ht="15.75" customHeight="1">
      <c r="A287" s="213"/>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213"/>
      <c r="AD287" s="214"/>
      <c r="AE287" s="11"/>
      <c r="AF287" s="11"/>
      <c r="AG287" s="11"/>
      <c r="AH287" s="11"/>
      <c r="AI287" s="11"/>
      <c r="AJ287" s="11"/>
      <c r="AK287" s="11"/>
      <c r="AL287" s="214"/>
      <c r="AM287" s="215"/>
      <c r="AN287" s="213"/>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row>
    <row r="288" ht="15.75" customHeight="1">
      <c r="A288" s="213"/>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213"/>
      <c r="AD288" s="214"/>
      <c r="AE288" s="11"/>
      <c r="AF288" s="11"/>
      <c r="AG288" s="11"/>
      <c r="AH288" s="11"/>
      <c r="AI288" s="11"/>
      <c r="AJ288" s="11"/>
      <c r="AK288" s="11"/>
      <c r="AL288" s="214"/>
      <c r="AM288" s="215"/>
      <c r="AN288" s="213"/>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row>
    <row r="289" ht="15.75" customHeight="1">
      <c r="A289" s="213"/>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213"/>
      <c r="AD289" s="214"/>
      <c r="AE289" s="11"/>
      <c r="AF289" s="11"/>
      <c r="AG289" s="11"/>
      <c r="AH289" s="11"/>
      <c r="AI289" s="11"/>
      <c r="AJ289" s="11"/>
      <c r="AK289" s="11"/>
      <c r="AL289" s="214"/>
      <c r="AM289" s="215"/>
      <c r="AN289" s="213"/>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row>
    <row r="290" ht="15.75" customHeight="1">
      <c r="A290" s="213"/>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213"/>
      <c r="AD290" s="214"/>
      <c r="AE290" s="11"/>
      <c r="AF290" s="11"/>
      <c r="AG290" s="11"/>
      <c r="AH290" s="11"/>
      <c r="AI290" s="11"/>
      <c r="AJ290" s="11"/>
      <c r="AK290" s="11"/>
      <c r="AL290" s="214"/>
      <c r="AM290" s="215"/>
      <c r="AN290" s="213"/>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row>
    <row r="291" ht="15.75" customHeight="1">
      <c r="A291" s="213"/>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213"/>
      <c r="AD291" s="214"/>
      <c r="AE291" s="11"/>
      <c r="AF291" s="11"/>
      <c r="AG291" s="11"/>
      <c r="AH291" s="11"/>
      <c r="AI291" s="11"/>
      <c r="AJ291" s="11"/>
      <c r="AK291" s="11"/>
      <c r="AL291" s="214"/>
      <c r="AM291" s="215"/>
      <c r="AN291" s="213"/>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row>
    <row r="292" ht="15.75" customHeight="1">
      <c r="A292" s="213"/>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213"/>
      <c r="AD292" s="214"/>
      <c r="AE292" s="11"/>
      <c r="AF292" s="11"/>
      <c r="AG292" s="11"/>
      <c r="AH292" s="11"/>
      <c r="AI292" s="11"/>
      <c r="AJ292" s="11"/>
      <c r="AK292" s="11"/>
      <c r="AL292" s="214"/>
      <c r="AM292" s="215"/>
      <c r="AN292" s="213"/>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row>
    <row r="293" ht="15.75" customHeight="1">
      <c r="A293" s="213"/>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213"/>
      <c r="AD293" s="214"/>
      <c r="AE293" s="11"/>
      <c r="AF293" s="11"/>
      <c r="AG293" s="11"/>
      <c r="AH293" s="11"/>
      <c r="AI293" s="11"/>
      <c r="AJ293" s="11"/>
      <c r="AK293" s="11"/>
      <c r="AL293" s="214"/>
      <c r="AM293" s="215"/>
      <c r="AN293" s="213"/>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row>
    <row r="294" ht="15.75" customHeight="1">
      <c r="A294" s="213"/>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213"/>
      <c r="AD294" s="214"/>
      <c r="AE294" s="11"/>
      <c r="AF294" s="11"/>
      <c r="AG294" s="11"/>
      <c r="AH294" s="11"/>
      <c r="AI294" s="11"/>
      <c r="AJ294" s="11"/>
      <c r="AK294" s="11"/>
      <c r="AL294" s="214"/>
      <c r="AM294" s="215"/>
      <c r="AN294" s="213"/>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row>
    <row r="295" ht="15.75" customHeight="1">
      <c r="A295" s="213"/>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213"/>
      <c r="AD295" s="214"/>
      <c r="AE295" s="11"/>
      <c r="AF295" s="11"/>
      <c r="AG295" s="11"/>
      <c r="AH295" s="11"/>
      <c r="AI295" s="11"/>
      <c r="AJ295" s="11"/>
      <c r="AK295" s="11"/>
      <c r="AL295" s="214"/>
      <c r="AM295" s="215"/>
      <c r="AN295" s="213"/>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row>
    <row r="296" ht="15.75" customHeight="1">
      <c r="A296" s="213"/>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213"/>
      <c r="AD296" s="214"/>
      <c r="AE296" s="11"/>
      <c r="AF296" s="11"/>
      <c r="AG296" s="11"/>
      <c r="AH296" s="11"/>
      <c r="AI296" s="11"/>
      <c r="AJ296" s="11"/>
      <c r="AK296" s="11"/>
      <c r="AL296" s="214"/>
      <c r="AM296" s="215"/>
      <c r="AN296" s="213"/>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row>
    <row r="297" ht="15.75" customHeight="1">
      <c r="A297" s="213"/>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213"/>
      <c r="AD297" s="214"/>
      <c r="AE297" s="11"/>
      <c r="AF297" s="11"/>
      <c r="AG297" s="11"/>
      <c r="AH297" s="11"/>
      <c r="AI297" s="11"/>
      <c r="AJ297" s="11"/>
      <c r="AK297" s="11"/>
      <c r="AL297" s="214"/>
      <c r="AM297" s="215"/>
      <c r="AN297" s="213"/>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row>
    <row r="298" ht="15.75" customHeight="1">
      <c r="A298" s="213"/>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213"/>
      <c r="AD298" s="214"/>
      <c r="AE298" s="11"/>
      <c r="AF298" s="11"/>
      <c r="AG298" s="11"/>
      <c r="AH298" s="11"/>
      <c r="AI298" s="11"/>
      <c r="AJ298" s="11"/>
      <c r="AK298" s="11"/>
      <c r="AL298" s="214"/>
      <c r="AM298" s="215"/>
      <c r="AN298" s="213"/>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row>
    <row r="299" ht="15.75" customHeight="1">
      <c r="A299" s="213"/>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213"/>
      <c r="AD299" s="214"/>
      <c r="AE299" s="11"/>
      <c r="AF299" s="11"/>
      <c r="AG299" s="11"/>
      <c r="AH299" s="11"/>
      <c r="AI299" s="11"/>
      <c r="AJ299" s="11"/>
      <c r="AK299" s="11"/>
      <c r="AL299" s="214"/>
      <c r="AM299" s="215"/>
      <c r="AN299" s="213"/>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row>
    <row r="300" ht="15.75" customHeight="1">
      <c r="A300" s="213"/>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213"/>
      <c r="AD300" s="214"/>
      <c r="AE300" s="11"/>
      <c r="AF300" s="11"/>
      <c r="AG300" s="11"/>
      <c r="AH300" s="11"/>
      <c r="AI300" s="11"/>
      <c r="AJ300" s="11"/>
      <c r="AK300" s="11"/>
      <c r="AL300" s="214"/>
      <c r="AM300" s="215"/>
      <c r="AN300" s="213"/>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row>
    <row r="301" ht="15.75" customHeight="1">
      <c r="A301" s="213"/>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213"/>
      <c r="AD301" s="214"/>
      <c r="AE301" s="11"/>
      <c r="AF301" s="11"/>
      <c r="AG301" s="11"/>
      <c r="AH301" s="11"/>
      <c r="AI301" s="11"/>
      <c r="AJ301" s="11"/>
      <c r="AK301" s="11"/>
      <c r="AL301" s="214"/>
      <c r="AM301" s="215"/>
      <c r="AN301" s="213"/>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row>
    <row r="302" ht="15.75" customHeight="1">
      <c r="A302" s="213"/>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213"/>
      <c r="AD302" s="214"/>
      <c r="AE302" s="11"/>
      <c r="AF302" s="11"/>
      <c r="AG302" s="11"/>
      <c r="AH302" s="11"/>
      <c r="AI302" s="11"/>
      <c r="AJ302" s="11"/>
      <c r="AK302" s="11"/>
      <c r="AL302" s="214"/>
      <c r="AM302" s="215"/>
      <c r="AN302" s="213"/>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row>
    <row r="303" ht="15.75" customHeight="1">
      <c r="A303" s="213"/>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213"/>
      <c r="AD303" s="214"/>
      <c r="AE303" s="11"/>
      <c r="AF303" s="11"/>
      <c r="AG303" s="11"/>
      <c r="AH303" s="11"/>
      <c r="AI303" s="11"/>
      <c r="AJ303" s="11"/>
      <c r="AK303" s="11"/>
      <c r="AL303" s="214"/>
      <c r="AM303" s="215"/>
      <c r="AN303" s="213"/>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row>
    <row r="304" ht="15.75" customHeight="1">
      <c r="A304" s="213"/>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213"/>
      <c r="AD304" s="214"/>
      <c r="AE304" s="11"/>
      <c r="AF304" s="11"/>
      <c r="AG304" s="11"/>
      <c r="AH304" s="11"/>
      <c r="AI304" s="11"/>
      <c r="AJ304" s="11"/>
      <c r="AK304" s="11"/>
      <c r="AL304" s="214"/>
      <c r="AM304" s="215"/>
      <c r="AN304" s="213"/>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row>
    <row r="305" ht="15.75" customHeight="1">
      <c r="A305" s="213"/>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213"/>
      <c r="AD305" s="214"/>
      <c r="AE305" s="11"/>
      <c r="AF305" s="11"/>
      <c r="AG305" s="11"/>
      <c r="AH305" s="11"/>
      <c r="AI305" s="11"/>
      <c r="AJ305" s="11"/>
      <c r="AK305" s="11"/>
      <c r="AL305" s="214"/>
      <c r="AM305" s="215"/>
      <c r="AN305" s="213"/>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row>
    <row r="306" ht="15.75" customHeight="1">
      <c r="A306" s="213"/>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213"/>
      <c r="AD306" s="214"/>
      <c r="AE306" s="11"/>
      <c r="AF306" s="11"/>
      <c r="AG306" s="11"/>
      <c r="AH306" s="11"/>
      <c r="AI306" s="11"/>
      <c r="AJ306" s="11"/>
      <c r="AK306" s="11"/>
      <c r="AL306" s="214"/>
      <c r="AM306" s="215"/>
      <c r="AN306" s="213"/>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row>
    <row r="307" ht="15.75" customHeight="1">
      <c r="A307" s="213"/>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213"/>
      <c r="AD307" s="214"/>
      <c r="AE307" s="11"/>
      <c r="AF307" s="11"/>
      <c r="AG307" s="11"/>
      <c r="AH307" s="11"/>
      <c r="AI307" s="11"/>
      <c r="AJ307" s="11"/>
      <c r="AK307" s="11"/>
      <c r="AL307" s="214"/>
      <c r="AM307" s="215"/>
      <c r="AN307" s="213"/>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row>
    <row r="308" ht="15.75" customHeight="1">
      <c r="A308" s="213"/>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213"/>
      <c r="AD308" s="214"/>
      <c r="AE308" s="11"/>
      <c r="AF308" s="11"/>
      <c r="AG308" s="11"/>
      <c r="AH308" s="11"/>
      <c r="AI308" s="11"/>
      <c r="AJ308" s="11"/>
      <c r="AK308" s="11"/>
      <c r="AL308" s="214"/>
      <c r="AM308" s="215"/>
      <c r="AN308" s="213"/>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row>
    <row r="309" ht="15.75" customHeight="1">
      <c r="A309" s="213"/>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213"/>
      <c r="AD309" s="214"/>
      <c r="AE309" s="11"/>
      <c r="AF309" s="11"/>
      <c r="AG309" s="11"/>
      <c r="AH309" s="11"/>
      <c r="AI309" s="11"/>
      <c r="AJ309" s="11"/>
      <c r="AK309" s="11"/>
      <c r="AL309" s="214"/>
      <c r="AM309" s="215"/>
      <c r="AN309" s="213"/>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row>
    <row r="310" ht="15.75" customHeight="1">
      <c r="A310" s="213"/>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213"/>
      <c r="AD310" s="214"/>
      <c r="AE310" s="11"/>
      <c r="AF310" s="11"/>
      <c r="AG310" s="11"/>
      <c r="AH310" s="11"/>
      <c r="AI310" s="11"/>
      <c r="AJ310" s="11"/>
      <c r="AK310" s="11"/>
      <c r="AL310" s="214"/>
      <c r="AM310" s="215"/>
      <c r="AN310" s="213"/>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row>
    <row r="311" ht="15.75" customHeight="1">
      <c r="A311" s="213"/>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213"/>
      <c r="AD311" s="214"/>
      <c r="AE311" s="11"/>
      <c r="AF311" s="11"/>
      <c r="AG311" s="11"/>
      <c r="AH311" s="11"/>
      <c r="AI311" s="11"/>
      <c r="AJ311" s="11"/>
      <c r="AK311" s="11"/>
      <c r="AL311" s="214"/>
      <c r="AM311" s="215"/>
      <c r="AN311" s="213"/>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row>
    <row r="312" ht="15.75" customHeight="1">
      <c r="A312" s="213"/>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213"/>
      <c r="AD312" s="214"/>
      <c r="AE312" s="11"/>
      <c r="AF312" s="11"/>
      <c r="AG312" s="11"/>
      <c r="AH312" s="11"/>
      <c r="AI312" s="11"/>
      <c r="AJ312" s="11"/>
      <c r="AK312" s="11"/>
      <c r="AL312" s="214"/>
      <c r="AM312" s="215"/>
      <c r="AN312" s="213"/>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row>
    <row r="313" ht="15.75" customHeight="1">
      <c r="A313" s="213"/>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213"/>
      <c r="AD313" s="214"/>
      <c r="AE313" s="11"/>
      <c r="AF313" s="11"/>
      <c r="AG313" s="11"/>
      <c r="AH313" s="11"/>
      <c r="AI313" s="11"/>
      <c r="AJ313" s="11"/>
      <c r="AK313" s="11"/>
      <c r="AL313" s="214"/>
      <c r="AM313" s="215"/>
      <c r="AN313" s="213"/>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row>
    <row r="314" ht="15.75" customHeight="1">
      <c r="A314" s="213"/>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213"/>
      <c r="AD314" s="214"/>
      <c r="AE314" s="11"/>
      <c r="AF314" s="11"/>
      <c r="AG314" s="11"/>
      <c r="AH314" s="11"/>
      <c r="AI314" s="11"/>
      <c r="AJ314" s="11"/>
      <c r="AK314" s="11"/>
      <c r="AL314" s="214"/>
      <c r="AM314" s="215"/>
      <c r="AN314" s="213"/>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row>
    <row r="315" ht="15.75" customHeight="1">
      <c r="A315" s="213"/>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213"/>
      <c r="AD315" s="214"/>
      <c r="AE315" s="11"/>
      <c r="AF315" s="11"/>
      <c r="AG315" s="11"/>
      <c r="AH315" s="11"/>
      <c r="AI315" s="11"/>
      <c r="AJ315" s="11"/>
      <c r="AK315" s="11"/>
      <c r="AL315" s="214"/>
      <c r="AM315" s="215"/>
      <c r="AN315" s="213"/>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row>
    <row r="316" ht="15.75" customHeight="1">
      <c r="A316" s="213"/>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213"/>
      <c r="AD316" s="214"/>
      <c r="AE316" s="11"/>
      <c r="AF316" s="11"/>
      <c r="AG316" s="11"/>
      <c r="AH316" s="11"/>
      <c r="AI316" s="11"/>
      <c r="AJ316" s="11"/>
      <c r="AK316" s="11"/>
      <c r="AL316" s="214"/>
      <c r="AM316" s="215"/>
      <c r="AN316" s="213"/>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row>
    <row r="317" ht="15.75" customHeight="1">
      <c r="A317" s="213"/>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213"/>
      <c r="AD317" s="214"/>
      <c r="AE317" s="11"/>
      <c r="AF317" s="11"/>
      <c r="AG317" s="11"/>
      <c r="AH317" s="11"/>
      <c r="AI317" s="11"/>
      <c r="AJ317" s="11"/>
      <c r="AK317" s="11"/>
      <c r="AL317" s="214"/>
      <c r="AM317" s="215"/>
      <c r="AN317" s="213"/>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row>
    <row r="318" ht="15.75" customHeight="1">
      <c r="A318" s="213"/>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213"/>
      <c r="AD318" s="214"/>
      <c r="AE318" s="11"/>
      <c r="AF318" s="11"/>
      <c r="AG318" s="11"/>
      <c r="AH318" s="11"/>
      <c r="AI318" s="11"/>
      <c r="AJ318" s="11"/>
      <c r="AK318" s="11"/>
      <c r="AL318" s="214"/>
      <c r="AM318" s="215"/>
      <c r="AN318" s="213"/>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row>
    <row r="319" ht="15.75" customHeight="1">
      <c r="A319" s="213"/>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213"/>
      <c r="AD319" s="214"/>
      <c r="AE319" s="11"/>
      <c r="AF319" s="11"/>
      <c r="AG319" s="11"/>
      <c r="AH319" s="11"/>
      <c r="AI319" s="11"/>
      <c r="AJ319" s="11"/>
      <c r="AK319" s="11"/>
      <c r="AL319" s="214"/>
      <c r="AM319" s="215"/>
      <c r="AN319" s="213"/>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row>
    <row r="320" ht="15.75" customHeight="1">
      <c r="A320" s="213"/>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213"/>
      <c r="AD320" s="214"/>
      <c r="AE320" s="11"/>
      <c r="AF320" s="11"/>
      <c r="AG320" s="11"/>
      <c r="AH320" s="11"/>
      <c r="AI320" s="11"/>
      <c r="AJ320" s="11"/>
      <c r="AK320" s="11"/>
      <c r="AL320" s="214"/>
      <c r="AM320" s="215"/>
      <c r="AN320" s="213"/>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row>
    <row r="321" ht="15.75" customHeight="1">
      <c r="A321" s="213"/>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213"/>
      <c r="AD321" s="214"/>
      <c r="AE321" s="11"/>
      <c r="AF321" s="11"/>
      <c r="AG321" s="11"/>
      <c r="AH321" s="11"/>
      <c r="AI321" s="11"/>
      <c r="AJ321" s="11"/>
      <c r="AK321" s="11"/>
      <c r="AL321" s="214"/>
      <c r="AM321" s="215"/>
      <c r="AN321" s="213"/>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row>
    <row r="322" ht="15.75" customHeight="1">
      <c r="A322" s="213"/>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213"/>
      <c r="AD322" s="214"/>
      <c r="AE322" s="11"/>
      <c r="AF322" s="11"/>
      <c r="AG322" s="11"/>
      <c r="AH322" s="11"/>
      <c r="AI322" s="11"/>
      <c r="AJ322" s="11"/>
      <c r="AK322" s="11"/>
      <c r="AL322" s="214"/>
      <c r="AM322" s="215"/>
      <c r="AN322" s="213"/>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row>
    <row r="323" ht="15.75" customHeight="1">
      <c r="A323" s="213"/>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213"/>
      <c r="AD323" s="214"/>
      <c r="AE323" s="11"/>
      <c r="AF323" s="11"/>
      <c r="AG323" s="11"/>
      <c r="AH323" s="11"/>
      <c r="AI323" s="11"/>
      <c r="AJ323" s="11"/>
      <c r="AK323" s="11"/>
      <c r="AL323" s="214"/>
      <c r="AM323" s="215"/>
      <c r="AN323" s="213"/>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row>
    <row r="324" ht="15.75" customHeight="1">
      <c r="A324" s="213"/>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213"/>
      <c r="AD324" s="214"/>
      <c r="AE324" s="11"/>
      <c r="AF324" s="11"/>
      <c r="AG324" s="11"/>
      <c r="AH324" s="11"/>
      <c r="AI324" s="11"/>
      <c r="AJ324" s="11"/>
      <c r="AK324" s="11"/>
      <c r="AL324" s="214"/>
      <c r="AM324" s="215"/>
      <c r="AN324" s="213"/>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row>
    <row r="325" ht="15.75" customHeight="1">
      <c r="A325" s="213"/>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213"/>
      <c r="AD325" s="214"/>
      <c r="AE325" s="11"/>
      <c r="AF325" s="11"/>
      <c r="AG325" s="11"/>
      <c r="AH325" s="11"/>
      <c r="AI325" s="11"/>
      <c r="AJ325" s="11"/>
      <c r="AK325" s="11"/>
      <c r="AL325" s="214"/>
      <c r="AM325" s="215"/>
      <c r="AN325" s="213"/>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row>
    <row r="326" ht="15.75" customHeight="1">
      <c r="A326" s="213"/>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213"/>
      <c r="AD326" s="214"/>
      <c r="AE326" s="11"/>
      <c r="AF326" s="11"/>
      <c r="AG326" s="11"/>
      <c r="AH326" s="11"/>
      <c r="AI326" s="11"/>
      <c r="AJ326" s="11"/>
      <c r="AK326" s="11"/>
      <c r="AL326" s="214"/>
      <c r="AM326" s="215"/>
      <c r="AN326" s="213"/>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row>
    <row r="327" ht="15.75" customHeight="1">
      <c r="A327" s="213"/>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213"/>
      <c r="AD327" s="214"/>
      <c r="AE327" s="11"/>
      <c r="AF327" s="11"/>
      <c r="AG327" s="11"/>
      <c r="AH327" s="11"/>
      <c r="AI327" s="11"/>
      <c r="AJ327" s="11"/>
      <c r="AK327" s="11"/>
      <c r="AL327" s="214"/>
      <c r="AM327" s="215"/>
      <c r="AN327" s="213"/>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row>
    <row r="328" ht="15.75" customHeight="1">
      <c r="A328" s="213"/>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213"/>
      <c r="AD328" s="214"/>
      <c r="AE328" s="11"/>
      <c r="AF328" s="11"/>
      <c r="AG328" s="11"/>
      <c r="AH328" s="11"/>
      <c r="AI328" s="11"/>
      <c r="AJ328" s="11"/>
      <c r="AK328" s="11"/>
      <c r="AL328" s="214"/>
      <c r="AM328" s="215"/>
      <c r="AN328" s="213"/>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row>
    <row r="329" ht="15.75" customHeight="1">
      <c r="A329" s="213"/>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213"/>
      <c r="AD329" s="214"/>
      <c r="AE329" s="11"/>
      <c r="AF329" s="11"/>
      <c r="AG329" s="11"/>
      <c r="AH329" s="11"/>
      <c r="AI329" s="11"/>
      <c r="AJ329" s="11"/>
      <c r="AK329" s="11"/>
      <c r="AL329" s="214"/>
      <c r="AM329" s="215"/>
      <c r="AN329" s="213"/>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row>
    <row r="330" ht="15.75" customHeight="1">
      <c r="A330" s="213"/>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213"/>
      <c r="AD330" s="214"/>
      <c r="AE330" s="11"/>
      <c r="AF330" s="11"/>
      <c r="AG330" s="11"/>
      <c r="AH330" s="11"/>
      <c r="AI330" s="11"/>
      <c r="AJ330" s="11"/>
      <c r="AK330" s="11"/>
      <c r="AL330" s="214"/>
      <c r="AM330" s="215"/>
      <c r="AN330" s="213"/>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row>
    <row r="331" ht="15.75" customHeight="1">
      <c r="A331" s="213"/>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213"/>
      <c r="AD331" s="214"/>
      <c r="AE331" s="11"/>
      <c r="AF331" s="11"/>
      <c r="AG331" s="11"/>
      <c r="AH331" s="11"/>
      <c r="AI331" s="11"/>
      <c r="AJ331" s="11"/>
      <c r="AK331" s="11"/>
      <c r="AL331" s="214"/>
      <c r="AM331" s="215"/>
      <c r="AN331" s="213"/>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row>
    <row r="332" ht="15.75" customHeight="1">
      <c r="A332" s="213"/>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213"/>
      <c r="AD332" s="214"/>
      <c r="AE332" s="11"/>
      <c r="AF332" s="11"/>
      <c r="AG332" s="11"/>
      <c r="AH332" s="11"/>
      <c r="AI332" s="11"/>
      <c r="AJ332" s="11"/>
      <c r="AK332" s="11"/>
      <c r="AL332" s="214"/>
      <c r="AM332" s="215"/>
      <c r="AN332" s="213"/>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row>
    <row r="333" ht="15.75" customHeight="1">
      <c r="A333" s="213"/>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213"/>
      <c r="AD333" s="214"/>
      <c r="AE333" s="11"/>
      <c r="AF333" s="11"/>
      <c r="AG333" s="11"/>
      <c r="AH333" s="11"/>
      <c r="AI333" s="11"/>
      <c r="AJ333" s="11"/>
      <c r="AK333" s="11"/>
      <c r="AL333" s="214"/>
      <c r="AM333" s="215"/>
      <c r="AN333" s="213"/>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row>
    <row r="334" ht="15.75" customHeight="1">
      <c r="A334" s="213"/>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213"/>
      <c r="AD334" s="214"/>
      <c r="AE334" s="11"/>
      <c r="AF334" s="11"/>
      <c r="AG334" s="11"/>
      <c r="AH334" s="11"/>
      <c r="AI334" s="11"/>
      <c r="AJ334" s="11"/>
      <c r="AK334" s="11"/>
      <c r="AL334" s="214"/>
      <c r="AM334" s="215"/>
      <c r="AN334" s="213"/>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row>
    <row r="335" ht="15.75" customHeight="1">
      <c r="A335" s="213"/>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213"/>
      <c r="AD335" s="214"/>
      <c r="AE335" s="11"/>
      <c r="AF335" s="11"/>
      <c r="AG335" s="11"/>
      <c r="AH335" s="11"/>
      <c r="AI335" s="11"/>
      <c r="AJ335" s="11"/>
      <c r="AK335" s="11"/>
      <c r="AL335" s="214"/>
      <c r="AM335" s="215"/>
      <c r="AN335" s="213"/>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row>
    <row r="336" ht="15.75" customHeight="1">
      <c r="A336" s="213"/>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213"/>
      <c r="AD336" s="214"/>
      <c r="AE336" s="11"/>
      <c r="AF336" s="11"/>
      <c r="AG336" s="11"/>
      <c r="AH336" s="11"/>
      <c r="AI336" s="11"/>
      <c r="AJ336" s="11"/>
      <c r="AK336" s="11"/>
      <c r="AL336" s="214"/>
      <c r="AM336" s="215"/>
      <c r="AN336" s="213"/>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row>
    <row r="337" ht="15.75" customHeight="1">
      <c r="A337" s="213"/>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213"/>
      <c r="AD337" s="214"/>
      <c r="AE337" s="11"/>
      <c r="AF337" s="11"/>
      <c r="AG337" s="11"/>
      <c r="AH337" s="11"/>
      <c r="AI337" s="11"/>
      <c r="AJ337" s="11"/>
      <c r="AK337" s="11"/>
      <c r="AL337" s="214"/>
      <c r="AM337" s="215"/>
      <c r="AN337" s="213"/>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row>
    <row r="338" ht="15.75" customHeight="1">
      <c r="A338" s="213"/>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213"/>
      <c r="AD338" s="214"/>
      <c r="AE338" s="11"/>
      <c r="AF338" s="11"/>
      <c r="AG338" s="11"/>
      <c r="AH338" s="11"/>
      <c r="AI338" s="11"/>
      <c r="AJ338" s="11"/>
      <c r="AK338" s="11"/>
      <c r="AL338" s="214"/>
      <c r="AM338" s="215"/>
      <c r="AN338" s="213"/>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row>
    <row r="339" ht="15.75" customHeight="1">
      <c r="A339" s="213"/>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213"/>
      <c r="AD339" s="214"/>
      <c r="AE339" s="11"/>
      <c r="AF339" s="11"/>
      <c r="AG339" s="11"/>
      <c r="AH339" s="11"/>
      <c r="AI339" s="11"/>
      <c r="AJ339" s="11"/>
      <c r="AK339" s="11"/>
      <c r="AL339" s="214"/>
      <c r="AM339" s="215"/>
      <c r="AN339" s="213"/>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row>
    <row r="340" ht="15.75" customHeight="1">
      <c r="A340" s="213"/>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213"/>
      <c r="AD340" s="214"/>
      <c r="AE340" s="11"/>
      <c r="AF340" s="11"/>
      <c r="AG340" s="11"/>
      <c r="AH340" s="11"/>
      <c r="AI340" s="11"/>
      <c r="AJ340" s="11"/>
      <c r="AK340" s="11"/>
      <c r="AL340" s="214"/>
      <c r="AM340" s="215"/>
      <c r="AN340" s="213"/>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row>
    <row r="341" ht="15.75" customHeight="1">
      <c r="A341" s="213"/>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213"/>
      <c r="AD341" s="214"/>
      <c r="AE341" s="11"/>
      <c r="AF341" s="11"/>
      <c r="AG341" s="11"/>
      <c r="AH341" s="11"/>
      <c r="AI341" s="11"/>
      <c r="AJ341" s="11"/>
      <c r="AK341" s="11"/>
      <c r="AL341" s="214"/>
      <c r="AM341" s="215"/>
      <c r="AN341" s="213"/>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row>
    <row r="342" ht="15.75" customHeight="1">
      <c r="A342" s="213"/>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213"/>
      <c r="AD342" s="214"/>
      <c r="AE342" s="11"/>
      <c r="AF342" s="11"/>
      <c r="AG342" s="11"/>
      <c r="AH342" s="11"/>
      <c r="AI342" s="11"/>
      <c r="AJ342" s="11"/>
      <c r="AK342" s="11"/>
      <c r="AL342" s="214"/>
      <c r="AM342" s="215"/>
      <c r="AN342" s="213"/>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row>
    <row r="343" ht="15.75" customHeight="1">
      <c r="A343" s="213"/>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213"/>
      <c r="AD343" s="214"/>
      <c r="AE343" s="11"/>
      <c r="AF343" s="11"/>
      <c r="AG343" s="11"/>
      <c r="AH343" s="11"/>
      <c r="AI343" s="11"/>
      <c r="AJ343" s="11"/>
      <c r="AK343" s="11"/>
      <c r="AL343" s="214"/>
      <c r="AM343" s="215"/>
      <c r="AN343" s="213"/>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row>
    <row r="344" ht="15.75" customHeight="1">
      <c r="A344" s="213"/>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213"/>
      <c r="AD344" s="214"/>
      <c r="AE344" s="11"/>
      <c r="AF344" s="11"/>
      <c r="AG344" s="11"/>
      <c r="AH344" s="11"/>
      <c r="AI344" s="11"/>
      <c r="AJ344" s="11"/>
      <c r="AK344" s="11"/>
      <c r="AL344" s="214"/>
      <c r="AM344" s="215"/>
      <c r="AN344" s="213"/>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row>
    <row r="345" ht="15.75" customHeight="1">
      <c r="A345" s="213"/>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213"/>
      <c r="AD345" s="214"/>
      <c r="AE345" s="11"/>
      <c r="AF345" s="11"/>
      <c r="AG345" s="11"/>
      <c r="AH345" s="11"/>
      <c r="AI345" s="11"/>
      <c r="AJ345" s="11"/>
      <c r="AK345" s="11"/>
      <c r="AL345" s="214"/>
      <c r="AM345" s="215"/>
      <c r="AN345" s="213"/>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row>
    <row r="346" ht="15.75" customHeight="1">
      <c r="A346" s="213"/>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213"/>
      <c r="AD346" s="214"/>
      <c r="AE346" s="11"/>
      <c r="AF346" s="11"/>
      <c r="AG346" s="11"/>
      <c r="AH346" s="11"/>
      <c r="AI346" s="11"/>
      <c r="AJ346" s="11"/>
      <c r="AK346" s="11"/>
      <c r="AL346" s="214"/>
      <c r="AM346" s="215"/>
      <c r="AN346" s="213"/>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row>
    <row r="347" ht="15.75" customHeight="1">
      <c r="A347" s="213"/>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213"/>
      <c r="AD347" s="214"/>
      <c r="AE347" s="11"/>
      <c r="AF347" s="11"/>
      <c r="AG347" s="11"/>
      <c r="AH347" s="11"/>
      <c r="AI347" s="11"/>
      <c r="AJ347" s="11"/>
      <c r="AK347" s="11"/>
      <c r="AL347" s="214"/>
      <c r="AM347" s="215"/>
      <c r="AN347" s="213"/>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row>
    <row r="348" ht="15.75" customHeight="1">
      <c r="A348" s="213"/>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213"/>
      <c r="AD348" s="214"/>
      <c r="AE348" s="11"/>
      <c r="AF348" s="11"/>
      <c r="AG348" s="11"/>
      <c r="AH348" s="11"/>
      <c r="AI348" s="11"/>
      <c r="AJ348" s="11"/>
      <c r="AK348" s="11"/>
      <c r="AL348" s="214"/>
      <c r="AM348" s="215"/>
      <c r="AN348" s="213"/>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row>
    <row r="349" ht="15.75" customHeight="1">
      <c r="A349" s="213"/>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213"/>
      <c r="AD349" s="214"/>
      <c r="AE349" s="11"/>
      <c r="AF349" s="11"/>
      <c r="AG349" s="11"/>
      <c r="AH349" s="11"/>
      <c r="AI349" s="11"/>
      <c r="AJ349" s="11"/>
      <c r="AK349" s="11"/>
      <c r="AL349" s="214"/>
      <c r="AM349" s="215"/>
      <c r="AN349" s="213"/>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row>
    <row r="350" ht="15.75" customHeight="1">
      <c r="A350" s="213"/>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213"/>
      <c r="AD350" s="214"/>
      <c r="AE350" s="11"/>
      <c r="AF350" s="11"/>
      <c r="AG350" s="11"/>
      <c r="AH350" s="11"/>
      <c r="AI350" s="11"/>
      <c r="AJ350" s="11"/>
      <c r="AK350" s="11"/>
      <c r="AL350" s="214"/>
      <c r="AM350" s="215"/>
      <c r="AN350" s="213"/>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row>
    <row r="351" ht="15.75" customHeight="1">
      <c r="A351" s="213"/>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213"/>
      <c r="AD351" s="214"/>
      <c r="AE351" s="11"/>
      <c r="AF351" s="11"/>
      <c r="AG351" s="11"/>
      <c r="AH351" s="11"/>
      <c r="AI351" s="11"/>
      <c r="AJ351" s="11"/>
      <c r="AK351" s="11"/>
      <c r="AL351" s="214"/>
      <c r="AM351" s="215"/>
      <c r="AN351" s="213"/>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row>
    <row r="352" ht="15.75" customHeight="1">
      <c r="A352" s="213"/>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213"/>
      <c r="AD352" s="214"/>
      <c r="AE352" s="11"/>
      <c r="AF352" s="11"/>
      <c r="AG352" s="11"/>
      <c r="AH352" s="11"/>
      <c r="AI352" s="11"/>
      <c r="AJ352" s="11"/>
      <c r="AK352" s="11"/>
      <c r="AL352" s="214"/>
      <c r="AM352" s="215"/>
      <c r="AN352" s="213"/>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row>
    <row r="353" ht="15.75" customHeight="1">
      <c r="A353" s="213"/>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213"/>
      <c r="AD353" s="214"/>
      <c r="AE353" s="11"/>
      <c r="AF353" s="11"/>
      <c r="AG353" s="11"/>
      <c r="AH353" s="11"/>
      <c r="AI353" s="11"/>
      <c r="AJ353" s="11"/>
      <c r="AK353" s="11"/>
      <c r="AL353" s="214"/>
      <c r="AM353" s="215"/>
      <c r="AN353" s="213"/>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row>
    <row r="354" ht="15.75" customHeight="1">
      <c r="A354" s="213"/>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213"/>
      <c r="AD354" s="214"/>
      <c r="AE354" s="11"/>
      <c r="AF354" s="11"/>
      <c r="AG354" s="11"/>
      <c r="AH354" s="11"/>
      <c r="AI354" s="11"/>
      <c r="AJ354" s="11"/>
      <c r="AK354" s="11"/>
      <c r="AL354" s="214"/>
      <c r="AM354" s="215"/>
      <c r="AN354" s="213"/>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row>
    <row r="355" ht="15.75" customHeight="1">
      <c r="A355" s="213"/>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213"/>
      <c r="AD355" s="214"/>
      <c r="AE355" s="11"/>
      <c r="AF355" s="11"/>
      <c r="AG355" s="11"/>
      <c r="AH355" s="11"/>
      <c r="AI355" s="11"/>
      <c r="AJ355" s="11"/>
      <c r="AK355" s="11"/>
      <c r="AL355" s="214"/>
      <c r="AM355" s="215"/>
      <c r="AN355" s="213"/>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row>
    <row r="356" ht="15.75" customHeight="1">
      <c r="A356" s="213"/>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213"/>
      <c r="AD356" s="214"/>
      <c r="AE356" s="11"/>
      <c r="AF356" s="11"/>
      <c r="AG356" s="11"/>
      <c r="AH356" s="11"/>
      <c r="AI356" s="11"/>
      <c r="AJ356" s="11"/>
      <c r="AK356" s="11"/>
      <c r="AL356" s="214"/>
      <c r="AM356" s="215"/>
      <c r="AN356" s="213"/>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row>
    <row r="357" ht="15.75" customHeight="1">
      <c r="A357" s="213"/>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213"/>
      <c r="AD357" s="214"/>
      <c r="AE357" s="11"/>
      <c r="AF357" s="11"/>
      <c r="AG357" s="11"/>
      <c r="AH357" s="11"/>
      <c r="AI357" s="11"/>
      <c r="AJ357" s="11"/>
      <c r="AK357" s="11"/>
      <c r="AL357" s="214"/>
      <c r="AM357" s="215"/>
      <c r="AN357" s="213"/>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row>
    <row r="358" ht="15.75" customHeight="1">
      <c r="A358" s="213"/>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213"/>
      <c r="AD358" s="214"/>
      <c r="AE358" s="11"/>
      <c r="AF358" s="11"/>
      <c r="AG358" s="11"/>
      <c r="AH358" s="11"/>
      <c r="AI358" s="11"/>
      <c r="AJ358" s="11"/>
      <c r="AK358" s="11"/>
      <c r="AL358" s="214"/>
      <c r="AM358" s="215"/>
      <c r="AN358" s="213"/>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row>
    <row r="359" ht="15.75" customHeight="1">
      <c r="A359" s="213"/>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213"/>
      <c r="AD359" s="214"/>
      <c r="AE359" s="11"/>
      <c r="AF359" s="11"/>
      <c r="AG359" s="11"/>
      <c r="AH359" s="11"/>
      <c r="AI359" s="11"/>
      <c r="AJ359" s="11"/>
      <c r="AK359" s="11"/>
      <c r="AL359" s="214"/>
      <c r="AM359" s="215"/>
      <c r="AN359" s="213"/>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row>
    <row r="360" ht="15.75" customHeight="1">
      <c r="A360" s="213"/>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213"/>
      <c r="AD360" s="214"/>
      <c r="AE360" s="11"/>
      <c r="AF360" s="11"/>
      <c r="AG360" s="11"/>
      <c r="AH360" s="11"/>
      <c r="AI360" s="11"/>
      <c r="AJ360" s="11"/>
      <c r="AK360" s="11"/>
      <c r="AL360" s="214"/>
      <c r="AM360" s="215"/>
      <c r="AN360" s="213"/>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row>
    <row r="361" ht="15.75" customHeight="1">
      <c r="A361" s="213"/>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213"/>
      <c r="AD361" s="214"/>
      <c r="AE361" s="11"/>
      <c r="AF361" s="11"/>
      <c r="AG361" s="11"/>
      <c r="AH361" s="11"/>
      <c r="AI361" s="11"/>
      <c r="AJ361" s="11"/>
      <c r="AK361" s="11"/>
      <c r="AL361" s="214"/>
      <c r="AM361" s="215"/>
      <c r="AN361" s="213"/>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row>
    <row r="362" ht="15.75" customHeight="1">
      <c r="A362" s="213"/>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213"/>
      <c r="AD362" s="214"/>
      <c r="AE362" s="11"/>
      <c r="AF362" s="11"/>
      <c r="AG362" s="11"/>
      <c r="AH362" s="11"/>
      <c r="AI362" s="11"/>
      <c r="AJ362" s="11"/>
      <c r="AK362" s="11"/>
      <c r="AL362" s="214"/>
      <c r="AM362" s="215"/>
      <c r="AN362" s="213"/>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row>
    <row r="363" ht="15.75" customHeight="1">
      <c r="A363" s="213"/>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213"/>
      <c r="AD363" s="214"/>
      <c r="AE363" s="11"/>
      <c r="AF363" s="11"/>
      <c r="AG363" s="11"/>
      <c r="AH363" s="11"/>
      <c r="AI363" s="11"/>
      <c r="AJ363" s="11"/>
      <c r="AK363" s="11"/>
      <c r="AL363" s="214"/>
      <c r="AM363" s="215"/>
      <c r="AN363" s="213"/>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row>
    <row r="364" ht="15.75" customHeight="1">
      <c r="A364" s="213"/>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213"/>
      <c r="AD364" s="214"/>
      <c r="AE364" s="11"/>
      <c r="AF364" s="11"/>
      <c r="AG364" s="11"/>
      <c r="AH364" s="11"/>
      <c r="AI364" s="11"/>
      <c r="AJ364" s="11"/>
      <c r="AK364" s="11"/>
      <c r="AL364" s="214"/>
      <c r="AM364" s="215"/>
      <c r="AN364" s="213"/>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row>
    <row r="365" ht="15.75" customHeight="1">
      <c r="A365" s="213"/>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213"/>
      <c r="AD365" s="214"/>
      <c r="AE365" s="11"/>
      <c r="AF365" s="11"/>
      <c r="AG365" s="11"/>
      <c r="AH365" s="11"/>
      <c r="AI365" s="11"/>
      <c r="AJ365" s="11"/>
      <c r="AK365" s="11"/>
      <c r="AL365" s="214"/>
      <c r="AM365" s="215"/>
      <c r="AN365" s="213"/>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row>
    <row r="366" ht="15.75" customHeight="1">
      <c r="A366" s="213"/>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213"/>
      <c r="AD366" s="214"/>
      <c r="AE366" s="11"/>
      <c r="AF366" s="11"/>
      <c r="AG366" s="11"/>
      <c r="AH366" s="11"/>
      <c r="AI366" s="11"/>
      <c r="AJ366" s="11"/>
      <c r="AK366" s="11"/>
      <c r="AL366" s="214"/>
      <c r="AM366" s="215"/>
      <c r="AN366" s="213"/>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row>
    <row r="367" ht="15.75" customHeight="1">
      <c r="A367" s="213"/>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213"/>
      <c r="AD367" s="214"/>
      <c r="AE367" s="11"/>
      <c r="AF367" s="11"/>
      <c r="AG367" s="11"/>
      <c r="AH367" s="11"/>
      <c r="AI367" s="11"/>
      <c r="AJ367" s="11"/>
      <c r="AK367" s="11"/>
      <c r="AL367" s="214"/>
      <c r="AM367" s="215"/>
      <c r="AN367" s="213"/>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row>
    <row r="368" ht="15.75" customHeight="1">
      <c r="A368" s="213"/>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213"/>
      <c r="AD368" s="214"/>
      <c r="AE368" s="11"/>
      <c r="AF368" s="11"/>
      <c r="AG368" s="11"/>
      <c r="AH368" s="11"/>
      <c r="AI368" s="11"/>
      <c r="AJ368" s="11"/>
      <c r="AK368" s="11"/>
      <c r="AL368" s="214"/>
      <c r="AM368" s="215"/>
      <c r="AN368" s="213"/>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row>
    <row r="369" ht="15.75" customHeight="1">
      <c r="A369" s="213"/>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213"/>
      <c r="AD369" s="214"/>
      <c r="AE369" s="11"/>
      <c r="AF369" s="11"/>
      <c r="AG369" s="11"/>
      <c r="AH369" s="11"/>
      <c r="AI369" s="11"/>
      <c r="AJ369" s="11"/>
      <c r="AK369" s="11"/>
      <c r="AL369" s="214"/>
      <c r="AM369" s="215"/>
      <c r="AN369" s="213"/>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row>
    <row r="370" ht="15.75" customHeight="1">
      <c r="A370" s="213"/>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213"/>
      <c r="AD370" s="214"/>
      <c r="AE370" s="11"/>
      <c r="AF370" s="11"/>
      <c r="AG370" s="11"/>
      <c r="AH370" s="11"/>
      <c r="AI370" s="11"/>
      <c r="AJ370" s="11"/>
      <c r="AK370" s="11"/>
      <c r="AL370" s="214"/>
      <c r="AM370" s="215"/>
      <c r="AN370" s="213"/>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row>
    <row r="371" ht="15.75" customHeight="1">
      <c r="A371" s="213"/>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213"/>
      <c r="AD371" s="214"/>
      <c r="AE371" s="11"/>
      <c r="AF371" s="11"/>
      <c r="AG371" s="11"/>
      <c r="AH371" s="11"/>
      <c r="AI371" s="11"/>
      <c r="AJ371" s="11"/>
      <c r="AK371" s="11"/>
      <c r="AL371" s="214"/>
      <c r="AM371" s="215"/>
      <c r="AN371" s="213"/>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row>
    <row r="372" ht="15.75" customHeight="1">
      <c r="A372" s="213"/>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213"/>
      <c r="AD372" s="214"/>
      <c r="AE372" s="11"/>
      <c r="AF372" s="11"/>
      <c r="AG372" s="11"/>
      <c r="AH372" s="11"/>
      <c r="AI372" s="11"/>
      <c r="AJ372" s="11"/>
      <c r="AK372" s="11"/>
      <c r="AL372" s="214"/>
      <c r="AM372" s="215"/>
      <c r="AN372" s="213"/>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row>
    <row r="373" ht="15.75" customHeight="1">
      <c r="A373" s="213"/>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213"/>
      <c r="AD373" s="214"/>
      <c r="AE373" s="11"/>
      <c r="AF373" s="11"/>
      <c r="AG373" s="11"/>
      <c r="AH373" s="11"/>
      <c r="AI373" s="11"/>
      <c r="AJ373" s="11"/>
      <c r="AK373" s="11"/>
      <c r="AL373" s="214"/>
      <c r="AM373" s="215"/>
      <c r="AN373" s="213"/>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row>
    <row r="374" ht="15.75" customHeight="1">
      <c r="A374" s="213"/>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213"/>
      <c r="AD374" s="214"/>
      <c r="AE374" s="11"/>
      <c r="AF374" s="11"/>
      <c r="AG374" s="11"/>
      <c r="AH374" s="11"/>
      <c r="AI374" s="11"/>
      <c r="AJ374" s="11"/>
      <c r="AK374" s="11"/>
      <c r="AL374" s="214"/>
      <c r="AM374" s="215"/>
      <c r="AN374" s="213"/>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row>
    <row r="375" ht="15.75" customHeight="1">
      <c r="A375" s="213"/>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213"/>
      <c r="AD375" s="214"/>
      <c r="AE375" s="11"/>
      <c r="AF375" s="11"/>
      <c r="AG375" s="11"/>
      <c r="AH375" s="11"/>
      <c r="AI375" s="11"/>
      <c r="AJ375" s="11"/>
      <c r="AK375" s="11"/>
      <c r="AL375" s="214"/>
      <c r="AM375" s="215"/>
      <c r="AN375" s="213"/>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row>
    <row r="376" ht="15.75" customHeight="1">
      <c r="A376" s="213"/>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213"/>
      <c r="AD376" s="214"/>
      <c r="AE376" s="11"/>
      <c r="AF376" s="11"/>
      <c r="AG376" s="11"/>
      <c r="AH376" s="11"/>
      <c r="AI376" s="11"/>
      <c r="AJ376" s="11"/>
      <c r="AK376" s="11"/>
      <c r="AL376" s="214"/>
      <c r="AM376" s="215"/>
      <c r="AN376" s="213"/>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row>
    <row r="377" ht="15.75" customHeight="1">
      <c r="A377" s="213"/>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213"/>
      <c r="AD377" s="214"/>
      <c r="AE377" s="11"/>
      <c r="AF377" s="11"/>
      <c r="AG377" s="11"/>
      <c r="AH377" s="11"/>
      <c r="AI377" s="11"/>
      <c r="AJ377" s="11"/>
      <c r="AK377" s="11"/>
      <c r="AL377" s="214"/>
      <c r="AM377" s="215"/>
      <c r="AN377" s="213"/>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row>
    <row r="378" ht="15.75" customHeight="1">
      <c r="A378" s="213"/>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213"/>
      <c r="AD378" s="214"/>
      <c r="AE378" s="11"/>
      <c r="AF378" s="11"/>
      <c r="AG378" s="11"/>
      <c r="AH378" s="11"/>
      <c r="AI378" s="11"/>
      <c r="AJ378" s="11"/>
      <c r="AK378" s="11"/>
      <c r="AL378" s="214"/>
      <c r="AM378" s="215"/>
      <c r="AN378" s="213"/>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row>
    <row r="379" ht="15.75" customHeight="1">
      <c r="A379" s="213"/>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213"/>
      <c r="AD379" s="214"/>
      <c r="AE379" s="11"/>
      <c r="AF379" s="11"/>
      <c r="AG379" s="11"/>
      <c r="AH379" s="11"/>
      <c r="AI379" s="11"/>
      <c r="AJ379" s="11"/>
      <c r="AK379" s="11"/>
      <c r="AL379" s="214"/>
      <c r="AM379" s="215"/>
      <c r="AN379" s="213"/>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row>
    <row r="380" ht="15.75" customHeight="1">
      <c r="A380" s="213"/>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213"/>
      <c r="AD380" s="214"/>
      <c r="AE380" s="11"/>
      <c r="AF380" s="11"/>
      <c r="AG380" s="11"/>
      <c r="AH380" s="11"/>
      <c r="AI380" s="11"/>
      <c r="AJ380" s="11"/>
      <c r="AK380" s="11"/>
      <c r="AL380" s="214"/>
      <c r="AM380" s="215"/>
      <c r="AN380" s="213"/>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row>
    <row r="381" ht="15.75" customHeight="1">
      <c r="A381" s="213"/>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213"/>
      <c r="AD381" s="214"/>
      <c r="AE381" s="11"/>
      <c r="AF381" s="11"/>
      <c r="AG381" s="11"/>
      <c r="AH381" s="11"/>
      <c r="AI381" s="11"/>
      <c r="AJ381" s="11"/>
      <c r="AK381" s="11"/>
      <c r="AL381" s="214"/>
      <c r="AM381" s="215"/>
      <c r="AN381" s="213"/>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row>
    <row r="382" ht="15.75" customHeight="1">
      <c r="A382" s="213"/>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213"/>
      <c r="AD382" s="214"/>
      <c r="AE382" s="11"/>
      <c r="AF382" s="11"/>
      <c r="AG382" s="11"/>
      <c r="AH382" s="11"/>
      <c r="AI382" s="11"/>
      <c r="AJ382" s="11"/>
      <c r="AK382" s="11"/>
      <c r="AL382" s="214"/>
      <c r="AM382" s="215"/>
      <c r="AN382" s="213"/>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row>
    <row r="383" ht="15.75" customHeight="1">
      <c r="A383" s="213"/>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213"/>
      <c r="AD383" s="214"/>
      <c r="AE383" s="11"/>
      <c r="AF383" s="11"/>
      <c r="AG383" s="11"/>
      <c r="AH383" s="11"/>
      <c r="AI383" s="11"/>
      <c r="AJ383" s="11"/>
      <c r="AK383" s="11"/>
      <c r="AL383" s="214"/>
      <c r="AM383" s="215"/>
      <c r="AN383" s="213"/>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row>
    <row r="384" ht="15.75" customHeight="1">
      <c r="A384" s="213"/>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213"/>
      <c r="AD384" s="214"/>
      <c r="AE384" s="11"/>
      <c r="AF384" s="11"/>
      <c r="AG384" s="11"/>
      <c r="AH384" s="11"/>
      <c r="AI384" s="11"/>
      <c r="AJ384" s="11"/>
      <c r="AK384" s="11"/>
      <c r="AL384" s="214"/>
      <c r="AM384" s="215"/>
      <c r="AN384" s="213"/>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row>
    <row r="385" ht="15.75" customHeight="1">
      <c r="A385" s="213"/>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213"/>
      <c r="AD385" s="214"/>
      <c r="AE385" s="11"/>
      <c r="AF385" s="11"/>
      <c r="AG385" s="11"/>
      <c r="AH385" s="11"/>
      <c r="AI385" s="11"/>
      <c r="AJ385" s="11"/>
      <c r="AK385" s="11"/>
      <c r="AL385" s="214"/>
      <c r="AM385" s="215"/>
      <c r="AN385" s="213"/>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row>
    <row r="386" ht="15.75" customHeight="1">
      <c r="A386" s="213"/>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213"/>
      <c r="AD386" s="214"/>
      <c r="AE386" s="11"/>
      <c r="AF386" s="11"/>
      <c r="AG386" s="11"/>
      <c r="AH386" s="11"/>
      <c r="AI386" s="11"/>
      <c r="AJ386" s="11"/>
      <c r="AK386" s="11"/>
      <c r="AL386" s="214"/>
      <c r="AM386" s="215"/>
      <c r="AN386" s="213"/>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row>
    <row r="387" ht="15.75" customHeight="1">
      <c r="A387" s="213"/>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213"/>
      <c r="AD387" s="214"/>
      <c r="AE387" s="11"/>
      <c r="AF387" s="11"/>
      <c r="AG387" s="11"/>
      <c r="AH387" s="11"/>
      <c r="AI387" s="11"/>
      <c r="AJ387" s="11"/>
      <c r="AK387" s="11"/>
      <c r="AL387" s="214"/>
      <c r="AM387" s="215"/>
      <c r="AN387" s="213"/>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row>
    <row r="388" ht="15.75" customHeight="1">
      <c r="A388" s="213"/>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213"/>
      <c r="AD388" s="214"/>
      <c r="AE388" s="11"/>
      <c r="AF388" s="11"/>
      <c r="AG388" s="11"/>
      <c r="AH388" s="11"/>
      <c r="AI388" s="11"/>
      <c r="AJ388" s="11"/>
      <c r="AK388" s="11"/>
      <c r="AL388" s="214"/>
      <c r="AM388" s="215"/>
      <c r="AN388" s="213"/>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row>
    <row r="389" ht="15.75" customHeight="1">
      <c r="A389" s="213"/>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213"/>
      <c r="AD389" s="214"/>
      <c r="AE389" s="11"/>
      <c r="AF389" s="11"/>
      <c r="AG389" s="11"/>
      <c r="AH389" s="11"/>
      <c r="AI389" s="11"/>
      <c r="AJ389" s="11"/>
      <c r="AK389" s="11"/>
      <c r="AL389" s="214"/>
      <c r="AM389" s="215"/>
      <c r="AN389" s="213"/>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row>
    <row r="390" ht="15.75" customHeight="1">
      <c r="A390" s="213"/>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213"/>
      <c r="AD390" s="214"/>
      <c r="AE390" s="11"/>
      <c r="AF390" s="11"/>
      <c r="AG390" s="11"/>
      <c r="AH390" s="11"/>
      <c r="AI390" s="11"/>
      <c r="AJ390" s="11"/>
      <c r="AK390" s="11"/>
      <c r="AL390" s="214"/>
      <c r="AM390" s="215"/>
      <c r="AN390" s="213"/>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row>
    <row r="391" ht="15.75" customHeight="1">
      <c r="A391" s="213"/>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213"/>
      <c r="AD391" s="214"/>
      <c r="AE391" s="11"/>
      <c r="AF391" s="11"/>
      <c r="AG391" s="11"/>
      <c r="AH391" s="11"/>
      <c r="AI391" s="11"/>
      <c r="AJ391" s="11"/>
      <c r="AK391" s="11"/>
      <c r="AL391" s="214"/>
      <c r="AM391" s="215"/>
      <c r="AN391" s="213"/>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row>
    <row r="392" ht="15.75" customHeight="1">
      <c r="A392" s="213"/>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213"/>
      <c r="AD392" s="214"/>
      <c r="AE392" s="11"/>
      <c r="AF392" s="11"/>
      <c r="AG392" s="11"/>
      <c r="AH392" s="11"/>
      <c r="AI392" s="11"/>
      <c r="AJ392" s="11"/>
      <c r="AK392" s="11"/>
      <c r="AL392" s="214"/>
      <c r="AM392" s="215"/>
      <c r="AN392" s="213"/>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row>
    <row r="393" ht="15.75" customHeight="1">
      <c r="A393" s="213"/>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213"/>
      <c r="AD393" s="214"/>
      <c r="AE393" s="11"/>
      <c r="AF393" s="11"/>
      <c r="AG393" s="11"/>
      <c r="AH393" s="11"/>
      <c r="AI393" s="11"/>
      <c r="AJ393" s="11"/>
      <c r="AK393" s="11"/>
      <c r="AL393" s="214"/>
      <c r="AM393" s="215"/>
      <c r="AN393" s="213"/>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row>
    <row r="394" ht="15.75" customHeight="1">
      <c r="A394" s="213"/>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213"/>
      <c r="AD394" s="214"/>
      <c r="AE394" s="11"/>
      <c r="AF394" s="11"/>
      <c r="AG394" s="11"/>
      <c r="AH394" s="11"/>
      <c r="AI394" s="11"/>
      <c r="AJ394" s="11"/>
      <c r="AK394" s="11"/>
      <c r="AL394" s="214"/>
      <c r="AM394" s="215"/>
      <c r="AN394" s="213"/>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row>
    <row r="395" ht="15.75" customHeight="1">
      <c r="A395" s="213"/>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213"/>
      <c r="AD395" s="214"/>
      <c r="AE395" s="11"/>
      <c r="AF395" s="11"/>
      <c r="AG395" s="11"/>
      <c r="AH395" s="11"/>
      <c r="AI395" s="11"/>
      <c r="AJ395" s="11"/>
      <c r="AK395" s="11"/>
      <c r="AL395" s="214"/>
      <c r="AM395" s="215"/>
      <c r="AN395" s="213"/>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row>
    <row r="396" ht="15.75" customHeight="1">
      <c r="A396" s="213"/>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213"/>
      <c r="AD396" s="214"/>
      <c r="AE396" s="11"/>
      <c r="AF396" s="11"/>
      <c r="AG396" s="11"/>
      <c r="AH396" s="11"/>
      <c r="AI396" s="11"/>
      <c r="AJ396" s="11"/>
      <c r="AK396" s="11"/>
      <c r="AL396" s="214"/>
      <c r="AM396" s="215"/>
      <c r="AN396" s="213"/>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row>
    <row r="397" ht="15.75" customHeight="1">
      <c r="A397" s="213"/>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213"/>
      <c r="AD397" s="214"/>
      <c r="AE397" s="11"/>
      <c r="AF397" s="11"/>
      <c r="AG397" s="11"/>
      <c r="AH397" s="11"/>
      <c r="AI397" s="11"/>
      <c r="AJ397" s="11"/>
      <c r="AK397" s="11"/>
      <c r="AL397" s="214"/>
      <c r="AM397" s="215"/>
      <c r="AN397" s="213"/>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row>
    <row r="398" ht="15.75" customHeight="1">
      <c r="A398" s="213"/>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213"/>
      <c r="AD398" s="214"/>
      <c r="AE398" s="11"/>
      <c r="AF398" s="11"/>
      <c r="AG398" s="11"/>
      <c r="AH398" s="11"/>
      <c r="AI398" s="11"/>
      <c r="AJ398" s="11"/>
      <c r="AK398" s="11"/>
      <c r="AL398" s="214"/>
      <c r="AM398" s="215"/>
      <c r="AN398" s="213"/>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row>
    <row r="399" ht="15.75" customHeight="1">
      <c r="A399" s="213"/>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213"/>
      <c r="AD399" s="214"/>
      <c r="AE399" s="11"/>
      <c r="AF399" s="11"/>
      <c r="AG399" s="11"/>
      <c r="AH399" s="11"/>
      <c r="AI399" s="11"/>
      <c r="AJ399" s="11"/>
      <c r="AK399" s="11"/>
      <c r="AL399" s="214"/>
      <c r="AM399" s="215"/>
      <c r="AN399" s="213"/>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row>
    <row r="400" ht="15.75" customHeight="1">
      <c r="A400" s="213"/>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213"/>
      <c r="AD400" s="214"/>
      <c r="AE400" s="11"/>
      <c r="AF400" s="11"/>
      <c r="AG400" s="11"/>
      <c r="AH400" s="11"/>
      <c r="AI400" s="11"/>
      <c r="AJ400" s="11"/>
      <c r="AK400" s="11"/>
      <c r="AL400" s="214"/>
      <c r="AM400" s="215"/>
      <c r="AN400" s="213"/>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row>
    <row r="401" ht="15.75" customHeight="1">
      <c r="A401" s="213"/>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213"/>
      <c r="AD401" s="214"/>
      <c r="AE401" s="11"/>
      <c r="AF401" s="11"/>
      <c r="AG401" s="11"/>
      <c r="AH401" s="11"/>
      <c r="AI401" s="11"/>
      <c r="AJ401" s="11"/>
      <c r="AK401" s="11"/>
      <c r="AL401" s="214"/>
      <c r="AM401" s="215"/>
      <c r="AN401" s="213"/>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row>
    <row r="402" ht="15.75" customHeight="1">
      <c r="A402" s="213"/>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213"/>
      <c r="AD402" s="214"/>
      <c r="AE402" s="11"/>
      <c r="AF402" s="11"/>
      <c r="AG402" s="11"/>
      <c r="AH402" s="11"/>
      <c r="AI402" s="11"/>
      <c r="AJ402" s="11"/>
      <c r="AK402" s="11"/>
      <c r="AL402" s="214"/>
      <c r="AM402" s="215"/>
      <c r="AN402" s="213"/>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row>
    <row r="403" ht="15.75" customHeight="1">
      <c r="A403" s="213"/>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213"/>
      <c r="AD403" s="214"/>
      <c r="AE403" s="11"/>
      <c r="AF403" s="11"/>
      <c r="AG403" s="11"/>
      <c r="AH403" s="11"/>
      <c r="AI403" s="11"/>
      <c r="AJ403" s="11"/>
      <c r="AK403" s="11"/>
      <c r="AL403" s="214"/>
      <c r="AM403" s="215"/>
      <c r="AN403" s="213"/>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row>
    <row r="404" ht="15.75" customHeight="1">
      <c r="A404" s="213"/>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213"/>
      <c r="AD404" s="214"/>
      <c r="AE404" s="11"/>
      <c r="AF404" s="11"/>
      <c r="AG404" s="11"/>
      <c r="AH404" s="11"/>
      <c r="AI404" s="11"/>
      <c r="AJ404" s="11"/>
      <c r="AK404" s="11"/>
      <c r="AL404" s="214"/>
      <c r="AM404" s="215"/>
      <c r="AN404" s="213"/>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row>
    <row r="405" ht="15.75" customHeight="1">
      <c r="A405" s="213"/>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213"/>
      <c r="AD405" s="214"/>
      <c r="AE405" s="11"/>
      <c r="AF405" s="11"/>
      <c r="AG405" s="11"/>
      <c r="AH405" s="11"/>
      <c r="AI405" s="11"/>
      <c r="AJ405" s="11"/>
      <c r="AK405" s="11"/>
      <c r="AL405" s="214"/>
      <c r="AM405" s="215"/>
      <c r="AN405" s="213"/>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row>
    <row r="406" ht="15.75" customHeight="1">
      <c r="A406" s="213"/>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213"/>
      <c r="AD406" s="214"/>
      <c r="AE406" s="11"/>
      <c r="AF406" s="11"/>
      <c r="AG406" s="11"/>
      <c r="AH406" s="11"/>
      <c r="AI406" s="11"/>
      <c r="AJ406" s="11"/>
      <c r="AK406" s="11"/>
      <c r="AL406" s="214"/>
      <c r="AM406" s="215"/>
      <c r="AN406" s="213"/>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row>
    <row r="407" ht="15.75" customHeight="1">
      <c r="A407" s="213"/>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213"/>
      <c r="AD407" s="214"/>
      <c r="AE407" s="11"/>
      <c r="AF407" s="11"/>
      <c r="AG407" s="11"/>
      <c r="AH407" s="11"/>
      <c r="AI407" s="11"/>
      <c r="AJ407" s="11"/>
      <c r="AK407" s="11"/>
      <c r="AL407" s="214"/>
      <c r="AM407" s="215"/>
      <c r="AN407" s="213"/>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row>
    <row r="408" ht="15.75" customHeight="1">
      <c r="A408" s="213"/>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213"/>
      <c r="AD408" s="214"/>
      <c r="AE408" s="11"/>
      <c r="AF408" s="11"/>
      <c r="AG408" s="11"/>
      <c r="AH408" s="11"/>
      <c r="AI408" s="11"/>
      <c r="AJ408" s="11"/>
      <c r="AK408" s="11"/>
      <c r="AL408" s="214"/>
      <c r="AM408" s="215"/>
      <c r="AN408" s="213"/>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row>
    <row r="409" ht="15.75" customHeight="1">
      <c r="A409" s="213"/>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213"/>
      <c r="AD409" s="214"/>
      <c r="AE409" s="11"/>
      <c r="AF409" s="11"/>
      <c r="AG409" s="11"/>
      <c r="AH409" s="11"/>
      <c r="AI409" s="11"/>
      <c r="AJ409" s="11"/>
      <c r="AK409" s="11"/>
      <c r="AL409" s="214"/>
      <c r="AM409" s="215"/>
      <c r="AN409" s="213"/>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row>
    <row r="410" ht="15.75" customHeight="1">
      <c r="A410" s="213"/>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213"/>
      <c r="AD410" s="214"/>
      <c r="AE410" s="11"/>
      <c r="AF410" s="11"/>
      <c r="AG410" s="11"/>
      <c r="AH410" s="11"/>
      <c r="AI410" s="11"/>
      <c r="AJ410" s="11"/>
      <c r="AK410" s="11"/>
      <c r="AL410" s="214"/>
      <c r="AM410" s="215"/>
      <c r="AN410" s="213"/>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row>
    <row r="411" ht="15.75" customHeight="1">
      <c r="A411" s="213"/>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213"/>
      <c r="AD411" s="214"/>
      <c r="AE411" s="11"/>
      <c r="AF411" s="11"/>
      <c r="AG411" s="11"/>
      <c r="AH411" s="11"/>
      <c r="AI411" s="11"/>
      <c r="AJ411" s="11"/>
      <c r="AK411" s="11"/>
      <c r="AL411" s="214"/>
      <c r="AM411" s="215"/>
      <c r="AN411" s="213"/>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row>
    <row r="412" ht="15.75" customHeight="1">
      <c r="A412" s="213"/>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213"/>
      <c r="AD412" s="214"/>
      <c r="AE412" s="11"/>
      <c r="AF412" s="11"/>
      <c r="AG412" s="11"/>
      <c r="AH412" s="11"/>
      <c r="AI412" s="11"/>
      <c r="AJ412" s="11"/>
      <c r="AK412" s="11"/>
      <c r="AL412" s="214"/>
      <c r="AM412" s="215"/>
      <c r="AN412" s="213"/>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row>
    <row r="413" ht="15.75" customHeight="1">
      <c r="A413" s="213"/>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213"/>
      <c r="AD413" s="214"/>
      <c r="AE413" s="11"/>
      <c r="AF413" s="11"/>
      <c r="AG413" s="11"/>
      <c r="AH413" s="11"/>
      <c r="AI413" s="11"/>
      <c r="AJ413" s="11"/>
      <c r="AK413" s="11"/>
      <c r="AL413" s="214"/>
      <c r="AM413" s="215"/>
      <c r="AN413" s="213"/>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row>
    <row r="414" ht="15.75" customHeight="1">
      <c r="A414" s="213"/>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213"/>
      <c r="AD414" s="214"/>
      <c r="AE414" s="11"/>
      <c r="AF414" s="11"/>
      <c r="AG414" s="11"/>
      <c r="AH414" s="11"/>
      <c r="AI414" s="11"/>
      <c r="AJ414" s="11"/>
      <c r="AK414" s="11"/>
      <c r="AL414" s="214"/>
      <c r="AM414" s="215"/>
      <c r="AN414" s="213"/>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row>
    <row r="415" ht="15.75" customHeight="1">
      <c r="A415" s="213"/>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213"/>
      <c r="AD415" s="214"/>
      <c r="AE415" s="11"/>
      <c r="AF415" s="11"/>
      <c r="AG415" s="11"/>
      <c r="AH415" s="11"/>
      <c r="AI415" s="11"/>
      <c r="AJ415" s="11"/>
      <c r="AK415" s="11"/>
      <c r="AL415" s="214"/>
      <c r="AM415" s="215"/>
      <c r="AN415" s="213"/>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row>
    <row r="416" ht="15.75" customHeight="1">
      <c r="A416" s="213"/>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213"/>
      <c r="AD416" s="214"/>
      <c r="AE416" s="11"/>
      <c r="AF416" s="11"/>
      <c r="AG416" s="11"/>
      <c r="AH416" s="11"/>
      <c r="AI416" s="11"/>
      <c r="AJ416" s="11"/>
      <c r="AK416" s="11"/>
      <c r="AL416" s="214"/>
      <c r="AM416" s="215"/>
      <c r="AN416" s="213"/>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row>
    <row r="417" ht="15.75" customHeight="1">
      <c r="A417" s="213"/>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213"/>
      <c r="AD417" s="214"/>
      <c r="AE417" s="11"/>
      <c r="AF417" s="11"/>
      <c r="AG417" s="11"/>
      <c r="AH417" s="11"/>
      <c r="AI417" s="11"/>
      <c r="AJ417" s="11"/>
      <c r="AK417" s="11"/>
      <c r="AL417" s="214"/>
      <c r="AM417" s="215"/>
      <c r="AN417" s="213"/>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row>
    <row r="418" ht="15.75" customHeight="1">
      <c r="A418" s="213"/>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213"/>
      <c r="AD418" s="214"/>
      <c r="AE418" s="11"/>
      <c r="AF418" s="11"/>
      <c r="AG418" s="11"/>
      <c r="AH418" s="11"/>
      <c r="AI418" s="11"/>
      <c r="AJ418" s="11"/>
      <c r="AK418" s="11"/>
      <c r="AL418" s="214"/>
      <c r="AM418" s="215"/>
      <c r="AN418" s="213"/>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row>
    <row r="419" ht="15.75" customHeight="1">
      <c r="A419" s="213"/>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213"/>
      <c r="AD419" s="214"/>
      <c r="AE419" s="11"/>
      <c r="AF419" s="11"/>
      <c r="AG419" s="11"/>
      <c r="AH419" s="11"/>
      <c r="AI419" s="11"/>
      <c r="AJ419" s="11"/>
      <c r="AK419" s="11"/>
      <c r="AL419" s="214"/>
      <c r="AM419" s="215"/>
      <c r="AN419" s="213"/>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row>
    <row r="420" ht="15.75" customHeight="1">
      <c r="A420" s="213"/>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213"/>
      <c r="AD420" s="214"/>
      <c r="AE420" s="11"/>
      <c r="AF420" s="11"/>
      <c r="AG420" s="11"/>
      <c r="AH420" s="11"/>
      <c r="AI420" s="11"/>
      <c r="AJ420" s="11"/>
      <c r="AK420" s="11"/>
      <c r="AL420" s="214"/>
      <c r="AM420" s="215"/>
      <c r="AN420" s="213"/>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row>
    <row r="421" ht="15.75" customHeight="1">
      <c r="A421" s="213"/>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213"/>
      <c r="AD421" s="214"/>
      <c r="AE421" s="11"/>
      <c r="AF421" s="11"/>
      <c r="AG421" s="11"/>
      <c r="AH421" s="11"/>
      <c r="AI421" s="11"/>
      <c r="AJ421" s="11"/>
      <c r="AK421" s="11"/>
      <c r="AL421" s="214"/>
      <c r="AM421" s="215"/>
      <c r="AN421" s="213"/>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row>
    <row r="422" ht="15.75" customHeight="1">
      <c r="A422" s="213"/>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213"/>
      <c r="AD422" s="214"/>
      <c r="AE422" s="11"/>
      <c r="AF422" s="11"/>
      <c r="AG422" s="11"/>
      <c r="AH422" s="11"/>
      <c r="AI422" s="11"/>
      <c r="AJ422" s="11"/>
      <c r="AK422" s="11"/>
      <c r="AL422" s="214"/>
      <c r="AM422" s="215"/>
      <c r="AN422" s="213"/>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row>
    <row r="423" ht="15.75" customHeight="1">
      <c r="A423" s="213"/>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213"/>
      <c r="AD423" s="214"/>
      <c r="AE423" s="11"/>
      <c r="AF423" s="11"/>
      <c r="AG423" s="11"/>
      <c r="AH423" s="11"/>
      <c r="AI423" s="11"/>
      <c r="AJ423" s="11"/>
      <c r="AK423" s="11"/>
      <c r="AL423" s="214"/>
      <c r="AM423" s="215"/>
      <c r="AN423" s="213"/>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row>
    <row r="424" ht="15.75" customHeight="1">
      <c r="A424" s="213"/>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213"/>
      <c r="AD424" s="214"/>
      <c r="AE424" s="11"/>
      <c r="AF424" s="11"/>
      <c r="AG424" s="11"/>
      <c r="AH424" s="11"/>
      <c r="AI424" s="11"/>
      <c r="AJ424" s="11"/>
      <c r="AK424" s="11"/>
      <c r="AL424" s="214"/>
      <c r="AM424" s="215"/>
      <c r="AN424" s="213"/>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row>
    <row r="425" ht="15.75" customHeight="1">
      <c r="A425" s="213"/>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213"/>
      <c r="AD425" s="214"/>
      <c r="AE425" s="11"/>
      <c r="AF425" s="11"/>
      <c r="AG425" s="11"/>
      <c r="AH425" s="11"/>
      <c r="AI425" s="11"/>
      <c r="AJ425" s="11"/>
      <c r="AK425" s="11"/>
      <c r="AL425" s="214"/>
      <c r="AM425" s="215"/>
      <c r="AN425" s="213"/>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row>
    <row r="426" ht="15.75" customHeight="1">
      <c r="A426" s="213"/>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213"/>
      <c r="AD426" s="214"/>
      <c r="AE426" s="11"/>
      <c r="AF426" s="11"/>
      <c r="AG426" s="11"/>
      <c r="AH426" s="11"/>
      <c r="AI426" s="11"/>
      <c r="AJ426" s="11"/>
      <c r="AK426" s="11"/>
      <c r="AL426" s="214"/>
      <c r="AM426" s="215"/>
      <c r="AN426" s="213"/>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row>
    <row r="427" ht="15.75" customHeight="1">
      <c r="A427" s="213"/>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213"/>
      <c r="AD427" s="214"/>
      <c r="AE427" s="11"/>
      <c r="AF427" s="11"/>
      <c r="AG427" s="11"/>
      <c r="AH427" s="11"/>
      <c r="AI427" s="11"/>
      <c r="AJ427" s="11"/>
      <c r="AK427" s="11"/>
      <c r="AL427" s="214"/>
      <c r="AM427" s="215"/>
      <c r="AN427" s="213"/>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row>
    <row r="428" ht="15.75" customHeight="1">
      <c r="A428" s="213"/>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213"/>
      <c r="AD428" s="214"/>
      <c r="AE428" s="11"/>
      <c r="AF428" s="11"/>
      <c r="AG428" s="11"/>
      <c r="AH428" s="11"/>
      <c r="AI428" s="11"/>
      <c r="AJ428" s="11"/>
      <c r="AK428" s="11"/>
      <c r="AL428" s="214"/>
      <c r="AM428" s="215"/>
      <c r="AN428" s="213"/>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row>
    <row r="429" ht="15.75" customHeight="1">
      <c r="A429" s="213"/>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213"/>
      <c r="AD429" s="214"/>
      <c r="AE429" s="11"/>
      <c r="AF429" s="11"/>
      <c r="AG429" s="11"/>
      <c r="AH429" s="11"/>
      <c r="AI429" s="11"/>
      <c r="AJ429" s="11"/>
      <c r="AK429" s="11"/>
      <c r="AL429" s="214"/>
      <c r="AM429" s="215"/>
      <c r="AN429" s="213"/>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row>
    <row r="430" ht="15.75" customHeight="1">
      <c r="A430" s="213"/>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213"/>
      <c r="AD430" s="214"/>
      <c r="AE430" s="11"/>
      <c r="AF430" s="11"/>
      <c r="AG430" s="11"/>
      <c r="AH430" s="11"/>
      <c r="AI430" s="11"/>
      <c r="AJ430" s="11"/>
      <c r="AK430" s="11"/>
      <c r="AL430" s="214"/>
      <c r="AM430" s="215"/>
      <c r="AN430" s="213"/>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row>
    <row r="431" ht="15.75" customHeight="1">
      <c r="A431" s="213"/>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213"/>
      <c r="AD431" s="214"/>
      <c r="AE431" s="11"/>
      <c r="AF431" s="11"/>
      <c r="AG431" s="11"/>
      <c r="AH431" s="11"/>
      <c r="AI431" s="11"/>
      <c r="AJ431" s="11"/>
      <c r="AK431" s="11"/>
      <c r="AL431" s="214"/>
      <c r="AM431" s="215"/>
      <c r="AN431" s="213"/>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row>
    <row r="432" ht="15.75" customHeight="1">
      <c r="A432" s="213"/>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213"/>
      <c r="AD432" s="214"/>
      <c r="AE432" s="11"/>
      <c r="AF432" s="11"/>
      <c r="AG432" s="11"/>
      <c r="AH432" s="11"/>
      <c r="AI432" s="11"/>
      <c r="AJ432" s="11"/>
      <c r="AK432" s="11"/>
      <c r="AL432" s="214"/>
      <c r="AM432" s="215"/>
      <c r="AN432" s="213"/>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row>
    <row r="433" ht="15.75" customHeight="1">
      <c r="A433" s="213"/>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213"/>
      <c r="AD433" s="214"/>
      <c r="AE433" s="11"/>
      <c r="AF433" s="11"/>
      <c r="AG433" s="11"/>
      <c r="AH433" s="11"/>
      <c r="AI433" s="11"/>
      <c r="AJ433" s="11"/>
      <c r="AK433" s="11"/>
      <c r="AL433" s="214"/>
      <c r="AM433" s="215"/>
      <c r="AN433" s="213"/>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row>
    <row r="434" ht="15.75" customHeight="1">
      <c r="A434" s="213"/>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213"/>
      <c r="AD434" s="214"/>
      <c r="AE434" s="11"/>
      <c r="AF434" s="11"/>
      <c r="AG434" s="11"/>
      <c r="AH434" s="11"/>
      <c r="AI434" s="11"/>
      <c r="AJ434" s="11"/>
      <c r="AK434" s="11"/>
      <c r="AL434" s="214"/>
      <c r="AM434" s="215"/>
      <c r="AN434" s="213"/>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row>
    <row r="435" ht="15.75" customHeight="1">
      <c r="A435" s="213"/>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213"/>
      <c r="AD435" s="214"/>
      <c r="AE435" s="11"/>
      <c r="AF435" s="11"/>
      <c r="AG435" s="11"/>
      <c r="AH435" s="11"/>
      <c r="AI435" s="11"/>
      <c r="AJ435" s="11"/>
      <c r="AK435" s="11"/>
      <c r="AL435" s="214"/>
      <c r="AM435" s="215"/>
      <c r="AN435" s="213"/>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row>
    <row r="436" ht="15.75" customHeight="1">
      <c r="A436" s="213"/>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213"/>
      <c r="AD436" s="214"/>
      <c r="AE436" s="11"/>
      <c r="AF436" s="11"/>
      <c r="AG436" s="11"/>
      <c r="AH436" s="11"/>
      <c r="AI436" s="11"/>
      <c r="AJ436" s="11"/>
      <c r="AK436" s="11"/>
      <c r="AL436" s="214"/>
      <c r="AM436" s="215"/>
      <c r="AN436" s="213"/>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row>
    <row r="437" ht="15.75" customHeight="1">
      <c r="A437" s="213"/>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213"/>
      <c r="AD437" s="214"/>
      <c r="AE437" s="11"/>
      <c r="AF437" s="11"/>
      <c r="AG437" s="11"/>
      <c r="AH437" s="11"/>
      <c r="AI437" s="11"/>
      <c r="AJ437" s="11"/>
      <c r="AK437" s="11"/>
      <c r="AL437" s="214"/>
      <c r="AM437" s="215"/>
      <c r="AN437" s="213"/>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row>
    <row r="438" ht="15.75" customHeight="1">
      <c r="A438" s="213"/>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213"/>
      <c r="AD438" s="214"/>
      <c r="AE438" s="11"/>
      <c r="AF438" s="11"/>
      <c r="AG438" s="11"/>
      <c r="AH438" s="11"/>
      <c r="AI438" s="11"/>
      <c r="AJ438" s="11"/>
      <c r="AK438" s="11"/>
      <c r="AL438" s="214"/>
      <c r="AM438" s="215"/>
      <c r="AN438" s="213"/>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row>
    <row r="439" ht="15.75" customHeight="1">
      <c r="A439" s="213"/>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213"/>
      <c r="AD439" s="214"/>
      <c r="AE439" s="11"/>
      <c r="AF439" s="11"/>
      <c r="AG439" s="11"/>
      <c r="AH439" s="11"/>
      <c r="AI439" s="11"/>
      <c r="AJ439" s="11"/>
      <c r="AK439" s="11"/>
      <c r="AL439" s="214"/>
      <c r="AM439" s="215"/>
      <c r="AN439" s="213"/>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row>
    <row r="440" ht="15.75" customHeight="1">
      <c r="A440" s="213"/>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213"/>
      <c r="AD440" s="214"/>
      <c r="AE440" s="11"/>
      <c r="AF440" s="11"/>
      <c r="AG440" s="11"/>
      <c r="AH440" s="11"/>
      <c r="AI440" s="11"/>
      <c r="AJ440" s="11"/>
      <c r="AK440" s="11"/>
      <c r="AL440" s="214"/>
      <c r="AM440" s="215"/>
      <c r="AN440" s="213"/>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row>
    <row r="441" ht="15.75" customHeight="1">
      <c r="A441" s="213"/>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213"/>
      <c r="AD441" s="214"/>
      <c r="AE441" s="11"/>
      <c r="AF441" s="11"/>
      <c r="AG441" s="11"/>
      <c r="AH441" s="11"/>
      <c r="AI441" s="11"/>
      <c r="AJ441" s="11"/>
      <c r="AK441" s="11"/>
      <c r="AL441" s="214"/>
      <c r="AM441" s="215"/>
      <c r="AN441" s="213"/>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row>
    <row r="442" ht="15.75" customHeight="1">
      <c r="A442" s="213"/>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213"/>
      <c r="AD442" s="214"/>
      <c r="AE442" s="11"/>
      <c r="AF442" s="11"/>
      <c r="AG442" s="11"/>
      <c r="AH442" s="11"/>
      <c r="AI442" s="11"/>
      <c r="AJ442" s="11"/>
      <c r="AK442" s="11"/>
      <c r="AL442" s="214"/>
      <c r="AM442" s="215"/>
      <c r="AN442" s="213"/>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row>
    <row r="443" ht="15.75" customHeight="1">
      <c r="A443" s="213"/>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213"/>
      <c r="AD443" s="214"/>
      <c r="AE443" s="11"/>
      <c r="AF443" s="11"/>
      <c r="AG443" s="11"/>
      <c r="AH443" s="11"/>
      <c r="AI443" s="11"/>
      <c r="AJ443" s="11"/>
      <c r="AK443" s="11"/>
      <c r="AL443" s="214"/>
      <c r="AM443" s="215"/>
      <c r="AN443" s="213"/>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row>
    <row r="444" ht="15.75" customHeight="1">
      <c r="A444" s="213"/>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213"/>
      <c r="AD444" s="214"/>
      <c r="AE444" s="11"/>
      <c r="AF444" s="11"/>
      <c r="AG444" s="11"/>
      <c r="AH444" s="11"/>
      <c r="AI444" s="11"/>
      <c r="AJ444" s="11"/>
      <c r="AK444" s="11"/>
      <c r="AL444" s="214"/>
      <c r="AM444" s="215"/>
      <c r="AN444" s="213"/>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row>
    <row r="445" ht="15.75" customHeight="1">
      <c r="A445" s="213"/>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213"/>
      <c r="AD445" s="214"/>
      <c r="AE445" s="11"/>
      <c r="AF445" s="11"/>
      <c r="AG445" s="11"/>
      <c r="AH445" s="11"/>
      <c r="AI445" s="11"/>
      <c r="AJ445" s="11"/>
      <c r="AK445" s="11"/>
      <c r="AL445" s="214"/>
      <c r="AM445" s="215"/>
      <c r="AN445" s="213"/>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row>
    <row r="446" ht="15.75" customHeight="1">
      <c r="A446" s="213"/>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213"/>
      <c r="AD446" s="214"/>
      <c r="AE446" s="11"/>
      <c r="AF446" s="11"/>
      <c r="AG446" s="11"/>
      <c r="AH446" s="11"/>
      <c r="AI446" s="11"/>
      <c r="AJ446" s="11"/>
      <c r="AK446" s="11"/>
      <c r="AL446" s="214"/>
      <c r="AM446" s="215"/>
      <c r="AN446" s="213"/>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row>
    <row r="447" ht="15.75" customHeight="1">
      <c r="A447" s="213"/>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213"/>
      <c r="AD447" s="214"/>
      <c r="AE447" s="11"/>
      <c r="AF447" s="11"/>
      <c r="AG447" s="11"/>
      <c r="AH447" s="11"/>
      <c r="AI447" s="11"/>
      <c r="AJ447" s="11"/>
      <c r="AK447" s="11"/>
      <c r="AL447" s="214"/>
      <c r="AM447" s="215"/>
      <c r="AN447" s="213"/>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row>
    <row r="448" ht="15.75" customHeight="1">
      <c r="A448" s="213"/>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213"/>
      <c r="AD448" s="214"/>
      <c r="AE448" s="11"/>
      <c r="AF448" s="11"/>
      <c r="AG448" s="11"/>
      <c r="AH448" s="11"/>
      <c r="AI448" s="11"/>
      <c r="AJ448" s="11"/>
      <c r="AK448" s="11"/>
      <c r="AL448" s="214"/>
      <c r="AM448" s="215"/>
      <c r="AN448" s="213"/>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row>
    <row r="449" ht="15.75" customHeight="1">
      <c r="A449" s="213"/>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213"/>
      <c r="AD449" s="214"/>
      <c r="AE449" s="11"/>
      <c r="AF449" s="11"/>
      <c r="AG449" s="11"/>
      <c r="AH449" s="11"/>
      <c r="AI449" s="11"/>
      <c r="AJ449" s="11"/>
      <c r="AK449" s="11"/>
      <c r="AL449" s="214"/>
      <c r="AM449" s="215"/>
      <c r="AN449" s="213"/>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row>
    <row r="450" ht="15.75" customHeight="1">
      <c r="A450" s="213"/>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213"/>
      <c r="AD450" s="214"/>
      <c r="AE450" s="11"/>
      <c r="AF450" s="11"/>
      <c r="AG450" s="11"/>
      <c r="AH450" s="11"/>
      <c r="AI450" s="11"/>
      <c r="AJ450" s="11"/>
      <c r="AK450" s="11"/>
      <c r="AL450" s="214"/>
      <c r="AM450" s="215"/>
      <c r="AN450" s="213"/>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row>
    <row r="451" ht="15.75" customHeight="1">
      <c r="A451" s="213"/>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213"/>
      <c r="AD451" s="214"/>
      <c r="AE451" s="11"/>
      <c r="AF451" s="11"/>
      <c r="AG451" s="11"/>
      <c r="AH451" s="11"/>
      <c r="AI451" s="11"/>
      <c r="AJ451" s="11"/>
      <c r="AK451" s="11"/>
      <c r="AL451" s="214"/>
      <c r="AM451" s="215"/>
      <c r="AN451" s="213"/>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row>
    <row r="452" ht="15.75" customHeight="1">
      <c r="A452" s="213"/>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213"/>
      <c r="AD452" s="214"/>
      <c r="AE452" s="11"/>
      <c r="AF452" s="11"/>
      <c r="AG452" s="11"/>
      <c r="AH452" s="11"/>
      <c r="AI452" s="11"/>
      <c r="AJ452" s="11"/>
      <c r="AK452" s="11"/>
      <c r="AL452" s="214"/>
      <c r="AM452" s="215"/>
      <c r="AN452" s="213"/>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row>
    <row r="453" ht="15.75" customHeight="1">
      <c r="A453" s="213"/>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213"/>
      <c r="AD453" s="214"/>
      <c r="AE453" s="11"/>
      <c r="AF453" s="11"/>
      <c r="AG453" s="11"/>
      <c r="AH453" s="11"/>
      <c r="AI453" s="11"/>
      <c r="AJ453" s="11"/>
      <c r="AK453" s="11"/>
      <c r="AL453" s="214"/>
      <c r="AM453" s="215"/>
      <c r="AN453" s="213"/>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row>
    <row r="454" ht="15.75" customHeight="1">
      <c r="A454" s="213"/>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213"/>
      <c r="AD454" s="214"/>
      <c r="AE454" s="11"/>
      <c r="AF454" s="11"/>
      <c r="AG454" s="11"/>
      <c r="AH454" s="11"/>
      <c r="AI454" s="11"/>
      <c r="AJ454" s="11"/>
      <c r="AK454" s="11"/>
      <c r="AL454" s="214"/>
      <c r="AM454" s="215"/>
      <c r="AN454" s="213"/>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row>
    <row r="455" ht="15.75" customHeight="1">
      <c r="A455" s="213"/>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213"/>
      <c r="AD455" s="214"/>
      <c r="AE455" s="11"/>
      <c r="AF455" s="11"/>
      <c r="AG455" s="11"/>
      <c r="AH455" s="11"/>
      <c r="AI455" s="11"/>
      <c r="AJ455" s="11"/>
      <c r="AK455" s="11"/>
      <c r="AL455" s="214"/>
      <c r="AM455" s="215"/>
      <c r="AN455" s="213"/>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row>
    <row r="456" ht="15.75" customHeight="1">
      <c r="A456" s="213"/>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213"/>
      <c r="AD456" s="214"/>
      <c r="AE456" s="11"/>
      <c r="AF456" s="11"/>
      <c r="AG456" s="11"/>
      <c r="AH456" s="11"/>
      <c r="AI456" s="11"/>
      <c r="AJ456" s="11"/>
      <c r="AK456" s="11"/>
      <c r="AL456" s="214"/>
      <c r="AM456" s="215"/>
      <c r="AN456" s="213"/>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row>
    <row r="457" ht="15.75" customHeight="1">
      <c r="A457" s="213"/>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213"/>
      <c r="AD457" s="214"/>
      <c r="AE457" s="11"/>
      <c r="AF457" s="11"/>
      <c r="AG457" s="11"/>
      <c r="AH457" s="11"/>
      <c r="AI457" s="11"/>
      <c r="AJ457" s="11"/>
      <c r="AK457" s="11"/>
      <c r="AL457" s="214"/>
      <c r="AM457" s="215"/>
      <c r="AN457" s="213"/>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row>
    <row r="458" ht="15.75" customHeight="1">
      <c r="A458" s="213"/>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213"/>
      <c r="AD458" s="214"/>
      <c r="AE458" s="11"/>
      <c r="AF458" s="11"/>
      <c r="AG458" s="11"/>
      <c r="AH458" s="11"/>
      <c r="AI458" s="11"/>
      <c r="AJ458" s="11"/>
      <c r="AK458" s="11"/>
      <c r="AL458" s="214"/>
      <c r="AM458" s="215"/>
      <c r="AN458" s="213"/>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row>
    <row r="459" ht="15.75" customHeight="1">
      <c r="A459" s="213"/>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213"/>
      <c r="AD459" s="214"/>
      <c r="AE459" s="11"/>
      <c r="AF459" s="11"/>
      <c r="AG459" s="11"/>
      <c r="AH459" s="11"/>
      <c r="AI459" s="11"/>
      <c r="AJ459" s="11"/>
      <c r="AK459" s="11"/>
      <c r="AL459" s="214"/>
      <c r="AM459" s="215"/>
      <c r="AN459" s="213"/>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row>
    <row r="460" ht="15.75" customHeight="1">
      <c r="A460" s="213"/>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213"/>
      <c r="AD460" s="214"/>
      <c r="AE460" s="11"/>
      <c r="AF460" s="11"/>
      <c r="AG460" s="11"/>
      <c r="AH460" s="11"/>
      <c r="AI460" s="11"/>
      <c r="AJ460" s="11"/>
      <c r="AK460" s="11"/>
      <c r="AL460" s="214"/>
      <c r="AM460" s="215"/>
      <c r="AN460" s="213"/>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row>
    <row r="461" ht="15.75" customHeight="1">
      <c r="A461" s="213"/>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213"/>
      <c r="AD461" s="214"/>
      <c r="AE461" s="11"/>
      <c r="AF461" s="11"/>
      <c r="AG461" s="11"/>
      <c r="AH461" s="11"/>
      <c r="AI461" s="11"/>
      <c r="AJ461" s="11"/>
      <c r="AK461" s="11"/>
      <c r="AL461" s="214"/>
      <c r="AM461" s="215"/>
      <c r="AN461" s="213"/>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row>
    <row r="462" ht="15.75" customHeight="1">
      <c r="A462" s="213"/>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213"/>
      <c r="AD462" s="214"/>
      <c r="AE462" s="11"/>
      <c r="AF462" s="11"/>
      <c r="AG462" s="11"/>
      <c r="AH462" s="11"/>
      <c r="AI462" s="11"/>
      <c r="AJ462" s="11"/>
      <c r="AK462" s="11"/>
      <c r="AL462" s="214"/>
      <c r="AM462" s="215"/>
      <c r="AN462" s="213"/>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row>
    <row r="463" ht="15.75" customHeight="1">
      <c r="A463" s="213"/>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213"/>
      <c r="AD463" s="214"/>
      <c r="AE463" s="11"/>
      <c r="AF463" s="11"/>
      <c r="AG463" s="11"/>
      <c r="AH463" s="11"/>
      <c r="AI463" s="11"/>
      <c r="AJ463" s="11"/>
      <c r="AK463" s="11"/>
      <c r="AL463" s="214"/>
      <c r="AM463" s="215"/>
      <c r="AN463" s="213"/>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row>
    <row r="464" ht="15.75" customHeight="1">
      <c r="A464" s="213"/>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213"/>
      <c r="AD464" s="214"/>
      <c r="AE464" s="11"/>
      <c r="AF464" s="11"/>
      <c r="AG464" s="11"/>
      <c r="AH464" s="11"/>
      <c r="AI464" s="11"/>
      <c r="AJ464" s="11"/>
      <c r="AK464" s="11"/>
      <c r="AL464" s="214"/>
      <c r="AM464" s="215"/>
      <c r="AN464" s="213"/>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row>
    <row r="465" ht="15.75" customHeight="1">
      <c r="A465" s="213"/>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213"/>
      <c r="AD465" s="214"/>
      <c r="AE465" s="11"/>
      <c r="AF465" s="11"/>
      <c r="AG465" s="11"/>
      <c r="AH465" s="11"/>
      <c r="AI465" s="11"/>
      <c r="AJ465" s="11"/>
      <c r="AK465" s="11"/>
      <c r="AL465" s="214"/>
      <c r="AM465" s="215"/>
      <c r="AN465" s="213"/>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row>
    <row r="466" ht="15.75" customHeight="1">
      <c r="A466" s="213"/>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213"/>
      <c r="AD466" s="214"/>
      <c r="AE466" s="11"/>
      <c r="AF466" s="11"/>
      <c r="AG466" s="11"/>
      <c r="AH466" s="11"/>
      <c r="AI466" s="11"/>
      <c r="AJ466" s="11"/>
      <c r="AK466" s="11"/>
      <c r="AL466" s="214"/>
      <c r="AM466" s="215"/>
      <c r="AN466" s="213"/>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row>
    <row r="467" ht="15.75" customHeight="1">
      <c r="A467" s="213"/>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213"/>
      <c r="AD467" s="214"/>
      <c r="AE467" s="11"/>
      <c r="AF467" s="11"/>
      <c r="AG467" s="11"/>
      <c r="AH467" s="11"/>
      <c r="AI467" s="11"/>
      <c r="AJ467" s="11"/>
      <c r="AK467" s="11"/>
      <c r="AL467" s="214"/>
      <c r="AM467" s="215"/>
      <c r="AN467" s="213"/>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row>
    <row r="468" ht="15.75" customHeight="1">
      <c r="A468" s="213"/>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213"/>
      <c r="AD468" s="214"/>
      <c r="AE468" s="11"/>
      <c r="AF468" s="11"/>
      <c r="AG468" s="11"/>
      <c r="AH468" s="11"/>
      <c r="AI468" s="11"/>
      <c r="AJ468" s="11"/>
      <c r="AK468" s="11"/>
      <c r="AL468" s="214"/>
      <c r="AM468" s="215"/>
      <c r="AN468" s="213"/>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row>
    <row r="469" ht="15.75" customHeight="1">
      <c r="A469" s="213"/>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213"/>
      <c r="AD469" s="214"/>
      <c r="AE469" s="11"/>
      <c r="AF469" s="11"/>
      <c r="AG469" s="11"/>
      <c r="AH469" s="11"/>
      <c r="AI469" s="11"/>
      <c r="AJ469" s="11"/>
      <c r="AK469" s="11"/>
      <c r="AL469" s="214"/>
      <c r="AM469" s="215"/>
      <c r="AN469" s="213"/>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row>
    <row r="470" ht="15.75" customHeight="1">
      <c r="A470" s="213"/>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213"/>
      <c r="AD470" s="214"/>
      <c r="AE470" s="11"/>
      <c r="AF470" s="11"/>
      <c r="AG470" s="11"/>
      <c r="AH470" s="11"/>
      <c r="AI470" s="11"/>
      <c r="AJ470" s="11"/>
      <c r="AK470" s="11"/>
      <c r="AL470" s="214"/>
      <c r="AM470" s="215"/>
      <c r="AN470" s="213"/>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row>
    <row r="471" ht="15.75" customHeight="1">
      <c r="A471" s="213"/>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213"/>
      <c r="AD471" s="214"/>
      <c r="AE471" s="11"/>
      <c r="AF471" s="11"/>
      <c r="AG471" s="11"/>
      <c r="AH471" s="11"/>
      <c r="AI471" s="11"/>
      <c r="AJ471" s="11"/>
      <c r="AK471" s="11"/>
      <c r="AL471" s="214"/>
      <c r="AM471" s="215"/>
      <c r="AN471" s="213"/>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row>
    <row r="472" ht="15.75" customHeight="1">
      <c r="A472" s="213"/>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213"/>
      <c r="AD472" s="214"/>
      <c r="AE472" s="11"/>
      <c r="AF472" s="11"/>
      <c r="AG472" s="11"/>
      <c r="AH472" s="11"/>
      <c r="AI472" s="11"/>
      <c r="AJ472" s="11"/>
      <c r="AK472" s="11"/>
      <c r="AL472" s="214"/>
      <c r="AM472" s="215"/>
      <c r="AN472" s="213"/>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row>
    <row r="473" ht="15.75" customHeight="1">
      <c r="A473" s="213"/>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213"/>
      <c r="AD473" s="214"/>
      <c r="AE473" s="11"/>
      <c r="AF473" s="11"/>
      <c r="AG473" s="11"/>
      <c r="AH473" s="11"/>
      <c r="AI473" s="11"/>
      <c r="AJ473" s="11"/>
      <c r="AK473" s="11"/>
      <c r="AL473" s="214"/>
      <c r="AM473" s="215"/>
      <c r="AN473" s="213"/>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row>
    <row r="474" ht="15.75" customHeight="1">
      <c r="A474" s="213"/>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213"/>
      <c r="AD474" s="214"/>
      <c r="AE474" s="11"/>
      <c r="AF474" s="11"/>
      <c r="AG474" s="11"/>
      <c r="AH474" s="11"/>
      <c r="AI474" s="11"/>
      <c r="AJ474" s="11"/>
      <c r="AK474" s="11"/>
      <c r="AL474" s="214"/>
      <c r="AM474" s="215"/>
      <c r="AN474" s="213"/>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row>
    <row r="475" ht="15.75" customHeight="1">
      <c r="A475" s="213"/>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213"/>
      <c r="AD475" s="214"/>
      <c r="AE475" s="11"/>
      <c r="AF475" s="11"/>
      <c r="AG475" s="11"/>
      <c r="AH475" s="11"/>
      <c r="AI475" s="11"/>
      <c r="AJ475" s="11"/>
      <c r="AK475" s="11"/>
      <c r="AL475" s="214"/>
      <c r="AM475" s="215"/>
      <c r="AN475" s="213"/>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row>
    <row r="476" ht="15.75" customHeight="1">
      <c r="A476" s="213"/>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213"/>
      <c r="AD476" s="214"/>
      <c r="AE476" s="11"/>
      <c r="AF476" s="11"/>
      <c r="AG476" s="11"/>
      <c r="AH476" s="11"/>
      <c r="AI476" s="11"/>
      <c r="AJ476" s="11"/>
      <c r="AK476" s="11"/>
      <c r="AL476" s="214"/>
      <c r="AM476" s="215"/>
      <c r="AN476" s="213"/>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row>
    <row r="477" ht="15.75" customHeight="1">
      <c r="A477" s="213"/>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213"/>
      <c r="AD477" s="214"/>
      <c r="AE477" s="11"/>
      <c r="AF477" s="11"/>
      <c r="AG477" s="11"/>
      <c r="AH477" s="11"/>
      <c r="AI477" s="11"/>
      <c r="AJ477" s="11"/>
      <c r="AK477" s="11"/>
      <c r="AL477" s="214"/>
      <c r="AM477" s="215"/>
      <c r="AN477" s="213"/>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row>
    <row r="478" ht="15.75" customHeight="1">
      <c r="A478" s="213"/>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213"/>
      <c r="AD478" s="214"/>
      <c r="AE478" s="11"/>
      <c r="AF478" s="11"/>
      <c r="AG478" s="11"/>
      <c r="AH478" s="11"/>
      <c r="AI478" s="11"/>
      <c r="AJ478" s="11"/>
      <c r="AK478" s="11"/>
      <c r="AL478" s="214"/>
      <c r="AM478" s="215"/>
      <c r="AN478" s="213"/>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row>
    <row r="479" ht="15.75" customHeight="1">
      <c r="A479" s="213"/>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213"/>
      <c r="AD479" s="214"/>
      <c r="AE479" s="11"/>
      <c r="AF479" s="11"/>
      <c r="AG479" s="11"/>
      <c r="AH479" s="11"/>
      <c r="AI479" s="11"/>
      <c r="AJ479" s="11"/>
      <c r="AK479" s="11"/>
      <c r="AL479" s="214"/>
      <c r="AM479" s="215"/>
      <c r="AN479" s="213"/>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row>
    <row r="480" ht="15.75" customHeight="1">
      <c r="A480" s="213"/>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213"/>
      <c r="AD480" s="214"/>
      <c r="AE480" s="11"/>
      <c r="AF480" s="11"/>
      <c r="AG480" s="11"/>
      <c r="AH480" s="11"/>
      <c r="AI480" s="11"/>
      <c r="AJ480" s="11"/>
      <c r="AK480" s="11"/>
      <c r="AL480" s="214"/>
      <c r="AM480" s="215"/>
      <c r="AN480" s="213"/>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row>
    <row r="481" ht="15.75" customHeight="1">
      <c r="A481" s="213"/>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213"/>
      <c r="AD481" s="214"/>
      <c r="AE481" s="11"/>
      <c r="AF481" s="11"/>
      <c r="AG481" s="11"/>
      <c r="AH481" s="11"/>
      <c r="AI481" s="11"/>
      <c r="AJ481" s="11"/>
      <c r="AK481" s="11"/>
      <c r="AL481" s="214"/>
      <c r="AM481" s="215"/>
      <c r="AN481" s="213"/>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row>
    <row r="482" ht="15.75" customHeight="1">
      <c r="A482" s="213"/>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213"/>
      <c r="AD482" s="214"/>
      <c r="AE482" s="11"/>
      <c r="AF482" s="11"/>
      <c r="AG482" s="11"/>
      <c r="AH482" s="11"/>
      <c r="AI482" s="11"/>
      <c r="AJ482" s="11"/>
      <c r="AK482" s="11"/>
      <c r="AL482" s="214"/>
      <c r="AM482" s="215"/>
      <c r="AN482" s="213"/>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row>
    <row r="483" ht="15.75" customHeight="1">
      <c r="A483" s="213"/>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213"/>
      <c r="AD483" s="214"/>
      <c r="AE483" s="11"/>
      <c r="AF483" s="11"/>
      <c r="AG483" s="11"/>
      <c r="AH483" s="11"/>
      <c r="AI483" s="11"/>
      <c r="AJ483" s="11"/>
      <c r="AK483" s="11"/>
      <c r="AL483" s="214"/>
      <c r="AM483" s="215"/>
      <c r="AN483" s="213"/>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row>
    <row r="484" ht="15.75" customHeight="1">
      <c r="A484" s="213"/>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213"/>
      <c r="AD484" s="214"/>
      <c r="AE484" s="11"/>
      <c r="AF484" s="11"/>
      <c r="AG484" s="11"/>
      <c r="AH484" s="11"/>
      <c r="AI484" s="11"/>
      <c r="AJ484" s="11"/>
      <c r="AK484" s="11"/>
      <c r="AL484" s="214"/>
      <c r="AM484" s="215"/>
      <c r="AN484" s="213"/>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row>
    <row r="485" ht="15.75" customHeight="1">
      <c r="A485" s="213"/>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213"/>
      <c r="AD485" s="214"/>
      <c r="AE485" s="11"/>
      <c r="AF485" s="11"/>
      <c r="AG485" s="11"/>
      <c r="AH485" s="11"/>
      <c r="AI485" s="11"/>
      <c r="AJ485" s="11"/>
      <c r="AK485" s="11"/>
      <c r="AL485" s="214"/>
      <c r="AM485" s="215"/>
      <c r="AN485" s="213"/>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row>
    <row r="486" ht="15.75" customHeight="1">
      <c r="A486" s="213"/>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213"/>
      <c r="AD486" s="214"/>
      <c r="AE486" s="11"/>
      <c r="AF486" s="11"/>
      <c r="AG486" s="11"/>
      <c r="AH486" s="11"/>
      <c r="AI486" s="11"/>
      <c r="AJ486" s="11"/>
      <c r="AK486" s="11"/>
      <c r="AL486" s="214"/>
      <c r="AM486" s="215"/>
      <c r="AN486" s="213"/>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row>
    <row r="487" ht="15.75" customHeight="1">
      <c r="A487" s="213"/>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213"/>
      <c r="AD487" s="214"/>
      <c r="AE487" s="11"/>
      <c r="AF487" s="11"/>
      <c r="AG487" s="11"/>
      <c r="AH487" s="11"/>
      <c r="AI487" s="11"/>
      <c r="AJ487" s="11"/>
      <c r="AK487" s="11"/>
      <c r="AL487" s="214"/>
      <c r="AM487" s="215"/>
      <c r="AN487" s="213"/>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row>
    <row r="488" ht="15.75" customHeight="1">
      <c r="A488" s="213"/>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213"/>
      <c r="AD488" s="214"/>
      <c r="AE488" s="11"/>
      <c r="AF488" s="11"/>
      <c r="AG488" s="11"/>
      <c r="AH488" s="11"/>
      <c r="AI488" s="11"/>
      <c r="AJ488" s="11"/>
      <c r="AK488" s="11"/>
      <c r="AL488" s="214"/>
      <c r="AM488" s="215"/>
      <c r="AN488" s="213"/>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row>
    <row r="489" ht="15.75" customHeight="1">
      <c r="A489" s="213"/>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213"/>
      <c r="AD489" s="214"/>
      <c r="AE489" s="11"/>
      <c r="AF489" s="11"/>
      <c r="AG489" s="11"/>
      <c r="AH489" s="11"/>
      <c r="AI489" s="11"/>
      <c r="AJ489" s="11"/>
      <c r="AK489" s="11"/>
      <c r="AL489" s="214"/>
      <c r="AM489" s="215"/>
      <c r="AN489" s="213"/>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row>
    <row r="490" ht="15.75" customHeight="1">
      <c r="A490" s="213"/>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213"/>
      <c r="AD490" s="214"/>
      <c r="AE490" s="11"/>
      <c r="AF490" s="11"/>
      <c r="AG490" s="11"/>
      <c r="AH490" s="11"/>
      <c r="AI490" s="11"/>
      <c r="AJ490" s="11"/>
      <c r="AK490" s="11"/>
      <c r="AL490" s="214"/>
      <c r="AM490" s="215"/>
      <c r="AN490" s="213"/>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row>
    <row r="491" ht="15.75" customHeight="1">
      <c r="A491" s="213"/>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213"/>
      <c r="AD491" s="214"/>
      <c r="AE491" s="11"/>
      <c r="AF491" s="11"/>
      <c r="AG491" s="11"/>
      <c r="AH491" s="11"/>
      <c r="AI491" s="11"/>
      <c r="AJ491" s="11"/>
      <c r="AK491" s="11"/>
      <c r="AL491" s="214"/>
      <c r="AM491" s="215"/>
      <c r="AN491" s="213"/>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row>
    <row r="492" ht="15.75" customHeight="1">
      <c r="A492" s="213"/>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213"/>
      <c r="AD492" s="214"/>
      <c r="AE492" s="11"/>
      <c r="AF492" s="11"/>
      <c r="AG492" s="11"/>
      <c r="AH492" s="11"/>
      <c r="AI492" s="11"/>
      <c r="AJ492" s="11"/>
      <c r="AK492" s="11"/>
      <c r="AL492" s="214"/>
      <c r="AM492" s="215"/>
      <c r="AN492" s="213"/>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row>
    <row r="493" ht="15.75" customHeight="1">
      <c r="A493" s="213"/>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213"/>
      <c r="AD493" s="214"/>
      <c r="AE493" s="11"/>
      <c r="AF493" s="11"/>
      <c r="AG493" s="11"/>
      <c r="AH493" s="11"/>
      <c r="AI493" s="11"/>
      <c r="AJ493" s="11"/>
      <c r="AK493" s="11"/>
      <c r="AL493" s="214"/>
      <c r="AM493" s="215"/>
      <c r="AN493" s="213"/>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row>
    <row r="494" ht="15.75" customHeight="1">
      <c r="A494" s="213"/>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213"/>
      <c r="AD494" s="214"/>
      <c r="AE494" s="11"/>
      <c r="AF494" s="11"/>
      <c r="AG494" s="11"/>
      <c r="AH494" s="11"/>
      <c r="AI494" s="11"/>
      <c r="AJ494" s="11"/>
      <c r="AK494" s="11"/>
      <c r="AL494" s="214"/>
      <c r="AM494" s="215"/>
      <c r="AN494" s="213"/>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row>
    <row r="495" ht="15.75" customHeight="1">
      <c r="A495" s="213"/>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213"/>
      <c r="AD495" s="214"/>
      <c r="AE495" s="11"/>
      <c r="AF495" s="11"/>
      <c r="AG495" s="11"/>
      <c r="AH495" s="11"/>
      <c r="AI495" s="11"/>
      <c r="AJ495" s="11"/>
      <c r="AK495" s="11"/>
      <c r="AL495" s="214"/>
      <c r="AM495" s="215"/>
      <c r="AN495" s="213"/>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row>
    <row r="496" ht="15.75" customHeight="1">
      <c r="A496" s="213"/>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213"/>
      <c r="AD496" s="214"/>
      <c r="AE496" s="11"/>
      <c r="AF496" s="11"/>
      <c r="AG496" s="11"/>
      <c r="AH496" s="11"/>
      <c r="AI496" s="11"/>
      <c r="AJ496" s="11"/>
      <c r="AK496" s="11"/>
      <c r="AL496" s="214"/>
      <c r="AM496" s="215"/>
      <c r="AN496" s="213"/>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row>
    <row r="497" ht="15.75" customHeight="1">
      <c r="A497" s="213"/>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213"/>
      <c r="AD497" s="214"/>
      <c r="AE497" s="11"/>
      <c r="AF497" s="11"/>
      <c r="AG497" s="11"/>
      <c r="AH497" s="11"/>
      <c r="AI497" s="11"/>
      <c r="AJ497" s="11"/>
      <c r="AK497" s="11"/>
      <c r="AL497" s="214"/>
      <c r="AM497" s="215"/>
      <c r="AN497" s="213"/>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row>
    <row r="498" ht="15.75" customHeight="1">
      <c r="A498" s="213"/>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213"/>
      <c r="AD498" s="214"/>
      <c r="AE498" s="11"/>
      <c r="AF498" s="11"/>
      <c r="AG498" s="11"/>
      <c r="AH498" s="11"/>
      <c r="AI498" s="11"/>
      <c r="AJ498" s="11"/>
      <c r="AK498" s="11"/>
      <c r="AL498" s="214"/>
      <c r="AM498" s="215"/>
      <c r="AN498" s="213"/>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row>
    <row r="499" ht="15.75" customHeight="1">
      <c r="A499" s="213"/>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213"/>
      <c r="AD499" s="214"/>
      <c r="AE499" s="11"/>
      <c r="AF499" s="11"/>
      <c r="AG499" s="11"/>
      <c r="AH499" s="11"/>
      <c r="AI499" s="11"/>
      <c r="AJ499" s="11"/>
      <c r="AK499" s="11"/>
      <c r="AL499" s="214"/>
      <c r="AM499" s="215"/>
      <c r="AN499" s="213"/>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row>
    <row r="500" ht="15.75" customHeight="1">
      <c r="A500" s="213"/>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213"/>
      <c r="AD500" s="214"/>
      <c r="AE500" s="11"/>
      <c r="AF500" s="11"/>
      <c r="AG500" s="11"/>
      <c r="AH500" s="11"/>
      <c r="AI500" s="11"/>
      <c r="AJ500" s="11"/>
      <c r="AK500" s="11"/>
      <c r="AL500" s="214"/>
      <c r="AM500" s="215"/>
      <c r="AN500" s="213"/>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row>
    <row r="501" ht="15.75" customHeight="1">
      <c r="A501" s="213"/>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213"/>
      <c r="AD501" s="214"/>
      <c r="AE501" s="11"/>
      <c r="AF501" s="11"/>
      <c r="AG501" s="11"/>
      <c r="AH501" s="11"/>
      <c r="AI501" s="11"/>
      <c r="AJ501" s="11"/>
      <c r="AK501" s="11"/>
      <c r="AL501" s="214"/>
      <c r="AM501" s="215"/>
      <c r="AN501" s="213"/>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row>
    <row r="502" ht="15.75" customHeight="1">
      <c r="A502" s="213"/>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213"/>
      <c r="AD502" s="214"/>
      <c r="AE502" s="11"/>
      <c r="AF502" s="11"/>
      <c r="AG502" s="11"/>
      <c r="AH502" s="11"/>
      <c r="AI502" s="11"/>
      <c r="AJ502" s="11"/>
      <c r="AK502" s="11"/>
      <c r="AL502" s="214"/>
      <c r="AM502" s="215"/>
      <c r="AN502" s="213"/>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row>
    <row r="503" ht="15.75" customHeight="1">
      <c r="A503" s="213"/>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213"/>
      <c r="AD503" s="214"/>
      <c r="AE503" s="11"/>
      <c r="AF503" s="11"/>
      <c r="AG503" s="11"/>
      <c r="AH503" s="11"/>
      <c r="AI503" s="11"/>
      <c r="AJ503" s="11"/>
      <c r="AK503" s="11"/>
      <c r="AL503" s="214"/>
      <c r="AM503" s="215"/>
      <c r="AN503" s="213"/>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row>
    <row r="504" ht="15.75" customHeight="1">
      <c r="A504" s="213"/>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213"/>
      <c r="AD504" s="214"/>
      <c r="AE504" s="11"/>
      <c r="AF504" s="11"/>
      <c r="AG504" s="11"/>
      <c r="AH504" s="11"/>
      <c r="AI504" s="11"/>
      <c r="AJ504" s="11"/>
      <c r="AK504" s="11"/>
      <c r="AL504" s="214"/>
      <c r="AM504" s="215"/>
      <c r="AN504" s="213"/>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row>
    <row r="505" ht="15.75" customHeight="1">
      <c r="A505" s="213"/>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213"/>
      <c r="AD505" s="214"/>
      <c r="AE505" s="11"/>
      <c r="AF505" s="11"/>
      <c r="AG505" s="11"/>
      <c r="AH505" s="11"/>
      <c r="AI505" s="11"/>
      <c r="AJ505" s="11"/>
      <c r="AK505" s="11"/>
      <c r="AL505" s="214"/>
      <c r="AM505" s="215"/>
      <c r="AN505" s="213"/>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row>
    <row r="506" ht="15.75" customHeight="1">
      <c r="A506" s="213"/>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213"/>
      <c r="AD506" s="214"/>
      <c r="AE506" s="11"/>
      <c r="AF506" s="11"/>
      <c r="AG506" s="11"/>
      <c r="AH506" s="11"/>
      <c r="AI506" s="11"/>
      <c r="AJ506" s="11"/>
      <c r="AK506" s="11"/>
      <c r="AL506" s="214"/>
      <c r="AM506" s="215"/>
      <c r="AN506" s="213"/>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row>
    <row r="507" ht="15.75" customHeight="1">
      <c r="A507" s="213"/>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213"/>
      <c r="AD507" s="214"/>
      <c r="AE507" s="11"/>
      <c r="AF507" s="11"/>
      <c r="AG507" s="11"/>
      <c r="AH507" s="11"/>
      <c r="AI507" s="11"/>
      <c r="AJ507" s="11"/>
      <c r="AK507" s="11"/>
      <c r="AL507" s="214"/>
      <c r="AM507" s="215"/>
      <c r="AN507" s="213"/>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row>
    <row r="508" ht="15.75" customHeight="1">
      <c r="A508" s="213"/>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213"/>
      <c r="AD508" s="214"/>
      <c r="AE508" s="11"/>
      <c r="AF508" s="11"/>
      <c r="AG508" s="11"/>
      <c r="AH508" s="11"/>
      <c r="AI508" s="11"/>
      <c r="AJ508" s="11"/>
      <c r="AK508" s="11"/>
      <c r="AL508" s="214"/>
      <c r="AM508" s="215"/>
      <c r="AN508" s="213"/>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row>
    <row r="509" ht="15.75" customHeight="1">
      <c r="A509" s="213"/>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213"/>
      <c r="AD509" s="214"/>
      <c r="AE509" s="11"/>
      <c r="AF509" s="11"/>
      <c r="AG509" s="11"/>
      <c r="AH509" s="11"/>
      <c r="AI509" s="11"/>
      <c r="AJ509" s="11"/>
      <c r="AK509" s="11"/>
      <c r="AL509" s="214"/>
      <c r="AM509" s="215"/>
      <c r="AN509" s="213"/>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row>
    <row r="510" ht="15.75" customHeight="1">
      <c r="A510" s="213"/>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213"/>
      <c r="AD510" s="214"/>
      <c r="AE510" s="11"/>
      <c r="AF510" s="11"/>
      <c r="AG510" s="11"/>
      <c r="AH510" s="11"/>
      <c r="AI510" s="11"/>
      <c r="AJ510" s="11"/>
      <c r="AK510" s="11"/>
      <c r="AL510" s="214"/>
      <c r="AM510" s="215"/>
      <c r="AN510" s="213"/>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row>
    <row r="511" ht="15.75" customHeight="1">
      <c r="A511" s="213"/>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213"/>
      <c r="AD511" s="214"/>
      <c r="AE511" s="11"/>
      <c r="AF511" s="11"/>
      <c r="AG511" s="11"/>
      <c r="AH511" s="11"/>
      <c r="AI511" s="11"/>
      <c r="AJ511" s="11"/>
      <c r="AK511" s="11"/>
      <c r="AL511" s="214"/>
      <c r="AM511" s="215"/>
      <c r="AN511" s="213"/>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row>
    <row r="512" ht="15.75" customHeight="1">
      <c r="A512" s="213"/>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213"/>
      <c r="AD512" s="214"/>
      <c r="AE512" s="11"/>
      <c r="AF512" s="11"/>
      <c r="AG512" s="11"/>
      <c r="AH512" s="11"/>
      <c r="AI512" s="11"/>
      <c r="AJ512" s="11"/>
      <c r="AK512" s="11"/>
      <c r="AL512" s="214"/>
      <c r="AM512" s="215"/>
      <c r="AN512" s="213"/>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row>
    <row r="513" ht="15.75" customHeight="1">
      <c r="A513" s="213"/>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213"/>
      <c r="AD513" s="214"/>
      <c r="AE513" s="11"/>
      <c r="AF513" s="11"/>
      <c r="AG513" s="11"/>
      <c r="AH513" s="11"/>
      <c r="AI513" s="11"/>
      <c r="AJ513" s="11"/>
      <c r="AK513" s="11"/>
      <c r="AL513" s="214"/>
      <c r="AM513" s="215"/>
      <c r="AN513" s="213"/>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row>
    <row r="514" ht="15.75" customHeight="1">
      <c r="A514" s="213"/>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213"/>
      <c r="AD514" s="214"/>
      <c r="AE514" s="11"/>
      <c r="AF514" s="11"/>
      <c r="AG514" s="11"/>
      <c r="AH514" s="11"/>
      <c r="AI514" s="11"/>
      <c r="AJ514" s="11"/>
      <c r="AK514" s="11"/>
      <c r="AL514" s="214"/>
      <c r="AM514" s="215"/>
      <c r="AN514" s="213"/>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c r="CI514" s="11"/>
      <c r="CJ514" s="11"/>
      <c r="CK514" s="11"/>
    </row>
    <row r="515" ht="15.75" customHeight="1">
      <c r="A515" s="213"/>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213"/>
      <c r="AD515" s="214"/>
      <c r="AE515" s="11"/>
      <c r="AF515" s="11"/>
      <c r="AG515" s="11"/>
      <c r="AH515" s="11"/>
      <c r="AI515" s="11"/>
      <c r="AJ515" s="11"/>
      <c r="AK515" s="11"/>
      <c r="AL515" s="214"/>
      <c r="AM515" s="215"/>
      <c r="AN515" s="213"/>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c r="CI515" s="11"/>
      <c r="CJ515" s="11"/>
      <c r="CK515" s="11"/>
    </row>
    <row r="516" ht="15.75" customHeight="1">
      <c r="A516" s="213"/>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213"/>
      <c r="AD516" s="214"/>
      <c r="AE516" s="11"/>
      <c r="AF516" s="11"/>
      <c r="AG516" s="11"/>
      <c r="AH516" s="11"/>
      <c r="AI516" s="11"/>
      <c r="AJ516" s="11"/>
      <c r="AK516" s="11"/>
      <c r="AL516" s="214"/>
      <c r="AM516" s="215"/>
      <c r="AN516" s="213"/>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row>
    <row r="517" ht="15.75" customHeight="1">
      <c r="A517" s="213"/>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213"/>
      <c r="AD517" s="214"/>
      <c r="AE517" s="11"/>
      <c r="AF517" s="11"/>
      <c r="AG517" s="11"/>
      <c r="AH517" s="11"/>
      <c r="AI517" s="11"/>
      <c r="AJ517" s="11"/>
      <c r="AK517" s="11"/>
      <c r="AL517" s="214"/>
      <c r="AM517" s="215"/>
      <c r="AN517" s="213"/>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row>
    <row r="518" ht="15.75" customHeight="1">
      <c r="A518" s="213"/>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213"/>
      <c r="AD518" s="214"/>
      <c r="AE518" s="11"/>
      <c r="AF518" s="11"/>
      <c r="AG518" s="11"/>
      <c r="AH518" s="11"/>
      <c r="AI518" s="11"/>
      <c r="AJ518" s="11"/>
      <c r="AK518" s="11"/>
      <c r="AL518" s="214"/>
      <c r="AM518" s="215"/>
      <c r="AN518" s="213"/>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row>
    <row r="519" ht="15.75" customHeight="1">
      <c r="A519" s="213"/>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213"/>
      <c r="AD519" s="214"/>
      <c r="AE519" s="11"/>
      <c r="AF519" s="11"/>
      <c r="AG519" s="11"/>
      <c r="AH519" s="11"/>
      <c r="AI519" s="11"/>
      <c r="AJ519" s="11"/>
      <c r="AK519" s="11"/>
      <c r="AL519" s="214"/>
      <c r="AM519" s="215"/>
      <c r="AN519" s="213"/>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row>
    <row r="520" ht="15.75" customHeight="1">
      <c r="A520" s="213"/>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213"/>
      <c r="AD520" s="214"/>
      <c r="AE520" s="11"/>
      <c r="AF520" s="11"/>
      <c r="AG520" s="11"/>
      <c r="AH520" s="11"/>
      <c r="AI520" s="11"/>
      <c r="AJ520" s="11"/>
      <c r="AK520" s="11"/>
      <c r="AL520" s="214"/>
      <c r="AM520" s="215"/>
      <c r="AN520" s="213"/>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row>
    <row r="521" ht="15.75" customHeight="1">
      <c r="A521" s="213"/>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213"/>
      <c r="AD521" s="214"/>
      <c r="AE521" s="11"/>
      <c r="AF521" s="11"/>
      <c r="AG521" s="11"/>
      <c r="AH521" s="11"/>
      <c r="AI521" s="11"/>
      <c r="AJ521" s="11"/>
      <c r="AK521" s="11"/>
      <c r="AL521" s="214"/>
      <c r="AM521" s="215"/>
      <c r="AN521" s="213"/>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row>
    <row r="522" ht="15.75" customHeight="1">
      <c r="A522" s="213"/>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213"/>
      <c r="AD522" s="214"/>
      <c r="AE522" s="11"/>
      <c r="AF522" s="11"/>
      <c r="AG522" s="11"/>
      <c r="AH522" s="11"/>
      <c r="AI522" s="11"/>
      <c r="AJ522" s="11"/>
      <c r="AK522" s="11"/>
      <c r="AL522" s="214"/>
      <c r="AM522" s="215"/>
      <c r="AN522" s="213"/>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row>
    <row r="523" ht="15.75" customHeight="1">
      <c r="A523" s="213"/>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213"/>
      <c r="AD523" s="214"/>
      <c r="AE523" s="11"/>
      <c r="AF523" s="11"/>
      <c r="AG523" s="11"/>
      <c r="AH523" s="11"/>
      <c r="AI523" s="11"/>
      <c r="AJ523" s="11"/>
      <c r="AK523" s="11"/>
      <c r="AL523" s="214"/>
      <c r="AM523" s="215"/>
      <c r="AN523" s="213"/>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row>
    <row r="524" ht="15.75" customHeight="1">
      <c r="A524" s="213"/>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213"/>
      <c r="AD524" s="214"/>
      <c r="AE524" s="11"/>
      <c r="AF524" s="11"/>
      <c r="AG524" s="11"/>
      <c r="AH524" s="11"/>
      <c r="AI524" s="11"/>
      <c r="AJ524" s="11"/>
      <c r="AK524" s="11"/>
      <c r="AL524" s="214"/>
      <c r="AM524" s="215"/>
      <c r="AN524" s="213"/>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c r="CH524" s="11"/>
      <c r="CI524" s="11"/>
      <c r="CJ524" s="11"/>
      <c r="CK524" s="11"/>
    </row>
    <row r="525" ht="15.75" customHeight="1">
      <c r="A525" s="213"/>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213"/>
      <c r="AD525" s="214"/>
      <c r="AE525" s="11"/>
      <c r="AF525" s="11"/>
      <c r="AG525" s="11"/>
      <c r="AH525" s="11"/>
      <c r="AI525" s="11"/>
      <c r="AJ525" s="11"/>
      <c r="AK525" s="11"/>
      <c r="AL525" s="214"/>
      <c r="AM525" s="215"/>
      <c r="AN525" s="213"/>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c r="CH525" s="11"/>
      <c r="CI525" s="11"/>
      <c r="CJ525" s="11"/>
      <c r="CK525" s="11"/>
    </row>
    <row r="526" ht="15.75" customHeight="1">
      <c r="A526" s="213"/>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213"/>
      <c r="AD526" s="214"/>
      <c r="AE526" s="11"/>
      <c r="AF526" s="11"/>
      <c r="AG526" s="11"/>
      <c r="AH526" s="11"/>
      <c r="AI526" s="11"/>
      <c r="AJ526" s="11"/>
      <c r="AK526" s="11"/>
      <c r="AL526" s="214"/>
      <c r="AM526" s="215"/>
      <c r="AN526" s="213"/>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row>
    <row r="527" ht="15.75" customHeight="1">
      <c r="A527" s="213"/>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213"/>
      <c r="AD527" s="214"/>
      <c r="AE527" s="11"/>
      <c r="AF527" s="11"/>
      <c r="AG527" s="11"/>
      <c r="AH527" s="11"/>
      <c r="AI527" s="11"/>
      <c r="AJ527" s="11"/>
      <c r="AK527" s="11"/>
      <c r="AL527" s="214"/>
      <c r="AM527" s="215"/>
      <c r="AN527" s="213"/>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row>
    <row r="528" ht="15.75" customHeight="1">
      <c r="A528" s="213"/>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213"/>
      <c r="AD528" s="214"/>
      <c r="AE528" s="11"/>
      <c r="AF528" s="11"/>
      <c r="AG528" s="11"/>
      <c r="AH528" s="11"/>
      <c r="AI528" s="11"/>
      <c r="AJ528" s="11"/>
      <c r="AK528" s="11"/>
      <c r="AL528" s="214"/>
      <c r="AM528" s="215"/>
      <c r="AN528" s="213"/>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row>
    <row r="529" ht="15.75" customHeight="1">
      <c r="A529" s="213"/>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213"/>
      <c r="AD529" s="214"/>
      <c r="AE529" s="11"/>
      <c r="AF529" s="11"/>
      <c r="AG529" s="11"/>
      <c r="AH529" s="11"/>
      <c r="AI529" s="11"/>
      <c r="AJ529" s="11"/>
      <c r="AK529" s="11"/>
      <c r="AL529" s="214"/>
      <c r="AM529" s="215"/>
      <c r="AN529" s="213"/>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row>
    <row r="530" ht="15.75" customHeight="1">
      <c r="A530" s="213"/>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213"/>
      <c r="AD530" s="214"/>
      <c r="AE530" s="11"/>
      <c r="AF530" s="11"/>
      <c r="AG530" s="11"/>
      <c r="AH530" s="11"/>
      <c r="AI530" s="11"/>
      <c r="AJ530" s="11"/>
      <c r="AK530" s="11"/>
      <c r="AL530" s="214"/>
      <c r="AM530" s="215"/>
      <c r="AN530" s="213"/>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c r="CI530" s="11"/>
      <c r="CJ530" s="11"/>
      <c r="CK530" s="11"/>
    </row>
    <row r="531" ht="15.75" customHeight="1">
      <c r="A531" s="213"/>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213"/>
      <c r="AD531" s="214"/>
      <c r="AE531" s="11"/>
      <c r="AF531" s="11"/>
      <c r="AG531" s="11"/>
      <c r="AH531" s="11"/>
      <c r="AI531" s="11"/>
      <c r="AJ531" s="11"/>
      <c r="AK531" s="11"/>
      <c r="AL531" s="214"/>
      <c r="AM531" s="215"/>
      <c r="AN531" s="213"/>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row>
    <row r="532" ht="15.75" customHeight="1">
      <c r="A532" s="213"/>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213"/>
      <c r="AD532" s="214"/>
      <c r="AE532" s="11"/>
      <c r="AF532" s="11"/>
      <c r="AG532" s="11"/>
      <c r="AH532" s="11"/>
      <c r="AI532" s="11"/>
      <c r="AJ532" s="11"/>
      <c r="AK532" s="11"/>
      <c r="AL532" s="214"/>
      <c r="AM532" s="215"/>
      <c r="AN532" s="213"/>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row>
    <row r="533" ht="15.75" customHeight="1">
      <c r="A533" s="213"/>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213"/>
      <c r="AD533" s="214"/>
      <c r="AE533" s="11"/>
      <c r="AF533" s="11"/>
      <c r="AG533" s="11"/>
      <c r="AH533" s="11"/>
      <c r="AI533" s="11"/>
      <c r="AJ533" s="11"/>
      <c r="AK533" s="11"/>
      <c r="AL533" s="214"/>
      <c r="AM533" s="215"/>
      <c r="AN533" s="213"/>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row>
    <row r="534" ht="15.75" customHeight="1">
      <c r="A534" s="213"/>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213"/>
      <c r="AD534" s="214"/>
      <c r="AE534" s="11"/>
      <c r="AF534" s="11"/>
      <c r="AG534" s="11"/>
      <c r="AH534" s="11"/>
      <c r="AI534" s="11"/>
      <c r="AJ534" s="11"/>
      <c r="AK534" s="11"/>
      <c r="AL534" s="214"/>
      <c r="AM534" s="215"/>
      <c r="AN534" s="213"/>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row>
    <row r="535" ht="15.75" customHeight="1">
      <c r="A535" s="213"/>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213"/>
      <c r="AD535" s="214"/>
      <c r="AE535" s="11"/>
      <c r="AF535" s="11"/>
      <c r="AG535" s="11"/>
      <c r="AH535" s="11"/>
      <c r="AI535" s="11"/>
      <c r="AJ535" s="11"/>
      <c r="AK535" s="11"/>
      <c r="AL535" s="214"/>
      <c r="AM535" s="215"/>
      <c r="AN535" s="213"/>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row>
    <row r="536" ht="15.75" customHeight="1">
      <c r="A536" s="213"/>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213"/>
      <c r="AD536" s="214"/>
      <c r="AE536" s="11"/>
      <c r="AF536" s="11"/>
      <c r="AG536" s="11"/>
      <c r="AH536" s="11"/>
      <c r="AI536" s="11"/>
      <c r="AJ536" s="11"/>
      <c r="AK536" s="11"/>
      <c r="AL536" s="214"/>
      <c r="AM536" s="215"/>
      <c r="AN536" s="213"/>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row>
    <row r="537" ht="15.75" customHeight="1">
      <c r="A537" s="213"/>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213"/>
      <c r="AD537" s="214"/>
      <c r="AE537" s="11"/>
      <c r="AF537" s="11"/>
      <c r="AG537" s="11"/>
      <c r="AH537" s="11"/>
      <c r="AI537" s="11"/>
      <c r="AJ537" s="11"/>
      <c r="AK537" s="11"/>
      <c r="AL537" s="214"/>
      <c r="AM537" s="215"/>
      <c r="AN537" s="213"/>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row>
    <row r="538" ht="15.75" customHeight="1">
      <c r="A538" s="213"/>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213"/>
      <c r="AD538" s="214"/>
      <c r="AE538" s="11"/>
      <c r="AF538" s="11"/>
      <c r="AG538" s="11"/>
      <c r="AH538" s="11"/>
      <c r="AI538" s="11"/>
      <c r="AJ538" s="11"/>
      <c r="AK538" s="11"/>
      <c r="AL538" s="214"/>
      <c r="AM538" s="215"/>
      <c r="AN538" s="213"/>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row>
    <row r="539" ht="15.75" customHeight="1">
      <c r="A539" s="213"/>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213"/>
      <c r="AD539" s="214"/>
      <c r="AE539" s="11"/>
      <c r="AF539" s="11"/>
      <c r="AG539" s="11"/>
      <c r="AH539" s="11"/>
      <c r="AI539" s="11"/>
      <c r="AJ539" s="11"/>
      <c r="AK539" s="11"/>
      <c r="AL539" s="214"/>
      <c r="AM539" s="215"/>
      <c r="AN539" s="213"/>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row>
    <row r="540" ht="15.75" customHeight="1">
      <c r="A540" s="213"/>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213"/>
      <c r="AD540" s="214"/>
      <c r="AE540" s="11"/>
      <c r="AF540" s="11"/>
      <c r="AG540" s="11"/>
      <c r="AH540" s="11"/>
      <c r="AI540" s="11"/>
      <c r="AJ540" s="11"/>
      <c r="AK540" s="11"/>
      <c r="AL540" s="214"/>
      <c r="AM540" s="215"/>
      <c r="AN540" s="213"/>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row>
    <row r="541" ht="15.75" customHeight="1">
      <c r="A541" s="213"/>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213"/>
      <c r="AD541" s="214"/>
      <c r="AE541" s="11"/>
      <c r="AF541" s="11"/>
      <c r="AG541" s="11"/>
      <c r="AH541" s="11"/>
      <c r="AI541" s="11"/>
      <c r="AJ541" s="11"/>
      <c r="AK541" s="11"/>
      <c r="AL541" s="214"/>
      <c r="AM541" s="215"/>
      <c r="AN541" s="213"/>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row>
    <row r="542" ht="15.75" customHeight="1">
      <c r="A542" s="213"/>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213"/>
      <c r="AD542" s="214"/>
      <c r="AE542" s="11"/>
      <c r="AF542" s="11"/>
      <c r="AG542" s="11"/>
      <c r="AH542" s="11"/>
      <c r="AI542" s="11"/>
      <c r="AJ542" s="11"/>
      <c r="AK542" s="11"/>
      <c r="AL542" s="214"/>
      <c r="AM542" s="215"/>
      <c r="AN542" s="213"/>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row>
    <row r="543" ht="15.75" customHeight="1">
      <c r="A543" s="213"/>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213"/>
      <c r="AD543" s="214"/>
      <c r="AE543" s="11"/>
      <c r="AF543" s="11"/>
      <c r="AG543" s="11"/>
      <c r="AH543" s="11"/>
      <c r="AI543" s="11"/>
      <c r="AJ543" s="11"/>
      <c r="AK543" s="11"/>
      <c r="AL543" s="214"/>
      <c r="AM543" s="215"/>
      <c r="AN543" s="213"/>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row>
    <row r="544" ht="15.75" customHeight="1">
      <c r="A544" s="213"/>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213"/>
      <c r="AD544" s="214"/>
      <c r="AE544" s="11"/>
      <c r="AF544" s="11"/>
      <c r="AG544" s="11"/>
      <c r="AH544" s="11"/>
      <c r="AI544" s="11"/>
      <c r="AJ544" s="11"/>
      <c r="AK544" s="11"/>
      <c r="AL544" s="214"/>
      <c r="AM544" s="215"/>
      <c r="AN544" s="213"/>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row>
    <row r="545" ht="15.75" customHeight="1">
      <c r="A545" s="213"/>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213"/>
      <c r="AD545" s="214"/>
      <c r="AE545" s="11"/>
      <c r="AF545" s="11"/>
      <c r="AG545" s="11"/>
      <c r="AH545" s="11"/>
      <c r="AI545" s="11"/>
      <c r="AJ545" s="11"/>
      <c r="AK545" s="11"/>
      <c r="AL545" s="214"/>
      <c r="AM545" s="215"/>
      <c r="AN545" s="213"/>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row>
    <row r="546" ht="15.75" customHeight="1">
      <c r="A546" s="213"/>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213"/>
      <c r="AD546" s="214"/>
      <c r="AE546" s="11"/>
      <c r="AF546" s="11"/>
      <c r="AG546" s="11"/>
      <c r="AH546" s="11"/>
      <c r="AI546" s="11"/>
      <c r="AJ546" s="11"/>
      <c r="AK546" s="11"/>
      <c r="AL546" s="214"/>
      <c r="AM546" s="215"/>
      <c r="AN546" s="213"/>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row>
    <row r="547" ht="15.75" customHeight="1">
      <c r="A547" s="213"/>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213"/>
      <c r="AD547" s="214"/>
      <c r="AE547" s="11"/>
      <c r="AF547" s="11"/>
      <c r="AG547" s="11"/>
      <c r="AH547" s="11"/>
      <c r="AI547" s="11"/>
      <c r="AJ547" s="11"/>
      <c r="AK547" s="11"/>
      <c r="AL547" s="214"/>
      <c r="AM547" s="215"/>
      <c r="AN547" s="213"/>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row>
    <row r="548" ht="15.75" customHeight="1">
      <c r="A548" s="213"/>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213"/>
      <c r="AD548" s="214"/>
      <c r="AE548" s="11"/>
      <c r="AF548" s="11"/>
      <c r="AG548" s="11"/>
      <c r="AH548" s="11"/>
      <c r="AI548" s="11"/>
      <c r="AJ548" s="11"/>
      <c r="AK548" s="11"/>
      <c r="AL548" s="214"/>
      <c r="AM548" s="215"/>
      <c r="AN548" s="213"/>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row>
    <row r="549" ht="15.75" customHeight="1">
      <c r="A549" s="213"/>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213"/>
      <c r="AD549" s="214"/>
      <c r="AE549" s="11"/>
      <c r="AF549" s="11"/>
      <c r="AG549" s="11"/>
      <c r="AH549" s="11"/>
      <c r="AI549" s="11"/>
      <c r="AJ549" s="11"/>
      <c r="AK549" s="11"/>
      <c r="AL549" s="214"/>
      <c r="AM549" s="215"/>
      <c r="AN549" s="213"/>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row>
    <row r="550" ht="15.75" customHeight="1">
      <c r="A550" s="213"/>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213"/>
      <c r="AD550" s="214"/>
      <c r="AE550" s="11"/>
      <c r="AF550" s="11"/>
      <c r="AG550" s="11"/>
      <c r="AH550" s="11"/>
      <c r="AI550" s="11"/>
      <c r="AJ550" s="11"/>
      <c r="AK550" s="11"/>
      <c r="AL550" s="214"/>
      <c r="AM550" s="215"/>
      <c r="AN550" s="213"/>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c r="CH550" s="11"/>
      <c r="CI550" s="11"/>
      <c r="CJ550" s="11"/>
      <c r="CK550" s="11"/>
    </row>
    <row r="551" ht="15.75" customHeight="1">
      <c r="A551" s="213"/>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213"/>
      <c r="AD551" s="214"/>
      <c r="AE551" s="11"/>
      <c r="AF551" s="11"/>
      <c r="AG551" s="11"/>
      <c r="AH551" s="11"/>
      <c r="AI551" s="11"/>
      <c r="AJ551" s="11"/>
      <c r="AK551" s="11"/>
      <c r="AL551" s="214"/>
      <c r="AM551" s="215"/>
      <c r="AN551" s="213"/>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row>
    <row r="552" ht="15.75" customHeight="1">
      <c r="A552" s="213"/>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213"/>
      <c r="AD552" s="214"/>
      <c r="AE552" s="11"/>
      <c r="AF552" s="11"/>
      <c r="AG552" s="11"/>
      <c r="AH552" s="11"/>
      <c r="AI552" s="11"/>
      <c r="AJ552" s="11"/>
      <c r="AK552" s="11"/>
      <c r="AL552" s="214"/>
      <c r="AM552" s="215"/>
      <c r="AN552" s="213"/>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c r="CG552" s="11"/>
      <c r="CH552" s="11"/>
      <c r="CI552" s="11"/>
      <c r="CJ552" s="11"/>
      <c r="CK552" s="11"/>
    </row>
    <row r="553" ht="15.75" customHeight="1">
      <c r="A553" s="213"/>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213"/>
      <c r="AD553" s="214"/>
      <c r="AE553" s="11"/>
      <c r="AF553" s="11"/>
      <c r="AG553" s="11"/>
      <c r="AH553" s="11"/>
      <c r="AI553" s="11"/>
      <c r="AJ553" s="11"/>
      <c r="AK553" s="11"/>
      <c r="AL553" s="214"/>
      <c r="AM553" s="215"/>
      <c r="AN553" s="213"/>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c r="CG553" s="11"/>
      <c r="CH553" s="11"/>
      <c r="CI553" s="11"/>
      <c r="CJ553" s="11"/>
      <c r="CK553" s="11"/>
    </row>
    <row r="554" ht="15.75" customHeight="1">
      <c r="A554" s="213"/>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213"/>
      <c r="AD554" s="214"/>
      <c r="AE554" s="11"/>
      <c r="AF554" s="11"/>
      <c r="AG554" s="11"/>
      <c r="AH554" s="11"/>
      <c r="AI554" s="11"/>
      <c r="AJ554" s="11"/>
      <c r="AK554" s="11"/>
      <c r="AL554" s="214"/>
      <c r="AM554" s="215"/>
      <c r="AN554" s="213"/>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c r="CG554" s="11"/>
      <c r="CH554" s="11"/>
      <c r="CI554" s="11"/>
      <c r="CJ554" s="11"/>
      <c r="CK554" s="11"/>
    </row>
    <row r="555" ht="15.75" customHeight="1">
      <c r="A555" s="213"/>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213"/>
      <c r="AD555" s="214"/>
      <c r="AE555" s="11"/>
      <c r="AF555" s="11"/>
      <c r="AG555" s="11"/>
      <c r="AH555" s="11"/>
      <c r="AI555" s="11"/>
      <c r="AJ555" s="11"/>
      <c r="AK555" s="11"/>
      <c r="AL555" s="214"/>
      <c r="AM555" s="215"/>
      <c r="AN555" s="213"/>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c r="CG555" s="11"/>
      <c r="CH555" s="11"/>
      <c r="CI555" s="11"/>
      <c r="CJ555" s="11"/>
      <c r="CK555" s="11"/>
    </row>
    <row r="556" ht="15.75" customHeight="1">
      <c r="A556" s="213"/>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213"/>
      <c r="AD556" s="214"/>
      <c r="AE556" s="11"/>
      <c r="AF556" s="11"/>
      <c r="AG556" s="11"/>
      <c r="AH556" s="11"/>
      <c r="AI556" s="11"/>
      <c r="AJ556" s="11"/>
      <c r="AK556" s="11"/>
      <c r="AL556" s="214"/>
      <c r="AM556" s="215"/>
      <c r="AN556" s="213"/>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c r="CG556" s="11"/>
      <c r="CH556" s="11"/>
      <c r="CI556" s="11"/>
      <c r="CJ556" s="11"/>
      <c r="CK556" s="11"/>
    </row>
    <row r="557" ht="15.75" customHeight="1">
      <c r="A557" s="213"/>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213"/>
      <c r="AD557" s="214"/>
      <c r="AE557" s="11"/>
      <c r="AF557" s="11"/>
      <c r="AG557" s="11"/>
      <c r="AH557" s="11"/>
      <c r="AI557" s="11"/>
      <c r="AJ557" s="11"/>
      <c r="AK557" s="11"/>
      <c r="AL557" s="214"/>
      <c r="AM557" s="215"/>
      <c r="AN557" s="213"/>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c r="CG557" s="11"/>
      <c r="CH557" s="11"/>
      <c r="CI557" s="11"/>
      <c r="CJ557" s="11"/>
      <c r="CK557" s="11"/>
    </row>
    <row r="558" ht="15.75" customHeight="1">
      <c r="A558" s="213"/>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213"/>
      <c r="AD558" s="214"/>
      <c r="AE558" s="11"/>
      <c r="AF558" s="11"/>
      <c r="AG558" s="11"/>
      <c r="AH558" s="11"/>
      <c r="AI558" s="11"/>
      <c r="AJ558" s="11"/>
      <c r="AK558" s="11"/>
      <c r="AL558" s="214"/>
      <c r="AM558" s="215"/>
      <c r="AN558" s="213"/>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c r="CH558" s="11"/>
      <c r="CI558" s="11"/>
      <c r="CJ558" s="11"/>
      <c r="CK558" s="11"/>
    </row>
    <row r="559" ht="15.75" customHeight="1">
      <c r="A559" s="213"/>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213"/>
      <c r="AD559" s="214"/>
      <c r="AE559" s="11"/>
      <c r="AF559" s="11"/>
      <c r="AG559" s="11"/>
      <c r="AH559" s="11"/>
      <c r="AI559" s="11"/>
      <c r="AJ559" s="11"/>
      <c r="AK559" s="11"/>
      <c r="AL559" s="214"/>
      <c r="AM559" s="215"/>
      <c r="AN559" s="213"/>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c r="CH559" s="11"/>
      <c r="CI559" s="11"/>
      <c r="CJ559" s="11"/>
      <c r="CK559" s="11"/>
    </row>
    <row r="560" ht="15.75" customHeight="1">
      <c r="A560" s="213"/>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213"/>
      <c r="AD560" s="214"/>
      <c r="AE560" s="11"/>
      <c r="AF560" s="11"/>
      <c r="AG560" s="11"/>
      <c r="AH560" s="11"/>
      <c r="AI560" s="11"/>
      <c r="AJ560" s="11"/>
      <c r="AK560" s="11"/>
      <c r="AL560" s="214"/>
      <c r="AM560" s="215"/>
      <c r="AN560" s="213"/>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c r="CH560" s="11"/>
      <c r="CI560" s="11"/>
      <c r="CJ560" s="11"/>
      <c r="CK560" s="11"/>
    </row>
    <row r="561" ht="15.75" customHeight="1">
      <c r="A561" s="213"/>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213"/>
      <c r="AD561" s="214"/>
      <c r="AE561" s="11"/>
      <c r="AF561" s="11"/>
      <c r="AG561" s="11"/>
      <c r="AH561" s="11"/>
      <c r="AI561" s="11"/>
      <c r="AJ561" s="11"/>
      <c r="AK561" s="11"/>
      <c r="AL561" s="214"/>
      <c r="AM561" s="215"/>
      <c r="AN561" s="213"/>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c r="CH561" s="11"/>
      <c r="CI561" s="11"/>
      <c r="CJ561" s="11"/>
      <c r="CK561" s="11"/>
    </row>
    <row r="562" ht="15.75" customHeight="1">
      <c r="A562" s="213"/>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213"/>
      <c r="AD562" s="214"/>
      <c r="AE562" s="11"/>
      <c r="AF562" s="11"/>
      <c r="AG562" s="11"/>
      <c r="AH562" s="11"/>
      <c r="AI562" s="11"/>
      <c r="AJ562" s="11"/>
      <c r="AK562" s="11"/>
      <c r="AL562" s="214"/>
      <c r="AM562" s="215"/>
      <c r="AN562" s="213"/>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c r="CG562" s="11"/>
      <c r="CH562" s="11"/>
      <c r="CI562" s="11"/>
      <c r="CJ562" s="11"/>
      <c r="CK562" s="11"/>
    </row>
    <row r="563" ht="15.75" customHeight="1">
      <c r="A563" s="213"/>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213"/>
      <c r="AD563" s="214"/>
      <c r="AE563" s="11"/>
      <c r="AF563" s="11"/>
      <c r="AG563" s="11"/>
      <c r="AH563" s="11"/>
      <c r="AI563" s="11"/>
      <c r="AJ563" s="11"/>
      <c r="AK563" s="11"/>
      <c r="AL563" s="214"/>
      <c r="AM563" s="215"/>
      <c r="AN563" s="213"/>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row>
    <row r="564" ht="15.75" customHeight="1">
      <c r="A564" s="213"/>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213"/>
      <c r="AD564" s="214"/>
      <c r="AE564" s="11"/>
      <c r="AF564" s="11"/>
      <c r="AG564" s="11"/>
      <c r="AH564" s="11"/>
      <c r="AI564" s="11"/>
      <c r="AJ564" s="11"/>
      <c r="AK564" s="11"/>
      <c r="AL564" s="214"/>
      <c r="AM564" s="215"/>
      <c r="AN564" s="213"/>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c r="CG564" s="11"/>
      <c r="CH564" s="11"/>
      <c r="CI564" s="11"/>
      <c r="CJ564" s="11"/>
      <c r="CK564" s="11"/>
    </row>
    <row r="565" ht="15.75" customHeight="1">
      <c r="A565" s="213"/>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213"/>
      <c r="AD565" s="214"/>
      <c r="AE565" s="11"/>
      <c r="AF565" s="11"/>
      <c r="AG565" s="11"/>
      <c r="AH565" s="11"/>
      <c r="AI565" s="11"/>
      <c r="AJ565" s="11"/>
      <c r="AK565" s="11"/>
      <c r="AL565" s="214"/>
      <c r="AM565" s="215"/>
      <c r="AN565" s="213"/>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c r="CG565" s="11"/>
      <c r="CH565" s="11"/>
      <c r="CI565" s="11"/>
      <c r="CJ565" s="11"/>
      <c r="CK565" s="11"/>
    </row>
    <row r="566" ht="15.75" customHeight="1">
      <c r="A566" s="213"/>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213"/>
      <c r="AD566" s="214"/>
      <c r="AE566" s="11"/>
      <c r="AF566" s="11"/>
      <c r="AG566" s="11"/>
      <c r="AH566" s="11"/>
      <c r="AI566" s="11"/>
      <c r="AJ566" s="11"/>
      <c r="AK566" s="11"/>
      <c r="AL566" s="214"/>
      <c r="AM566" s="215"/>
      <c r="AN566" s="213"/>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c r="CG566" s="11"/>
      <c r="CH566" s="11"/>
      <c r="CI566" s="11"/>
      <c r="CJ566" s="11"/>
      <c r="CK566" s="11"/>
    </row>
    <row r="567" ht="15.75" customHeight="1">
      <c r="A567" s="213"/>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213"/>
      <c r="AD567" s="214"/>
      <c r="AE567" s="11"/>
      <c r="AF567" s="11"/>
      <c r="AG567" s="11"/>
      <c r="AH567" s="11"/>
      <c r="AI567" s="11"/>
      <c r="AJ567" s="11"/>
      <c r="AK567" s="11"/>
      <c r="AL567" s="214"/>
      <c r="AM567" s="215"/>
      <c r="AN567" s="213"/>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c r="CG567" s="11"/>
      <c r="CH567" s="11"/>
      <c r="CI567" s="11"/>
      <c r="CJ567" s="11"/>
      <c r="CK567" s="11"/>
    </row>
    <row r="568" ht="15.75" customHeight="1">
      <c r="A568" s="213"/>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213"/>
      <c r="AD568" s="214"/>
      <c r="AE568" s="11"/>
      <c r="AF568" s="11"/>
      <c r="AG568" s="11"/>
      <c r="AH568" s="11"/>
      <c r="AI568" s="11"/>
      <c r="AJ568" s="11"/>
      <c r="AK568" s="11"/>
      <c r="AL568" s="214"/>
      <c r="AM568" s="215"/>
      <c r="AN568" s="213"/>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c r="CG568" s="11"/>
      <c r="CH568" s="11"/>
      <c r="CI568" s="11"/>
      <c r="CJ568" s="11"/>
      <c r="CK568" s="11"/>
    </row>
    <row r="569" ht="15.75" customHeight="1">
      <c r="A569" s="213"/>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213"/>
      <c r="AD569" s="214"/>
      <c r="AE569" s="11"/>
      <c r="AF569" s="11"/>
      <c r="AG569" s="11"/>
      <c r="AH569" s="11"/>
      <c r="AI569" s="11"/>
      <c r="AJ569" s="11"/>
      <c r="AK569" s="11"/>
      <c r="AL569" s="214"/>
      <c r="AM569" s="215"/>
      <c r="AN569" s="213"/>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c r="CG569" s="11"/>
      <c r="CH569" s="11"/>
      <c r="CI569" s="11"/>
      <c r="CJ569" s="11"/>
      <c r="CK569" s="11"/>
    </row>
    <row r="570" ht="15.75" customHeight="1">
      <c r="A570" s="213"/>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213"/>
      <c r="AD570" s="214"/>
      <c r="AE570" s="11"/>
      <c r="AF570" s="11"/>
      <c r="AG570" s="11"/>
      <c r="AH570" s="11"/>
      <c r="AI570" s="11"/>
      <c r="AJ570" s="11"/>
      <c r="AK570" s="11"/>
      <c r="AL570" s="214"/>
      <c r="AM570" s="215"/>
      <c r="AN570" s="213"/>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c r="CH570" s="11"/>
      <c r="CI570" s="11"/>
      <c r="CJ570" s="11"/>
      <c r="CK570" s="11"/>
    </row>
    <row r="571" ht="15.75" customHeight="1">
      <c r="A571" s="213"/>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213"/>
      <c r="AD571" s="214"/>
      <c r="AE571" s="11"/>
      <c r="AF571" s="11"/>
      <c r="AG571" s="11"/>
      <c r="AH571" s="11"/>
      <c r="AI571" s="11"/>
      <c r="AJ571" s="11"/>
      <c r="AK571" s="11"/>
      <c r="AL571" s="214"/>
      <c r="AM571" s="215"/>
      <c r="AN571" s="213"/>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row>
    <row r="572" ht="15.75" customHeight="1">
      <c r="A572" s="213"/>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213"/>
      <c r="AD572" s="214"/>
      <c r="AE572" s="11"/>
      <c r="AF572" s="11"/>
      <c r="AG572" s="11"/>
      <c r="AH572" s="11"/>
      <c r="AI572" s="11"/>
      <c r="AJ572" s="11"/>
      <c r="AK572" s="11"/>
      <c r="AL572" s="214"/>
      <c r="AM572" s="215"/>
      <c r="AN572" s="213"/>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c r="CH572" s="11"/>
      <c r="CI572" s="11"/>
      <c r="CJ572" s="11"/>
      <c r="CK572" s="11"/>
    </row>
    <row r="573" ht="15.75" customHeight="1">
      <c r="A573" s="213"/>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213"/>
      <c r="AD573" s="214"/>
      <c r="AE573" s="11"/>
      <c r="AF573" s="11"/>
      <c r="AG573" s="11"/>
      <c r="AH573" s="11"/>
      <c r="AI573" s="11"/>
      <c r="AJ573" s="11"/>
      <c r="AK573" s="11"/>
      <c r="AL573" s="214"/>
      <c r="AM573" s="215"/>
      <c r="AN573" s="213"/>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c r="CG573" s="11"/>
      <c r="CH573" s="11"/>
      <c r="CI573" s="11"/>
      <c r="CJ573" s="11"/>
      <c r="CK573" s="11"/>
    </row>
    <row r="574" ht="15.75" customHeight="1">
      <c r="A574" s="213"/>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213"/>
      <c r="AD574" s="214"/>
      <c r="AE574" s="11"/>
      <c r="AF574" s="11"/>
      <c r="AG574" s="11"/>
      <c r="AH574" s="11"/>
      <c r="AI574" s="11"/>
      <c r="AJ574" s="11"/>
      <c r="AK574" s="11"/>
      <c r="AL574" s="214"/>
      <c r="AM574" s="215"/>
      <c r="AN574" s="213"/>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c r="CG574" s="11"/>
      <c r="CH574" s="11"/>
      <c r="CI574" s="11"/>
      <c r="CJ574" s="11"/>
      <c r="CK574" s="11"/>
    </row>
    <row r="575" ht="15.75" customHeight="1">
      <c r="A575" s="213"/>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213"/>
      <c r="AD575" s="214"/>
      <c r="AE575" s="11"/>
      <c r="AF575" s="11"/>
      <c r="AG575" s="11"/>
      <c r="AH575" s="11"/>
      <c r="AI575" s="11"/>
      <c r="AJ575" s="11"/>
      <c r="AK575" s="11"/>
      <c r="AL575" s="214"/>
      <c r="AM575" s="215"/>
      <c r="AN575" s="213"/>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c r="CE575" s="11"/>
      <c r="CF575" s="11"/>
      <c r="CG575" s="11"/>
      <c r="CH575" s="11"/>
      <c r="CI575" s="11"/>
      <c r="CJ575" s="11"/>
      <c r="CK575" s="11"/>
    </row>
    <row r="576" ht="15.75" customHeight="1">
      <c r="A576" s="213"/>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213"/>
      <c r="AD576" s="214"/>
      <c r="AE576" s="11"/>
      <c r="AF576" s="11"/>
      <c r="AG576" s="11"/>
      <c r="AH576" s="11"/>
      <c r="AI576" s="11"/>
      <c r="AJ576" s="11"/>
      <c r="AK576" s="11"/>
      <c r="AL576" s="214"/>
      <c r="AM576" s="215"/>
      <c r="AN576" s="213"/>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c r="CH576" s="11"/>
      <c r="CI576" s="11"/>
      <c r="CJ576" s="11"/>
      <c r="CK576" s="11"/>
    </row>
    <row r="577" ht="15.75" customHeight="1">
      <c r="A577" s="213"/>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213"/>
      <c r="AD577" s="214"/>
      <c r="AE577" s="11"/>
      <c r="AF577" s="11"/>
      <c r="AG577" s="11"/>
      <c r="AH577" s="11"/>
      <c r="AI577" s="11"/>
      <c r="AJ577" s="11"/>
      <c r="AK577" s="11"/>
      <c r="AL577" s="214"/>
      <c r="AM577" s="215"/>
      <c r="AN577" s="213"/>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row>
    <row r="578" ht="15.75" customHeight="1">
      <c r="A578" s="213"/>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213"/>
      <c r="AD578" s="214"/>
      <c r="AE578" s="11"/>
      <c r="AF578" s="11"/>
      <c r="AG578" s="11"/>
      <c r="AH578" s="11"/>
      <c r="AI578" s="11"/>
      <c r="AJ578" s="11"/>
      <c r="AK578" s="11"/>
      <c r="AL578" s="214"/>
      <c r="AM578" s="215"/>
      <c r="AN578" s="213"/>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c r="CH578" s="11"/>
      <c r="CI578" s="11"/>
      <c r="CJ578" s="11"/>
      <c r="CK578" s="11"/>
    </row>
    <row r="579" ht="15.75" customHeight="1">
      <c r="A579" s="213"/>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213"/>
      <c r="AD579" s="214"/>
      <c r="AE579" s="11"/>
      <c r="AF579" s="11"/>
      <c r="AG579" s="11"/>
      <c r="AH579" s="11"/>
      <c r="AI579" s="11"/>
      <c r="AJ579" s="11"/>
      <c r="AK579" s="11"/>
      <c r="AL579" s="214"/>
      <c r="AM579" s="215"/>
      <c r="AN579" s="213"/>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c r="CH579" s="11"/>
      <c r="CI579" s="11"/>
      <c r="CJ579" s="11"/>
      <c r="CK579" s="11"/>
    </row>
    <row r="580" ht="15.75" customHeight="1">
      <c r="A580" s="213"/>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213"/>
      <c r="AD580" s="214"/>
      <c r="AE580" s="11"/>
      <c r="AF580" s="11"/>
      <c r="AG580" s="11"/>
      <c r="AH580" s="11"/>
      <c r="AI580" s="11"/>
      <c r="AJ580" s="11"/>
      <c r="AK580" s="11"/>
      <c r="AL580" s="214"/>
      <c r="AM580" s="215"/>
      <c r="AN580" s="213"/>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c r="CG580" s="11"/>
      <c r="CH580" s="11"/>
      <c r="CI580" s="11"/>
      <c r="CJ580" s="11"/>
      <c r="CK580" s="11"/>
    </row>
    <row r="581" ht="15.75" customHeight="1">
      <c r="A581" s="213"/>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213"/>
      <c r="AD581" s="214"/>
      <c r="AE581" s="11"/>
      <c r="AF581" s="11"/>
      <c r="AG581" s="11"/>
      <c r="AH581" s="11"/>
      <c r="AI581" s="11"/>
      <c r="AJ581" s="11"/>
      <c r="AK581" s="11"/>
      <c r="AL581" s="214"/>
      <c r="AM581" s="215"/>
      <c r="AN581" s="213"/>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row>
    <row r="582" ht="15.75" customHeight="1">
      <c r="A582" s="213"/>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213"/>
      <c r="AD582" s="214"/>
      <c r="AE582" s="11"/>
      <c r="AF582" s="11"/>
      <c r="AG582" s="11"/>
      <c r="AH582" s="11"/>
      <c r="AI582" s="11"/>
      <c r="AJ582" s="11"/>
      <c r="AK582" s="11"/>
      <c r="AL582" s="214"/>
      <c r="AM582" s="215"/>
      <c r="AN582" s="213"/>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c r="CH582" s="11"/>
      <c r="CI582" s="11"/>
      <c r="CJ582" s="11"/>
      <c r="CK582" s="11"/>
    </row>
    <row r="583" ht="15.75" customHeight="1">
      <c r="A583" s="213"/>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213"/>
      <c r="AD583" s="214"/>
      <c r="AE583" s="11"/>
      <c r="AF583" s="11"/>
      <c r="AG583" s="11"/>
      <c r="AH583" s="11"/>
      <c r="AI583" s="11"/>
      <c r="AJ583" s="11"/>
      <c r="AK583" s="11"/>
      <c r="AL583" s="214"/>
      <c r="AM583" s="215"/>
      <c r="AN583" s="213"/>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c r="CH583" s="11"/>
      <c r="CI583" s="11"/>
      <c r="CJ583" s="11"/>
      <c r="CK583" s="11"/>
    </row>
    <row r="584" ht="15.75" customHeight="1">
      <c r="A584" s="213"/>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213"/>
      <c r="AD584" s="214"/>
      <c r="AE584" s="11"/>
      <c r="AF584" s="11"/>
      <c r="AG584" s="11"/>
      <c r="AH584" s="11"/>
      <c r="AI584" s="11"/>
      <c r="AJ584" s="11"/>
      <c r="AK584" s="11"/>
      <c r="AL584" s="214"/>
      <c r="AM584" s="215"/>
      <c r="AN584" s="213"/>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c r="CH584" s="11"/>
      <c r="CI584" s="11"/>
      <c r="CJ584" s="11"/>
      <c r="CK584" s="11"/>
    </row>
    <row r="585" ht="15.75" customHeight="1">
      <c r="A585" s="213"/>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213"/>
      <c r="AD585" s="214"/>
      <c r="AE585" s="11"/>
      <c r="AF585" s="11"/>
      <c r="AG585" s="11"/>
      <c r="AH585" s="11"/>
      <c r="AI585" s="11"/>
      <c r="AJ585" s="11"/>
      <c r="AK585" s="11"/>
      <c r="AL585" s="214"/>
      <c r="AM585" s="215"/>
      <c r="AN585" s="213"/>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c r="CH585" s="11"/>
      <c r="CI585" s="11"/>
      <c r="CJ585" s="11"/>
      <c r="CK585" s="11"/>
    </row>
    <row r="586" ht="15.75" customHeight="1">
      <c r="A586" s="213"/>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213"/>
      <c r="AD586" s="214"/>
      <c r="AE586" s="11"/>
      <c r="AF586" s="11"/>
      <c r="AG586" s="11"/>
      <c r="AH586" s="11"/>
      <c r="AI586" s="11"/>
      <c r="AJ586" s="11"/>
      <c r="AK586" s="11"/>
      <c r="AL586" s="214"/>
      <c r="AM586" s="215"/>
      <c r="AN586" s="213"/>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c r="CG586" s="11"/>
      <c r="CH586" s="11"/>
      <c r="CI586" s="11"/>
      <c r="CJ586" s="11"/>
      <c r="CK586" s="11"/>
    </row>
    <row r="587" ht="15.75" customHeight="1">
      <c r="A587" s="213"/>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213"/>
      <c r="AD587" s="214"/>
      <c r="AE587" s="11"/>
      <c r="AF587" s="11"/>
      <c r="AG587" s="11"/>
      <c r="AH587" s="11"/>
      <c r="AI587" s="11"/>
      <c r="AJ587" s="11"/>
      <c r="AK587" s="11"/>
      <c r="AL587" s="214"/>
      <c r="AM587" s="215"/>
      <c r="AN587" s="213"/>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c r="CG587" s="11"/>
      <c r="CH587" s="11"/>
      <c r="CI587" s="11"/>
      <c r="CJ587" s="11"/>
      <c r="CK587" s="11"/>
    </row>
    <row r="588" ht="15.75" customHeight="1">
      <c r="A588" s="213"/>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213"/>
      <c r="AD588" s="214"/>
      <c r="AE588" s="11"/>
      <c r="AF588" s="11"/>
      <c r="AG588" s="11"/>
      <c r="AH588" s="11"/>
      <c r="AI588" s="11"/>
      <c r="AJ588" s="11"/>
      <c r="AK588" s="11"/>
      <c r="AL588" s="214"/>
      <c r="AM588" s="215"/>
      <c r="AN588" s="213"/>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c r="CG588" s="11"/>
      <c r="CH588" s="11"/>
      <c r="CI588" s="11"/>
      <c r="CJ588" s="11"/>
      <c r="CK588" s="11"/>
    </row>
    <row r="589" ht="15.75" customHeight="1">
      <c r="A589" s="213"/>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213"/>
      <c r="AD589" s="214"/>
      <c r="AE589" s="11"/>
      <c r="AF589" s="11"/>
      <c r="AG589" s="11"/>
      <c r="AH589" s="11"/>
      <c r="AI589" s="11"/>
      <c r="AJ589" s="11"/>
      <c r="AK589" s="11"/>
      <c r="AL589" s="214"/>
      <c r="AM589" s="215"/>
      <c r="AN589" s="213"/>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c r="CH589" s="11"/>
      <c r="CI589" s="11"/>
      <c r="CJ589" s="11"/>
      <c r="CK589" s="11"/>
    </row>
    <row r="590" ht="15.75" customHeight="1">
      <c r="A590" s="213"/>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213"/>
      <c r="AD590" s="214"/>
      <c r="AE590" s="11"/>
      <c r="AF590" s="11"/>
      <c r="AG590" s="11"/>
      <c r="AH590" s="11"/>
      <c r="AI590" s="11"/>
      <c r="AJ590" s="11"/>
      <c r="AK590" s="11"/>
      <c r="AL590" s="214"/>
      <c r="AM590" s="215"/>
      <c r="AN590" s="213"/>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c r="CG590" s="11"/>
      <c r="CH590" s="11"/>
      <c r="CI590" s="11"/>
      <c r="CJ590" s="11"/>
      <c r="CK590" s="11"/>
    </row>
    <row r="591" ht="15.75" customHeight="1">
      <c r="A591" s="213"/>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213"/>
      <c r="AD591" s="214"/>
      <c r="AE591" s="11"/>
      <c r="AF591" s="11"/>
      <c r="AG591" s="11"/>
      <c r="AH591" s="11"/>
      <c r="AI591" s="11"/>
      <c r="AJ591" s="11"/>
      <c r="AK591" s="11"/>
      <c r="AL591" s="214"/>
      <c r="AM591" s="215"/>
      <c r="AN591" s="213"/>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c r="CG591" s="11"/>
      <c r="CH591" s="11"/>
      <c r="CI591" s="11"/>
      <c r="CJ591" s="11"/>
      <c r="CK591" s="11"/>
    </row>
    <row r="592" ht="15.75" customHeight="1">
      <c r="A592" s="213"/>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213"/>
      <c r="AD592" s="214"/>
      <c r="AE592" s="11"/>
      <c r="AF592" s="11"/>
      <c r="AG592" s="11"/>
      <c r="AH592" s="11"/>
      <c r="AI592" s="11"/>
      <c r="AJ592" s="11"/>
      <c r="AK592" s="11"/>
      <c r="AL592" s="214"/>
      <c r="AM592" s="215"/>
      <c r="AN592" s="213"/>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c r="CG592" s="11"/>
      <c r="CH592" s="11"/>
      <c r="CI592" s="11"/>
      <c r="CJ592" s="11"/>
      <c r="CK592" s="11"/>
    </row>
    <row r="593" ht="15.75" customHeight="1">
      <c r="A593" s="213"/>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213"/>
      <c r="AD593" s="214"/>
      <c r="AE593" s="11"/>
      <c r="AF593" s="11"/>
      <c r="AG593" s="11"/>
      <c r="AH593" s="11"/>
      <c r="AI593" s="11"/>
      <c r="AJ593" s="11"/>
      <c r="AK593" s="11"/>
      <c r="AL593" s="214"/>
      <c r="AM593" s="215"/>
      <c r="AN593" s="213"/>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c r="CG593" s="11"/>
      <c r="CH593" s="11"/>
      <c r="CI593" s="11"/>
      <c r="CJ593" s="11"/>
      <c r="CK593" s="11"/>
    </row>
    <row r="594" ht="15.75" customHeight="1">
      <c r="A594" s="213"/>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213"/>
      <c r="AD594" s="214"/>
      <c r="AE594" s="11"/>
      <c r="AF594" s="11"/>
      <c r="AG594" s="11"/>
      <c r="AH594" s="11"/>
      <c r="AI594" s="11"/>
      <c r="AJ594" s="11"/>
      <c r="AK594" s="11"/>
      <c r="AL594" s="214"/>
      <c r="AM594" s="215"/>
      <c r="AN594" s="213"/>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c r="CH594" s="11"/>
      <c r="CI594" s="11"/>
      <c r="CJ594" s="11"/>
      <c r="CK594" s="11"/>
    </row>
    <row r="595" ht="15.75" customHeight="1">
      <c r="A595" s="213"/>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213"/>
      <c r="AD595" s="214"/>
      <c r="AE595" s="11"/>
      <c r="AF595" s="11"/>
      <c r="AG595" s="11"/>
      <c r="AH595" s="11"/>
      <c r="AI595" s="11"/>
      <c r="AJ595" s="11"/>
      <c r="AK595" s="11"/>
      <c r="AL595" s="214"/>
      <c r="AM595" s="215"/>
      <c r="AN595" s="213"/>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c r="CG595" s="11"/>
      <c r="CH595" s="11"/>
      <c r="CI595" s="11"/>
      <c r="CJ595" s="11"/>
      <c r="CK595" s="11"/>
    </row>
    <row r="596" ht="15.75" customHeight="1">
      <c r="A596" s="213"/>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213"/>
      <c r="AD596" s="214"/>
      <c r="AE596" s="11"/>
      <c r="AF596" s="11"/>
      <c r="AG596" s="11"/>
      <c r="AH596" s="11"/>
      <c r="AI596" s="11"/>
      <c r="AJ596" s="11"/>
      <c r="AK596" s="11"/>
      <c r="AL596" s="214"/>
      <c r="AM596" s="215"/>
      <c r="AN596" s="213"/>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c r="CG596" s="11"/>
      <c r="CH596" s="11"/>
      <c r="CI596" s="11"/>
      <c r="CJ596" s="11"/>
      <c r="CK596" s="11"/>
    </row>
    <row r="597" ht="15.75" customHeight="1">
      <c r="A597" s="213"/>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213"/>
      <c r="AD597" s="214"/>
      <c r="AE597" s="11"/>
      <c r="AF597" s="11"/>
      <c r="AG597" s="11"/>
      <c r="AH597" s="11"/>
      <c r="AI597" s="11"/>
      <c r="AJ597" s="11"/>
      <c r="AK597" s="11"/>
      <c r="AL597" s="214"/>
      <c r="AM597" s="215"/>
      <c r="AN597" s="213"/>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c r="CH597" s="11"/>
      <c r="CI597" s="11"/>
      <c r="CJ597" s="11"/>
      <c r="CK597" s="11"/>
    </row>
    <row r="598" ht="15.75" customHeight="1">
      <c r="A598" s="213"/>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213"/>
      <c r="AD598" s="214"/>
      <c r="AE598" s="11"/>
      <c r="AF598" s="11"/>
      <c r="AG598" s="11"/>
      <c r="AH598" s="11"/>
      <c r="AI598" s="11"/>
      <c r="AJ598" s="11"/>
      <c r="AK598" s="11"/>
      <c r="AL598" s="214"/>
      <c r="AM598" s="215"/>
      <c r="AN598" s="213"/>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c r="CH598" s="11"/>
      <c r="CI598" s="11"/>
      <c r="CJ598" s="11"/>
      <c r="CK598" s="11"/>
    </row>
    <row r="599" ht="15.75" customHeight="1">
      <c r="A599" s="213"/>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213"/>
      <c r="AD599" s="214"/>
      <c r="AE599" s="11"/>
      <c r="AF599" s="11"/>
      <c r="AG599" s="11"/>
      <c r="AH599" s="11"/>
      <c r="AI599" s="11"/>
      <c r="AJ599" s="11"/>
      <c r="AK599" s="11"/>
      <c r="AL599" s="214"/>
      <c r="AM599" s="215"/>
      <c r="AN599" s="213"/>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row>
    <row r="600" ht="15.75" customHeight="1">
      <c r="A600" s="213"/>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213"/>
      <c r="AD600" s="214"/>
      <c r="AE600" s="11"/>
      <c r="AF600" s="11"/>
      <c r="AG600" s="11"/>
      <c r="AH600" s="11"/>
      <c r="AI600" s="11"/>
      <c r="AJ600" s="11"/>
      <c r="AK600" s="11"/>
      <c r="AL600" s="214"/>
      <c r="AM600" s="215"/>
      <c r="AN600" s="213"/>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c r="CG600" s="11"/>
      <c r="CH600" s="11"/>
      <c r="CI600" s="11"/>
      <c r="CJ600" s="11"/>
      <c r="CK600" s="11"/>
    </row>
    <row r="601" ht="15.75" customHeight="1">
      <c r="A601" s="213"/>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213"/>
      <c r="AD601" s="214"/>
      <c r="AE601" s="11"/>
      <c r="AF601" s="11"/>
      <c r="AG601" s="11"/>
      <c r="AH601" s="11"/>
      <c r="AI601" s="11"/>
      <c r="AJ601" s="11"/>
      <c r="AK601" s="11"/>
      <c r="AL601" s="214"/>
      <c r="AM601" s="215"/>
      <c r="AN601" s="213"/>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row>
    <row r="602" ht="15.75" customHeight="1">
      <c r="A602" s="213"/>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213"/>
      <c r="AD602" s="214"/>
      <c r="AE602" s="11"/>
      <c r="AF602" s="11"/>
      <c r="AG602" s="11"/>
      <c r="AH602" s="11"/>
      <c r="AI602" s="11"/>
      <c r="AJ602" s="11"/>
      <c r="AK602" s="11"/>
      <c r="AL602" s="214"/>
      <c r="AM602" s="215"/>
      <c r="AN602" s="213"/>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row>
    <row r="603" ht="15.75" customHeight="1">
      <c r="A603" s="213"/>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213"/>
      <c r="AD603" s="214"/>
      <c r="AE603" s="11"/>
      <c r="AF603" s="11"/>
      <c r="AG603" s="11"/>
      <c r="AH603" s="11"/>
      <c r="AI603" s="11"/>
      <c r="AJ603" s="11"/>
      <c r="AK603" s="11"/>
      <c r="AL603" s="214"/>
      <c r="AM603" s="215"/>
      <c r="AN603" s="213"/>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c r="CG603" s="11"/>
      <c r="CH603" s="11"/>
      <c r="CI603" s="11"/>
      <c r="CJ603" s="11"/>
      <c r="CK603" s="11"/>
    </row>
    <row r="604" ht="15.75" customHeight="1">
      <c r="A604" s="213"/>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213"/>
      <c r="AD604" s="214"/>
      <c r="AE604" s="11"/>
      <c r="AF604" s="11"/>
      <c r="AG604" s="11"/>
      <c r="AH604" s="11"/>
      <c r="AI604" s="11"/>
      <c r="AJ604" s="11"/>
      <c r="AK604" s="11"/>
      <c r="AL604" s="214"/>
      <c r="AM604" s="215"/>
      <c r="AN604" s="213"/>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row>
    <row r="605" ht="15.75" customHeight="1">
      <c r="A605" s="213"/>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213"/>
      <c r="AD605" s="214"/>
      <c r="AE605" s="11"/>
      <c r="AF605" s="11"/>
      <c r="AG605" s="11"/>
      <c r="AH605" s="11"/>
      <c r="AI605" s="11"/>
      <c r="AJ605" s="11"/>
      <c r="AK605" s="11"/>
      <c r="AL605" s="214"/>
      <c r="AM605" s="215"/>
      <c r="AN605" s="213"/>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row>
    <row r="606" ht="15.75" customHeight="1">
      <c r="A606" s="213"/>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213"/>
      <c r="AD606" s="214"/>
      <c r="AE606" s="11"/>
      <c r="AF606" s="11"/>
      <c r="AG606" s="11"/>
      <c r="AH606" s="11"/>
      <c r="AI606" s="11"/>
      <c r="AJ606" s="11"/>
      <c r="AK606" s="11"/>
      <c r="AL606" s="214"/>
      <c r="AM606" s="215"/>
      <c r="AN606" s="213"/>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row>
    <row r="607" ht="15.75" customHeight="1">
      <c r="A607" s="213"/>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213"/>
      <c r="AD607" s="214"/>
      <c r="AE607" s="11"/>
      <c r="AF607" s="11"/>
      <c r="AG607" s="11"/>
      <c r="AH607" s="11"/>
      <c r="AI607" s="11"/>
      <c r="AJ607" s="11"/>
      <c r="AK607" s="11"/>
      <c r="AL607" s="214"/>
      <c r="AM607" s="215"/>
      <c r="AN607" s="213"/>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row>
    <row r="608" ht="15.75" customHeight="1">
      <c r="A608" s="213"/>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213"/>
      <c r="AD608" s="214"/>
      <c r="AE608" s="11"/>
      <c r="AF608" s="11"/>
      <c r="AG608" s="11"/>
      <c r="AH608" s="11"/>
      <c r="AI608" s="11"/>
      <c r="AJ608" s="11"/>
      <c r="AK608" s="11"/>
      <c r="AL608" s="214"/>
      <c r="AM608" s="215"/>
      <c r="AN608" s="213"/>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row>
    <row r="609" ht="15.75" customHeight="1">
      <c r="A609" s="213"/>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213"/>
      <c r="AD609" s="214"/>
      <c r="AE609" s="11"/>
      <c r="AF609" s="11"/>
      <c r="AG609" s="11"/>
      <c r="AH609" s="11"/>
      <c r="AI609" s="11"/>
      <c r="AJ609" s="11"/>
      <c r="AK609" s="11"/>
      <c r="AL609" s="214"/>
      <c r="AM609" s="215"/>
      <c r="AN609" s="213"/>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c r="CG609" s="11"/>
      <c r="CH609" s="11"/>
      <c r="CI609" s="11"/>
      <c r="CJ609" s="11"/>
      <c r="CK609" s="11"/>
    </row>
    <row r="610" ht="15.75" customHeight="1">
      <c r="A610" s="213"/>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213"/>
      <c r="AD610" s="214"/>
      <c r="AE610" s="11"/>
      <c r="AF610" s="11"/>
      <c r="AG610" s="11"/>
      <c r="AH610" s="11"/>
      <c r="AI610" s="11"/>
      <c r="AJ610" s="11"/>
      <c r="AK610" s="11"/>
      <c r="AL610" s="214"/>
      <c r="AM610" s="215"/>
      <c r="AN610" s="213"/>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c r="CH610" s="11"/>
      <c r="CI610" s="11"/>
      <c r="CJ610" s="11"/>
      <c r="CK610" s="11"/>
    </row>
    <row r="611" ht="15.75" customHeight="1">
      <c r="A611" s="213"/>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213"/>
      <c r="AD611" s="214"/>
      <c r="AE611" s="11"/>
      <c r="AF611" s="11"/>
      <c r="AG611" s="11"/>
      <c r="AH611" s="11"/>
      <c r="AI611" s="11"/>
      <c r="AJ611" s="11"/>
      <c r="AK611" s="11"/>
      <c r="AL611" s="214"/>
      <c r="AM611" s="215"/>
      <c r="AN611" s="213"/>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row>
    <row r="612" ht="15.75" customHeight="1">
      <c r="A612" s="213"/>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213"/>
      <c r="AD612" s="214"/>
      <c r="AE612" s="11"/>
      <c r="AF612" s="11"/>
      <c r="AG612" s="11"/>
      <c r="AH612" s="11"/>
      <c r="AI612" s="11"/>
      <c r="AJ612" s="11"/>
      <c r="AK612" s="11"/>
      <c r="AL612" s="214"/>
      <c r="AM612" s="215"/>
      <c r="AN612" s="213"/>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row>
    <row r="613" ht="15.75" customHeight="1">
      <c r="A613" s="213"/>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213"/>
      <c r="AD613" s="214"/>
      <c r="AE613" s="11"/>
      <c r="AF613" s="11"/>
      <c r="AG613" s="11"/>
      <c r="AH613" s="11"/>
      <c r="AI613" s="11"/>
      <c r="AJ613" s="11"/>
      <c r="AK613" s="11"/>
      <c r="AL613" s="214"/>
      <c r="AM613" s="215"/>
      <c r="AN613" s="213"/>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c r="CG613" s="11"/>
      <c r="CH613" s="11"/>
      <c r="CI613" s="11"/>
      <c r="CJ613" s="11"/>
      <c r="CK613" s="11"/>
    </row>
    <row r="614" ht="15.75" customHeight="1">
      <c r="A614" s="213"/>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213"/>
      <c r="AD614" s="214"/>
      <c r="AE614" s="11"/>
      <c r="AF614" s="11"/>
      <c r="AG614" s="11"/>
      <c r="AH614" s="11"/>
      <c r="AI614" s="11"/>
      <c r="AJ614" s="11"/>
      <c r="AK614" s="11"/>
      <c r="AL614" s="214"/>
      <c r="AM614" s="215"/>
      <c r="AN614" s="213"/>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row>
    <row r="615" ht="15.75" customHeight="1">
      <c r="A615" s="213"/>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213"/>
      <c r="AD615" s="214"/>
      <c r="AE615" s="11"/>
      <c r="AF615" s="11"/>
      <c r="AG615" s="11"/>
      <c r="AH615" s="11"/>
      <c r="AI615" s="11"/>
      <c r="AJ615" s="11"/>
      <c r="AK615" s="11"/>
      <c r="AL615" s="214"/>
      <c r="AM615" s="215"/>
      <c r="AN615" s="213"/>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c r="CH615" s="11"/>
      <c r="CI615" s="11"/>
      <c r="CJ615" s="11"/>
      <c r="CK615" s="11"/>
    </row>
    <row r="616" ht="15.75" customHeight="1">
      <c r="A616" s="213"/>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213"/>
      <c r="AD616" s="214"/>
      <c r="AE616" s="11"/>
      <c r="AF616" s="11"/>
      <c r="AG616" s="11"/>
      <c r="AH616" s="11"/>
      <c r="AI616" s="11"/>
      <c r="AJ616" s="11"/>
      <c r="AK616" s="11"/>
      <c r="AL616" s="214"/>
      <c r="AM616" s="215"/>
      <c r="AN616" s="213"/>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c r="CG616" s="11"/>
      <c r="CH616" s="11"/>
      <c r="CI616" s="11"/>
      <c r="CJ616" s="11"/>
      <c r="CK616" s="11"/>
    </row>
    <row r="617" ht="15.75" customHeight="1">
      <c r="A617" s="213"/>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213"/>
      <c r="AD617" s="214"/>
      <c r="AE617" s="11"/>
      <c r="AF617" s="11"/>
      <c r="AG617" s="11"/>
      <c r="AH617" s="11"/>
      <c r="AI617" s="11"/>
      <c r="AJ617" s="11"/>
      <c r="AK617" s="11"/>
      <c r="AL617" s="214"/>
      <c r="AM617" s="215"/>
      <c r="AN617" s="213"/>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c r="CG617" s="11"/>
      <c r="CH617" s="11"/>
      <c r="CI617" s="11"/>
      <c r="CJ617" s="11"/>
      <c r="CK617" s="11"/>
    </row>
    <row r="618" ht="15.75" customHeight="1">
      <c r="A618" s="213"/>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213"/>
      <c r="AD618" s="214"/>
      <c r="AE618" s="11"/>
      <c r="AF618" s="11"/>
      <c r="AG618" s="11"/>
      <c r="AH618" s="11"/>
      <c r="AI618" s="11"/>
      <c r="AJ618" s="11"/>
      <c r="AK618" s="11"/>
      <c r="AL618" s="214"/>
      <c r="AM618" s="215"/>
      <c r="AN618" s="213"/>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c r="CH618" s="11"/>
      <c r="CI618" s="11"/>
      <c r="CJ618" s="11"/>
      <c r="CK618" s="11"/>
    </row>
    <row r="619" ht="15.75" customHeight="1">
      <c r="A619" s="213"/>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213"/>
      <c r="AD619" s="214"/>
      <c r="AE619" s="11"/>
      <c r="AF619" s="11"/>
      <c r="AG619" s="11"/>
      <c r="AH619" s="11"/>
      <c r="AI619" s="11"/>
      <c r="AJ619" s="11"/>
      <c r="AK619" s="11"/>
      <c r="AL619" s="214"/>
      <c r="AM619" s="215"/>
      <c r="AN619" s="213"/>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c r="CG619" s="11"/>
      <c r="CH619" s="11"/>
      <c r="CI619" s="11"/>
      <c r="CJ619" s="11"/>
      <c r="CK619" s="11"/>
    </row>
    <row r="620" ht="15.75" customHeight="1">
      <c r="A620" s="213"/>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213"/>
      <c r="AD620" s="214"/>
      <c r="AE620" s="11"/>
      <c r="AF620" s="11"/>
      <c r="AG620" s="11"/>
      <c r="AH620" s="11"/>
      <c r="AI620" s="11"/>
      <c r="AJ620" s="11"/>
      <c r="AK620" s="11"/>
      <c r="AL620" s="214"/>
      <c r="AM620" s="215"/>
      <c r="AN620" s="213"/>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c r="CG620" s="11"/>
      <c r="CH620" s="11"/>
      <c r="CI620" s="11"/>
      <c r="CJ620" s="11"/>
      <c r="CK620" s="11"/>
    </row>
    <row r="621" ht="15.75" customHeight="1">
      <c r="A621" s="213"/>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213"/>
      <c r="AD621" s="214"/>
      <c r="AE621" s="11"/>
      <c r="AF621" s="11"/>
      <c r="AG621" s="11"/>
      <c r="AH621" s="11"/>
      <c r="AI621" s="11"/>
      <c r="AJ621" s="11"/>
      <c r="AK621" s="11"/>
      <c r="AL621" s="214"/>
      <c r="AM621" s="215"/>
      <c r="AN621" s="213"/>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c r="CG621" s="11"/>
      <c r="CH621" s="11"/>
      <c r="CI621" s="11"/>
      <c r="CJ621" s="11"/>
      <c r="CK621" s="11"/>
    </row>
    <row r="622" ht="15.75" customHeight="1">
      <c r="A622" s="213"/>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213"/>
      <c r="AD622" s="214"/>
      <c r="AE622" s="11"/>
      <c r="AF622" s="11"/>
      <c r="AG622" s="11"/>
      <c r="AH622" s="11"/>
      <c r="AI622" s="11"/>
      <c r="AJ622" s="11"/>
      <c r="AK622" s="11"/>
      <c r="AL622" s="214"/>
      <c r="AM622" s="215"/>
      <c r="AN622" s="213"/>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c r="CG622" s="11"/>
      <c r="CH622" s="11"/>
      <c r="CI622" s="11"/>
      <c r="CJ622" s="11"/>
      <c r="CK622" s="11"/>
    </row>
    <row r="623" ht="15.75" customHeight="1">
      <c r="A623" s="213"/>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213"/>
      <c r="AD623" s="214"/>
      <c r="AE623" s="11"/>
      <c r="AF623" s="11"/>
      <c r="AG623" s="11"/>
      <c r="AH623" s="11"/>
      <c r="AI623" s="11"/>
      <c r="AJ623" s="11"/>
      <c r="AK623" s="11"/>
      <c r="AL623" s="214"/>
      <c r="AM623" s="215"/>
      <c r="AN623" s="213"/>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c r="CG623" s="11"/>
      <c r="CH623" s="11"/>
      <c r="CI623" s="11"/>
      <c r="CJ623" s="11"/>
      <c r="CK623" s="11"/>
    </row>
    <row r="624" ht="15.75" customHeight="1">
      <c r="A624" s="213"/>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213"/>
      <c r="AD624" s="214"/>
      <c r="AE624" s="11"/>
      <c r="AF624" s="11"/>
      <c r="AG624" s="11"/>
      <c r="AH624" s="11"/>
      <c r="AI624" s="11"/>
      <c r="AJ624" s="11"/>
      <c r="AK624" s="11"/>
      <c r="AL624" s="214"/>
      <c r="AM624" s="215"/>
      <c r="AN624" s="213"/>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c r="CG624" s="11"/>
      <c r="CH624" s="11"/>
      <c r="CI624" s="11"/>
      <c r="CJ624" s="11"/>
      <c r="CK624" s="11"/>
    </row>
    <row r="625" ht="15.75" customHeight="1">
      <c r="A625" s="213"/>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213"/>
      <c r="AD625" s="214"/>
      <c r="AE625" s="11"/>
      <c r="AF625" s="11"/>
      <c r="AG625" s="11"/>
      <c r="AH625" s="11"/>
      <c r="AI625" s="11"/>
      <c r="AJ625" s="11"/>
      <c r="AK625" s="11"/>
      <c r="AL625" s="214"/>
      <c r="AM625" s="215"/>
      <c r="AN625" s="213"/>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c r="CG625" s="11"/>
      <c r="CH625" s="11"/>
      <c r="CI625" s="11"/>
      <c r="CJ625" s="11"/>
      <c r="CK625" s="11"/>
    </row>
    <row r="626" ht="15.75" customHeight="1">
      <c r="A626" s="213"/>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213"/>
      <c r="AD626" s="214"/>
      <c r="AE626" s="11"/>
      <c r="AF626" s="11"/>
      <c r="AG626" s="11"/>
      <c r="AH626" s="11"/>
      <c r="AI626" s="11"/>
      <c r="AJ626" s="11"/>
      <c r="AK626" s="11"/>
      <c r="AL626" s="214"/>
      <c r="AM626" s="215"/>
      <c r="AN626" s="213"/>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c r="CG626" s="11"/>
      <c r="CH626" s="11"/>
      <c r="CI626" s="11"/>
      <c r="CJ626" s="11"/>
      <c r="CK626" s="11"/>
    </row>
    <row r="627" ht="15.75" customHeight="1">
      <c r="A627" s="213"/>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213"/>
      <c r="AD627" s="214"/>
      <c r="AE627" s="11"/>
      <c r="AF627" s="11"/>
      <c r="AG627" s="11"/>
      <c r="AH627" s="11"/>
      <c r="AI627" s="11"/>
      <c r="AJ627" s="11"/>
      <c r="AK627" s="11"/>
      <c r="AL627" s="214"/>
      <c r="AM627" s="215"/>
      <c r="AN627" s="213"/>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c r="CG627" s="11"/>
      <c r="CH627" s="11"/>
      <c r="CI627" s="11"/>
      <c r="CJ627" s="11"/>
      <c r="CK627" s="11"/>
    </row>
    <row r="628" ht="15.75" customHeight="1">
      <c r="A628" s="213"/>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213"/>
      <c r="AD628" s="214"/>
      <c r="AE628" s="11"/>
      <c r="AF628" s="11"/>
      <c r="AG628" s="11"/>
      <c r="AH628" s="11"/>
      <c r="AI628" s="11"/>
      <c r="AJ628" s="11"/>
      <c r="AK628" s="11"/>
      <c r="AL628" s="214"/>
      <c r="AM628" s="215"/>
      <c r="AN628" s="213"/>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c r="CG628" s="11"/>
      <c r="CH628" s="11"/>
      <c r="CI628" s="11"/>
      <c r="CJ628" s="11"/>
      <c r="CK628" s="11"/>
    </row>
    <row r="629" ht="15.75" customHeight="1">
      <c r="A629" s="213"/>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213"/>
      <c r="AD629" s="214"/>
      <c r="AE629" s="11"/>
      <c r="AF629" s="11"/>
      <c r="AG629" s="11"/>
      <c r="AH629" s="11"/>
      <c r="AI629" s="11"/>
      <c r="AJ629" s="11"/>
      <c r="AK629" s="11"/>
      <c r="AL629" s="214"/>
      <c r="AM629" s="215"/>
      <c r="AN629" s="213"/>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c r="CG629" s="11"/>
      <c r="CH629" s="11"/>
      <c r="CI629" s="11"/>
      <c r="CJ629" s="11"/>
      <c r="CK629" s="11"/>
    </row>
    <row r="630" ht="15.75" customHeight="1">
      <c r="A630" s="213"/>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213"/>
      <c r="AD630" s="214"/>
      <c r="AE630" s="11"/>
      <c r="AF630" s="11"/>
      <c r="AG630" s="11"/>
      <c r="AH630" s="11"/>
      <c r="AI630" s="11"/>
      <c r="AJ630" s="11"/>
      <c r="AK630" s="11"/>
      <c r="AL630" s="214"/>
      <c r="AM630" s="215"/>
      <c r="AN630" s="213"/>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c r="CG630" s="11"/>
      <c r="CH630" s="11"/>
      <c r="CI630" s="11"/>
      <c r="CJ630" s="11"/>
      <c r="CK630" s="11"/>
    </row>
    <row r="631" ht="15.75" customHeight="1">
      <c r="A631" s="213"/>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213"/>
      <c r="AD631" s="214"/>
      <c r="AE631" s="11"/>
      <c r="AF631" s="11"/>
      <c r="AG631" s="11"/>
      <c r="AH631" s="11"/>
      <c r="AI631" s="11"/>
      <c r="AJ631" s="11"/>
      <c r="AK631" s="11"/>
      <c r="AL631" s="214"/>
      <c r="AM631" s="215"/>
      <c r="AN631" s="213"/>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c r="CG631" s="11"/>
      <c r="CH631" s="11"/>
      <c r="CI631" s="11"/>
      <c r="CJ631" s="11"/>
      <c r="CK631" s="11"/>
    </row>
    <row r="632" ht="15.75" customHeight="1">
      <c r="A632" s="213"/>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213"/>
      <c r="AD632" s="214"/>
      <c r="AE632" s="11"/>
      <c r="AF632" s="11"/>
      <c r="AG632" s="11"/>
      <c r="AH632" s="11"/>
      <c r="AI632" s="11"/>
      <c r="AJ632" s="11"/>
      <c r="AK632" s="11"/>
      <c r="AL632" s="214"/>
      <c r="AM632" s="215"/>
      <c r="AN632" s="213"/>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c r="CH632" s="11"/>
      <c r="CI632" s="11"/>
      <c r="CJ632" s="11"/>
      <c r="CK632" s="11"/>
    </row>
    <row r="633" ht="15.75" customHeight="1">
      <c r="A633" s="213"/>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213"/>
      <c r="AD633" s="214"/>
      <c r="AE633" s="11"/>
      <c r="AF633" s="11"/>
      <c r="AG633" s="11"/>
      <c r="AH633" s="11"/>
      <c r="AI633" s="11"/>
      <c r="AJ633" s="11"/>
      <c r="AK633" s="11"/>
      <c r="AL633" s="214"/>
      <c r="AM633" s="215"/>
      <c r="AN633" s="213"/>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c r="CG633" s="11"/>
      <c r="CH633" s="11"/>
      <c r="CI633" s="11"/>
      <c r="CJ633" s="11"/>
      <c r="CK633" s="11"/>
    </row>
    <row r="634" ht="15.75" customHeight="1">
      <c r="A634" s="213"/>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213"/>
      <c r="AD634" s="214"/>
      <c r="AE634" s="11"/>
      <c r="AF634" s="11"/>
      <c r="AG634" s="11"/>
      <c r="AH634" s="11"/>
      <c r="AI634" s="11"/>
      <c r="AJ634" s="11"/>
      <c r="AK634" s="11"/>
      <c r="AL634" s="214"/>
      <c r="AM634" s="215"/>
      <c r="AN634" s="213"/>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c r="CH634" s="11"/>
      <c r="CI634" s="11"/>
      <c r="CJ634" s="11"/>
      <c r="CK634" s="11"/>
    </row>
    <row r="635" ht="15.75" customHeight="1">
      <c r="A635" s="213"/>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213"/>
      <c r="AD635" s="214"/>
      <c r="AE635" s="11"/>
      <c r="AF635" s="11"/>
      <c r="AG635" s="11"/>
      <c r="AH635" s="11"/>
      <c r="AI635" s="11"/>
      <c r="AJ635" s="11"/>
      <c r="AK635" s="11"/>
      <c r="AL635" s="214"/>
      <c r="AM635" s="215"/>
      <c r="AN635" s="213"/>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c r="CH635" s="11"/>
      <c r="CI635" s="11"/>
      <c r="CJ635" s="11"/>
      <c r="CK635" s="11"/>
    </row>
    <row r="636" ht="15.75" customHeight="1">
      <c r="A636" s="213"/>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213"/>
      <c r="AD636" s="214"/>
      <c r="AE636" s="11"/>
      <c r="AF636" s="11"/>
      <c r="AG636" s="11"/>
      <c r="AH636" s="11"/>
      <c r="AI636" s="11"/>
      <c r="AJ636" s="11"/>
      <c r="AK636" s="11"/>
      <c r="AL636" s="214"/>
      <c r="AM636" s="215"/>
      <c r="AN636" s="213"/>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row>
    <row r="637" ht="15.75" customHeight="1">
      <c r="A637" s="213"/>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213"/>
      <c r="AD637" s="214"/>
      <c r="AE637" s="11"/>
      <c r="AF637" s="11"/>
      <c r="AG637" s="11"/>
      <c r="AH637" s="11"/>
      <c r="AI637" s="11"/>
      <c r="AJ637" s="11"/>
      <c r="AK637" s="11"/>
      <c r="AL637" s="214"/>
      <c r="AM637" s="215"/>
      <c r="AN637" s="213"/>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c r="CG637" s="11"/>
      <c r="CH637" s="11"/>
      <c r="CI637" s="11"/>
      <c r="CJ637" s="11"/>
      <c r="CK637" s="11"/>
    </row>
    <row r="638" ht="15.75" customHeight="1">
      <c r="A638" s="213"/>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213"/>
      <c r="AD638" s="214"/>
      <c r="AE638" s="11"/>
      <c r="AF638" s="11"/>
      <c r="AG638" s="11"/>
      <c r="AH638" s="11"/>
      <c r="AI638" s="11"/>
      <c r="AJ638" s="11"/>
      <c r="AK638" s="11"/>
      <c r="AL638" s="214"/>
      <c r="AM638" s="215"/>
      <c r="AN638" s="213"/>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c r="CG638" s="11"/>
      <c r="CH638" s="11"/>
      <c r="CI638" s="11"/>
      <c r="CJ638" s="11"/>
      <c r="CK638" s="11"/>
    </row>
    <row r="639" ht="15.75" customHeight="1">
      <c r="A639" s="213"/>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213"/>
      <c r="AD639" s="214"/>
      <c r="AE639" s="11"/>
      <c r="AF639" s="11"/>
      <c r="AG639" s="11"/>
      <c r="AH639" s="11"/>
      <c r="AI639" s="11"/>
      <c r="AJ639" s="11"/>
      <c r="AK639" s="11"/>
      <c r="AL639" s="214"/>
      <c r="AM639" s="215"/>
      <c r="AN639" s="213"/>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c r="CG639" s="11"/>
      <c r="CH639" s="11"/>
      <c r="CI639" s="11"/>
      <c r="CJ639" s="11"/>
      <c r="CK639" s="11"/>
    </row>
    <row r="640" ht="15.75" customHeight="1">
      <c r="A640" s="213"/>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213"/>
      <c r="AD640" s="214"/>
      <c r="AE640" s="11"/>
      <c r="AF640" s="11"/>
      <c r="AG640" s="11"/>
      <c r="AH640" s="11"/>
      <c r="AI640" s="11"/>
      <c r="AJ640" s="11"/>
      <c r="AK640" s="11"/>
      <c r="AL640" s="214"/>
      <c r="AM640" s="215"/>
      <c r="AN640" s="213"/>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c r="CG640" s="11"/>
      <c r="CH640" s="11"/>
      <c r="CI640" s="11"/>
      <c r="CJ640" s="11"/>
      <c r="CK640" s="11"/>
    </row>
    <row r="641" ht="15.75" customHeight="1">
      <c r="A641" s="213"/>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213"/>
      <c r="AD641" s="214"/>
      <c r="AE641" s="11"/>
      <c r="AF641" s="11"/>
      <c r="AG641" s="11"/>
      <c r="AH641" s="11"/>
      <c r="AI641" s="11"/>
      <c r="AJ641" s="11"/>
      <c r="AK641" s="11"/>
      <c r="AL641" s="214"/>
      <c r="AM641" s="215"/>
      <c r="AN641" s="213"/>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c r="CG641" s="11"/>
      <c r="CH641" s="11"/>
      <c r="CI641" s="11"/>
      <c r="CJ641" s="11"/>
      <c r="CK641" s="11"/>
    </row>
    <row r="642" ht="15.75" customHeight="1">
      <c r="A642" s="213"/>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213"/>
      <c r="AD642" s="214"/>
      <c r="AE642" s="11"/>
      <c r="AF642" s="11"/>
      <c r="AG642" s="11"/>
      <c r="AH642" s="11"/>
      <c r="AI642" s="11"/>
      <c r="AJ642" s="11"/>
      <c r="AK642" s="11"/>
      <c r="AL642" s="214"/>
      <c r="AM642" s="215"/>
      <c r="AN642" s="213"/>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row>
    <row r="643" ht="15.75" customHeight="1">
      <c r="A643" s="213"/>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213"/>
      <c r="AD643" s="214"/>
      <c r="AE643" s="11"/>
      <c r="AF643" s="11"/>
      <c r="AG643" s="11"/>
      <c r="AH643" s="11"/>
      <c r="AI643" s="11"/>
      <c r="AJ643" s="11"/>
      <c r="AK643" s="11"/>
      <c r="AL643" s="214"/>
      <c r="AM643" s="215"/>
      <c r="AN643" s="213"/>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c r="CH643" s="11"/>
      <c r="CI643" s="11"/>
      <c r="CJ643" s="11"/>
      <c r="CK643" s="11"/>
    </row>
    <row r="644" ht="15.75" customHeight="1">
      <c r="A644" s="213"/>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213"/>
      <c r="AD644" s="214"/>
      <c r="AE644" s="11"/>
      <c r="AF644" s="11"/>
      <c r="AG644" s="11"/>
      <c r="AH644" s="11"/>
      <c r="AI644" s="11"/>
      <c r="AJ644" s="11"/>
      <c r="AK644" s="11"/>
      <c r="AL644" s="214"/>
      <c r="AM644" s="215"/>
      <c r="AN644" s="213"/>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c r="CH644" s="11"/>
      <c r="CI644" s="11"/>
      <c r="CJ644" s="11"/>
      <c r="CK644" s="11"/>
    </row>
    <row r="645" ht="15.75" customHeight="1">
      <c r="A645" s="213"/>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213"/>
      <c r="AD645" s="214"/>
      <c r="AE645" s="11"/>
      <c r="AF645" s="11"/>
      <c r="AG645" s="11"/>
      <c r="AH645" s="11"/>
      <c r="AI645" s="11"/>
      <c r="AJ645" s="11"/>
      <c r="AK645" s="11"/>
      <c r="AL645" s="214"/>
      <c r="AM645" s="215"/>
      <c r="AN645" s="213"/>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c r="CG645" s="11"/>
      <c r="CH645" s="11"/>
      <c r="CI645" s="11"/>
      <c r="CJ645" s="11"/>
      <c r="CK645" s="11"/>
    </row>
    <row r="646" ht="15.75" customHeight="1">
      <c r="A646" s="213"/>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213"/>
      <c r="AD646" s="214"/>
      <c r="AE646" s="11"/>
      <c r="AF646" s="11"/>
      <c r="AG646" s="11"/>
      <c r="AH646" s="11"/>
      <c r="AI646" s="11"/>
      <c r="AJ646" s="11"/>
      <c r="AK646" s="11"/>
      <c r="AL646" s="214"/>
      <c r="AM646" s="215"/>
      <c r="AN646" s="213"/>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c r="CG646" s="11"/>
      <c r="CH646" s="11"/>
      <c r="CI646" s="11"/>
      <c r="CJ646" s="11"/>
      <c r="CK646" s="11"/>
    </row>
    <row r="647" ht="15.75" customHeight="1">
      <c r="A647" s="213"/>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213"/>
      <c r="AD647" s="214"/>
      <c r="AE647" s="11"/>
      <c r="AF647" s="11"/>
      <c r="AG647" s="11"/>
      <c r="AH647" s="11"/>
      <c r="AI647" s="11"/>
      <c r="AJ647" s="11"/>
      <c r="AK647" s="11"/>
      <c r="AL647" s="214"/>
      <c r="AM647" s="215"/>
      <c r="AN647" s="213"/>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c r="CG647" s="11"/>
      <c r="CH647" s="11"/>
      <c r="CI647" s="11"/>
      <c r="CJ647" s="11"/>
      <c r="CK647" s="11"/>
    </row>
    <row r="648" ht="15.75" customHeight="1">
      <c r="A648" s="213"/>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213"/>
      <c r="AD648" s="214"/>
      <c r="AE648" s="11"/>
      <c r="AF648" s="11"/>
      <c r="AG648" s="11"/>
      <c r="AH648" s="11"/>
      <c r="AI648" s="11"/>
      <c r="AJ648" s="11"/>
      <c r="AK648" s="11"/>
      <c r="AL648" s="214"/>
      <c r="AM648" s="215"/>
      <c r="AN648" s="213"/>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c r="CG648" s="11"/>
      <c r="CH648" s="11"/>
      <c r="CI648" s="11"/>
      <c r="CJ648" s="11"/>
      <c r="CK648" s="11"/>
    </row>
    <row r="649" ht="15.75" customHeight="1">
      <c r="A649" s="213"/>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213"/>
      <c r="AD649" s="214"/>
      <c r="AE649" s="11"/>
      <c r="AF649" s="11"/>
      <c r="AG649" s="11"/>
      <c r="AH649" s="11"/>
      <c r="AI649" s="11"/>
      <c r="AJ649" s="11"/>
      <c r="AK649" s="11"/>
      <c r="AL649" s="214"/>
      <c r="AM649" s="215"/>
      <c r="AN649" s="213"/>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c r="CG649" s="11"/>
      <c r="CH649" s="11"/>
      <c r="CI649" s="11"/>
      <c r="CJ649" s="11"/>
      <c r="CK649" s="11"/>
    </row>
    <row r="650" ht="15.75" customHeight="1">
      <c r="A650" s="213"/>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213"/>
      <c r="AD650" s="214"/>
      <c r="AE650" s="11"/>
      <c r="AF650" s="11"/>
      <c r="AG650" s="11"/>
      <c r="AH650" s="11"/>
      <c r="AI650" s="11"/>
      <c r="AJ650" s="11"/>
      <c r="AK650" s="11"/>
      <c r="AL650" s="214"/>
      <c r="AM650" s="215"/>
      <c r="AN650" s="213"/>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c r="CG650" s="11"/>
      <c r="CH650" s="11"/>
      <c r="CI650" s="11"/>
      <c r="CJ650" s="11"/>
      <c r="CK650" s="11"/>
    </row>
    <row r="651" ht="15.75" customHeight="1">
      <c r="A651" s="213"/>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213"/>
      <c r="AD651" s="214"/>
      <c r="AE651" s="11"/>
      <c r="AF651" s="11"/>
      <c r="AG651" s="11"/>
      <c r="AH651" s="11"/>
      <c r="AI651" s="11"/>
      <c r="AJ651" s="11"/>
      <c r="AK651" s="11"/>
      <c r="AL651" s="214"/>
      <c r="AM651" s="215"/>
      <c r="AN651" s="213"/>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c r="CH651" s="11"/>
      <c r="CI651" s="11"/>
      <c r="CJ651" s="11"/>
      <c r="CK651" s="11"/>
    </row>
    <row r="652" ht="15.75" customHeight="1">
      <c r="A652" s="213"/>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213"/>
      <c r="AD652" s="214"/>
      <c r="AE652" s="11"/>
      <c r="AF652" s="11"/>
      <c r="AG652" s="11"/>
      <c r="AH652" s="11"/>
      <c r="AI652" s="11"/>
      <c r="AJ652" s="11"/>
      <c r="AK652" s="11"/>
      <c r="AL652" s="214"/>
      <c r="AM652" s="215"/>
      <c r="AN652" s="213"/>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c r="CH652" s="11"/>
      <c r="CI652" s="11"/>
      <c r="CJ652" s="11"/>
      <c r="CK652" s="11"/>
    </row>
    <row r="653" ht="15.75" customHeight="1">
      <c r="A653" s="213"/>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213"/>
      <c r="AD653" s="214"/>
      <c r="AE653" s="11"/>
      <c r="AF653" s="11"/>
      <c r="AG653" s="11"/>
      <c r="AH653" s="11"/>
      <c r="AI653" s="11"/>
      <c r="AJ653" s="11"/>
      <c r="AK653" s="11"/>
      <c r="AL653" s="214"/>
      <c r="AM653" s="215"/>
      <c r="AN653" s="213"/>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c r="CH653" s="11"/>
      <c r="CI653" s="11"/>
      <c r="CJ653" s="11"/>
      <c r="CK653" s="11"/>
    </row>
    <row r="654" ht="15.75" customHeight="1">
      <c r="A654" s="213"/>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213"/>
      <c r="AD654" s="214"/>
      <c r="AE654" s="11"/>
      <c r="AF654" s="11"/>
      <c r="AG654" s="11"/>
      <c r="AH654" s="11"/>
      <c r="AI654" s="11"/>
      <c r="AJ654" s="11"/>
      <c r="AK654" s="11"/>
      <c r="AL654" s="214"/>
      <c r="AM654" s="215"/>
      <c r="AN654" s="213"/>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c r="CG654" s="11"/>
      <c r="CH654" s="11"/>
      <c r="CI654" s="11"/>
      <c r="CJ654" s="11"/>
      <c r="CK654" s="11"/>
    </row>
    <row r="655" ht="15.75" customHeight="1">
      <c r="A655" s="213"/>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213"/>
      <c r="AD655" s="214"/>
      <c r="AE655" s="11"/>
      <c r="AF655" s="11"/>
      <c r="AG655" s="11"/>
      <c r="AH655" s="11"/>
      <c r="AI655" s="11"/>
      <c r="AJ655" s="11"/>
      <c r="AK655" s="11"/>
      <c r="AL655" s="214"/>
      <c r="AM655" s="215"/>
      <c r="AN655" s="213"/>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1"/>
      <c r="CH655" s="11"/>
      <c r="CI655" s="11"/>
      <c r="CJ655" s="11"/>
      <c r="CK655" s="11"/>
    </row>
    <row r="656" ht="15.75" customHeight="1">
      <c r="A656" s="213"/>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213"/>
      <c r="AD656" s="214"/>
      <c r="AE656" s="11"/>
      <c r="AF656" s="11"/>
      <c r="AG656" s="11"/>
      <c r="AH656" s="11"/>
      <c r="AI656" s="11"/>
      <c r="AJ656" s="11"/>
      <c r="AK656" s="11"/>
      <c r="AL656" s="214"/>
      <c r="AM656" s="215"/>
      <c r="AN656" s="213"/>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c r="CH656" s="11"/>
      <c r="CI656" s="11"/>
      <c r="CJ656" s="11"/>
      <c r="CK656" s="11"/>
    </row>
    <row r="657" ht="15.75" customHeight="1">
      <c r="A657" s="213"/>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213"/>
      <c r="AD657" s="214"/>
      <c r="AE657" s="11"/>
      <c r="AF657" s="11"/>
      <c r="AG657" s="11"/>
      <c r="AH657" s="11"/>
      <c r="AI657" s="11"/>
      <c r="AJ657" s="11"/>
      <c r="AK657" s="11"/>
      <c r="AL657" s="214"/>
      <c r="AM657" s="215"/>
      <c r="AN657" s="213"/>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c r="CH657" s="11"/>
      <c r="CI657" s="11"/>
      <c r="CJ657" s="11"/>
      <c r="CK657" s="11"/>
    </row>
    <row r="658" ht="15.75" customHeight="1">
      <c r="A658" s="213"/>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213"/>
      <c r="AD658" s="214"/>
      <c r="AE658" s="11"/>
      <c r="AF658" s="11"/>
      <c r="AG658" s="11"/>
      <c r="AH658" s="11"/>
      <c r="AI658" s="11"/>
      <c r="AJ658" s="11"/>
      <c r="AK658" s="11"/>
      <c r="AL658" s="214"/>
      <c r="AM658" s="215"/>
      <c r="AN658" s="213"/>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c r="CH658" s="11"/>
      <c r="CI658" s="11"/>
      <c r="CJ658" s="11"/>
      <c r="CK658" s="11"/>
    </row>
    <row r="659" ht="15.75" customHeight="1">
      <c r="A659" s="213"/>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213"/>
      <c r="AD659" s="214"/>
      <c r="AE659" s="11"/>
      <c r="AF659" s="11"/>
      <c r="AG659" s="11"/>
      <c r="AH659" s="11"/>
      <c r="AI659" s="11"/>
      <c r="AJ659" s="11"/>
      <c r="AK659" s="11"/>
      <c r="AL659" s="214"/>
      <c r="AM659" s="215"/>
      <c r="AN659" s="213"/>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c r="CG659" s="11"/>
      <c r="CH659" s="11"/>
      <c r="CI659" s="11"/>
      <c r="CJ659" s="11"/>
      <c r="CK659" s="11"/>
    </row>
    <row r="660" ht="15.75" customHeight="1">
      <c r="A660" s="213"/>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213"/>
      <c r="AD660" s="214"/>
      <c r="AE660" s="11"/>
      <c r="AF660" s="11"/>
      <c r="AG660" s="11"/>
      <c r="AH660" s="11"/>
      <c r="AI660" s="11"/>
      <c r="AJ660" s="11"/>
      <c r="AK660" s="11"/>
      <c r="AL660" s="214"/>
      <c r="AM660" s="215"/>
      <c r="AN660" s="213"/>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c r="CG660" s="11"/>
      <c r="CH660" s="11"/>
      <c r="CI660" s="11"/>
      <c r="CJ660" s="11"/>
      <c r="CK660" s="11"/>
    </row>
    <row r="661" ht="15.75" customHeight="1">
      <c r="A661" s="213"/>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213"/>
      <c r="AD661" s="214"/>
      <c r="AE661" s="11"/>
      <c r="AF661" s="11"/>
      <c r="AG661" s="11"/>
      <c r="AH661" s="11"/>
      <c r="AI661" s="11"/>
      <c r="AJ661" s="11"/>
      <c r="AK661" s="11"/>
      <c r="AL661" s="214"/>
      <c r="AM661" s="215"/>
      <c r="AN661" s="213"/>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c r="CH661" s="11"/>
      <c r="CI661" s="11"/>
      <c r="CJ661" s="11"/>
      <c r="CK661" s="11"/>
    </row>
    <row r="662" ht="15.75" customHeight="1">
      <c r="A662" s="213"/>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213"/>
      <c r="AD662" s="214"/>
      <c r="AE662" s="11"/>
      <c r="AF662" s="11"/>
      <c r="AG662" s="11"/>
      <c r="AH662" s="11"/>
      <c r="AI662" s="11"/>
      <c r="AJ662" s="11"/>
      <c r="AK662" s="11"/>
      <c r="AL662" s="214"/>
      <c r="AM662" s="215"/>
      <c r="AN662" s="213"/>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c r="CG662" s="11"/>
      <c r="CH662" s="11"/>
      <c r="CI662" s="11"/>
      <c r="CJ662" s="11"/>
      <c r="CK662" s="11"/>
    </row>
    <row r="663" ht="15.75" customHeight="1">
      <c r="A663" s="213"/>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213"/>
      <c r="AD663" s="214"/>
      <c r="AE663" s="11"/>
      <c r="AF663" s="11"/>
      <c r="AG663" s="11"/>
      <c r="AH663" s="11"/>
      <c r="AI663" s="11"/>
      <c r="AJ663" s="11"/>
      <c r="AK663" s="11"/>
      <c r="AL663" s="214"/>
      <c r="AM663" s="215"/>
      <c r="AN663" s="213"/>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row>
    <row r="664" ht="15.75" customHeight="1">
      <c r="A664" s="213"/>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213"/>
      <c r="AD664" s="214"/>
      <c r="AE664" s="11"/>
      <c r="AF664" s="11"/>
      <c r="AG664" s="11"/>
      <c r="AH664" s="11"/>
      <c r="AI664" s="11"/>
      <c r="AJ664" s="11"/>
      <c r="AK664" s="11"/>
      <c r="AL664" s="214"/>
      <c r="AM664" s="215"/>
      <c r="AN664" s="213"/>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c r="CH664" s="11"/>
      <c r="CI664" s="11"/>
      <c r="CJ664" s="11"/>
      <c r="CK664" s="11"/>
    </row>
    <row r="665" ht="15.75" customHeight="1">
      <c r="A665" s="213"/>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213"/>
      <c r="AD665" s="214"/>
      <c r="AE665" s="11"/>
      <c r="AF665" s="11"/>
      <c r="AG665" s="11"/>
      <c r="AH665" s="11"/>
      <c r="AI665" s="11"/>
      <c r="AJ665" s="11"/>
      <c r="AK665" s="11"/>
      <c r="AL665" s="214"/>
      <c r="AM665" s="215"/>
      <c r="AN665" s="213"/>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row>
    <row r="666" ht="15.75" customHeight="1">
      <c r="A666" s="213"/>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213"/>
      <c r="AD666" s="214"/>
      <c r="AE666" s="11"/>
      <c r="AF666" s="11"/>
      <c r="AG666" s="11"/>
      <c r="AH666" s="11"/>
      <c r="AI666" s="11"/>
      <c r="AJ666" s="11"/>
      <c r="AK666" s="11"/>
      <c r="AL666" s="214"/>
      <c r="AM666" s="215"/>
      <c r="AN666" s="213"/>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c r="CH666" s="11"/>
      <c r="CI666" s="11"/>
      <c r="CJ666" s="11"/>
      <c r="CK666" s="11"/>
    </row>
    <row r="667" ht="15.75" customHeight="1">
      <c r="A667" s="213"/>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213"/>
      <c r="AD667" s="214"/>
      <c r="AE667" s="11"/>
      <c r="AF667" s="11"/>
      <c r="AG667" s="11"/>
      <c r="AH667" s="11"/>
      <c r="AI667" s="11"/>
      <c r="AJ667" s="11"/>
      <c r="AK667" s="11"/>
      <c r="AL667" s="214"/>
      <c r="AM667" s="215"/>
      <c r="AN667" s="213"/>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c r="CH667" s="11"/>
      <c r="CI667" s="11"/>
      <c r="CJ667" s="11"/>
      <c r="CK667" s="11"/>
    </row>
    <row r="668" ht="15.75" customHeight="1">
      <c r="A668" s="213"/>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213"/>
      <c r="AD668" s="214"/>
      <c r="AE668" s="11"/>
      <c r="AF668" s="11"/>
      <c r="AG668" s="11"/>
      <c r="AH668" s="11"/>
      <c r="AI668" s="11"/>
      <c r="AJ668" s="11"/>
      <c r="AK668" s="11"/>
      <c r="AL668" s="214"/>
      <c r="AM668" s="215"/>
      <c r="AN668" s="213"/>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c r="CH668" s="11"/>
      <c r="CI668" s="11"/>
      <c r="CJ668" s="11"/>
      <c r="CK668" s="11"/>
    </row>
    <row r="669" ht="15.75" customHeight="1">
      <c r="A669" s="213"/>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213"/>
      <c r="AD669" s="214"/>
      <c r="AE669" s="11"/>
      <c r="AF669" s="11"/>
      <c r="AG669" s="11"/>
      <c r="AH669" s="11"/>
      <c r="AI669" s="11"/>
      <c r="AJ669" s="11"/>
      <c r="AK669" s="11"/>
      <c r="AL669" s="214"/>
      <c r="AM669" s="215"/>
      <c r="AN669" s="213"/>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c r="CG669" s="11"/>
      <c r="CH669" s="11"/>
      <c r="CI669" s="11"/>
      <c r="CJ669" s="11"/>
      <c r="CK669" s="11"/>
    </row>
    <row r="670" ht="15.75" customHeight="1">
      <c r="A670" s="213"/>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213"/>
      <c r="AD670" s="214"/>
      <c r="AE670" s="11"/>
      <c r="AF670" s="11"/>
      <c r="AG670" s="11"/>
      <c r="AH670" s="11"/>
      <c r="AI670" s="11"/>
      <c r="AJ670" s="11"/>
      <c r="AK670" s="11"/>
      <c r="AL670" s="214"/>
      <c r="AM670" s="215"/>
      <c r="AN670" s="213"/>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c r="CH670" s="11"/>
      <c r="CI670" s="11"/>
      <c r="CJ670" s="11"/>
      <c r="CK670" s="11"/>
    </row>
    <row r="671" ht="15.75" customHeight="1">
      <c r="A671" s="213"/>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213"/>
      <c r="AD671" s="214"/>
      <c r="AE671" s="11"/>
      <c r="AF671" s="11"/>
      <c r="AG671" s="11"/>
      <c r="AH671" s="11"/>
      <c r="AI671" s="11"/>
      <c r="AJ671" s="11"/>
      <c r="AK671" s="11"/>
      <c r="AL671" s="214"/>
      <c r="AM671" s="215"/>
      <c r="AN671" s="213"/>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c r="CG671" s="11"/>
      <c r="CH671" s="11"/>
      <c r="CI671" s="11"/>
      <c r="CJ671" s="11"/>
      <c r="CK671" s="11"/>
    </row>
    <row r="672" ht="15.75" customHeight="1">
      <c r="A672" s="213"/>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213"/>
      <c r="AD672" s="214"/>
      <c r="AE672" s="11"/>
      <c r="AF672" s="11"/>
      <c r="AG672" s="11"/>
      <c r="AH672" s="11"/>
      <c r="AI672" s="11"/>
      <c r="AJ672" s="11"/>
      <c r="AK672" s="11"/>
      <c r="AL672" s="214"/>
      <c r="AM672" s="215"/>
      <c r="AN672" s="213"/>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c r="CG672" s="11"/>
      <c r="CH672" s="11"/>
      <c r="CI672" s="11"/>
      <c r="CJ672" s="11"/>
      <c r="CK672" s="11"/>
    </row>
    <row r="673" ht="15.75" customHeight="1">
      <c r="A673" s="213"/>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213"/>
      <c r="AD673" s="214"/>
      <c r="AE673" s="11"/>
      <c r="AF673" s="11"/>
      <c r="AG673" s="11"/>
      <c r="AH673" s="11"/>
      <c r="AI673" s="11"/>
      <c r="AJ673" s="11"/>
      <c r="AK673" s="11"/>
      <c r="AL673" s="214"/>
      <c r="AM673" s="215"/>
      <c r="AN673" s="213"/>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row>
    <row r="674" ht="15.75" customHeight="1">
      <c r="A674" s="213"/>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213"/>
      <c r="AD674" s="214"/>
      <c r="AE674" s="11"/>
      <c r="AF674" s="11"/>
      <c r="AG674" s="11"/>
      <c r="AH674" s="11"/>
      <c r="AI674" s="11"/>
      <c r="AJ674" s="11"/>
      <c r="AK674" s="11"/>
      <c r="AL674" s="214"/>
      <c r="AM674" s="215"/>
      <c r="AN674" s="213"/>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c r="CG674" s="11"/>
      <c r="CH674" s="11"/>
      <c r="CI674" s="11"/>
      <c r="CJ674" s="11"/>
      <c r="CK674" s="11"/>
    </row>
    <row r="675" ht="15.75" customHeight="1">
      <c r="A675" s="213"/>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213"/>
      <c r="AD675" s="214"/>
      <c r="AE675" s="11"/>
      <c r="AF675" s="11"/>
      <c r="AG675" s="11"/>
      <c r="AH675" s="11"/>
      <c r="AI675" s="11"/>
      <c r="AJ675" s="11"/>
      <c r="AK675" s="11"/>
      <c r="AL675" s="214"/>
      <c r="AM675" s="215"/>
      <c r="AN675" s="213"/>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c r="CG675" s="11"/>
      <c r="CH675" s="11"/>
      <c r="CI675" s="11"/>
      <c r="CJ675" s="11"/>
      <c r="CK675" s="11"/>
    </row>
    <row r="676" ht="15.75" customHeight="1">
      <c r="A676" s="213"/>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213"/>
      <c r="AD676" s="214"/>
      <c r="AE676" s="11"/>
      <c r="AF676" s="11"/>
      <c r="AG676" s="11"/>
      <c r="AH676" s="11"/>
      <c r="AI676" s="11"/>
      <c r="AJ676" s="11"/>
      <c r="AK676" s="11"/>
      <c r="AL676" s="214"/>
      <c r="AM676" s="215"/>
      <c r="AN676" s="213"/>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row>
    <row r="677" ht="15.75" customHeight="1">
      <c r="A677" s="213"/>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213"/>
      <c r="AD677" s="214"/>
      <c r="AE677" s="11"/>
      <c r="AF677" s="11"/>
      <c r="AG677" s="11"/>
      <c r="AH677" s="11"/>
      <c r="AI677" s="11"/>
      <c r="AJ677" s="11"/>
      <c r="AK677" s="11"/>
      <c r="AL677" s="214"/>
      <c r="AM677" s="215"/>
      <c r="AN677" s="213"/>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c r="CG677" s="11"/>
      <c r="CH677" s="11"/>
      <c r="CI677" s="11"/>
      <c r="CJ677" s="11"/>
      <c r="CK677" s="11"/>
    </row>
    <row r="678" ht="15.75" customHeight="1">
      <c r="A678" s="213"/>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213"/>
      <c r="AD678" s="214"/>
      <c r="AE678" s="11"/>
      <c r="AF678" s="11"/>
      <c r="AG678" s="11"/>
      <c r="AH678" s="11"/>
      <c r="AI678" s="11"/>
      <c r="AJ678" s="11"/>
      <c r="AK678" s="11"/>
      <c r="AL678" s="214"/>
      <c r="AM678" s="215"/>
      <c r="AN678" s="213"/>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c r="CH678" s="11"/>
      <c r="CI678" s="11"/>
      <c r="CJ678" s="11"/>
      <c r="CK678" s="11"/>
    </row>
    <row r="679" ht="15.75" customHeight="1">
      <c r="A679" s="213"/>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213"/>
      <c r="AD679" s="214"/>
      <c r="AE679" s="11"/>
      <c r="AF679" s="11"/>
      <c r="AG679" s="11"/>
      <c r="AH679" s="11"/>
      <c r="AI679" s="11"/>
      <c r="AJ679" s="11"/>
      <c r="AK679" s="11"/>
      <c r="AL679" s="214"/>
      <c r="AM679" s="215"/>
      <c r="AN679" s="213"/>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c r="CG679" s="11"/>
      <c r="CH679" s="11"/>
      <c r="CI679" s="11"/>
      <c r="CJ679" s="11"/>
      <c r="CK679" s="11"/>
    </row>
    <row r="680" ht="15.75" customHeight="1">
      <c r="A680" s="213"/>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213"/>
      <c r="AD680" s="214"/>
      <c r="AE680" s="11"/>
      <c r="AF680" s="11"/>
      <c r="AG680" s="11"/>
      <c r="AH680" s="11"/>
      <c r="AI680" s="11"/>
      <c r="AJ680" s="11"/>
      <c r="AK680" s="11"/>
      <c r="AL680" s="214"/>
      <c r="AM680" s="215"/>
      <c r="AN680" s="213"/>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c r="CG680" s="11"/>
      <c r="CH680" s="11"/>
      <c r="CI680" s="11"/>
      <c r="CJ680" s="11"/>
      <c r="CK680" s="11"/>
    </row>
    <row r="681" ht="15.75" customHeight="1">
      <c r="A681" s="213"/>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213"/>
      <c r="AD681" s="214"/>
      <c r="AE681" s="11"/>
      <c r="AF681" s="11"/>
      <c r="AG681" s="11"/>
      <c r="AH681" s="11"/>
      <c r="AI681" s="11"/>
      <c r="AJ681" s="11"/>
      <c r="AK681" s="11"/>
      <c r="AL681" s="214"/>
      <c r="AM681" s="215"/>
      <c r="AN681" s="213"/>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c r="CG681" s="11"/>
      <c r="CH681" s="11"/>
      <c r="CI681" s="11"/>
      <c r="CJ681" s="11"/>
      <c r="CK681" s="11"/>
    </row>
    <row r="682" ht="15.75" customHeight="1">
      <c r="A682" s="213"/>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213"/>
      <c r="AD682" s="214"/>
      <c r="AE682" s="11"/>
      <c r="AF682" s="11"/>
      <c r="AG682" s="11"/>
      <c r="AH682" s="11"/>
      <c r="AI682" s="11"/>
      <c r="AJ682" s="11"/>
      <c r="AK682" s="11"/>
      <c r="AL682" s="214"/>
      <c r="AM682" s="215"/>
      <c r="AN682" s="213"/>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c r="CG682" s="11"/>
      <c r="CH682" s="11"/>
      <c r="CI682" s="11"/>
      <c r="CJ682" s="11"/>
      <c r="CK682" s="11"/>
    </row>
    <row r="683" ht="15.75" customHeight="1">
      <c r="A683" s="213"/>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213"/>
      <c r="AD683" s="214"/>
      <c r="AE683" s="11"/>
      <c r="AF683" s="11"/>
      <c r="AG683" s="11"/>
      <c r="AH683" s="11"/>
      <c r="AI683" s="11"/>
      <c r="AJ683" s="11"/>
      <c r="AK683" s="11"/>
      <c r="AL683" s="214"/>
      <c r="AM683" s="215"/>
      <c r="AN683" s="213"/>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row>
    <row r="684" ht="15.75" customHeight="1">
      <c r="A684" s="213"/>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213"/>
      <c r="AD684" s="214"/>
      <c r="AE684" s="11"/>
      <c r="AF684" s="11"/>
      <c r="AG684" s="11"/>
      <c r="AH684" s="11"/>
      <c r="AI684" s="11"/>
      <c r="AJ684" s="11"/>
      <c r="AK684" s="11"/>
      <c r="AL684" s="214"/>
      <c r="AM684" s="215"/>
      <c r="AN684" s="213"/>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row>
    <row r="685" ht="15.75" customHeight="1">
      <c r="A685" s="213"/>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213"/>
      <c r="AD685" s="214"/>
      <c r="AE685" s="11"/>
      <c r="AF685" s="11"/>
      <c r="AG685" s="11"/>
      <c r="AH685" s="11"/>
      <c r="AI685" s="11"/>
      <c r="AJ685" s="11"/>
      <c r="AK685" s="11"/>
      <c r="AL685" s="214"/>
      <c r="AM685" s="215"/>
      <c r="AN685" s="213"/>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row>
    <row r="686" ht="15.75" customHeight="1">
      <c r="A686" s="213"/>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213"/>
      <c r="AD686" s="214"/>
      <c r="AE686" s="11"/>
      <c r="AF686" s="11"/>
      <c r="AG686" s="11"/>
      <c r="AH686" s="11"/>
      <c r="AI686" s="11"/>
      <c r="AJ686" s="11"/>
      <c r="AK686" s="11"/>
      <c r="AL686" s="214"/>
      <c r="AM686" s="215"/>
      <c r="AN686" s="213"/>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row>
    <row r="687" ht="15.75" customHeight="1">
      <c r="A687" s="213"/>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213"/>
      <c r="AD687" s="214"/>
      <c r="AE687" s="11"/>
      <c r="AF687" s="11"/>
      <c r="AG687" s="11"/>
      <c r="AH687" s="11"/>
      <c r="AI687" s="11"/>
      <c r="AJ687" s="11"/>
      <c r="AK687" s="11"/>
      <c r="AL687" s="214"/>
      <c r="AM687" s="215"/>
      <c r="AN687" s="213"/>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c r="CH687" s="11"/>
      <c r="CI687" s="11"/>
      <c r="CJ687" s="11"/>
      <c r="CK687" s="11"/>
    </row>
    <row r="688" ht="15.75" customHeight="1">
      <c r="A688" s="213"/>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213"/>
      <c r="AD688" s="214"/>
      <c r="AE688" s="11"/>
      <c r="AF688" s="11"/>
      <c r="AG688" s="11"/>
      <c r="AH688" s="11"/>
      <c r="AI688" s="11"/>
      <c r="AJ688" s="11"/>
      <c r="AK688" s="11"/>
      <c r="AL688" s="214"/>
      <c r="AM688" s="215"/>
      <c r="AN688" s="213"/>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c r="CG688" s="11"/>
      <c r="CH688" s="11"/>
      <c r="CI688" s="11"/>
      <c r="CJ688" s="11"/>
      <c r="CK688" s="11"/>
    </row>
    <row r="689" ht="15.75" customHeight="1">
      <c r="A689" s="213"/>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213"/>
      <c r="AD689" s="214"/>
      <c r="AE689" s="11"/>
      <c r="AF689" s="11"/>
      <c r="AG689" s="11"/>
      <c r="AH689" s="11"/>
      <c r="AI689" s="11"/>
      <c r="AJ689" s="11"/>
      <c r="AK689" s="11"/>
      <c r="AL689" s="214"/>
      <c r="AM689" s="215"/>
      <c r="AN689" s="213"/>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c r="CH689" s="11"/>
      <c r="CI689" s="11"/>
      <c r="CJ689" s="11"/>
      <c r="CK689" s="11"/>
    </row>
    <row r="690" ht="15.75" customHeight="1">
      <c r="A690" s="213"/>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213"/>
      <c r="AD690" s="214"/>
      <c r="AE690" s="11"/>
      <c r="AF690" s="11"/>
      <c r="AG690" s="11"/>
      <c r="AH690" s="11"/>
      <c r="AI690" s="11"/>
      <c r="AJ690" s="11"/>
      <c r="AK690" s="11"/>
      <c r="AL690" s="214"/>
      <c r="AM690" s="215"/>
      <c r="AN690" s="213"/>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c r="CG690" s="11"/>
      <c r="CH690" s="11"/>
      <c r="CI690" s="11"/>
      <c r="CJ690" s="11"/>
      <c r="CK690" s="11"/>
    </row>
    <row r="691" ht="15.75" customHeight="1">
      <c r="A691" s="213"/>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213"/>
      <c r="AD691" s="214"/>
      <c r="AE691" s="11"/>
      <c r="AF691" s="11"/>
      <c r="AG691" s="11"/>
      <c r="AH691" s="11"/>
      <c r="AI691" s="11"/>
      <c r="AJ691" s="11"/>
      <c r="AK691" s="11"/>
      <c r="AL691" s="214"/>
      <c r="AM691" s="215"/>
      <c r="AN691" s="213"/>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c r="CH691" s="11"/>
      <c r="CI691" s="11"/>
      <c r="CJ691" s="11"/>
      <c r="CK691" s="11"/>
    </row>
    <row r="692" ht="15.75" customHeight="1">
      <c r="A692" s="213"/>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213"/>
      <c r="AD692" s="214"/>
      <c r="AE692" s="11"/>
      <c r="AF692" s="11"/>
      <c r="AG692" s="11"/>
      <c r="AH692" s="11"/>
      <c r="AI692" s="11"/>
      <c r="AJ692" s="11"/>
      <c r="AK692" s="11"/>
      <c r="AL692" s="214"/>
      <c r="AM692" s="215"/>
      <c r="AN692" s="213"/>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c r="CH692" s="11"/>
      <c r="CI692" s="11"/>
      <c r="CJ692" s="11"/>
      <c r="CK692" s="11"/>
    </row>
    <row r="693" ht="15.75" customHeight="1">
      <c r="A693" s="213"/>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213"/>
      <c r="AD693" s="214"/>
      <c r="AE693" s="11"/>
      <c r="AF693" s="11"/>
      <c r="AG693" s="11"/>
      <c r="AH693" s="11"/>
      <c r="AI693" s="11"/>
      <c r="AJ693" s="11"/>
      <c r="AK693" s="11"/>
      <c r="AL693" s="214"/>
      <c r="AM693" s="215"/>
      <c r="AN693" s="213"/>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row>
    <row r="694" ht="15.75" customHeight="1">
      <c r="A694" s="213"/>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213"/>
      <c r="AD694" s="214"/>
      <c r="AE694" s="11"/>
      <c r="AF694" s="11"/>
      <c r="AG694" s="11"/>
      <c r="AH694" s="11"/>
      <c r="AI694" s="11"/>
      <c r="AJ694" s="11"/>
      <c r="AK694" s="11"/>
      <c r="AL694" s="214"/>
      <c r="AM694" s="215"/>
      <c r="AN694" s="213"/>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row>
    <row r="695" ht="15.75" customHeight="1">
      <c r="A695" s="213"/>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213"/>
      <c r="AD695" s="214"/>
      <c r="AE695" s="11"/>
      <c r="AF695" s="11"/>
      <c r="AG695" s="11"/>
      <c r="AH695" s="11"/>
      <c r="AI695" s="11"/>
      <c r="AJ695" s="11"/>
      <c r="AK695" s="11"/>
      <c r="AL695" s="214"/>
      <c r="AM695" s="215"/>
      <c r="AN695" s="213"/>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c r="CG695" s="11"/>
      <c r="CH695" s="11"/>
      <c r="CI695" s="11"/>
      <c r="CJ695" s="11"/>
      <c r="CK695" s="11"/>
    </row>
    <row r="696" ht="15.75" customHeight="1">
      <c r="A696" s="213"/>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213"/>
      <c r="AD696" s="214"/>
      <c r="AE696" s="11"/>
      <c r="AF696" s="11"/>
      <c r="AG696" s="11"/>
      <c r="AH696" s="11"/>
      <c r="AI696" s="11"/>
      <c r="AJ696" s="11"/>
      <c r="AK696" s="11"/>
      <c r="AL696" s="214"/>
      <c r="AM696" s="215"/>
      <c r="AN696" s="213"/>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c r="CG696" s="11"/>
      <c r="CH696" s="11"/>
      <c r="CI696" s="11"/>
      <c r="CJ696" s="11"/>
      <c r="CK696" s="11"/>
    </row>
    <row r="697" ht="15.75" customHeight="1">
      <c r="A697" s="213"/>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213"/>
      <c r="AD697" s="214"/>
      <c r="AE697" s="11"/>
      <c r="AF697" s="11"/>
      <c r="AG697" s="11"/>
      <c r="AH697" s="11"/>
      <c r="AI697" s="11"/>
      <c r="AJ697" s="11"/>
      <c r="AK697" s="11"/>
      <c r="AL697" s="214"/>
      <c r="AM697" s="215"/>
      <c r="AN697" s="213"/>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c r="CG697" s="11"/>
      <c r="CH697" s="11"/>
      <c r="CI697" s="11"/>
      <c r="CJ697" s="11"/>
      <c r="CK697" s="11"/>
    </row>
    <row r="698" ht="15.75" customHeight="1">
      <c r="A698" s="213"/>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213"/>
      <c r="AD698" s="214"/>
      <c r="AE698" s="11"/>
      <c r="AF698" s="11"/>
      <c r="AG698" s="11"/>
      <c r="AH698" s="11"/>
      <c r="AI698" s="11"/>
      <c r="AJ698" s="11"/>
      <c r="AK698" s="11"/>
      <c r="AL698" s="214"/>
      <c r="AM698" s="215"/>
      <c r="AN698" s="213"/>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c r="CG698" s="11"/>
      <c r="CH698" s="11"/>
      <c r="CI698" s="11"/>
      <c r="CJ698" s="11"/>
      <c r="CK698" s="11"/>
    </row>
    <row r="699" ht="15.75" customHeight="1">
      <c r="A699" s="213"/>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213"/>
      <c r="AD699" s="214"/>
      <c r="AE699" s="11"/>
      <c r="AF699" s="11"/>
      <c r="AG699" s="11"/>
      <c r="AH699" s="11"/>
      <c r="AI699" s="11"/>
      <c r="AJ699" s="11"/>
      <c r="AK699" s="11"/>
      <c r="AL699" s="214"/>
      <c r="AM699" s="215"/>
      <c r="AN699" s="213"/>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c r="CG699" s="11"/>
      <c r="CH699" s="11"/>
      <c r="CI699" s="11"/>
      <c r="CJ699" s="11"/>
      <c r="CK699" s="11"/>
    </row>
    <row r="700" ht="15.75" customHeight="1">
      <c r="A700" s="213"/>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213"/>
      <c r="AD700" s="214"/>
      <c r="AE700" s="11"/>
      <c r="AF700" s="11"/>
      <c r="AG700" s="11"/>
      <c r="AH700" s="11"/>
      <c r="AI700" s="11"/>
      <c r="AJ700" s="11"/>
      <c r="AK700" s="11"/>
      <c r="AL700" s="214"/>
      <c r="AM700" s="215"/>
      <c r="AN700" s="213"/>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c r="CH700" s="11"/>
      <c r="CI700" s="11"/>
      <c r="CJ700" s="11"/>
      <c r="CK700" s="11"/>
    </row>
    <row r="701" ht="15.75" customHeight="1">
      <c r="A701" s="213"/>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213"/>
      <c r="AD701" s="214"/>
      <c r="AE701" s="11"/>
      <c r="AF701" s="11"/>
      <c r="AG701" s="11"/>
      <c r="AH701" s="11"/>
      <c r="AI701" s="11"/>
      <c r="AJ701" s="11"/>
      <c r="AK701" s="11"/>
      <c r="AL701" s="214"/>
      <c r="AM701" s="215"/>
      <c r="AN701" s="213"/>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c r="CG701" s="11"/>
      <c r="CH701" s="11"/>
      <c r="CI701" s="11"/>
      <c r="CJ701" s="11"/>
      <c r="CK701" s="11"/>
    </row>
    <row r="702" ht="15.75" customHeight="1">
      <c r="A702" s="213"/>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213"/>
      <c r="AD702" s="214"/>
      <c r="AE702" s="11"/>
      <c r="AF702" s="11"/>
      <c r="AG702" s="11"/>
      <c r="AH702" s="11"/>
      <c r="AI702" s="11"/>
      <c r="AJ702" s="11"/>
      <c r="AK702" s="11"/>
      <c r="AL702" s="214"/>
      <c r="AM702" s="215"/>
      <c r="AN702" s="213"/>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c r="CG702" s="11"/>
      <c r="CH702" s="11"/>
      <c r="CI702" s="11"/>
      <c r="CJ702" s="11"/>
      <c r="CK702" s="11"/>
    </row>
    <row r="703" ht="15.75" customHeight="1">
      <c r="A703" s="213"/>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213"/>
      <c r="AD703" s="214"/>
      <c r="AE703" s="11"/>
      <c r="AF703" s="11"/>
      <c r="AG703" s="11"/>
      <c r="AH703" s="11"/>
      <c r="AI703" s="11"/>
      <c r="AJ703" s="11"/>
      <c r="AK703" s="11"/>
      <c r="AL703" s="214"/>
      <c r="AM703" s="215"/>
      <c r="AN703" s="213"/>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c r="CG703" s="11"/>
      <c r="CH703" s="11"/>
      <c r="CI703" s="11"/>
      <c r="CJ703" s="11"/>
      <c r="CK703" s="11"/>
    </row>
    <row r="704" ht="15.75" customHeight="1">
      <c r="A704" s="213"/>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213"/>
      <c r="AD704" s="214"/>
      <c r="AE704" s="11"/>
      <c r="AF704" s="11"/>
      <c r="AG704" s="11"/>
      <c r="AH704" s="11"/>
      <c r="AI704" s="11"/>
      <c r="AJ704" s="11"/>
      <c r="AK704" s="11"/>
      <c r="AL704" s="214"/>
      <c r="AM704" s="215"/>
      <c r="AN704" s="213"/>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c r="CG704" s="11"/>
      <c r="CH704" s="11"/>
      <c r="CI704" s="11"/>
      <c r="CJ704" s="11"/>
      <c r="CK704" s="11"/>
    </row>
    <row r="705" ht="15.75" customHeight="1">
      <c r="A705" s="213"/>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213"/>
      <c r="AD705" s="214"/>
      <c r="AE705" s="11"/>
      <c r="AF705" s="11"/>
      <c r="AG705" s="11"/>
      <c r="AH705" s="11"/>
      <c r="AI705" s="11"/>
      <c r="AJ705" s="11"/>
      <c r="AK705" s="11"/>
      <c r="AL705" s="214"/>
      <c r="AM705" s="215"/>
      <c r="AN705" s="213"/>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c r="CG705" s="11"/>
      <c r="CH705" s="11"/>
      <c r="CI705" s="11"/>
      <c r="CJ705" s="11"/>
      <c r="CK705" s="11"/>
    </row>
    <row r="706" ht="15.75" customHeight="1">
      <c r="A706" s="213"/>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213"/>
      <c r="AD706" s="214"/>
      <c r="AE706" s="11"/>
      <c r="AF706" s="11"/>
      <c r="AG706" s="11"/>
      <c r="AH706" s="11"/>
      <c r="AI706" s="11"/>
      <c r="AJ706" s="11"/>
      <c r="AK706" s="11"/>
      <c r="AL706" s="214"/>
      <c r="AM706" s="215"/>
      <c r="AN706" s="213"/>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c r="CG706" s="11"/>
      <c r="CH706" s="11"/>
      <c r="CI706" s="11"/>
      <c r="CJ706" s="11"/>
      <c r="CK706" s="11"/>
    </row>
    <row r="707" ht="15.75" customHeight="1">
      <c r="A707" s="213"/>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213"/>
      <c r="AD707" s="214"/>
      <c r="AE707" s="11"/>
      <c r="AF707" s="11"/>
      <c r="AG707" s="11"/>
      <c r="AH707" s="11"/>
      <c r="AI707" s="11"/>
      <c r="AJ707" s="11"/>
      <c r="AK707" s="11"/>
      <c r="AL707" s="214"/>
      <c r="AM707" s="215"/>
      <c r="AN707" s="213"/>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c r="CG707" s="11"/>
      <c r="CH707" s="11"/>
      <c r="CI707" s="11"/>
      <c r="CJ707" s="11"/>
      <c r="CK707" s="11"/>
    </row>
    <row r="708" ht="15.75" customHeight="1">
      <c r="A708" s="213"/>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213"/>
      <c r="AD708" s="214"/>
      <c r="AE708" s="11"/>
      <c r="AF708" s="11"/>
      <c r="AG708" s="11"/>
      <c r="AH708" s="11"/>
      <c r="AI708" s="11"/>
      <c r="AJ708" s="11"/>
      <c r="AK708" s="11"/>
      <c r="AL708" s="214"/>
      <c r="AM708" s="215"/>
      <c r="AN708" s="213"/>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row>
    <row r="709" ht="15.75" customHeight="1">
      <c r="A709" s="213"/>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213"/>
      <c r="AD709" s="214"/>
      <c r="AE709" s="11"/>
      <c r="AF709" s="11"/>
      <c r="AG709" s="11"/>
      <c r="AH709" s="11"/>
      <c r="AI709" s="11"/>
      <c r="AJ709" s="11"/>
      <c r="AK709" s="11"/>
      <c r="AL709" s="214"/>
      <c r="AM709" s="215"/>
      <c r="AN709" s="213"/>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row>
    <row r="710" ht="15.75" customHeight="1">
      <c r="A710" s="213"/>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213"/>
      <c r="AD710" s="214"/>
      <c r="AE710" s="11"/>
      <c r="AF710" s="11"/>
      <c r="AG710" s="11"/>
      <c r="AH710" s="11"/>
      <c r="AI710" s="11"/>
      <c r="AJ710" s="11"/>
      <c r="AK710" s="11"/>
      <c r="AL710" s="214"/>
      <c r="AM710" s="215"/>
      <c r="AN710" s="213"/>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row>
    <row r="711" ht="15.75" customHeight="1">
      <c r="A711" s="213"/>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213"/>
      <c r="AD711" s="214"/>
      <c r="AE711" s="11"/>
      <c r="AF711" s="11"/>
      <c r="AG711" s="11"/>
      <c r="AH711" s="11"/>
      <c r="AI711" s="11"/>
      <c r="AJ711" s="11"/>
      <c r="AK711" s="11"/>
      <c r="AL711" s="214"/>
      <c r="AM711" s="215"/>
      <c r="AN711" s="213"/>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c r="CG711" s="11"/>
      <c r="CH711" s="11"/>
      <c r="CI711" s="11"/>
      <c r="CJ711" s="11"/>
      <c r="CK711" s="11"/>
    </row>
    <row r="712" ht="15.75" customHeight="1">
      <c r="A712" s="213"/>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213"/>
      <c r="AD712" s="214"/>
      <c r="AE712" s="11"/>
      <c r="AF712" s="11"/>
      <c r="AG712" s="11"/>
      <c r="AH712" s="11"/>
      <c r="AI712" s="11"/>
      <c r="AJ712" s="11"/>
      <c r="AK712" s="11"/>
      <c r="AL712" s="214"/>
      <c r="AM712" s="215"/>
      <c r="AN712" s="213"/>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row>
    <row r="713" ht="15.75" customHeight="1">
      <c r="A713" s="213"/>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213"/>
      <c r="AD713" s="214"/>
      <c r="AE713" s="11"/>
      <c r="AF713" s="11"/>
      <c r="AG713" s="11"/>
      <c r="AH713" s="11"/>
      <c r="AI713" s="11"/>
      <c r="AJ713" s="11"/>
      <c r="AK713" s="11"/>
      <c r="AL713" s="214"/>
      <c r="AM713" s="215"/>
      <c r="AN713" s="213"/>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c r="CG713" s="11"/>
      <c r="CH713" s="11"/>
      <c r="CI713" s="11"/>
      <c r="CJ713" s="11"/>
      <c r="CK713" s="11"/>
    </row>
    <row r="714" ht="15.75" customHeight="1">
      <c r="A714" s="213"/>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213"/>
      <c r="AD714" s="214"/>
      <c r="AE714" s="11"/>
      <c r="AF714" s="11"/>
      <c r="AG714" s="11"/>
      <c r="AH714" s="11"/>
      <c r="AI714" s="11"/>
      <c r="AJ714" s="11"/>
      <c r="AK714" s="11"/>
      <c r="AL714" s="214"/>
      <c r="AM714" s="215"/>
      <c r="AN714" s="213"/>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row>
    <row r="715" ht="15.75" customHeight="1">
      <c r="A715" s="213"/>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213"/>
      <c r="AD715" s="214"/>
      <c r="AE715" s="11"/>
      <c r="AF715" s="11"/>
      <c r="AG715" s="11"/>
      <c r="AH715" s="11"/>
      <c r="AI715" s="11"/>
      <c r="AJ715" s="11"/>
      <c r="AK715" s="11"/>
      <c r="AL715" s="214"/>
      <c r="AM715" s="215"/>
      <c r="AN715" s="213"/>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row>
    <row r="716" ht="15.75" customHeight="1">
      <c r="A716" s="213"/>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213"/>
      <c r="AD716" s="214"/>
      <c r="AE716" s="11"/>
      <c r="AF716" s="11"/>
      <c r="AG716" s="11"/>
      <c r="AH716" s="11"/>
      <c r="AI716" s="11"/>
      <c r="AJ716" s="11"/>
      <c r="AK716" s="11"/>
      <c r="AL716" s="214"/>
      <c r="AM716" s="215"/>
      <c r="AN716" s="213"/>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row>
    <row r="717" ht="15.75" customHeight="1">
      <c r="A717" s="213"/>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213"/>
      <c r="AD717" s="214"/>
      <c r="AE717" s="11"/>
      <c r="AF717" s="11"/>
      <c r="AG717" s="11"/>
      <c r="AH717" s="11"/>
      <c r="AI717" s="11"/>
      <c r="AJ717" s="11"/>
      <c r="AK717" s="11"/>
      <c r="AL717" s="214"/>
      <c r="AM717" s="215"/>
      <c r="AN717" s="213"/>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row>
    <row r="718" ht="15.75" customHeight="1">
      <c r="A718" s="213"/>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213"/>
      <c r="AD718" s="214"/>
      <c r="AE718" s="11"/>
      <c r="AF718" s="11"/>
      <c r="AG718" s="11"/>
      <c r="AH718" s="11"/>
      <c r="AI718" s="11"/>
      <c r="AJ718" s="11"/>
      <c r="AK718" s="11"/>
      <c r="AL718" s="214"/>
      <c r="AM718" s="215"/>
      <c r="AN718" s="213"/>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row>
    <row r="719" ht="15.75" customHeight="1">
      <c r="A719" s="213"/>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213"/>
      <c r="AD719" s="214"/>
      <c r="AE719" s="11"/>
      <c r="AF719" s="11"/>
      <c r="AG719" s="11"/>
      <c r="AH719" s="11"/>
      <c r="AI719" s="11"/>
      <c r="AJ719" s="11"/>
      <c r="AK719" s="11"/>
      <c r="AL719" s="214"/>
      <c r="AM719" s="215"/>
      <c r="AN719" s="213"/>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row>
    <row r="720" ht="15.75" customHeight="1">
      <c r="A720" s="213"/>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213"/>
      <c r="AD720" s="214"/>
      <c r="AE720" s="11"/>
      <c r="AF720" s="11"/>
      <c r="AG720" s="11"/>
      <c r="AH720" s="11"/>
      <c r="AI720" s="11"/>
      <c r="AJ720" s="11"/>
      <c r="AK720" s="11"/>
      <c r="AL720" s="214"/>
      <c r="AM720" s="215"/>
      <c r="AN720" s="213"/>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row>
    <row r="721" ht="15.75" customHeight="1">
      <c r="A721" s="213"/>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213"/>
      <c r="AD721" s="214"/>
      <c r="AE721" s="11"/>
      <c r="AF721" s="11"/>
      <c r="AG721" s="11"/>
      <c r="AH721" s="11"/>
      <c r="AI721" s="11"/>
      <c r="AJ721" s="11"/>
      <c r="AK721" s="11"/>
      <c r="AL721" s="214"/>
      <c r="AM721" s="215"/>
      <c r="AN721" s="213"/>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row>
    <row r="722" ht="15.75" customHeight="1">
      <c r="A722" s="213"/>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213"/>
      <c r="AD722" s="214"/>
      <c r="AE722" s="11"/>
      <c r="AF722" s="11"/>
      <c r="AG722" s="11"/>
      <c r="AH722" s="11"/>
      <c r="AI722" s="11"/>
      <c r="AJ722" s="11"/>
      <c r="AK722" s="11"/>
      <c r="AL722" s="214"/>
      <c r="AM722" s="215"/>
      <c r="AN722" s="213"/>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row>
    <row r="723" ht="15.75" customHeight="1">
      <c r="A723" s="213"/>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213"/>
      <c r="AD723" s="214"/>
      <c r="AE723" s="11"/>
      <c r="AF723" s="11"/>
      <c r="AG723" s="11"/>
      <c r="AH723" s="11"/>
      <c r="AI723" s="11"/>
      <c r="AJ723" s="11"/>
      <c r="AK723" s="11"/>
      <c r="AL723" s="214"/>
      <c r="AM723" s="215"/>
      <c r="AN723" s="213"/>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row>
    <row r="724" ht="15.75" customHeight="1">
      <c r="A724" s="213"/>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213"/>
      <c r="AD724" s="214"/>
      <c r="AE724" s="11"/>
      <c r="AF724" s="11"/>
      <c r="AG724" s="11"/>
      <c r="AH724" s="11"/>
      <c r="AI724" s="11"/>
      <c r="AJ724" s="11"/>
      <c r="AK724" s="11"/>
      <c r="AL724" s="214"/>
      <c r="AM724" s="215"/>
      <c r="AN724" s="213"/>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c r="CH724" s="11"/>
      <c r="CI724" s="11"/>
      <c r="CJ724" s="11"/>
      <c r="CK724" s="11"/>
    </row>
    <row r="725" ht="15.75" customHeight="1">
      <c r="A725" s="213"/>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213"/>
      <c r="AD725" s="214"/>
      <c r="AE725" s="11"/>
      <c r="AF725" s="11"/>
      <c r="AG725" s="11"/>
      <c r="AH725" s="11"/>
      <c r="AI725" s="11"/>
      <c r="AJ725" s="11"/>
      <c r="AK725" s="11"/>
      <c r="AL725" s="214"/>
      <c r="AM725" s="215"/>
      <c r="AN725" s="213"/>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c r="CH725" s="11"/>
      <c r="CI725" s="11"/>
      <c r="CJ725" s="11"/>
      <c r="CK725" s="11"/>
    </row>
    <row r="726" ht="15.75" customHeight="1">
      <c r="A726" s="213"/>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213"/>
      <c r="AD726" s="214"/>
      <c r="AE726" s="11"/>
      <c r="AF726" s="11"/>
      <c r="AG726" s="11"/>
      <c r="AH726" s="11"/>
      <c r="AI726" s="11"/>
      <c r="AJ726" s="11"/>
      <c r="AK726" s="11"/>
      <c r="AL726" s="214"/>
      <c r="AM726" s="215"/>
      <c r="AN726" s="213"/>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c r="CG726" s="11"/>
      <c r="CH726" s="11"/>
      <c r="CI726" s="11"/>
      <c r="CJ726" s="11"/>
      <c r="CK726" s="11"/>
    </row>
    <row r="727" ht="15.75" customHeight="1">
      <c r="A727" s="213"/>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213"/>
      <c r="AD727" s="214"/>
      <c r="AE727" s="11"/>
      <c r="AF727" s="11"/>
      <c r="AG727" s="11"/>
      <c r="AH727" s="11"/>
      <c r="AI727" s="11"/>
      <c r="AJ727" s="11"/>
      <c r="AK727" s="11"/>
      <c r="AL727" s="214"/>
      <c r="AM727" s="215"/>
      <c r="AN727" s="213"/>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c r="CG727" s="11"/>
      <c r="CH727" s="11"/>
      <c r="CI727" s="11"/>
      <c r="CJ727" s="11"/>
      <c r="CK727" s="11"/>
    </row>
    <row r="728" ht="15.75" customHeight="1">
      <c r="A728" s="213"/>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213"/>
      <c r="AD728" s="214"/>
      <c r="AE728" s="11"/>
      <c r="AF728" s="11"/>
      <c r="AG728" s="11"/>
      <c r="AH728" s="11"/>
      <c r="AI728" s="11"/>
      <c r="AJ728" s="11"/>
      <c r="AK728" s="11"/>
      <c r="AL728" s="214"/>
      <c r="AM728" s="215"/>
      <c r="AN728" s="213"/>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c r="CG728" s="11"/>
      <c r="CH728" s="11"/>
      <c r="CI728" s="11"/>
      <c r="CJ728" s="11"/>
      <c r="CK728" s="11"/>
    </row>
    <row r="729" ht="15.75" customHeight="1">
      <c r="A729" s="213"/>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213"/>
      <c r="AD729" s="214"/>
      <c r="AE729" s="11"/>
      <c r="AF729" s="11"/>
      <c r="AG729" s="11"/>
      <c r="AH729" s="11"/>
      <c r="AI729" s="11"/>
      <c r="AJ729" s="11"/>
      <c r="AK729" s="11"/>
      <c r="AL729" s="214"/>
      <c r="AM729" s="215"/>
      <c r="AN729" s="213"/>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c r="CG729" s="11"/>
      <c r="CH729" s="11"/>
      <c r="CI729" s="11"/>
      <c r="CJ729" s="11"/>
      <c r="CK729" s="11"/>
    </row>
    <row r="730" ht="15.75" customHeight="1">
      <c r="A730" s="213"/>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213"/>
      <c r="AD730" s="214"/>
      <c r="AE730" s="11"/>
      <c r="AF730" s="11"/>
      <c r="AG730" s="11"/>
      <c r="AH730" s="11"/>
      <c r="AI730" s="11"/>
      <c r="AJ730" s="11"/>
      <c r="AK730" s="11"/>
      <c r="AL730" s="214"/>
      <c r="AM730" s="215"/>
      <c r="AN730" s="213"/>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c r="CG730" s="11"/>
      <c r="CH730" s="11"/>
      <c r="CI730" s="11"/>
      <c r="CJ730" s="11"/>
      <c r="CK730" s="11"/>
    </row>
    <row r="731" ht="15.75" customHeight="1">
      <c r="A731" s="213"/>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213"/>
      <c r="AD731" s="214"/>
      <c r="AE731" s="11"/>
      <c r="AF731" s="11"/>
      <c r="AG731" s="11"/>
      <c r="AH731" s="11"/>
      <c r="AI731" s="11"/>
      <c r="AJ731" s="11"/>
      <c r="AK731" s="11"/>
      <c r="AL731" s="214"/>
      <c r="AM731" s="215"/>
      <c r="AN731" s="213"/>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c r="CH731" s="11"/>
      <c r="CI731" s="11"/>
      <c r="CJ731" s="11"/>
      <c r="CK731" s="11"/>
    </row>
    <row r="732" ht="15.75" customHeight="1">
      <c r="A732" s="213"/>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213"/>
      <c r="AD732" s="214"/>
      <c r="AE732" s="11"/>
      <c r="AF732" s="11"/>
      <c r="AG732" s="11"/>
      <c r="AH732" s="11"/>
      <c r="AI732" s="11"/>
      <c r="AJ732" s="11"/>
      <c r="AK732" s="11"/>
      <c r="AL732" s="214"/>
      <c r="AM732" s="215"/>
      <c r="AN732" s="213"/>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c r="CH732" s="11"/>
      <c r="CI732" s="11"/>
      <c r="CJ732" s="11"/>
      <c r="CK732" s="11"/>
    </row>
    <row r="733" ht="15.75" customHeight="1">
      <c r="A733" s="213"/>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213"/>
      <c r="AD733" s="214"/>
      <c r="AE733" s="11"/>
      <c r="AF733" s="11"/>
      <c r="AG733" s="11"/>
      <c r="AH733" s="11"/>
      <c r="AI733" s="11"/>
      <c r="AJ733" s="11"/>
      <c r="AK733" s="11"/>
      <c r="AL733" s="214"/>
      <c r="AM733" s="215"/>
      <c r="AN733" s="213"/>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c r="CG733" s="11"/>
      <c r="CH733" s="11"/>
      <c r="CI733" s="11"/>
      <c r="CJ733" s="11"/>
      <c r="CK733" s="11"/>
    </row>
    <row r="734" ht="15.75" customHeight="1">
      <c r="A734" s="213"/>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213"/>
      <c r="AD734" s="214"/>
      <c r="AE734" s="11"/>
      <c r="AF734" s="11"/>
      <c r="AG734" s="11"/>
      <c r="AH734" s="11"/>
      <c r="AI734" s="11"/>
      <c r="AJ734" s="11"/>
      <c r="AK734" s="11"/>
      <c r="AL734" s="214"/>
      <c r="AM734" s="215"/>
      <c r="AN734" s="213"/>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c r="CH734" s="11"/>
      <c r="CI734" s="11"/>
      <c r="CJ734" s="11"/>
      <c r="CK734" s="11"/>
    </row>
    <row r="735" ht="15.75" customHeight="1">
      <c r="A735" s="213"/>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213"/>
      <c r="AD735" s="214"/>
      <c r="AE735" s="11"/>
      <c r="AF735" s="11"/>
      <c r="AG735" s="11"/>
      <c r="AH735" s="11"/>
      <c r="AI735" s="11"/>
      <c r="AJ735" s="11"/>
      <c r="AK735" s="11"/>
      <c r="AL735" s="214"/>
      <c r="AM735" s="215"/>
      <c r="AN735" s="213"/>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c r="CG735" s="11"/>
      <c r="CH735" s="11"/>
      <c r="CI735" s="11"/>
      <c r="CJ735" s="11"/>
      <c r="CK735" s="11"/>
    </row>
    <row r="736" ht="15.75" customHeight="1">
      <c r="A736" s="213"/>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213"/>
      <c r="AD736" s="214"/>
      <c r="AE736" s="11"/>
      <c r="AF736" s="11"/>
      <c r="AG736" s="11"/>
      <c r="AH736" s="11"/>
      <c r="AI736" s="11"/>
      <c r="AJ736" s="11"/>
      <c r="AK736" s="11"/>
      <c r="AL736" s="214"/>
      <c r="AM736" s="215"/>
      <c r="AN736" s="213"/>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c r="CG736" s="11"/>
      <c r="CH736" s="11"/>
      <c r="CI736" s="11"/>
      <c r="CJ736" s="11"/>
      <c r="CK736" s="11"/>
    </row>
    <row r="737" ht="15.75" customHeight="1">
      <c r="A737" s="213"/>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213"/>
      <c r="AD737" s="214"/>
      <c r="AE737" s="11"/>
      <c r="AF737" s="11"/>
      <c r="AG737" s="11"/>
      <c r="AH737" s="11"/>
      <c r="AI737" s="11"/>
      <c r="AJ737" s="11"/>
      <c r="AK737" s="11"/>
      <c r="AL737" s="214"/>
      <c r="AM737" s="215"/>
      <c r="AN737" s="213"/>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c r="CG737" s="11"/>
      <c r="CH737" s="11"/>
      <c r="CI737" s="11"/>
      <c r="CJ737" s="11"/>
      <c r="CK737" s="11"/>
    </row>
    <row r="738" ht="15.75" customHeight="1">
      <c r="A738" s="213"/>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213"/>
      <c r="AD738" s="214"/>
      <c r="AE738" s="11"/>
      <c r="AF738" s="11"/>
      <c r="AG738" s="11"/>
      <c r="AH738" s="11"/>
      <c r="AI738" s="11"/>
      <c r="AJ738" s="11"/>
      <c r="AK738" s="11"/>
      <c r="AL738" s="214"/>
      <c r="AM738" s="215"/>
      <c r="AN738" s="213"/>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c r="CH738" s="11"/>
      <c r="CI738" s="11"/>
      <c r="CJ738" s="11"/>
      <c r="CK738" s="11"/>
    </row>
    <row r="739" ht="15.75" customHeight="1">
      <c r="A739" s="213"/>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213"/>
      <c r="AD739" s="214"/>
      <c r="AE739" s="11"/>
      <c r="AF739" s="11"/>
      <c r="AG739" s="11"/>
      <c r="AH739" s="11"/>
      <c r="AI739" s="11"/>
      <c r="AJ739" s="11"/>
      <c r="AK739" s="11"/>
      <c r="AL739" s="214"/>
      <c r="AM739" s="215"/>
      <c r="AN739" s="213"/>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row>
    <row r="740" ht="15.75" customHeight="1">
      <c r="A740" s="213"/>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213"/>
      <c r="AD740" s="214"/>
      <c r="AE740" s="11"/>
      <c r="AF740" s="11"/>
      <c r="AG740" s="11"/>
      <c r="AH740" s="11"/>
      <c r="AI740" s="11"/>
      <c r="AJ740" s="11"/>
      <c r="AK740" s="11"/>
      <c r="AL740" s="214"/>
      <c r="AM740" s="215"/>
      <c r="AN740" s="213"/>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row>
    <row r="741" ht="15.75" customHeight="1">
      <c r="A741" s="213"/>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213"/>
      <c r="AD741" s="214"/>
      <c r="AE741" s="11"/>
      <c r="AF741" s="11"/>
      <c r="AG741" s="11"/>
      <c r="AH741" s="11"/>
      <c r="AI741" s="11"/>
      <c r="AJ741" s="11"/>
      <c r="AK741" s="11"/>
      <c r="AL741" s="214"/>
      <c r="AM741" s="215"/>
      <c r="AN741" s="213"/>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c r="CG741" s="11"/>
      <c r="CH741" s="11"/>
      <c r="CI741" s="11"/>
      <c r="CJ741" s="11"/>
      <c r="CK741" s="11"/>
    </row>
    <row r="742" ht="15.75" customHeight="1">
      <c r="A742" s="213"/>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213"/>
      <c r="AD742" s="214"/>
      <c r="AE742" s="11"/>
      <c r="AF742" s="11"/>
      <c r="AG742" s="11"/>
      <c r="AH742" s="11"/>
      <c r="AI742" s="11"/>
      <c r="AJ742" s="11"/>
      <c r="AK742" s="11"/>
      <c r="AL742" s="214"/>
      <c r="AM742" s="215"/>
      <c r="AN742" s="213"/>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row>
    <row r="743" ht="15.75" customHeight="1">
      <c r="A743" s="213"/>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213"/>
      <c r="AD743" s="214"/>
      <c r="AE743" s="11"/>
      <c r="AF743" s="11"/>
      <c r="AG743" s="11"/>
      <c r="AH743" s="11"/>
      <c r="AI743" s="11"/>
      <c r="AJ743" s="11"/>
      <c r="AK743" s="11"/>
      <c r="AL743" s="214"/>
      <c r="AM743" s="215"/>
      <c r="AN743" s="213"/>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row>
    <row r="744" ht="15.75" customHeight="1">
      <c r="A744" s="213"/>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213"/>
      <c r="AD744" s="214"/>
      <c r="AE744" s="11"/>
      <c r="AF744" s="11"/>
      <c r="AG744" s="11"/>
      <c r="AH744" s="11"/>
      <c r="AI744" s="11"/>
      <c r="AJ744" s="11"/>
      <c r="AK744" s="11"/>
      <c r="AL744" s="214"/>
      <c r="AM744" s="215"/>
      <c r="AN744" s="213"/>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c r="CG744" s="11"/>
      <c r="CH744" s="11"/>
      <c r="CI744" s="11"/>
      <c r="CJ744" s="11"/>
      <c r="CK744" s="11"/>
    </row>
    <row r="745" ht="15.75" customHeight="1">
      <c r="A745" s="213"/>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213"/>
      <c r="AD745" s="214"/>
      <c r="AE745" s="11"/>
      <c r="AF745" s="11"/>
      <c r="AG745" s="11"/>
      <c r="AH745" s="11"/>
      <c r="AI745" s="11"/>
      <c r="AJ745" s="11"/>
      <c r="AK745" s="11"/>
      <c r="AL745" s="214"/>
      <c r="AM745" s="215"/>
      <c r="AN745" s="213"/>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c r="CG745" s="11"/>
      <c r="CH745" s="11"/>
      <c r="CI745" s="11"/>
      <c r="CJ745" s="11"/>
      <c r="CK745" s="11"/>
    </row>
    <row r="746" ht="15.75" customHeight="1">
      <c r="A746" s="213"/>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213"/>
      <c r="AD746" s="214"/>
      <c r="AE746" s="11"/>
      <c r="AF746" s="11"/>
      <c r="AG746" s="11"/>
      <c r="AH746" s="11"/>
      <c r="AI746" s="11"/>
      <c r="AJ746" s="11"/>
      <c r="AK746" s="11"/>
      <c r="AL746" s="214"/>
      <c r="AM746" s="215"/>
      <c r="AN746" s="213"/>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row>
    <row r="747" ht="15.75" customHeight="1">
      <c r="A747" s="213"/>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213"/>
      <c r="AD747" s="214"/>
      <c r="AE747" s="11"/>
      <c r="AF747" s="11"/>
      <c r="AG747" s="11"/>
      <c r="AH747" s="11"/>
      <c r="AI747" s="11"/>
      <c r="AJ747" s="11"/>
      <c r="AK747" s="11"/>
      <c r="AL747" s="214"/>
      <c r="AM747" s="215"/>
      <c r="AN747" s="213"/>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c r="CH747" s="11"/>
      <c r="CI747" s="11"/>
      <c r="CJ747" s="11"/>
      <c r="CK747" s="11"/>
    </row>
    <row r="748" ht="15.75" customHeight="1">
      <c r="A748" s="213"/>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213"/>
      <c r="AD748" s="214"/>
      <c r="AE748" s="11"/>
      <c r="AF748" s="11"/>
      <c r="AG748" s="11"/>
      <c r="AH748" s="11"/>
      <c r="AI748" s="11"/>
      <c r="AJ748" s="11"/>
      <c r="AK748" s="11"/>
      <c r="AL748" s="214"/>
      <c r="AM748" s="215"/>
      <c r="AN748" s="213"/>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row>
    <row r="749" ht="15.75" customHeight="1">
      <c r="A749" s="213"/>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213"/>
      <c r="AD749" s="214"/>
      <c r="AE749" s="11"/>
      <c r="AF749" s="11"/>
      <c r="AG749" s="11"/>
      <c r="AH749" s="11"/>
      <c r="AI749" s="11"/>
      <c r="AJ749" s="11"/>
      <c r="AK749" s="11"/>
      <c r="AL749" s="214"/>
      <c r="AM749" s="215"/>
      <c r="AN749" s="213"/>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c r="CG749" s="11"/>
      <c r="CH749" s="11"/>
      <c r="CI749" s="11"/>
      <c r="CJ749" s="11"/>
      <c r="CK749" s="11"/>
    </row>
    <row r="750" ht="15.75" customHeight="1">
      <c r="A750" s="213"/>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213"/>
      <c r="AD750" s="214"/>
      <c r="AE750" s="11"/>
      <c r="AF750" s="11"/>
      <c r="AG750" s="11"/>
      <c r="AH750" s="11"/>
      <c r="AI750" s="11"/>
      <c r="AJ750" s="11"/>
      <c r="AK750" s="11"/>
      <c r="AL750" s="214"/>
      <c r="AM750" s="215"/>
      <c r="AN750" s="213"/>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row>
    <row r="751" ht="15.75" customHeight="1">
      <c r="A751" s="213"/>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213"/>
      <c r="AD751" s="214"/>
      <c r="AE751" s="11"/>
      <c r="AF751" s="11"/>
      <c r="AG751" s="11"/>
      <c r="AH751" s="11"/>
      <c r="AI751" s="11"/>
      <c r="AJ751" s="11"/>
      <c r="AK751" s="11"/>
      <c r="AL751" s="214"/>
      <c r="AM751" s="215"/>
      <c r="AN751" s="213"/>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c r="CH751" s="11"/>
      <c r="CI751" s="11"/>
      <c r="CJ751" s="11"/>
      <c r="CK751" s="11"/>
    </row>
    <row r="752" ht="15.75" customHeight="1">
      <c r="A752" s="213"/>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213"/>
      <c r="AD752" s="214"/>
      <c r="AE752" s="11"/>
      <c r="AF752" s="11"/>
      <c r="AG752" s="11"/>
      <c r="AH752" s="11"/>
      <c r="AI752" s="11"/>
      <c r="AJ752" s="11"/>
      <c r="AK752" s="11"/>
      <c r="AL752" s="214"/>
      <c r="AM752" s="215"/>
      <c r="AN752" s="213"/>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c r="CH752" s="11"/>
      <c r="CI752" s="11"/>
      <c r="CJ752" s="11"/>
      <c r="CK752" s="11"/>
    </row>
    <row r="753" ht="15.75" customHeight="1">
      <c r="A753" s="213"/>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213"/>
      <c r="AD753" s="214"/>
      <c r="AE753" s="11"/>
      <c r="AF753" s="11"/>
      <c r="AG753" s="11"/>
      <c r="AH753" s="11"/>
      <c r="AI753" s="11"/>
      <c r="AJ753" s="11"/>
      <c r="AK753" s="11"/>
      <c r="AL753" s="214"/>
      <c r="AM753" s="215"/>
      <c r="AN753" s="213"/>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row>
    <row r="754" ht="15.75" customHeight="1">
      <c r="A754" s="213"/>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213"/>
      <c r="AD754" s="214"/>
      <c r="AE754" s="11"/>
      <c r="AF754" s="11"/>
      <c r="AG754" s="11"/>
      <c r="AH754" s="11"/>
      <c r="AI754" s="11"/>
      <c r="AJ754" s="11"/>
      <c r="AK754" s="11"/>
      <c r="AL754" s="214"/>
      <c r="AM754" s="215"/>
      <c r="AN754" s="213"/>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c r="CG754" s="11"/>
      <c r="CH754" s="11"/>
      <c r="CI754" s="11"/>
      <c r="CJ754" s="11"/>
      <c r="CK754" s="11"/>
    </row>
    <row r="755" ht="15.75" customHeight="1">
      <c r="A755" s="213"/>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213"/>
      <c r="AD755" s="214"/>
      <c r="AE755" s="11"/>
      <c r="AF755" s="11"/>
      <c r="AG755" s="11"/>
      <c r="AH755" s="11"/>
      <c r="AI755" s="11"/>
      <c r="AJ755" s="11"/>
      <c r="AK755" s="11"/>
      <c r="AL755" s="214"/>
      <c r="AM755" s="215"/>
      <c r="AN755" s="213"/>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c r="CH755" s="11"/>
      <c r="CI755" s="11"/>
      <c r="CJ755" s="11"/>
      <c r="CK755" s="11"/>
    </row>
    <row r="756" ht="15.75" customHeight="1">
      <c r="A756" s="213"/>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213"/>
      <c r="AD756" s="214"/>
      <c r="AE756" s="11"/>
      <c r="AF756" s="11"/>
      <c r="AG756" s="11"/>
      <c r="AH756" s="11"/>
      <c r="AI756" s="11"/>
      <c r="AJ756" s="11"/>
      <c r="AK756" s="11"/>
      <c r="AL756" s="214"/>
      <c r="AM756" s="215"/>
      <c r="AN756" s="213"/>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c r="CG756" s="11"/>
      <c r="CH756" s="11"/>
      <c r="CI756" s="11"/>
      <c r="CJ756" s="11"/>
      <c r="CK756" s="11"/>
    </row>
    <row r="757" ht="15.75" customHeight="1">
      <c r="A757" s="213"/>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213"/>
      <c r="AD757" s="214"/>
      <c r="AE757" s="11"/>
      <c r="AF757" s="11"/>
      <c r="AG757" s="11"/>
      <c r="AH757" s="11"/>
      <c r="AI757" s="11"/>
      <c r="AJ757" s="11"/>
      <c r="AK757" s="11"/>
      <c r="AL757" s="214"/>
      <c r="AM757" s="215"/>
      <c r="AN757" s="213"/>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c r="CE757" s="11"/>
      <c r="CF757" s="11"/>
      <c r="CG757" s="11"/>
      <c r="CH757" s="11"/>
      <c r="CI757" s="11"/>
      <c r="CJ757" s="11"/>
      <c r="CK757" s="11"/>
    </row>
    <row r="758" ht="15.75" customHeight="1">
      <c r="A758" s="213"/>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213"/>
      <c r="AD758" s="214"/>
      <c r="AE758" s="11"/>
      <c r="AF758" s="11"/>
      <c r="AG758" s="11"/>
      <c r="AH758" s="11"/>
      <c r="AI758" s="11"/>
      <c r="AJ758" s="11"/>
      <c r="AK758" s="11"/>
      <c r="AL758" s="214"/>
      <c r="AM758" s="215"/>
      <c r="AN758" s="213"/>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c r="CE758" s="11"/>
      <c r="CF758" s="11"/>
      <c r="CG758" s="11"/>
      <c r="CH758" s="11"/>
      <c r="CI758" s="11"/>
      <c r="CJ758" s="11"/>
      <c r="CK758" s="11"/>
    </row>
    <row r="759" ht="15.75" customHeight="1">
      <c r="A759" s="213"/>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213"/>
      <c r="AD759" s="214"/>
      <c r="AE759" s="11"/>
      <c r="AF759" s="11"/>
      <c r="AG759" s="11"/>
      <c r="AH759" s="11"/>
      <c r="AI759" s="11"/>
      <c r="AJ759" s="11"/>
      <c r="AK759" s="11"/>
      <c r="AL759" s="214"/>
      <c r="AM759" s="215"/>
      <c r="AN759" s="213"/>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c r="CG759" s="11"/>
      <c r="CH759" s="11"/>
      <c r="CI759" s="11"/>
      <c r="CJ759" s="11"/>
      <c r="CK759" s="11"/>
    </row>
    <row r="760" ht="15.75" customHeight="1">
      <c r="A760" s="213"/>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213"/>
      <c r="AD760" s="214"/>
      <c r="AE760" s="11"/>
      <c r="AF760" s="11"/>
      <c r="AG760" s="11"/>
      <c r="AH760" s="11"/>
      <c r="AI760" s="11"/>
      <c r="AJ760" s="11"/>
      <c r="AK760" s="11"/>
      <c r="AL760" s="214"/>
      <c r="AM760" s="215"/>
      <c r="AN760" s="213"/>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c r="CH760" s="11"/>
      <c r="CI760" s="11"/>
      <c r="CJ760" s="11"/>
      <c r="CK760" s="11"/>
    </row>
    <row r="761" ht="15.75" customHeight="1">
      <c r="A761" s="213"/>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213"/>
      <c r="AD761" s="214"/>
      <c r="AE761" s="11"/>
      <c r="AF761" s="11"/>
      <c r="AG761" s="11"/>
      <c r="AH761" s="11"/>
      <c r="AI761" s="11"/>
      <c r="AJ761" s="11"/>
      <c r="AK761" s="11"/>
      <c r="AL761" s="214"/>
      <c r="AM761" s="215"/>
      <c r="AN761" s="213"/>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c r="CG761" s="11"/>
      <c r="CH761" s="11"/>
      <c r="CI761" s="11"/>
      <c r="CJ761" s="11"/>
      <c r="CK761" s="11"/>
    </row>
    <row r="762" ht="15.75" customHeight="1">
      <c r="A762" s="213"/>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213"/>
      <c r="AD762" s="214"/>
      <c r="AE762" s="11"/>
      <c r="AF762" s="11"/>
      <c r="AG762" s="11"/>
      <c r="AH762" s="11"/>
      <c r="AI762" s="11"/>
      <c r="AJ762" s="11"/>
      <c r="AK762" s="11"/>
      <c r="AL762" s="214"/>
      <c r="AM762" s="215"/>
      <c r="AN762" s="213"/>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c r="CE762" s="11"/>
      <c r="CF762" s="11"/>
      <c r="CG762" s="11"/>
      <c r="CH762" s="11"/>
      <c r="CI762" s="11"/>
      <c r="CJ762" s="11"/>
      <c r="CK762" s="11"/>
    </row>
    <row r="763" ht="15.75" customHeight="1">
      <c r="A763" s="213"/>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213"/>
      <c r="AD763" s="214"/>
      <c r="AE763" s="11"/>
      <c r="AF763" s="11"/>
      <c r="AG763" s="11"/>
      <c r="AH763" s="11"/>
      <c r="AI763" s="11"/>
      <c r="AJ763" s="11"/>
      <c r="AK763" s="11"/>
      <c r="AL763" s="214"/>
      <c r="AM763" s="215"/>
      <c r="AN763" s="213"/>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c r="CE763" s="11"/>
      <c r="CF763" s="11"/>
      <c r="CG763" s="11"/>
      <c r="CH763" s="11"/>
      <c r="CI763" s="11"/>
      <c r="CJ763" s="11"/>
      <c r="CK763" s="11"/>
    </row>
    <row r="764" ht="15.75" customHeight="1">
      <c r="A764" s="213"/>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213"/>
      <c r="AD764" s="214"/>
      <c r="AE764" s="11"/>
      <c r="AF764" s="11"/>
      <c r="AG764" s="11"/>
      <c r="AH764" s="11"/>
      <c r="AI764" s="11"/>
      <c r="AJ764" s="11"/>
      <c r="AK764" s="11"/>
      <c r="AL764" s="214"/>
      <c r="AM764" s="215"/>
      <c r="AN764" s="213"/>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c r="CG764" s="11"/>
      <c r="CH764" s="11"/>
      <c r="CI764" s="11"/>
      <c r="CJ764" s="11"/>
      <c r="CK764" s="11"/>
    </row>
    <row r="765" ht="15.75" customHeight="1">
      <c r="A765" s="213"/>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213"/>
      <c r="AD765" s="214"/>
      <c r="AE765" s="11"/>
      <c r="AF765" s="11"/>
      <c r="AG765" s="11"/>
      <c r="AH765" s="11"/>
      <c r="AI765" s="11"/>
      <c r="AJ765" s="11"/>
      <c r="AK765" s="11"/>
      <c r="AL765" s="214"/>
      <c r="AM765" s="215"/>
      <c r="AN765" s="213"/>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c r="CE765" s="11"/>
      <c r="CF765" s="11"/>
      <c r="CG765" s="11"/>
      <c r="CH765" s="11"/>
      <c r="CI765" s="11"/>
      <c r="CJ765" s="11"/>
      <c r="CK765" s="11"/>
    </row>
    <row r="766" ht="15.75" customHeight="1">
      <c r="A766" s="213"/>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213"/>
      <c r="AD766" s="214"/>
      <c r="AE766" s="11"/>
      <c r="AF766" s="11"/>
      <c r="AG766" s="11"/>
      <c r="AH766" s="11"/>
      <c r="AI766" s="11"/>
      <c r="AJ766" s="11"/>
      <c r="AK766" s="11"/>
      <c r="AL766" s="214"/>
      <c r="AM766" s="215"/>
      <c r="AN766" s="213"/>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c r="CE766" s="11"/>
      <c r="CF766" s="11"/>
      <c r="CG766" s="11"/>
      <c r="CH766" s="11"/>
      <c r="CI766" s="11"/>
      <c r="CJ766" s="11"/>
      <c r="CK766" s="11"/>
    </row>
    <row r="767" ht="15.75" customHeight="1">
      <c r="A767" s="213"/>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213"/>
      <c r="AD767" s="214"/>
      <c r="AE767" s="11"/>
      <c r="AF767" s="11"/>
      <c r="AG767" s="11"/>
      <c r="AH767" s="11"/>
      <c r="AI767" s="11"/>
      <c r="AJ767" s="11"/>
      <c r="AK767" s="11"/>
      <c r="AL767" s="214"/>
      <c r="AM767" s="215"/>
      <c r="AN767" s="213"/>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c r="CE767" s="11"/>
      <c r="CF767" s="11"/>
      <c r="CG767" s="11"/>
      <c r="CH767" s="11"/>
      <c r="CI767" s="11"/>
      <c r="CJ767" s="11"/>
      <c r="CK767" s="11"/>
    </row>
    <row r="768" ht="15.75" customHeight="1">
      <c r="A768" s="213"/>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213"/>
      <c r="AD768" s="214"/>
      <c r="AE768" s="11"/>
      <c r="AF768" s="11"/>
      <c r="AG768" s="11"/>
      <c r="AH768" s="11"/>
      <c r="AI768" s="11"/>
      <c r="AJ768" s="11"/>
      <c r="AK768" s="11"/>
      <c r="AL768" s="214"/>
      <c r="AM768" s="215"/>
      <c r="AN768" s="213"/>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c r="CE768" s="11"/>
      <c r="CF768" s="11"/>
      <c r="CG768" s="11"/>
      <c r="CH768" s="11"/>
      <c r="CI768" s="11"/>
      <c r="CJ768" s="11"/>
      <c r="CK768" s="11"/>
    </row>
    <row r="769" ht="15.75" customHeight="1">
      <c r="A769" s="213"/>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213"/>
      <c r="AD769" s="214"/>
      <c r="AE769" s="11"/>
      <c r="AF769" s="11"/>
      <c r="AG769" s="11"/>
      <c r="AH769" s="11"/>
      <c r="AI769" s="11"/>
      <c r="AJ769" s="11"/>
      <c r="AK769" s="11"/>
      <c r="AL769" s="214"/>
      <c r="AM769" s="215"/>
      <c r="AN769" s="213"/>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c r="CE769" s="11"/>
      <c r="CF769" s="11"/>
      <c r="CG769" s="11"/>
      <c r="CH769" s="11"/>
      <c r="CI769" s="11"/>
      <c r="CJ769" s="11"/>
      <c r="CK769" s="11"/>
    </row>
    <row r="770" ht="15.75" customHeight="1">
      <c r="A770" s="213"/>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213"/>
      <c r="AD770" s="214"/>
      <c r="AE770" s="11"/>
      <c r="AF770" s="11"/>
      <c r="AG770" s="11"/>
      <c r="AH770" s="11"/>
      <c r="AI770" s="11"/>
      <c r="AJ770" s="11"/>
      <c r="AK770" s="11"/>
      <c r="AL770" s="214"/>
      <c r="AM770" s="215"/>
      <c r="AN770" s="213"/>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c r="CE770" s="11"/>
      <c r="CF770" s="11"/>
      <c r="CG770" s="11"/>
      <c r="CH770" s="11"/>
      <c r="CI770" s="11"/>
      <c r="CJ770" s="11"/>
      <c r="CK770" s="11"/>
    </row>
    <row r="771" ht="15.75" customHeight="1">
      <c r="A771" s="213"/>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213"/>
      <c r="AD771" s="214"/>
      <c r="AE771" s="11"/>
      <c r="AF771" s="11"/>
      <c r="AG771" s="11"/>
      <c r="AH771" s="11"/>
      <c r="AI771" s="11"/>
      <c r="AJ771" s="11"/>
      <c r="AK771" s="11"/>
      <c r="AL771" s="214"/>
      <c r="AM771" s="215"/>
      <c r="AN771" s="213"/>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c r="CE771" s="11"/>
      <c r="CF771" s="11"/>
      <c r="CG771" s="11"/>
      <c r="CH771" s="11"/>
      <c r="CI771" s="11"/>
      <c r="CJ771" s="11"/>
      <c r="CK771" s="11"/>
    </row>
    <row r="772" ht="15.75" customHeight="1">
      <c r="A772" s="213"/>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213"/>
      <c r="AD772" s="214"/>
      <c r="AE772" s="11"/>
      <c r="AF772" s="11"/>
      <c r="AG772" s="11"/>
      <c r="AH772" s="11"/>
      <c r="AI772" s="11"/>
      <c r="AJ772" s="11"/>
      <c r="AK772" s="11"/>
      <c r="AL772" s="214"/>
      <c r="AM772" s="215"/>
      <c r="AN772" s="213"/>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c r="CE772" s="11"/>
      <c r="CF772" s="11"/>
      <c r="CG772" s="11"/>
      <c r="CH772" s="11"/>
      <c r="CI772" s="11"/>
      <c r="CJ772" s="11"/>
      <c r="CK772" s="11"/>
    </row>
    <row r="773" ht="15.75" customHeight="1">
      <c r="A773" s="213"/>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213"/>
      <c r="AD773" s="214"/>
      <c r="AE773" s="11"/>
      <c r="AF773" s="11"/>
      <c r="AG773" s="11"/>
      <c r="AH773" s="11"/>
      <c r="AI773" s="11"/>
      <c r="AJ773" s="11"/>
      <c r="AK773" s="11"/>
      <c r="AL773" s="214"/>
      <c r="AM773" s="215"/>
      <c r="AN773" s="213"/>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c r="CE773" s="11"/>
      <c r="CF773" s="11"/>
      <c r="CG773" s="11"/>
      <c r="CH773" s="11"/>
      <c r="CI773" s="11"/>
      <c r="CJ773" s="11"/>
      <c r="CK773" s="11"/>
    </row>
    <row r="774" ht="15.75" customHeight="1">
      <c r="A774" s="213"/>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213"/>
      <c r="AD774" s="214"/>
      <c r="AE774" s="11"/>
      <c r="AF774" s="11"/>
      <c r="AG774" s="11"/>
      <c r="AH774" s="11"/>
      <c r="AI774" s="11"/>
      <c r="AJ774" s="11"/>
      <c r="AK774" s="11"/>
      <c r="AL774" s="214"/>
      <c r="AM774" s="215"/>
      <c r="AN774" s="213"/>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c r="CE774" s="11"/>
      <c r="CF774" s="11"/>
      <c r="CG774" s="11"/>
      <c r="CH774" s="11"/>
      <c r="CI774" s="11"/>
      <c r="CJ774" s="11"/>
      <c r="CK774" s="11"/>
    </row>
    <row r="775" ht="15.75" customHeight="1">
      <c r="A775" s="213"/>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213"/>
      <c r="AD775" s="214"/>
      <c r="AE775" s="11"/>
      <c r="AF775" s="11"/>
      <c r="AG775" s="11"/>
      <c r="AH775" s="11"/>
      <c r="AI775" s="11"/>
      <c r="AJ775" s="11"/>
      <c r="AK775" s="11"/>
      <c r="AL775" s="214"/>
      <c r="AM775" s="215"/>
      <c r="AN775" s="213"/>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c r="CG775" s="11"/>
      <c r="CH775" s="11"/>
      <c r="CI775" s="11"/>
      <c r="CJ775" s="11"/>
      <c r="CK775" s="11"/>
    </row>
    <row r="776" ht="15.75" customHeight="1">
      <c r="A776" s="213"/>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213"/>
      <c r="AD776" s="214"/>
      <c r="AE776" s="11"/>
      <c r="AF776" s="11"/>
      <c r="AG776" s="11"/>
      <c r="AH776" s="11"/>
      <c r="AI776" s="11"/>
      <c r="AJ776" s="11"/>
      <c r="AK776" s="11"/>
      <c r="AL776" s="214"/>
      <c r="AM776" s="215"/>
      <c r="AN776" s="213"/>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c r="CE776" s="11"/>
      <c r="CF776" s="11"/>
      <c r="CG776" s="11"/>
      <c r="CH776" s="11"/>
      <c r="CI776" s="11"/>
      <c r="CJ776" s="11"/>
      <c r="CK776" s="11"/>
    </row>
    <row r="777" ht="15.75" customHeight="1">
      <c r="A777" s="213"/>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213"/>
      <c r="AD777" s="214"/>
      <c r="AE777" s="11"/>
      <c r="AF777" s="11"/>
      <c r="AG777" s="11"/>
      <c r="AH777" s="11"/>
      <c r="AI777" s="11"/>
      <c r="AJ777" s="11"/>
      <c r="AK777" s="11"/>
      <c r="AL777" s="214"/>
      <c r="AM777" s="215"/>
      <c r="AN777" s="213"/>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c r="CE777" s="11"/>
      <c r="CF777" s="11"/>
      <c r="CG777" s="11"/>
      <c r="CH777" s="11"/>
      <c r="CI777" s="11"/>
      <c r="CJ777" s="11"/>
      <c r="CK777" s="11"/>
    </row>
    <row r="778" ht="15.75" customHeight="1">
      <c r="A778" s="213"/>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213"/>
      <c r="AD778" s="214"/>
      <c r="AE778" s="11"/>
      <c r="AF778" s="11"/>
      <c r="AG778" s="11"/>
      <c r="AH778" s="11"/>
      <c r="AI778" s="11"/>
      <c r="AJ778" s="11"/>
      <c r="AK778" s="11"/>
      <c r="AL778" s="214"/>
      <c r="AM778" s="215"/>
      <c r="AN778" s="213"/>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c r="CE778" s="11"/>
      <c r="CF778" s="11"/>
      <c r="CG778" s="11"/>
      <c r="CH778" s="11"/>
      <c r="CI778" s="11"/>
      <c r="CJ778" s="11"/>
      <c r="CK778" s="11"/>
    </row>
    <row r="779" ht="15.75" customHeight="1">
      <c r="A779" s="213"/>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213"/>
      <c r="AD779" s="214"/>
      <c r="AE779" s="11"/>
      <c r="AF779" s="11"/>
      <c r="AG779" s="11"/>
      <c r="AH779" s="11"/>
      <c r="AI779" s="11"/>
      <c r="AJ779" s="11"/>
      <c r="AK779" s="11"/>
      <c r="AL779" s="214"/>
      <c r="AM779" s="215"/>
      <c r="AN779" s="213"/>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c r="CG779" s="11"/>
      <c r="CH779" s="11"/>
      <c r="CI779" s="11"/>
      <c r="CJ779" s="11"/>
      <c r="CK779" s="11"/>
    </row>
    <row r="780" ht="15.75" customHeight="1">
      <c r="A780" s="213"/>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213"/>
      <c r="AD780" s="214"/>
      <c r="AE780" s="11"/>
      <c r="AF780" s="11"/>
      <c r="AG780" s="11"/>
      <c r="AH780" s="11"/>
      <c r="AI780" s="11"/>
      <c r="AJ780" s="11"/>
      <c r="AK780" s="11"/>
      <c r="AL780" s="214"/>
      <c r="AM780" s="215"/>
      <c r="AN780" s="213"/>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c r="CG780" s="11"/>
      <c r="CH780" s="11"/>
      <c r="CI780" s="11"/>
      <c r="CJ780" s="11"/>
      <c r="CK780" s="11"/>
    </row>
    <row r="781" ht="15.75" customHeight="1">
      <c r="A781" s="213"/>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213"/>
      <c r="AD781" s="214"/>
      <c r="AE781" s="11"/>
      <c r="AF781" s="11"/>
      <c r="AG781" s="11"/>
      <c r="AH781" s="11"/>
      <c r="AI781" s="11"/>
      <c r="AJ781" s="11"/>
      <c r="AK781" s="11"/>
      <c r="AL781" s="214"/>
      <c r="AM781" s="215"/>
      <c r="AN781" s="213"/>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c r="CG781" s="11"/>
      <c r="CH781" s="11"/>
      <c r="CI781" s="11"/>
      <c r="CJ781" s="11"/>
      <c r="CK781" s="11"/>
    </row>
    <row r="782" ht="15.75" customHeight="1">
      <c r="A782" s="213"/>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213"/>
      <c r="AD782" s="214"/>
      <c r="AE782" s="11"/>
      <c r="AF782" s="11"/>
      <c r="AG782" s="11"/>
      <c r="AH782" s="11"/>
      <c r="AI782" s="11"/>
      <c r="AJ782" s="11"/>
      <c r="AK782" s="11"/>
      <c r="AL782" s="214"/>
      <c r="AM782" s="215"/>
      <c r="AN782" s="213"/>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c r="CG782" s="11"/>
      <c r="CH782" s="11"/>
      <c r="CI782" s="11"/>
      <c r="CJ782" s="11"/>
      <c r="CK782" s="11"/>
    </row>
    <row r="783" ht="15.75" customHeight="1">
      <c r="A783" s="213"/>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213"/>
      <c r="AD783" s="214"/>
      <c r="AE783" s="11"/>
      <c r="AF783" s="11"/>
      <c r="AG783" s="11"/>
      <c r="AH783" s="11"/>
      <c r="AI783" s="11"/>
      <c r="AJ783" s="11"/>
      <c r="AK783" s="11"/>
      <c r="AL783" s="214"/>
      <c r="AM783" s="215"/>
      <c r="AN783" s="213"/>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c r="CE783" s="11"/>
      <c r="CF783" s="11"/>
      <c r="CG783" s="11"/>
      <c r="CH783" s="11"/>
      <c r="CI783" s="11"/>
      <c r="CJ783" s="11"/>
      <c r="CK783" s="11"/>
    </row>
    <row r="784" ht="15.75" customHeight="1">
      <c r="A784" s="213"/>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213"/>
      <c r="AD784" s="214"/>
      <c r="AE784" s="11"/>
      <c r="AF784" s="11"/>
      <c r="AG784" s="11"/>
      <c r="AH784" s="11"/>
      <c r="AI784" s="11"/>
      <c r="AJ784" s="11"/>
      <c r="AK784" s="11"/>
      <c r="AL784" s="214"/>
      <c r="AM784" s="215"/>
      <c r="AN784" s="213"/>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c r="CG784" s="11"/>
      <c r="CH784" s="11"/>
      <c r="CI784" s="11"/>
      <c r="CJ784" s="11"/>
      <c r="CK784" s="11"/>
    </row>
    <row r="785" ht="15.75" customHeight="1">
      <c r="A785" s="213"/>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213"/>
      <c r="AD785" s="214"/>
      <c r="AE785" s="11"/>
      <c r="AF785" s="11"/>
      <c r="AG785" s="11"/>
      <c r="AH785" s="11"/>
      <c r="AI785" s="11"/>
      <c r="AJ785" s="11"/>
      <c r="AK785" s="11"/>
      <c r="AL785" s="214"/>
      <c r="AM785" s="215"/>
      <c r="AN785" s="213"/>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c r="CE785" s="11"/>
      <c r="CF785" s="11"/>
      <c r="CG785" s="11"/>
      <c r="CH785" s="11"/>
      <c r="CI785" s="11"/>
      <c r="CJ785" s="11"/>
      <c r="CK785" s="11"/>
    </row>
    <row r="786" ht="15.75" customHeight="1">
      <c r="A786" s="213"/>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213"/>
      <c r="AD786" s="214"/>
      <c r="AE786" s="11"/>
      <c r="AF786" s="11"/>
      <c r="AG786" s="11"/>
      <c r="AH786" s="11"/>
      <c r="AI786" s="11"/>
      <c r="AJ786" s="11"/>
      <c r="AK786" s="11"/>
      <c r="AL786" s="214"/>
      <c r="AM786" s="215"/>
      <c r="AN786" s="213"/>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c r="CE786" s="11"/>
      <c r="CF786" s="11"/>
      <c r="CG786" s="11"/>
      <c r="CH786" s="11"/>
      <c r="CI786" s="11"/>
      <c r="CJ786" s="11"/>
      <c r="CK786" s="11"/>
    </row>
    <row r="787" ht="15.75" customHeight="1">
      <c r="A787" s="213"/>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213"/>
      <c r="AD787" s="214"/>
      <c r="AE787" s="11"/>
      <c r="AF787" s="11"/>
      <c r="AG787" s="11"/>
      <c r="AH787" s="11"/>
      <c r="AI787" s="11"/>
      <c r="AJ787" s="11"/>
      <c r="AK787" s="11"/>
      <c r="AL787" s="214"/>
      <c r="AM787" s="215"/>
      <c r="AN787" s="213"/>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c r="CE787" s="11"/>
      <c r="CF787" s="11"/>
      <c r="CG787" s="11"/>
      <c r="CH787" s="11"/>
      <c r="CI787" s="11"/>
      <c r="CJ787" s="11"/>
      <c r="CK787" s="11"/>
    </row>
    <row r="788" ht="15.75" customHeight="1">
      <c r="A788" s="213"/>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213"/>
      <c r="AD788" s="214"/>
      <c r="AE788" s="11"/>
      <c r="AF788" s="11"/>
      <c r="AG788" s="11"/>
      <c r="AH788" s="11"/>
      <c r="AI788" s="11"/>
      <c r="AJ788" s="11"/>
      <c r="AK788" s="11"/>
      <c r="AL788" s="214"/>
      <c r="AM788" s="215"/>
      <c r="AN788" s="213"/>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c r="CE788" s="11"/>
      <c r="CF788" s="11"/>
      <c r="CG788" s="11"/>
      <c r="CH788" s="11"/>
      <c r="CI788" s="11"/>
      <c r="CJ788" s="11"/>
      <c r="CK788" s="11"/>
    </row>
    <row r="789" ht="15.75" customHeight="1">
      <c r="A789" s="213"/>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213"/>
      <c r="AD789" s="214"/>
      <c r="AE789" s="11"/>
      <c r="AF789" s="11"/>
      <c r="AG789" s="11"/>
      <c r="AH789" s="11"/>
      <c r="AI789" s="11"/>
      <c r="AJ789" s="11"/>
      <c r="AK789" s="11"/>
      <c r="AL789" s="214"/>
      <c r="AM789" s="215"/>
      <c r="AN789" s="213"/>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c r="CE789" s="11"/>
      <c r="CF789" s="11"/>
      <c r="CG789" s="11"/>
      <c r="CH789" s="11"/>
      <c r="CI789" s="11"/>
      <c r="CJ789" s="11"/>
      <c r="CK789" s="11"/>
    </row>
    <row r="790" ht="15.75" customHeight="1">
      <c r="A790" s="213"/>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213"/>
      <c r="AD790" s="214"/>
      <c r="AE790" s="11"/>
      <c r="AF790" s="11"/>
      <c r="AG790" s="11"/>
      <c r="AH790" s="11"/>
      <c r="AI790" s="11"/>
      <c r="AJ790" s="11"/>
      <c r="AK790" s="11"/>
      <c r="AL790" s="214"/>
      <c r="AM790" s="215"/>
      <c r="AN790" s="213"/>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c r="CE790" s="11"/>
      <c r="CF790" s="11"/>
      <c r="CG790" s="11"/>
      <c r="CH790" s="11"/>
      <c r="CI790" s="11"/>
      <c r="CJ790" s="11"/>
      <c r="CK790" s="11"/>
    </row>
    <row r="791" ht="15.75" customHeight="1">
      <c r="A791" s="213"/>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213"/>
      <c r="AD791" s="214"/>
      <c r="AE791" s="11"/>
      <c r="AF791" s="11"/>
      <c r="AG791" s="11"/>
      <c r="AH791" s="11"/>
      <c r="AI791" s="11"/>
      <c r="AJ791" s="11"/>
      <c r="AK791" s="11"/>
      <c r="AL791" s="214"/>
      <c r="AM791" s="215"/>
      <c r="AN791" s="213"/>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c r="CE791" s="11"/>
      <c r="CF791" s="11"/>
      <c r="CG791" s="11"/>
      <c r="CH791" s="11"/>
      <c r="CI791" s="11"/>
      <c r="CJ791" s="11"/>
      <c r="CK791" s="11"/>
    </row>
    <row r="792" ht="15.75" customHeight="1">
      <c r="A792" s="213"/>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213"/>
      <c r="AD792" s="214"/>
      <c r="AE792" s="11"/>
      <c r="AF792" s="11"/>
      <c r="AG792" s="11"/>
      <c r="AH792" s="11"/>
      <c r="AI792" s="11"/>
      <c r="AJ792" s="11"/>
      <c r="AK792" s="11"/>
      <c r="AL792" s="214"/>
      <c r="AM792" s="215"/>
      <c r="AN792" s="213"/>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c r="CE792" s="11"/>
      <c r="CF792" s="11"/>
      <c r="CG792" s="11"/>
      <c r="CH792" s="11"/>
      <c r="CI792" s="11"/>
      <c r="CJ792" s="11"/>
      <c r="CK792" s="11"/>
    </row>
    <row r="793" ht="15.75" customHeight="1">
      <c r="A793" s="213"/>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213"/>
      <c r="AD793" s="214"/>
      <c r="AE793" s="11"/>
      <c r="AF793" s="11"/>
      <c r="AG793" s="11"/>
      <c r="AH793" s="11"/>
      <c r="AI793" s="11"/>
      <c r="AJ793" s="11"/>
      <c r="AK793" s="11"/>
      <c r="AL793" s="214"/>
      <c r="AM793" s="215"/>
      <c r="AN793" s="213"/>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c r="CE793" s="11"/>
      <c r="CF793" s="11"/>
      <c r="CG793" s="11"/>
      <c r="CH793" s="11"/>
      <c r="CI793" s="11"/>
      <c r="CJ793" s="11"/>
      <c r="CK793" s="11"/>
    </row>
    <row r="794" ht="15.75" customHeight="1">
      <c r="A794" s="213"/>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213"/>
      <c r="AD794" s="214"/>
      <c r="AE794" s="11"/>
      <c r="AF794" s="11"/>
      <c r="AG794" s="11"/>
      <c r="AH794" s="11"/>
      <c r="AI794" s="11"/>
      <c r="AJ794" s="11"/>
      <c r="AK794" s="11"/>
      <c r="AL794" s="214"/>
      <c r="AM794" s="215"/>
      <c r="AN794" s="213"/>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c r="CE794" s="11"/>
      <c r="CF794" s="11"/>
      <c r="CG794" s="11"/>
      <c r="CH794" s="11"/>
      <c r="CI794" s="11"/>
      <c r="CJ794" s="11"/>
      <c r="CK794" s="11"/>
    </row>
    <row r="795" ht="15.75" customHeight="1">
      <c r="A795" s="213"/>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213"/>
      <c r="AD795" s="214"/>
      <c r="AE795" s="11"/>
      <c r="AF795" s="11"/>
      <c r="AG795" s="11"/>
      <c r="AH795" s="11"/>
      <c r="AI795" s="11"/>
      <c r="AJ795" s="11"/>
      <c r="AK795" s="11"/>
      <c r="AL795" s="214"/>
      <c r="AM795" s="215"/>
      <c r="AN795" s="213"/>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c r="CE795" s="11"/>
      <c r="CF795" s="11"/>
      <c r="CG795" s="11"/>
      <c r="CH795" s="11"/>
      <c r="CI795" s="11"/>
      <c r="CJ795" s="11"/>
      <c r="CK795" s="11"/>
    </row>
    <row r="796" ht="15.75" customHeight="1">
      <c r="A796" s="213"/>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213"/>
      <c r="AD796" s="214"/>
      <c r="AE796" s="11"/>
      <c r="AF796" s="11"/>
      <c r="AG796" s="11"/>
      <c r="AH796" s="11"/>
      <c r="AI796" s="11"/>
      <c r="AJ796" s="11"/>
      <c r="AK796" s="11"/>
      <c r="AL796" s="214"/>
      <c r="AM796" s="215"/>
      <c r="AN796" s="213"/>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c r="CG796" s="11"/>
      <c r="CH796" s="11"/>
      <c r="CI796" s="11"/>
      <c r="CJ796" s="11"/>
      <c r="CK796" s="11"/>
    </row>
    <row r="797" ht="15.75" customHeight="1">
      <c r="A797" s="213"/>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213"/>
      <c r="AD797" s="214"/>
      <c r="AE797" s="11"/>
      <c r="AF797" s="11"/>
      <c r="AG797" s="11"/>
      <c r="AH797" s="11"/>
      <c r="AI797" s="11"/>
      <c r="AJ797" s="11"/>
      <c r="AK797" s="11"/>
      <c r="AL797" s="214"/>
      <c r="AM797" s="215"/>
      <c r="AN797" s="213"/>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c r="CG797" s="11"/>
      <c r="CH797" s="11"/>
      <c r="CI797" s="11"/>
      <c r="CJ797" s="11"/>
      <c r="CK797" s="11"/>
    </row>
    <row r="798" ht="15.75" customHeight="1">
      <c r="A798" s="213"/>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213"/>
      <c r="AD798" s="214"/>
      <c r="AE798" s="11"/>
      <c r="AF798" s="11"/>
      <c r="AG798" s="11"/>
      <c r="AH798" s="11"/>
      <c r="AI798" s="11"/>
      <c r="AJ798" s="11"/>
      <c r="AK798" s="11"/>
      <c r="AL798" s="214"/>
      <c r="AM798" s="215"/>
      <c r="AN798" s="213"/>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c r="CE798" s="11"/>
      <c r="CF798" s="11"/>
      <c r="CG798" s="11"/>
      <c r="CH798" s="11"/>
      <c r="CI798" s="11"/>
      <c r="CJ798" s="11"/>
      <c r="CK798" s="11"/>
    </row>
    <row r="799" ht="15.75" customHeight="1">
      <c r="A799" s="213"/>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213"/>
      <c r="AD799" s="214"/>
      <c r="AE799" s="11"/>
      <c r="AF799" s="11"/>
      <c r="AG799" s="11"/>
      <c r="AH799" s="11"/>
      <c r="AI799" s="11"/>
      <c r="AJ799" s="11"/>
      <c r="AK799" s="11"/>
      <c r="AL799" s="214"/>
      <c r="AM799" s="215"/>
      <c r="AN799" s="213"/>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c r="CE799" s="11"/>
      <c r="CF799" s="11"/>
      <c r="CG799" s="11"/>
      <c r="CH799" s="11"/>
      <c r="CI799" s="11"/>
      <c r="CJ799" s="11"/>
      <c r="CK799" s="11"/>
    </row>
    <row r="800" ht="15.75" customHeight="1">
      <c r="A800" s="213"/>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213"/>
      <c r="AD800" s="214"/>
      <c r="AE800" s="11"/>
      <c r="AF800" s="11"/>
      <c r="AG800" s="11"/>
      <c r="AH800" s="11"/>
      <c r="AI800" s="11"/>
      <c r="AJ800" s="11"/>
      <c r="AK800" s="11"/>
      <c r="AL800" s="214"/>
      <c r="AM800" s="215"/>
      <c r="AN800" s="213"/>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c r="CE800" s="11"/>
      <c r="CF800" s="11"/>
      <c r="CG800" s="11"/>
      <c r="CH800" s="11"/>
      <c r="CI800" s="11"/>
      <c r="CJ800" s="11"/>
      <c r="CK800" s="11"/>
    </row>
    <row r="801" ht="15.75" customHeight="1">
      <c r="A801" s="213"/>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213"/>
      <c r="AD801" s="214"/>
      <c r="AE801" s="11"/>
      <c r="AF801" s="11"/>
      <c r="AG801" s="11"/>
      <c r="AH801" s="11"/>
      <c r="AI801" s="11"/>
      <c r="AJ801" s="11"/>
      <c r="AK801" s="11"/>
      <c r="AL801" s="214"/>
      <c r="AM801" s="215"/>
      <c r="AN801" s="213"/>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c r="CE801" s="11"/>
      <c r="CF801" s="11"/>
      <c r="CG801" s="11"/>
      <c r="CH801" s="11"/>
      <c r="CI801" s="11"/>
      <c r="CJ801" s="11"/>
      <c r="CK801" s="11"/>
    </row>
    <row r="802" ht="15.75" customHeight="1">
      <c r="A802" s="213"/>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213"/>
      <c r="AD802" s="214"/>
      <c r="AE802" s="11"/>
      <c r="AF802" s="11"/>
      <c r="AG802" s="11"/>
      <c r="AH802" s="11"/>
      <c r="AI802" s="11"/>
      <c r="AJ802" s="11"/>
      <c r="AK802" s="11"/>
      <c r="AL802" s="214"/>
      <c r="AM802" s="215"/>
      <c r="AN802" s="213"/>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c r="CE802" s="11"/>
      <c r="CF802" s="11"/>
      <c r="CG802" s="11"/>
      <c r="CH802" s="11"/>
      <c r="CI802" s="11"/>
      <c r="CJ802" s="11"/>
      <c r="CK802" s="11"/>
    </row>
    <row r="803" ht="15.75" customHeight="1">
      <c r="A803" s="213"/>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213"/>
      <c r="AD803" s="214"/>
      <c r="AE803" s="11"/>
      <c r="AF803" s="11"/>
      <c r="AG803" s="11"/>
      <c r="AH803" s="11"/>
      <c r="AI803" s="11"/>
      <c r="AJ803" s="11"/>
      <c r="AK803" s="11"/>
      <c r="AL803" s="214"/>
      <c r="AM803" s="215"/>
      <c r="AN803" s="213"/>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c r="CE803" s="11"/>
      <c r="CF803" s="11"/>
      <c r="CG803" s="11"/>
      <c r="CH803" s="11"/>
      <c r="CI803" s="11"/>
      <c r="CJ803" s="11"/>
      <c r="CK803" s="11"/>
    </row>
    <row r="804" ht="15.75" customHeight="1">
      <c r="A804" s="213"/>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213"/>
      <c r="AD804" s="214"/>
      <c r="AE804" s="11"/>
      <c r="AF804" s="11"/>
      <c r="AG804" s="11"/>
      <c r="AH804" s="11"/>
      <c r="AI804" s="11"/>
      <c r="AJ804" s="11"/>
      <c r="AK804" s="11"/>
      <c r="AL804" s="214"/>
      <c r="AM804" s="215"/>
      <c r="AN804" s="213"/>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c r="CE804" s="11"/>
      <c r="CF804" s="11"/>
      <c r="CG804" s="11"/>
      <c r="CH804" s="11"/>
      <c r="CI804" s="11"/>
      <c r="CJ804" s="11"/>
      <c r="CK804" s="11"/>
    </row>
    <row r="805" ht="15.75" customHeight="1">
      <c r="A805" s="213"/>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213"/>
      <c r="AD805" s="214"/>
      <c r="AE805" s="11"/>
      <c r="AF805" s="11"/>
      <c r="AG805" s="11"/>
      <c r="AH805" s="11"/>
      <c r="AI805" s="11"/>
      <c r="AJ805" s="11"/>
      <c r="AK805" s="11"/>
      <c r="AL805" s="214"/>
      <c r="AM805" s="215"/>
      <c r="AN805" s="213"/>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c r="CE805" s="11"/>
      <c r="CF805" s="11"/>
      <c r="CG805" s="11"/>
      <c r="CH805" s="11"/>
      <c r="CI805" s="11"/>
      <c r="CJ805" s="11"/>
      <c r="CK805" s="11"/>
    </row>
    <row r="806" ht="15.75" customHeight="1">
      <c r="A806" s="213"/>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213"/>
      <c r="AD806" s="214"/>
      <c r="AE806" s="11"/>
      <c r="AF806" s="11"/>
      <c r="AG806" s="11"/>
      <c r="AH806" s="11"/>
      <c r="AI806" s="11"/>
      <c r="AJ806" s="11"/>
      <c r="AK806" s="11"/>
      <c r="AL806" s="214"/>
      <c r="AM806" s="215"/>
      <c r="AN806" s="213"/>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c r="CE806" s="11"/>
      <c r="CF806" s="11"/>
      <c r="CG806" s="11"/>
      <c r="CH806" s="11"/>
      <c r="CI806" s="11"/>
      <c r="CJ806" s="11"/>
      <c r="CK806" s="11"/>
    </row>
    <row r="807" ht="15.75" customHeight="1">
      <c r="A807" s="213"/>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213"/>
      <c r="AD807" s="214"/>
      <c r="AE807" s="11"/>
      <c r="AF807" s="11"/>
      <c r="AG807" s="11"/>
      <c r="AH807" s="11"/>
      <c r="AI807" s="11"/>
      <c r="AJ807" s="11"/>
      <c r="AK807" s="11"/>
      <c r="AL807" s="214"/>
      <c r="AM807" s="215"/>
      <c r="AN807" s="213"/>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c r="CE807" s="11"/>
      <c r="CF807" s="11"/>
      <c r="CG807" s="11"/>
      <c r="CH807" s="11"/>
      <c r="CI807" s="11"/>
      <c r="CJ807" s="11"/>
      <c r="CK807" s="11"/>
    </row>
    <row r="808" ht="15.75" customHeight="1">
      <c r="A808" s="213"/>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213"/>
      <c r="AD808" s="214"/>
      <c r="AE808" s="11"/>
      <c r="AF808" s="11"/>
      <c r="AG808" s="11"/>
      <c r="AH808" s="11"/>
      <c r="AI808" s="11"/>
      <c r="AJ808" s="11"/>
      <c r="AK808" s="11"/>
      <c r="AL808" s="214"/>
      <c r="AM808" s="215"/>
      <c r="AN808" s="213"/>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c r="CE808" s="11"/>
      <c r="CF808" s="11"/>
      <c r="CG808" s="11"/>
      <c r="CH808" s="11"/>
      <c r="CI808" s="11"/>
      <c r="CJ808" s="11"/>
      <c r="CK808" s="11"/>
    </row>
    <row r="809" ht="15.75" customHeight="1">
      <c r="A809" s="213"/>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213"/>
      <c r="AD809" s="214"/>
      <c r="AE809" s="11"/>
      <c r="AF809" s="11"/>
      <c r="AG809" s="11"/>
      <c r="AH809" s="11"/>
      <c r="AI809" s="11"/>
      <c r="AJ809" s="11"/>
      <c r="AK809" s="11"/>
      <c r="AL809" s="214"/>
      <c r="AM809" s="215"/>
      <c r="AN809" s="213"/>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c r="CE809" s="11"/>
      <c r="CF809" s="11"/>
      <c r="CG809" s="11"/>
      <c r="CH809" s="11"/>
      <c r="CI809" s="11"/>
      <c r="CJ809" s="11"/>
      <c r="CK809" s="11"/>
    </row>
    <row r="810" ht="15.75" customHeight="1">
      <c r="A810" s="213"/>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213"/>
      <c r="AD810" s="214"/>
      <c r="AE810" s="11"/>
      <c r="AF810" s="11"/>
      <c r="AG810" s="11"/>
      <c r="AH810" s="11"/>
      <c r="AI810" s="11"/>
      <c r="AJ810" s="11"/>
      <c r="AK810" s="11"/>
      <c r="AL810" s="214"/>
      <c r="AM810" s="215"/>
      <c r="AN810" s="213"/>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c r="CE810" s="11"/>
      <c r="CF810" s="11"/>
      <c r="CG810" s="11"/>
      <c r="CH810" s="11"/>
      <c r="CI810" s="11"/>
      <c r="CJ810" s="11"/>
      <c r="CK810" s="11"/>
    </row>
    <row r="811" ht="15.75" customHeight="1">
      <c r="A811" s="213"/>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213"/>
      <c r="AD811" s="214"/>
      <c r="AE811" s="11"/>
      <c r="AF811" s="11"/>
      <c r="AG811" s="11"/>
      <c r="AH811" s="11"/>
      <c r="AI811" s="11"/>
      <c r="AJ811" s="11"/>
      <c r="AK811" s="11"/>
      <c r="AL811" s="214"/>
      <c r="AM811" s="215"/>
      <c r="AN811" s="213"/>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c r="CE811" s="11"/>
      <c r="CF811" s="11"/>
      <c r="CG811" s="11"/>
      <c r="CH811" s="11"/>
      <c r="CI811" s="11"/>
      <c r="CJ811" s="11"/>
      <c r="CK811" s="11"/>
    </row>
    <row r="812" ht="15.75" customHeight="1">
      <c r="A812" s="213"/>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213"/>
      <c r="AD812" s="214"/>
      <c r="AE812" s="11"/>
      <c r="AF812" s="11"/>
      <c r="AG812" s="11"/>
      <c r="AH812" s="11"/>
      <c r="AI812" s="11"/>
      <c r="AJ812" s="11"/>
      <c r="AK812" s="11"/>
      <c r="AL812" s="214"/>
      <c r="AM812" s="215"/>
      <c r="AN812" s="213"/>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c r="CE812" s="11"/>
      <c r="CF812" s="11"/>
      <c r="CG812" s="11"/>
      <c r="CH812" s="11"/>
      <c r="CI812" s="11"/>
      <c r="CJ812" s="11"/>
      <c r="CK812" s="11"/>
    </row>
    <row r="813" ht="15.75" customHeight="1">
      <c r="A813" s="213"/>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213"/>
      <c r="AD813" s="214"/>
      <c r="AE813" s="11"/>
      <c r="AF813" s="11"/>
      <c r="AG813" s="11"/>
      <c r="AH813" s="11"/>
      <c r="AI813" s="11"/>
      <c r="AJ813" s="11"/>
      <c r="AK813" s="11"/>
      <c r="AL813" s="214"/>
      <c r="AM813" s="215"/>
      <c r="AN813" s="213"/>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c r="CE813" s="11"/>
      <c r="CF813" s="11"/>
      <c r="CG813" s="11"/>
      <c r="CH813" s="11"/>
      <c r="CI813" s="11"/>
      <c r="CJ813" s="11"/>
      <c r="CK813" s="11"/>
    </row>
    <row r="814" ht="15.75" customHeight="1">
      <c r="A814" s="213"/>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213"/>
      <c r="AD814" s="214"/>
      <c r="AE814" s="11"/>
      <c r="AF814" s="11"/>
      <c r="AG814" s="11"/>
      <c r="AH814" s="11"/>
      <c r="AI814" s="11"/>
      <c r="AJ814" s="11"/>
      <c r="AK814" s="11"/>
      <c r="AL814" s="214"/>
      <c r="AM814" s="215"/>
      <c r="AN814" s="213"/>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c r="CE814" s="11"/>
      <c r="CF814" s="11"/>
      <c r="CG814" s="11"/>
      <c r="CH814" s="11"/>
      <c r="CI814" s="11"/>
      <c r="CJ814" s="11"/>
      <c r="CK814" s="11"/>
    </row>
    <row r="815" ht="15.75" customHeight="1">
      <c r="A815" s="213"/>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213"/>
      <c r="AD815" s="214"/>
      <c r="AE815" s="11"/>
      <c r="AF815" s="11"/>
      <c r="AG815" s="11"/>
      <c r="AH815" s="11"/>
      <c r="AI815" s="11"/>
      <c r="AJ815" s="11"/>
      <c r="AK815" s="11"/>
      <c r="AL815" s="214"/>
      <c r="AM815" s="215"/>
      <c r="AN815" s="213"/>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c r="CE815" s="11"/>
      <c r="CF815" s="11"/>
      <c r="CG815" s="11"/>
      <c r="CH815" s="11"/>
      <c r="CI815" s="11"/>
      <c r="CJ815" s="11"/>
      <c r="CK815" s="11"/>
    </row>
    <row r="816" ht="15.75" customHeight="1">
      <c r="A816" s="213"/>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213"/>
      <c r="AD816" s="214"/>
      <c r="AE816" s="11"/>
      <c r="AF816" s="11"/>
      <c r="AG816" s="11"/>
      <c r="AH816" s="11"/>
      <c r="AI816" s="11"/>
      <c r="AJ816" s="11"/>
      <c r="AK816" s="11"/>
      <c r="AL816" s="214"/>
      <c r="AM816" s="215"/>
      <c r="AN816" s="213"/>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c r="CE816" s="11"/>
      <c r="CF816" s="11"/>
      <c r="CG816" s="11"/>
      <c r="CH816" s="11"/>
      <c r="CI816" s="11"/>
      <c r="CJ816" s="11"/>
      <c r="CK816" s="11"/>
    </row>
    <row r="817" ht="15.75" customHeight="1">
      <c r="A817" s="213"/>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213"/>
      <c r="AD817" s="214"/>
      <c r="AE817" s="11"/>
      <c r="AF817" s="11"/>
      <c r="AG817" s="11"/>
      <c r="AH817" s="11"/>
      <c r="AI817" s="11"/>
      <c r="AJ817" s="11"/>
      <c r="AK817" s="11"/>
      <c r="AL817" s="214"/>
      <c r="AM817" s="215"/>
      <c r="AN817" s="213"/>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c r="CE817" s="11"/>
      <c r="CF817" s="11"/>
      <c r="CG817" s="11"/>
      <c r="CH817" s="11"/>
      <c r="CI817" s="11"/>
      <c r="CJ817" s="11"/>
      <c r="CK817" s="11"/>
    </row>
    <row r="818" ht="15.75" customHeight="1">
      <c r="A818" s="213"/>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213"/>
      <c r="AD818" s="214"/>
      <c r="AE818" s="11"/>
      <c r="AF818" s="11"/>
      <c r="AG818" s="11"/>
      <c r="AH818" s="11"/>
      <c r="AI818" s="11"/>
      <c r="AJ818" s="11"/>
      <c r="AK818" s="11"/>
      <c r="AL818" s="214"/>
      <c r="AM818" s="215"/>
      <c r="AN818" s="213"/>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c r="CE818" s="11"/>
      <c r="CF818" s="11"/>
      <c r="CG818" s="11"/>
      <c r="CH818" s="11"/>
      <c r="CI818" s="11"/>
      <c r="CJ818" s="11"/>
      <c r="CK818" s="11"/>
    </row>
    <row r="819" ht="15.75" customHeight="1">
      <c r="A819" s="213"/>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213"/>
      <c r="AD819" s="214"/>
      <c r="AE819" s="11"/>
      <c r="AF819" s="11"/>
      <c r="AG819" s="11"/>
      <c r="AH819" s="11"/>
      <c r="AI819" s="11"/>
      <c r="AJ819" s="11"/>
      <c r="AK819" s="11"/>
      <c r="AL819" s="214"/>
      <c r="AM819" s="215"/>
      <c r="AN819" s="213"/>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c r="CE819" s="11"/>
      <c r="CF819" s="11"/>
      <c r="CG819" s="11"/>
      <c r="CH819" s="11"/>
      <c r="CI819" s="11"/>
      <c r="CJ819" s="11"/>
      <c r="CK819" s="11"/>
    </row>
    <row r="820" ht="15.75" customHeight="1">
      <c r="A820" s="213"/>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213"/>
      <c r="AD820" s="214"/>
      <c r="AE820" s="11"/>
      <c r="AF820" s="11"/>
      <c r="AG820" s="11"/>
      <c r="AH820" s="11"/>
      <c r="AI820" s="11"/>
      <c r="AJ820" s="11"/>
      <c r="AK820" s="11"/>
      <c r="AL820" s="214"/>
      <c r="AM820" s="215"/>
      <c r="AN820" s="213"/>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c r="CE820" s="11"/>
      <c r="CF820" s="11"/>
      <c r="CG820" s="11"/>
      <c r="CH820" s="11"/>
      <c r="CI820" s="11"/>
      <c r="CJ820" s="11"/>
      <c r="CK820" s="11"/>
    </row>
    <row r="821" ht="15.75" customHeight="1">
      <c r="A821" s="213"/>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213"/>
      <c r="AD821" s="214"/>
      <c r="AE821" s="11"/>
      <c r="AF821" s="11"/>
      <c r="AG821" s="11"/>
      <c r="AH821" s="11"/>
      <c r="AI821" s="11"/>
      <c r="AJ821" s="11"/>
      <c r="AK821" s="11"/>
      <c r="AL821" s="214"/>
      <c r="AM821" s="215"/>
      <c r="AN821" s="213"/>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c r="CE821" s="11"/>
      <c r="CF821" s="11"/>
      <c r="CG821" s="11"/>
      <c r="CH821" s="11"/>
      <c r="CI821" s="11"/>
      <c r="CJ821" s="11"/>
      <c r="CK821" s="11"/>
    </row>
    <row r="822" ht="15.75" customHeight="1">
      <c r="A822" s="213"/>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213"/>
      <c r="AD822" s="214"/>
      <c r="AE822" s="11"/>
      <c r="AF822" s="11"/>
      <c r="AG822" s="11"/>
      <c r="AH822" s="11"/>
      <c r="AI822" s="11"/>
      <c r="AJ822" s="11"/>
      <c r="AK822" s="11"/>
      <c r="AL822" s="214"/>
      <c r="AM822" s="215"/>
      <c r="AN822" s="213"/>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c r="CE822" s="11"/>
      <c r="CF822" s="11"/>
      <c r="CG822" s="11"/>
      <c r="CH822" s="11"/>
      <c r="CI822" s="11"/>
      <c r="CJ822" s="11"/>
      <c r="CK822" s="11"/>
    </row>
    <row r="823" ht="15.75" customHeight="1">
      <c r="A823" s="213"/>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213"/>
      <c r="AD823" s="214"/>
      <c r="AE823" s="11"/>
      <c r="AF823" s="11"/>
      <c r="AG823" s="11"/>
      <c r="AH823" s="11"/>
      <c r="AI823" s="11"/>
      <c r="AJ823" s="11"/>
      <c r="AK823" s="11"/>
      <c r="AL823" s="214"/>
      <c r="AM823" s="215"/>
      <c r="AN823" s="213"/>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c r="CE823" s="11"/>
      <c r="CF823" s="11"/>
      <c r="CG823" s="11"/>
      <c r="CH823" s="11"/>
      <c r="CI823" s="11"/>
      <c r="CJ823" s="11"/>
      <c r="CK823" s="11"/>
    </row>
    <row r="824" ht="15.75" customHeight="1">
      <c r="A824" s="213"/>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213"/>
      <c r="AD824" s="214"/>
      <c r="AE824" s="11"/>
      <c r="AF824" s="11"/>
      <c r="AG824" s="11"/>
      <c r="AH824" s="11"/>
      <c r="AI824" s="11"/>
      <c r="AJ824" s="11"/>
      <c r="AK824" s="11"/>
      <c r="AL824" s="214"/>
      <c r="AM824" s="215"/>
      <c r="AN824" s="213"/>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c r="CE824" s="11"/>
      <c r="CF824" s="11"/>
      <c r="CG824" s="11"/>
      <c r="CH824" s="11"/>
      <c r="CI824" s="11"/>
      <c r="CJ824" s="11"/>
      <c r="CK824" s="11"/>
    </row>
    <row r="825" ht="15.75" customHeight="1">
      <c r="A825" s="213"/>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213"/>
      <c r="AD825" s="214"/>
      <c r="AE825" s="11"/>
      <c r="AF825" s="11"/>
      <c r="AG825" s="11"/>
      <c r="AH825" s="11"/>
      <c r="AI825" s="11"/>
      <c r="AJ825" s="11"/>
      <c r="AK825" s="11"/>
      <c r="AL825" s="214"/>
      <c r="AM825" s="215"/>
      <c r="AN825" s="213"/>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c r="CE825" s="11"/>
      <c r="CF825" s="11"/>
      <c r="CG825" s="11"/>
      <c r="CH825" s="11"/>
      <c r="CI825" s="11"/>
      <c r="CJ825" s="11"/>
      <c r="CK825" s="11"/>
    </row>
    <row r="826" ht="15.75" customHeight="1">
      <c r="A826" s="213"/>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213"/>
      <c r="AD826" s="214"/>
      <c r="AE826" s="11"/>
      <c r="AF826" s="11"/>
      <c r="AG826" s="11"/>
      <c r="AH826" s="11"/>
      <c r="AI826" s="11"/>
      <c r="AJ826" s="11"/>
      <c r="AK826" s="11"/>
      <c r="AL826" s="214"/>
      <c r="AM826" s="215"/>
      <c r="AN826" s="213"/>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c r="CE826" s="11"/>
      <c r="CF826" s="11"/>
      <c r="CG826" s="11"/>
      <c r="CH826" s="11"/>
      <c r="CI826" s="11"/>
      <c r="CJ826" s="11"/>
      <c r="CK826" s="11"/>
    </row>
    <row r="827" ht="15.75" customHeight="1">
      <c r="A827" s="213"/>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213"/>
      <c r="AD827" s="214"/>
      <c r="AE827" s="11"/>
      <c r="AF827" s="11"/>
      <c r="AG827" s="11"/>
      <c r="AH827" s="11"/>
      <c r="AI827" s="11"/>
      <c r="AJ827" s="11"/>
      <c r="AK827" s="11"/>
      <c r="AL827" s="214"/>
      <c r="AM827" s="215"/>
      <c r="AN827" s="213"/>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c r="CE827" s="11"/>
      <c r="CF827" s="11"/>
      <c r="CG827" s="11"/>
      <c r="CH827" s="11"/>
      <c r="CI827" s="11"/>
      <c r="CJ827" s="11"/>
      <c r="CK827" s="11"/>
    </row>
    <row r="828" ht="15.75" customHeight="1">
      <c r="A828" s="213"/>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213"/>
      <c r="AD828" s="214"/>
      <c r="AE828" s="11"/>
      <c r="AF828" s="11"/>
      <c r="AG828" s="11"/>
      <c r="AH828" s="11"/>
      <c r="AI828" s="11"/>
      <c r="AJ828" s="11"/>
      <c r="AK828" s="11"/>
      <c r="AL828" s="214"/>
      <c r="AM828" s="215"/>
      <c r="AN828" s="213"/>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c r="CE828" s="11"/>
      <c r="CF828" s="11"/>
      <c r="CG828" s="11"/>
      <c r="CH828" s="11"/>
      <c r="CI828" s="11"/>
      <c r="CJ828" s="11"/>
      <c r="CK828" s="11"/>
    </row>
    <row r="829" ht="15.75" customHeight="1">
      <c r="A829" s="213"/>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213"/>
      <c r="AD829" s="214"/>
      <c r="AE829" s="11"/>
      <c r="AF829" s="11"/>
      <c r="AG829" s="11"/>
      <c r="AH829" s="11"/>
      <c r="AI829" s="11"/>
      <c r="AJ829" s="11"/>
      <c r="AK829" s="11"/>
      <c r="AL829" s="214"/>
      <c r="AM829" s="215"/>
      <c r="AN829" s="213"/>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c r="CE829" s="11"/>
      <c r="CF829" s="11"/>
      <c r="CG829" s="11"/>
      <c r="CH829" s="11"/>
      <c r="CI829" s="11"/>
      <c r="CJ829" s="11"/>
      <c r="CK829" s="11"/>
    </row>
    <row r="830" ht="15.75" customHeight="1">
      <c r="A830" s="213"/>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213"/>
      <c r="AD830" s="214"/>
      <c r="AE830" s="11"/>
      <c r="AF830" s="11"/>
      <c r="AG830" s="11"/>
      <c r="AH830" s="11"/>
      <c r="AI830" s="11"/>
      <c r="AJ830" s="11"/>
      <c r="AK830" s="11"/>
      <c r="AL830" s="214"/>
      <c r="AM830" s="215"/>
      <c r="AN830" s="213"/>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c r="CE830" s="11"/>
      <c r="CF830" s="11"/>
      <c r="CG830" s="11"/>
      <c r="CH830" s="11"/>
      <c r="CI830" s="11"/>
      <c r="CJ830" s="11"/>
      <c r="CK830" s="11"/>
    </row>
    <row r="831" ht="15.75" customHeight="1">
      <c r="A831" s="213"/>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213"/>
      <c r="AD831" s="214"/>
      <c r="AE831" s="11"/>
      <c r="AF831" s="11"/>
      <c r="AG831" s="11"/>
      <c r="AH831" s="11"/>
      <c r="AI831" s="11"/>
      <c r="AJ831" s="11"/>
      <c r="AK831" s="11"/>
      <c r="AL831" s="214"/>
      <c r="AM831" s="215"/>
      <c r="AN831" s="213"/>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c r="CE831" s="11"/>
      <c r="CF831" s="11"/>
      <c r="CG831" s="11"/>
      <c r="CH831" s="11"/>
      <c r="CI831" s="11"/>
      <c r="CJ831" s="11"/>
      <c r="CK831" s="11"/>
    </row>
    <row r="832" ht="15.75" customHeight="1">
      <c r="A832" s="213"/>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213"/>
      <c r="AD832" s="214"/>
      <c r="AE832" s="11"/>
      <c r="AF832" s="11"/>
      <c r="AG832" s="11"/>
      <c r="AH832" s="11"/>
      <c r="AI832" s="11"/>
      <c r="AJ832" s="11"/>
      <c r="AK832" s="11"/>
      <c r="AL832" s="214"/>
      <c r="AM832" s="215"/>
      <c r="AN832" s="213"/>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c r="CE832" s="11"/>
      <c r="CF832" s="11"/>
      <c r="CG832" s="11"/>
      <c r="CH832" s="11"/>
      <c r="CI832" s="11"/>
      <c r="CJ832" s="11"/>
      <c r="CK832" s="11"/>
    </row>
    <row r="833" ht="15.75" customHeight="1">
      <c r="A833" s="213"/>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213"/>
      <c r="AD833" s="214"/>
      <c r="AE833" s="11"/>
      <c r="AF833" s="11"/>
      <c r="AG833" s="11"/>
      <c r="AH833" s="11"/>
      <c r="AI833" s="11"/>
      <c r="AJ833" s="11"/>
      <c r="AK833" s="11"/>
      <c r="AL833" s="214"/>
      <c r="AM833" s="215"/>
      <c r="AN833" s="213"/>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c r="CE833" s="11"/>
      <c r="CF833" s="11"/>
      <c r="CG833" s="11"/>
      <c r="CH833" s="11"/>
      <c r="CI833" s="11"/>
      <c r="CJ833" s="11"/>
      <c r="CK833" s="11"/>
    </row>
    <row r="834" ht="15.75" customHeight="1">
      <c r="A834" s="213"/>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213"/>
      <c r="AD834" s="214"/>
      <c r="AE834" s="11"/>
      <c r="AF834" s="11"/>
      <c r="AG834" s="11"/>
      <c r="AH834" s="11"/>
      <c r="AI834" s="11"/>
      <c r="AJ834" s="11"/>
      <c r="AK834" s="11"/>
      <c r="AL834" s="214"/>
      <c r="AM834" s="215"/>
      <c r="AN834" s="213"/>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c r="CE834" s="11"/>
      <c r="CF834" s="11"/>
      <c r="CG834" s="11"/>
      <c r="CH834" s="11"/>
      <c r="CI834" s="11"/>
      <c r="CJ834" s="11"/>
      <c r="CK834" s="11"/>
    </row>
    <row r="835" ht="15.75" customHeight="1">
      <c r="A835" s="213"/>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213"/>
      <c r="AD835" s="214"/>
      <c r="AE835" s="11"/>
      <c r="AF835" s="11"/>
      <c r="AG835" s="11"/>
      <c r="AH835" s="11"/>
      <c r="AI835" s="11"/>
      <c r="AJ835" s="11"/>
      <c r="AK835" s="11"/>
      <c r="AL835" s="214"/>
      <c r="AM835" s="215"/>
      <c r="AN835" s="213"/>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c r="CE835" s="11"/>
      <c r="CF835" s="11"/>
      <c r="CG835" s="11"/>
      <c r="CH835" s="11"/>
      <c r="CI835" s="11"/>
      <c r="CJ835" s="11"/>
      <c r="CK835" s="11"/>
    </row>
    <row r="836" ht="15.75" customHeight="1">
      <c r="A836" s="213"/>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213"/>
      <c r="AD836" s="214"/>
      <c r="AE836" s="11"/>
      <c r="AF836" s="11"/>
      <c r="AG836" s="11"/>
      <c r="AH836" s="11"/>
      <c r="AI836" s="11"/>
      <c r="AJ836" s="11"/>
      <c r="AK836" s="11"/>
      <c r="AL836" s="214"/>
      <c r="AM836" s="215"/>
      <c r="AN836" s="213"/>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c r="CE836" s="11"/>
      <c r="CF836" s="11"/>
      <c r="CG836" s="11"/>
      <c r="CH836" s="11"/>
      <c r="CI836" s="11"/>
      <c r="CJ836" s="11"/>
      <c r="CK836" s="11"/>
    </row>
    <row r="837" ht="15.75" customHeight="1">
      <c r="A837" s="213"/>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213"/>
      <c r="AD837" s="214"/>
      <c r="AE837" s="11"/>
      <c r="AF837" s="11"/>
      <c r="AG837" s="11"/>
      <c r="AH837" s="11"/>
      <c r="AI837" s="11"/>
      <c r="AJ837" s="11"/>
      <c r="AK837" s="11"/>
      <c r="AL837" s="214"/>
      <c r="AM837" s="215"/>
      <c r="AN837" s="213"/>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c r="CE837" s="11"/>
      <c r="CF837" s="11"/>
      <c r="CG837" s="11"/>
      <c r="CH837" s="11"/>
      <c r="CI837" s="11"/>
      <c r="CJ837" s="11"/>
      <c r="CK837" s="11"/>
    </row>
    <row r="838" ht="15.75" customHeight="1">
      <c r="A838" s="213"/>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213"/>
      <c r="AD838" s="214"/>
      <c r="AE838" s="11"/>
      <c r="AF838" s="11"/>
      <c r="AG838" s="11"/>
      <c r="AH838" s="11"/>
      <c r="AI838" s="11"/>
      <c r="AJ838" s="11"/>
      <c r="AK838" s="11"/>
      <c r="AL838" s="214"/>
      <c r="AM838" s="215"/>
      <c r="AN838" s="213"/>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c r="CE838" s="11"/>
      <c r="CF838" s="11"/>
      <c r="CG838" s="11"/>
      <c r="CH838" s="11"/>
      <c r="CI838" s="11"/>
      <c r="CJ838" s="11"/>
      <c r="CK838" s="11"/>
    </row>
    <row r="839" ht="15.75" customHeight="1">
      <c r="A839" s="213"/>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213"/>
      <c r="AD839" s="214"/>
      <c r="AE839" s="11"/>
      <c r="AF839" s="11"/>
      <c r="AG839" s="11"/>
      <c r="AH839" s="11"/>
      <c r="AI839" s="11"/>
      <c r="AJ839" s="11"/>
      <c r="AK839" s="11"/>
      <c r="AL839" s="214"/>
      <c r="AM839" s="215"/>
      <c r="AN839" s="213"/>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c r="CE839" s="11"/>
      <c r="CF839" s="11"/>
      <c r="CG839" s="11"/>
      <c r="CH839" s="11"/>
      <c r="CI839" s="11"/>
      <c r="CJ839" s="11"/>
      <c r="CK839" s="11"/>
    </row>
    <row r="840" ht="15.75" customHeight="1">
      <c r="A840" s="213"/>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213"/>
      <c r="AD840" s="214"/>
      <c r="AE840" s="11"/>
      <c r="AF840" s="11"/>
      <c r="AG840" s="11"/>
      <c r="AH840" s="11"/>
      <c r="AI840" s="11"/>
      <c r="AJ840" s="11"/>
      <c r="AK840" s="11"/>
      <c r="AL840" s="214"/>
      <c r="AM840" s="215"/>
      <c r="AN840" s="213"/>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c r="CE840" s="11"/>
      <c r="CF840" s="11"/>
      <c r="CG840" s="11"/>
      <c r="CH840" s="11"/>
      <c r="CI840" s="11"/>
      <c r="CJ840" s="11"/>
      <c r="CK840" s="11"/>
    </row>
    <row r="841" ht="15.75" customHeight="1">
      <c r="A841" s="213"/>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213"/>
      <c r="AD841" s="214"/>
      <c r="AE841" s="11"/>
      <c r="AF841" s="11"/>
      <c r="AG841" s="11"/>
      <c r="AH841" s="11"/>
      <c r="AI841" s="11"/>
      <c r="AJ841" s="11"/>
      <c r="AK841" s="11"/>
      <c r="AL841" s="214"/>
      <c r="AM841" s="215"/>
      <c r="AN841" s="213"/>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c r="CE841" s="11"/>
      <c r="CF841" s="11"/>
      <c r="CG841" s="11"/>
      <c r="CH841" s="11"/>
      <c r="CI841" s="11"/>
      <c r="CJ841" s="11"/>
      <c r="CK841" s="11"/>
    </row>
    <row r="842" ht="15.75" customHeight="1">
      <c r="A842" s="213"/>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213"/>
      <c r="AD842" s="214"/>
      <c r="AE842" s="11"/>
      <c r="AF842" s="11"/>
      <c r="AG842" s="11"/>
      <c r="AH842" s="11"/>
      <c r="AI842" s="11"/>
      <c r="AJ842" s="11"/>
      <c r="AK842" s="11"/>
      <c r="AL842" s="214"/>
      <c r="AM842" s="215"/>
      <c r="AN842" s="213"/>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c r="CE842" s="11"/>
      <c r="CF842" s="11"/>
      <c r="CG842" s="11"/>
      <c r="CH842" s="11"/>
      <c r="CI842" s="11"/>
      <c r="CJ842" s="11"/>
      <c r="CK842" s="11"/>
    </row>
    <row r="843" ht="15.75" customHeight="1">
      <c r="A843" s="213"/>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213"/>
      <c r="AD843" s="214"/>
      <c r="AE843" s="11"/>
      <c r="AF843" s="11"/>
      <c r="AG843" s="11"/>
      <c r="AH843" s="11"/>
      <c r="AI843" s="11"/>
      <c r="AJ843" s="11"/>
      <c r="AK843" s="11"/>
      <c r="AL843" s="214"/>
      <c r="AM843" s="215"/>
      <c r="AN843" s="213"/>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c r="CE843" s="11"/>
      <c r="CF843" s="11"/>
      <c r="CG843" s="11"/>
      <c r="CH843" s="11"/>
      <c r="CI843" s="11"/>
      <c r="CJ843" s="11"/>
      <c r="CK843" s="11"/>
    </row>
    <row r="844" ht="15.75" customHeight="1">
      <c r="A844" s="213"/>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213"/>
      <c r="AD844" s="214"/>
      <c r="AE844" s="11"/>
      <c r="AF844" s="11"/>
      <c r="AG844" s="11"/>
      <c r="AH844" s="11"/>
      <c r="AI844" s="11"/>
      <c r="AJ844" s="11"/>
      <c r="AK844" s="11"/>
      <c r="AL844" s="214"/>
      <c r="AM844" s="215"/>
      <c r="AN844" s="213"/>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c r="CE844" s="11"/>
      <c r="CF844" s="11"/>
      <c r="CG844" s="11"/>
      <c r="CH844" s="11"/>
      <c r="CI844" s="11"/>
      <c r="CJ844" s="11"/>
      <c r="CK844" s="11"/>
    </row>
    <row r="845" ht="15.75" customHeight="1">
      <c r="A845" s="213"/>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213"/>
      <c r="AD845" s="214"/>
      <c r="AE845" s="11"/>
      <c r="AF845" s="11"/>
      <c r="AG845" s="11"/>
      <c r="AH845" s="11"/>
      <c r="AI845" s="11"/>
      <c r="AJ845" s="11"/>
      <c r="AK845" s="11"/>
      <c r="AL845" s="214"/>
      <c r="AM845" s="215"/>
      <c r="AN845" s="213"/>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c r="CE845" s="11"/>
      <c r="CF845" s="11"/>
      <c r="CG845" s="11"/>
      <c r="CH845" s="11"/>
      <c r="CI845" s="11"/>
      <c r="CJ845" s="11"/>
      <c r="CK845" s="11"/>
    </row>
    <row r="846" ht="15.75" customHeight="1">
      <c r="A846" s="213"/>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213"/>
      <c r="AD846" s="214"/>
      <c r="AE846" s="11"/>
      <c r="AF846" s="11"/>
      <c r="AG846" s="11"/>
      <c r="AH846" s="11"/>
      <c r="AI846" s="11"/>
      <c r="AJ846" s="11"/>
      <c r="AK846" s="11"/>
      <c r="AL846" s="214"/>
      <c r="AM846" s="215"/>
      <c r="AN846" s="213"/>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c r="CE846" s="11"/>
      <c r="CF846" s="11"/>
      <c r="CG846" s="11"/>
      <c r="CH846" s="11"/>
      <c r="CI846" s="11"/>
      <c r="CJ846" s="11"/>
      <c r="CK846" s="11"/>
    </row>
    <row r="847" ht="15.75" customHeight="1">
      <c r="A847" s="213"/>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213"/>
      <c r="AD847" s="214"/>
      <c r="AE847" s="11"/>
      <c r="AF847" s="11"/>
      <c r="AG847" s="11"/>
      <c r="AH847" s="11"/>
      <c r="AI847" s="11"/>
      <c r="AJ847" s="11"/>
      <c r="AK847" s="11"/>
      <c r="AL847" s="214"/>
      <c r="AM847" s="215"/>
      <c r="AN847" s="213"/>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c r="CE847" s="11"/>
      <c r="CF847" s="11"/>
      <c r="CG847" s="11"/>
      <c r="CH847" s="11"/>
      <c r="CI847" s="11"/>
      <c r="CJ847" s="11"/>
      <c r="CK847" s="11"/>
    </row>
    <row r="848" ht="15.75" customHeight="1">
      <c r="A848" s="213"/>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213"/>
      <c r="AD848" s="214"/>
      <c r="AE848" s="11"/>
      <c r="AF848" s="11"/>
      <c r="AG848" s="11"/>
      <c r="AH848" s="11"/>
      <c r="AI848" s="11"/>
      <c r="AJ848" s="11"/>
      <c r="AK848" s="11"/>
      <c r="AL848" s="214"/>
      <c r="AM848" s="215"/>
      <c r="AN848" s="213"/>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c r="CE848" s="11"/>
      <c r="CF848" s="11"/>
      <c r="CG848" s="11"/>
      <c r="CH848" s="11"/>
      <c r="CI848" s="11"/>
      <c r="CJ848" s="11"/>
      <c r="CK848" s="11"/>
    </row>
    <row r="849" ht="15.75" customHeight="1">
      <c r="A849" s="213"/>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213"/>
      <c r="AD849" s="214"/>
      <c r="AE849" s="11"/>
      <c r="AF849" s="11"/>
      <c r="AG849" s="11"/>
      <c r="AH849" s="11"/>
      <c r="AI849" s="11"/>
      <c r="AJ849" s="11"/>
      <c r="AK849" s="11"/>
      <c r="AL849" s="214"/>
      <c r="AM849" s="215"/>
      <c r="AN849" s="213"/>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c r="CE849" s="11"/>
      <c r="CF849" s="11"/>
      <c r="CG849" s="11"/>
      <c r="CH849" s="11"/>
      <c r="CI849" s="11"/>
      <c r="CJ849" s="11"/>
      <c r="CK849" s="11"/>
    </row>
    <row r="850" ht="15.75" customHeight="1">
      <c r="A850" s="213"/>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213"/>
      <c r="AD850" s="214"/>
      <c r="AE850" s="11"/>
      <c r="AF850" s="11"/>
      <c r="AG850" s="11"/>
      <c r="AH850" s="11"/>
      <c r="AI850" s="11"/>
      <c r="AJ850" s="11"/>
      <c r="AK850" s="11"/>
      <c r="AL850" s="214"/>
      <c r="AM850" s="215"/>
      <c r="AN850" s="213"/>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c r="CE850" s="11"/>
      <c r="CF850" s="11"/>
      <c r="CG850" s="11"/>
      <c r="CH850" s="11"/>
      <c r="CI850" s="11"/>
      <c r="CJ850" s="11"/>
      <c r="CK850" s="11"/>
    </row>
    <row r="851" ht="15.75" customHeight="1">
      <c r="A851" s="213"/>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213"/>
      <c r="AD851" s="214"/>
      <c r="AE851" s="11"/>
      <c r="AF851" s="11"/>
      <c r="AG851" s="11"/>
      <c r="AH851" s="11"/>
      <c r="AI851" s="11"/>
      <c r="AJ851" s="11"/>
      <c r="AK851" s="11"/>
      <c r="AL851" s="214"/>
      <c r="AM851" s="215"/>
      <c r="AN851" s="213"/>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c r="CE851" s="11"/>
      <c r="CF851" s="11"/>
      <c r="CG851" s="11"/>
      <c r="CH851" s="11"/>
      <c r="CI851" s="11"/>
      <c r="CJ851" s="11"/>
      <c r="CK851" s="11"/>
    </row>
    <row r="852" ht="15.75" customHeight="1">
      <c r="A852" s="213"/>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213"/>
      <c r="AD852" s="214"/>
      <c r="AE852" s="11"/>
      <c r="AF852" s="11"/>
      <c r="AG852" s="11"/>
      <c r="AH852" s="11"/>
      <c r="AI852" s="11"/>
      <c r="AJ852" s="11"/>
      <c r="AK852" s="11"/>
      <c r="AL852" s="214"/>
      <c r="AM852" s="215"/>
      <c r="AN852" s="213"/>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c r="CE852" s="11"/>
      <c r="CF852" s="11"/>
      <c r="CG852" s="11"/>
      <c r="CH852" s="11"/>
      <c r="CI852" s="11"/>
      <c r="CJ852" s="11"/>
      <c r="CK852" s="11"/>
    </row>
    <row r="853" ht="15.75" customHeight="1">
      <c r="A853" s="213"/>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213"/>
      <c r="AD853" s="214"/>
      <c r="AE853" s="11"/>
      <c r="AF853" s="11"/>
      <c r="AG853" s="11"/>
      <c r="AH853" s="11"/>
      <c r="AI853" s="11"/>
      <c r="AJ853" s="11"/>
      <c r="AK853" s="11"/>
      <c r="AL853" s="214"/>
      <c r="AM853" s="215"/>
      <c r="AN853" s="213"/>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c r="CE853" s="11"/>
      <c r="CF853" s="11"/>
      <c r="CG853" s="11"/>
      <c r="CH853" s="11"/>
      <c r="CI853" s="11"/>
      <c r="CJ853" s="11"/>
      <c r="CK853" s="11"/>
    </row>
    <row r="854" ht="15.75" customHeight="1">
      <c r="A854" s="213"/>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213"/>
      <c r="AD854" s="214"/>
      <c r="AE854" s="11"/>
      <c r="AF854" s="11"/>
      <c r="AG854" s="11"/>
      <c r="AH854" s="11"/>
      <c r="AI854" s="11"/>
      <c r="AJ854" s="11"/>
      <c r="AK854" s="11"/>
      <c r="AL854" s="214"/>
      <c r="AM854" s="215"/>
      <c r="AN854" s="213"/>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c r="CE854" s="11"/>
      <c r="CF854" s="11"/>
      <c r="CG854" s="11"/>
      <c r="CH854" s="11"/>
      <c r="CI854" s="11"/>
      <c r="CJ854" s="11"/>
      <c r="CK854" s="11"/>
    </row>
    <row r="855" ht="15.75" customHeight="1">
      <c r="A855" s="213"/>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213"/>
      <c r="AD855" s="214"/>
      <c r="AE855" s="11"/>
      <c r="AF855" s="11"/>
      <c r="AG855" s="11"/>
      <c r="AH855" s="11"/>
      <c r="AI855" s="11"/>
      <c r="AJ855" s="11"/>
      <c r="AK855" s="11"/>
      <c r="AL855" s="214"/>
      <c r="AM855" s="215"/>
      <c r="AN855" s="213"/>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c r="CE855" s="11"/>
      <c r="CF855" s="11"/>
      <c r="CG855" s="11"/>
      <c r="CH855" s="11"/>
      <c r="CI855" s="11"/>
      <c r="CJ855" s="11"/>
      <c r="CK855" s="11"/>
    </row>
    <row r="856" ht="15.75" customHeight="1">
      <c r="A856" s="213"/>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213"/>
      <c r="AD856" s="214"/>
      <c r="AE856" s="11"/>
      <c r="AF856" s="11"/>
      <c r="AG856" s="11"/>
      <c r="AH856" s="11"/>
      <c r="AI856" s="11"/>
      <c r="AJ856" s="11"/>
      <c r="AK856" s="11"/>
      <c r="AL856" s="214"/>
      <c r="AM856" s="215"/>
      <c r="AN856" s="213"/>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c r="CE856" s="11"/>
      <c r="CF856" s="11"/>
      <c r="CG856" s="11"/>
      <c r="CH856" s="11"/>
      <c r="CI856" s="11"/>
      <c r="CJ856" s="11"/>
      <c r="CK856" s="11"/>
    </row>
    <row r="857" ht="15.75" customHeight="1">
      <c r="A857" s="213"/>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213"/>
      <c r="AD857" s="214"/>
      <c r="AE857" s="11"/>
      <c r="AF857" s="11"/>
      <c r="AG857" s="11"/>
      <c r="AH857" s="11"/>
      <c r="AI857" s="11"/>
      <c r="AJ857" s="11"/>
      <c r="AK857" s="11"/>
      <c r="AL857" s="214"/>
      <c r="AM857" s="215"/>
      <c r="AN857" s="213"/>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c r="CE857" s="11"/>
      <c r="CF857" s="11"/>
      <c r="CG857" s="11"/>
      <c r="CH857" s="11"/>
      <c r="CI857" s="11"/>
      <c r="CJ857" s="11"/>
      <c r="CK857" s="11"/>
    </row>
    <row r="858" ht="15.75" customHeight="1">
      <c r="A858" s="213"/>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213"/>
      <c r="AD858" s="214"/>
      <c r="AE858" s="11"/>
      <c r="AF858" s="11"/>
      <c r="AG858" s="11"/>
      <c r="AH858" s="11"/>
      <c r="AI858" s="11"/>
      <c r="AJ858" s="11"/>
      <c r="AK858" s="11"/>
      <c r="AL858" s="214"/>
      <c r="AM858" s="215"/>
      <c r="AN858" s="213"/>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c r="CE858" s="11"/>
      <c r="CF858" s="11"/>
      <c r="CG858" s="11"/>
      <c r="CH858" s="11"/>
      <c r="CI858" s="11"/>
      <c r="CJ858" s="11"/>
      <c r="CK858" s="11"/>
    </row>
    <row r="859" ht="15.75" customHeight="1">
      <c r="A859" s="213"/>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213"/>
      <c r="AD859" s="214"/>
      <c r="AE859" s="11"/>
      <c r="AF859" s="11"/>
      <c r="AG859" s="11"/>
      <c r="AH859" s="11"/>
      <c r="AI859" s="11"/>
      <c r="AJ859" s="11"/>
      <c r="AK859" s="11"/>
      <c r="AL859" s="214"/>
      <c r="AM859" s="215"/>
      <c r="AN859" s="213"/>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c r="CE859" s="11"/>
      <c r="CF859" s="11"/>
      <c r="CG859" s="11"/>
      <c r="CH859" s="11"/>
      <c r="CI859" s="11"/>
      <c r="CJ859" s="11"/>
      <c r="CK859" s="11"/>
    </row>
    <row r="860" ht="15.75" customHeight="1">
      <c r="A860" s="213"/>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213"/>
      <c r="AD860" s="214"/>
      <c r="AE860" s="11"/>
      <c r="AF860" s="11"/>
      <c r="AG860" s="11"/>
      <c r="AH860" s="11"/>
      <c r="AI860" s="11"/>
      <c r="AJ860" s="11"/>
      <c r="AK860" s="11"/>
      <c r="AL860" s="214"/>
      <c r="AM860" s="215"/>
      <c r="AN860" s="213"/>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c r="CE860" s="11"/>
      <c r="CF860" s="11"/>
      <c r="CG860" s="11"/>
      <c r="CH860" s="11"/>
      <c r="CI860" s="11"/>
      <c r="CJ860" s="11"/>
      <c r="CK860" s="11"/>
    </row>
    <row r="861" ht="15.75" customHeight="1">
      <c r="A861" s="213"/>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213"/>
      <c r="AD861" s="214"/>
      <c r="AE861" s="11"/>
      <c r="AF861" s="11"/>
      <c r="AG861" s="11"/>
      <c r="AH861" s="11"/>
      <c r="AI861" s="11"/>
      <c r="AJ861" s="11"/>
      <c r="AK861" s="11"/>
      <c r="AL861" s="214"/>
      <c r="AM861" s="215"/>
      <c r="AN861" s="213"/>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c r="CE861" s="11"/>
      <c r="CF861" s="11"/>
      <c r="CG861" s="11"/>
      <c r="CH861" s="11"/>
      <c r="CI861" s="11"/>
      <c r="CJ861" s="11"/>
      <c r="CK861" s="11"/>
    </row>
    <row r="862" ht="15.75" customHeight="1">
      <c r="A862" s="213"/>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213"/>
      <c r="AD862" s="214"/>
      <c r="AE862" s="11"/>
      <c r="AF862" s="11"/>
      <c r="AG862" s="11"/>
      <c r="AH862" s="11"/>
      <c r="AI862" s="11"/>
      <c r="AJ862" s="11"/>
      <c r="AK862" s="11"/>
      <c r="AL862" s="214"/>
      <c r="AM862" s="215"/>
      <c r="AN862" s="213"/>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c r="CE862" s="11"/>
      <c r="CF862" s="11"/>
      <c r="CG862" s="11"/>
      <c r="CH862" s="11"/>
      <c r="CI862" s="11"/>
      <c r="CJ862" s="11"/>
      <c r="CK862" s="11"/>
    </row>
    <row r="863" ht="15.75" customHeight="1">
      <c r="A863" s="213"/>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213"/>
      <c r="AD863" s="214"/>
      <c r="AE863" s="11"/>
      <c r="AF863" s="11"/>
      <c r="AG863" s="11"/>
      <c r="AH863" s="11"/>
      <c r="AI863" s="11"/>
      <c r="AJ863" s="11"/>
      <c r="AK863" s="11"/>
      <c r="AL863" s="214"/>
      <c r="AM863" s="215"/>
      <c r="AN863" s="213"/>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c r="CE863" s="11"/>
      <c r="CF863" s="11"/>
      <c r="CG863" s="11"/>
      <c r="CH863" s="11"/>
      <c r="CI863" s="11"/>
      <c r="CJ863" s="11"/>
      <c r="CK863" s="11"/>
    </row>
    <row r="864" ht="15.75" customHeight="1">
      <c r="A864" s="213"/>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213"/>
      <c r="AD864" s="214"/>
      <c r="AE864" s="11"/>
      <c r="AF864" s="11"/>
      <c r="AG864" s="11"/>
      <c r="AH864" s="11"/>
      <c r="AI864" s="11"/>
      <c r="AJ864" s="11"/>
      <c r="AK864" s="11"/>
      <c r="AL864" s="214"/>
      <c r="AM864" s="215"/>
      <c r="AN864" s="213"/>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c r="CE864" s="11"/>
      <c r="CF864" s="11"/>
      <c r="CG864" s="11"/>
      <c r="CH864" s="11"/>
      <c r="CI864" s="11"/>
      <c r="CJ864" s="11"/>
      <c r="CK864" s="11"/>
    </row>
    <row r="865" ht="15.75" customHeight="1">
      <c r="A865" s="213"/>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213"/>
      <c r="AD865" s="214"/>
      <c r="AE865" s="11"/>
      <c r="AF865" s="11"/>
      <c r="AG865" s="11"/>
      <c r="AH865" s="11"/>
      <c r="AI865" s="11"/>
      <c r="AJ865" s="11"/>
      <c r="AK865" s="11"/>
      <c r="AL865" s="214"/>
      <c r="AM865" s="215"/>
      <c r="AN865" s="213"/>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c r="CE865" s="11"/>
      <c r="CF865" s="11"/>
      <c r="CG865" s="11"/>
      <c r="CH865" s="11"/>
      <c r="CI865" s="11"/>
      <c r="CJ865" s="11"/>
      <c r="CK865" s="11"/>
    </row>
    <row r="866" ht="15.75" customHeight="1">
      <c r="A866" s="213"/>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213"/>
      <c r="AD866" s="214"/>
      <c r="AE866" s="11"/>
      <c r="AF866" s="11"/>
      <c r="AG866" s="11"/>
      <c r="AH866" s="11"/>
      <c r="AI866" s="11"/>
      <c r="AJ866" s="11"/>
      <c r="AK866" s="11"/>
      <c r="AL866" s="214"/>
      <c r="AM866" s="215"/>
      <c r="AN866" s="213"/>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c r="CE866" s="11"/>
      <c r="CF866" s="11"/>
      <c r="CG866" s="11"/>
      <c r="CH866" s="11"/>
      <c r="CI866" s="11"/>
      <c r="CJ866" s="11"/>
      <c r="CK866" s="11"/>
    </row>
    <row r="867" ht="15.75" customHeight="1">
      <c r="A867" s="213"/>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213"/>
      <c r="AD867" s="214"/>
      <c r="AE867" s="11"/>
      <c r="AF867" s="11"/>
      <c r="AG867" s="11"/>
      <c r="AH867" s="11"/>
      <c r="AI867" s="11"/>
      <c r="AJ867" s="11"/>
      <c r="AK867" s="11"/>
      <c r="AL867" s="214"/>
      <c r="AM867" s="215"/>
      <c r="AN867" s="213"/>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c r="CE867" s="11"/>
      <c r="CF867" s="11"/>
      <c r="CG867" s="11"/>
      <c r="CH867" s="11"/>
      <c r="CI867" s="11"/>
      <c r="CJ867" s="11"/>
      <c r="CK867" s="11"/>
    </row>
    <row r="868" ht="15.75" customHeight="1">
      <c r="A868" s="213"/>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213"/>
      <c r="AD868" s="214"/>
      <c r="AE868" s="11"/>
      <c r="AF868" s="11"/>
      <c r="AG868" s="11"/>
      <c r="AH868" s="11"/>
      <c r="AI868" s="11"/>
      <c r="AJ868" s="11"/>
      <c r="AK868" s="11"/>
      <c r="AL868" s="214"/>
      <c r="AM868" s="215"/>
      <c r="AN868" s="213"/>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c r="CE868" s="11"/>
      <c r="CF868" s="11"/>
      <c r="CG868" s="11"/>
      <c r="CH868" s="11"/>
      <c r="CI868" s="11"/>
      <c r="CJ868" s="11"/>
      <c r="CK868" s="11"/>
    </row>
    <row r="869" ht="15.75" customHeight="1">
      <c r="A869" s="213"/>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213"/>
      <c r="AD869" s="214"/>
      <c r="AE869" s="11"/>
      <c r="AF869" s="11"/>
      <c r="AG869" s="11"/>
      <c r="AH869" s="11"/>
      <c r="AI869" s="11"/>
      <c r="AJ869" s="11"/>
      <c r="AK869" s="11"/>
      <c r="AL869" s="214"/>
      <c r="AM869" s="215"/>
      <c r="AN869" s="213"/>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c r="CE869" s="11"/>
      <c r="CF869" s="11"/>
      <c r="CG869" s="11"/>
      <c r="CH869" s="11"/>
      <c r="CI869" s="11"/>
      <c r="CJ869" s="11"/>
      <c r="CK869" s="11"/>
    </row>
    <row r="870" ht="15.75" customHeight="1">
      <c r="A870" s="213"/>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213"/>
      <c r="AD870" s="214"/>
      <c r="AE870" s="11"/>
      <c r="AF870" s="11"/>
      <c r="AG870" s="11"/>
      <c r="AH870" s="11"/>
      <c r="AI870" s="11"/>
      <c r="AJ870" s="11"/>
      <c r="AK870" s="11"/>
      <c r="AL870" s="214"/>
      <c r="AM870" s="215"/>
      <c r="AN870" s="213"/>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c r="CE870" s="11"/>
      <c r="CF870" s="11"/>
      <c r="CG870" s="11"/>
      <c r="CH870" s="11"/>
      <c r="CI870" s="11"/>
      <c r="CJ870" s="11"/>
      <c r="CK870" s="11"/>
    </row>
    <row r="871" ht="15.75" customHeight="1">
      <c r="A871" s="213"/>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213"/>
      <c r="AD871" s="214"/>
      <c r="AE871" s="11"/>
      <c r="AF871" s="11"/>
      <c r="AG871" s="11"/>
      <c r="AH871" s="11"/>
      <c r="AI871" s="11"/>
      <c r="AJ871" s="11"/>
      <c r="AK871" s="11"/>
      <c r="AL871" s="214"/>
      <c r="AM871" s="215"/>
      <c r="AN871" s="213"/>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c r="CE871" s="11"/>
      <c r="CF871" s="11"/>
      <c r="CG871" s="11"/>
      <c r="CH871" s="11"/>
      <c r="CI871" s="11"/>
      <c r="CJ871" s="11"/>
      <c r="CK871" s="11"/>
    </row>
    <row r="872" ht="15.75" customHeight="1">
      <c r="A872" s="213"/>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213"/>
      <c r="AD872" s="214"/>
      <c r="AE872" s="11"/>
      <c r="AF872" s="11"/>
      <c r="AG872" s="11"/>
      <c r="AH872" s="11"/>
      <c r="AI872" s="11"/>
      <c r="AJ872" s="11"/>
      <c r="AK872" s="11"/>
      <c r="AL872" s="214"/>
      <c r="AM872" s="215"/>
      <c r="AN872" s="213"/>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c r="CE872" s="11"/>
      <c r="CF872" s="11"/>
      <c r="CG872" s="11"/>
      <c r="CH872" s="11"/>
      <c r="CI872" s="11"/>
      <c r="CJ872" s="11"/>
      <c r="CK872" s="11"/>
    </row>
    <row r="873" ht="15.75" customHeight="1">
      <c r="A873" s="213"/>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213"/>
      <c r="AD873" s="214"/>
      <c r="AE873" s="11"/>
      <c r="AF873" s="11"/>
      <c r="AG873" s="11"/>
      <c r="AH873" s="11"/>
      <c r="AI873" s="11"/>
      <c r="AJ873" s="11"/>
      <c r="AK873" s="11"/>
      <c r="AL873" s="214"/>
      <c r="AM873" s="215"/>
      <c r="AN873" s="213"/>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c r="CE873" s="11"/>
      <c r="CF873" s="11"/>
      <c r="CG873" s="11"/>
      <c r="CH873" s="11"/>
      <c r="CI873" s="11"/>
      <c r="CJ873" s="11"/>
      <c r="CK873" s="11"/>
    </row>
    <row r="874" ht="15.75" customHeight="1">
      <c r="A874" s="213"/>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213"/>
      <c r="AD874" s="214"/>
      <c r="AE874" s="11"/>
      <c r="AF874" s="11"/>
      <c r="AG874" s="11"/>
      <c r="AH874" s="11"/>
      <c r="AI874" s="11"/>
      <c r="AJ874" s="11"/>
      <c r="AK874" s="11"/>
      <c r="AL874" s="214"/>
      <c r="AM874" s="215"/>
      <c r="AN874" s="213"/>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c r="CE874" s="11"/>
      <c r="CF874" s="11"/>
      <c r="CG874" s="11"/>
      <c r="CH874" s="11"/>
      <c r="CI874" s="11"/>
      <c r="CJ874" s="11"/>
      <c r="CK874" s="11"/>
    </row>
    <row r="875" ht="15.75" customHeight="1">
      <c r="A875" s="213"/>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213"/>
      <c r="AD875" s="214"/>
      <c r="AE875" s="11"/>
      <c r="AF875" s="11"/>
      <c r="AG875" s="11"/>
      <c r="AH875" s="11"/>
      <c r="AI875" s="11"/>
      <c r="AJ875" s="11"/>
      <c r="AK875" s="11"/>
      <c r="AL875" s="214"/>
      <c r="AM875" s="215"/>
      <c r="AN875" s="213"/>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c r="CE875" s="11"/>
      <c r="CF875" s="11"/>
      <c r="CG875" s="11"/>
      <c r="CH875" s="11"/>
      <c r="CI875" s="11"/>
      <c r="CJ875" s="11"/>
      <c r="CK875" s="11"/>
    </row>
    <row r="876" ht="15.75" customHeight="1">
      <c r="A876" s="213"/>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213"/>
      <c r="AD876" s="214"/>
      <c r="AE876" s="11"/>
      <c r="AF876" s="11"/>
      <c r="AG876" s="11"/>
      <c r="AH876" s="11"/>
      <c r="AI876" s="11"/>
      <c r="AJ876" s="11"/>
      <c r="AK876" s="11"/>
      <c r="AL876" s="214"/>
      <c r="AM876" s="215"/>
      <c r="AN876" s="213"/>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c r="CE876" s="11"/>
      <c r="CF876" s="11"/>
      <c r="CG876" s="11"/>
      <c r="CH876" s="11"/>
      <c r="CI876" s="11"/>
      <c r="CJ876" s="11"/>
      <c r="CK876" s="11"/>
    </row>
    <row r="877" ht="15.75" customHeight="1">
      <c r="A877" s="213"/>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213"/>
      <c r="AD877" s="214"/>
      <c r="AE877" s="11"/>
      <c r="AF877" s="11"/>
      <c r="AG877" s="11"/>
      <c r="AH877" s="11"/>
      <c r="AI877" s="11"/>
      <c r="AJ877" s="11"/>
      <c r="AK877" s="11"/>
      <c r="AL877" s="214"/>
      <c r="AM877" s="215"/>
      <c r="AN877" s="213"/>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c r="BS877" s="11"/>
      <c r="BT877" s="11"/>
      <c r="BU877" s="11"/>
      <c r="BV877" s="11"/>
      <c r="BW877" s="11"/>
      <c r="BX877" s="11"/>
      <c r="BY877" s="11"/>
      <c r="BZ877" s="11"/>
      <c r="CA877" s="11"/>
      <c r="CB877" s="11"/>
      <c r="CC877" s="11"/>
      <c r="CD877" s="11"/>
      <c r="CE877" s="11"/>
      <c r="CF877" s="11"/>
      <c r="CG877" s="11"/>
      <c r="CH877" s="11"/>
      <c r="CI877" s="11"/>
      <c r="CJ877" s="11"/>
      <c r="CK877" s="11"/>
    </row>
    <row r="878" ht="15.75" customHeight="1">
      <c r="A878" s="213"/>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213"/>
      <c r="AD878" s="214"/>
      <c r="AE878" s="11"/>
      <c r="AF878" s="11"/>
      <c r="AG878" s="11"/>
      <c r="AH878" s="11"/>
      <c r="AI878" s="11"/>
      <c r="AJ878" s="11"/>
      <c r="AK878" s="11"/>
      <c r="AL878" s="214"/>
      <c r="AM878" s="215"/>
      <c r="AN878" s="213"/>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c r="BS878" s="11"/>
      <c r="BT878" s="11"/>
      <c r="BU878" s="11"/>
      <c r="BV878" s="11"/>
      <c r="BW878" s="11"/>
      <c r="BX878" s="11"/>
      <c r="BY878" s="11"/>
      <c r="BZ878" s="11"/>
      <c r="CA878" s="11"/>
      <c r="CB878" s="11"/>
      <c r="CC878" s="11"/>
      <c r="CD878" s="11"/>
      <c r="CE878" s="11"/>
      <c r="CF878" s="11"/>
      <c r="CG878" s="11"/>
      <c r="CH878" s="11"/>
      <c r="CI878" s="11"/>
      <c r="CJ878" s="11"/>
      <c r="CK878" s="11"/>
    </row>
    <row r="879" ht="15.75" customHeight="1">
      <c r="A879" s="213"/>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213"/>
      <c r="AD879" s="214"/>
      <c r="AE879" s="11"/>
      <c r="AF879" s="11"/>
      <c r="AG879" s="11"/>
      <c r="AH879" s="11"/>
      <c r="AI879" s="11"/>
      <c r="AJ879" s="11"/>
      <c r="AK879" s="11"/>
      <c r="AL879" s="214"/>
      <c r="AM879" s="215"/>
      <c r="AN879" s="213"/>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c r="BS879" s="11"/>
      <c r="BT879" s="11"/>
      <c r="BU879" s="11"/>
      <c r="BV879" s="11"/>
      <c r="BW879" s="11"/>
      <c r="BX879" s="11"/>
      <c r="BY879" s="11"/>
      <c r="BZ879" s="11"/>
      <c r="CA879" s="11"/>
      <c r="CB879" s="11"/>
      <c r="CC879" s="11"/>
      <c r="CD879" s="11"/>
      <c r="CE879" s="11"/>
      <c r="CF879" s="11"/>
      <c r="CG879" s="11"/>
      <c r="CH879" s="11"/>
      <c r="CI879" s="11"/>
      <c r="CJ879" s="11"/>
      <c r="CK879" s="11"/>
    </row>
    <row r="880" ht="15.75" customHeight="1">
      <c r="A880" s="213"/>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213"/>
      <c r="AD880" s="214"/>
      <c r="AE880" s="11"/>
      <c r="AF880" s="11"/>
      <c r="AG880" s="11"/>
      <c r="AH880" s="11"/>
      <c r="AI880" s="11"/>
      <c r="AJ880" s="11"/>
      <c r="AK880" s="11"/>
      <c r="AL880" s="214"/>
      <c r="AM880" s="215"/>
      <c r="AN880" s="213"/>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c r="CE880" s="11"/>
      <c r="CF880" s="11"/>
      <c r="CG880" s="11"/>
      <c r="CH880" s="11"/>
      <c r="CI880" s="11"/>
      <c r="CJ880" s="11"/>
      <c r="CK880" s="11"/>
    </row>
    <row r="881" ht="15.75" customHeight="1">
      <c r="A881" s="213"/>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213"/>
      <c r="AD881" s="214"/>
      <c r="AE881" s="11"/>
      <c r="AF881" s="11"/>
      <c r="AG881" s="11"/>
      <c r="AH881" s="11"/>
      <c r="AI881" s="11"/>
      <c r="AJ881" s="11"/>
      <c r="AK881" s="11"/>
      <c r="AL881" s="214"/>
      <c r="AM881" s="215"/>
      <c r="AN881" s="213"/>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c r="CE881" s="11"/>
      <c r="CF881" s="11"/>
      <c r="CG881" s="11"/>
      <c r="CH881" s="11"/>
      <c r="CI881" s="11"/>
      <c r="CJ881" s="11"/>
      <c r="CK881" s="11"/>
    </row>
    <row r="882" ht="15.75" customHeight="1">
      <c r="A882" s="213"/>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213"/>
      <c r="AD882" s="214"/>
      <c r="AE882" s="11"/>
      <c r="AF882" s="11"/>
      <c r="AG882" s="11"/>
      <c r="AH882" s="11"/>
      <c r="AI882" s="11"/>
      <c r="AJ882" s="11"/>
      <c r="AK882" s="11"/>
      <c r="AL882" s="214"/>
      <c r="AM882" s="215"/>
      <c r="AN882" s="213"/>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c r="BS882" s="11"/>
      <c r="BT882" s="11"/>
      <c r="BU882" s="11"/>
      <c r="BV882" s="11"/>
      <c r="BW882" s="11"/>
      <c r="BX882" s="11"/>
      <c r="BY882" s="11"/>
      <c r="BZ882" s="11"/>
      <c r="CA882" s="11"/>
      <c r="CB882" s="11"/>
      <c r="CC882" s="11"/>
      <c r="CD882" s="11"/>
      <c r="CE882" s="11"/>
      <c r="CF882" s="11"/>
      <c r="CG882" s="11"/>
      <c r="CH882" s="11"/>
      <c r="CI882" s="11"/>
      <c r="CJ882" s="11"/>
      <c r="CK882" s="11"/>
    </row>
    <row r="883" ht="15.75" customHeight="1">
      <c r="A883" s="213"/>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213"/>
      <c r="AD883" s="214"/>
      <c r="AE883" s="11"/>
      <c r="AF883" s="11"/>
      <c r="AG883" s="11"/>
      <c r="AH883" s="11"/>
      <c r="AI883" s="11"/>
      <c r="AJ883" s="11"/>
      <c r="AK883" s="11"/>
      <c r="AL883" s="214"/>
      <c r="AM883" s="215"/>
      <c r="AN883" s="213"/>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c r="BS883" s="11"/>
      <c r="BT883" s="11"/>
      <c r="BU883" s="11"/>
      <c r="BV883" s="11"/>
      <c r="BW883" s="11"/>
      <c r="BX883" s="11"/>
      <c r="BY883" s="11"/>
      <c r="BZ883" s="11"/>
      <c r="CA883" s="11"/>
      <c r="CB883" s="11"/>
      <c r="CC883" s="11"/>
      <c r="CD883" s="11"/>
      <c r="CE883" s="11"/>
      <c r="CF883" s="11"/>
      <c r="CG883" s="11"/>
      <c r="CH883" s="11"/>
      <c r="CI883" s="11"/>
      <c r="CJ883" s="11"/>
      <c r="CK883" s="11"/>
    </row>
    <row r="884" ht="15.75" customHeight="1">
      <c r="A884" s="213"/>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213"/>
      <c r="AD884" s="214"/>
      <c r="AE884" s="11"/>
      <c r="AF884" s="11"/>
      <c r="AG884" s="11"/>
      <c r="AH884" s="11"/>
      <c r="AI884" s="11"/>
      <c r="AJ884" s="11"/>
      <c r="AK884" s="11"/>
      <c r="AL884" s="214"/>
      <c r="AM884" s="215"/>
      <c r="AN884" s="213"/>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c r="BS884" s="11"/>
      <c r="BT884" s="11"/>
      <c r="BU884" s="11"/>
      <c r="BV884" s="11"/>
      <c r="BW884" s="11"/>
      <c r="BX884" s="11"/>
      <c r="BY884" s="11"/>
      <c r="BZ884" s="11"/>
      <c r="CA884" s="11"/>
      <c r="CB884" s="11"/>
      <c r="CC884" s="11"/>
      <c r="CD884" s="11"/>
      <c r="CE884" s="11"/>
      <c r="CF884" s="11"/>
      <c r="CG884" s="11"/>
      <c r="CH884" s="11"/>
      <c r="CI884" s="11"/>
      <c r="CJ884" s="11"/>
      <c r="CK884" s="11"/>
    </row>
    <row r="885" ht="15.75" customHeight="1">
      <c r="A885" s="213"/>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213"/>
      <c r="AD885" s="214"/>
      <c r="AE885" s="11"/>
      <c r="AF885" s="11"/>
      <c r="AG885" s="11"/>
      <c r="AH885" s="11"/>
      <c r="AI885" s="11"/>
      <c r="AJ885" s="11"/>
      <c r="AK885" s="11"/>
      <c r="AL885" s="214"/>
      <c r="AM885" s="215"/>
      <c r="AN885" s="213"/>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c r="CE885" s="11"/>
      <c r="CF885" s="11"/>
      <c r="CG885" s="11"/>
      <c r="CH885" s="11"/>
      <c r="CI885" s="11"/>
      <c r="CJ885" s="11"/>
      <c r="CK885" s="11"/>
    </row>
    <row r="886" ht="15.75" customHeight="1">
      <c r="A886" s="213"/>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213"/>
      <c r="AD886" s="214"/>
      <c r="AE886" s="11"/>
      <c r="AF886" s="11"/>
      <c r="AG886" s="11"/>
      <c r="AH886" s="11"/>
      <c r="AI886" s="11"/>
      <c r="AJ886" s="11"/>
      <c r="AK886" s="11"/>
      <c r="AL886" s="214"/>
      <c r="AM886" s="215"/>
      <c r="AN886" s="213"/>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c r="CE886" s="11"/>
      <c r="CF886" s="11"/>
      <c r="CG886" s="11"/>
      <c r="CH886" s="11"/>
      <c r="CI886" s="11"/>
      <c r="CJ886" s="11"/>
      <c r="CK886" s="11"/>
    </row>
    <row r="887" ht="15.75" customHeight="1">
      <c r="A887" s="213"/>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213"/>
      <c r="AD887" s="214"/>
      <c r="AE887" s="11"/>
      <c r="AF887" s="11"/>
      <c r="AG887" s="11"/>
      <c r="AH887" s="11"/>
      <c r="AI887" s="11"/>
      <c r="AJ887" s="11"/>
      <c r="AK887" s="11"/>
      <c r="AL887" s="214"/>
      <c r="AM887" s="215"/>
      <c r="AN887" s="213"/>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c r="CE887" s="11"/>
      <c r="CF887" s="11"/>
      <c r="CG887" s="11"/>
      <c r="CH887" s="11"/>
      <c r="CI887" s="11"/>
      <c r="CJ887" s="11"/>
      <c r="CK887" s="11"/>
    </row>
    <row r="888" ht="15.75" customHeight="1">
      <c r="A888" s="213"/>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213"/>
      <c r="AD888" s="214"/>
      <c r="AE888" s="11"/>
      <c r="AF888" s="11"/>
      <c r="AG888" s="11"/>
      <c r="AH888" s="11"/>
      <c r="AI888" s="11"/>
      <c r="AJ888" s="11"/>
      <c r="AK888" s="11"/>
      <c r="AL888" s="214"/>
      <c r="AM888" s="215"/>
      <c r="AN888" s="213"/>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c r="CE888" s="11"/>
      <c r="CF888" s="11"/>
      <c r="CG888" s="11"/>
      <c r="CH888" s="11"/>
      <c r="CI888" s="11"/>
      <c r="CJ888" s="11"/>
      <c r="CK888" s="11"/>
    </row>
    <row r="889" ht="15.75" customHeight="1">
      <c r="A889" s="213"/>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213"/>
      <c r="AD889" s="214"/>
      <c r="AE889" s="11"/>
      <c r="AF889" s="11"/>
      <c r="AG889" s="11"/>
      <c r="AH889" s="11"/>
      <c r="AI889" s="11"/>
      <c r="AJ889" s="11"/>
      <c r="AK889" s="11"/>
      <c r="AL889" s="214"/>
      <c r="AM889" s="215"/>
      <c r="AN889" s="213"/>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c r="CE889" s="11"/>
      <c r="CF889" s="11"/>
      <c r="CG889" s="11"/>
      <c r="CH889" s="11"/>
      <c r="CI889" s="11"/>
      <c r="CJ889" s="11"/>
      <c r="CK889" s="11"/>
    </row>
    <row r="890" ht="15.75" customHeight="1">
      <c r="A890" s="213"/>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213"/>
      <c r="AD890" s="214"/>
      <c r="AE890" s="11"/>
      <c r="AF890" s="11"/>
      <c r="AG890" s="11"/>
      <c r="AH890" s="11"/>
      <c r="AI890" s="11"/>
      <c r="AJ890" s="11"/>
      <c r="AK890" s="11"/>
      <c r="AL890" s="214"/>
      <c r="AM890" s="215"/>
      <c r="AN890" s="213"/>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c r="BS890" s="11"/>
      <c r="BT890" s="11"/>
      <c r="BU890" s="11"/>
      <c r="BV890" s="11"/>
      <c r="BW890" s="11"/>
      <c r="BX890" s="11"/>
      <c r="BY890" s="11"/>
      <c r="BZ890" s="11"/>
      <c r="CA890" s="11"/>
      <c r="CB890" s="11"/>
      <c r="CC890" s="11"/>
      <c r="CD890" s="11"/>
      <c r="CE890" s="11"/>
      <c r="CF890" s="11"/>
      <c r="CG890" s="11"/>
      <c r="CH890" s="11"/>
      <c r="CI890" s="11"/>
      <c r="CJ890" s="11"/>
      <c r="CK890" s="11"/>
    </row>
    <row r="891" ht="15.75" customHeight="1">
      <c r="A891" s="213"/>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213"/>
      <c r="AD891" s="214"/>
      <c r="AE891" s="11"/>
      <c r="AF891" s="11"/>
      <c r="AG891" s="11"/>
      <c r="AH891" s="11"/>
      <c r="AI891" s="11"/>
      <c r="AJ891" s="11"/>
      <c r="AK891" s="11"/>
      <c r="AL891" s="214"/>
      <c r="AM891" s="215"/>
      <c r="AN891" s="213"/>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c r="BS891" s="11"/>
      <c r="BT891" s="11"/>
      <c r="BU891" s="11"/>
      <c r="BV891" s="11"/>
      <c r="BW891" s="11"/>
      <c r="BX891" s="11"/>
      <c r="BY891" s="11"/>
      <c r="BZ891" s="11"/>
      <c r="CA891" s="11"/>
      <c r="CB891" s="11"/>
      <c r="CC891" s="11"/>
      <c r="CD891" s="11"/>
      <c r="CE891" s="11"/>
      <c r="CF891" s="11"/>
      <c r="CG891" s="11"/>
      <c r="CH891" s="11"/>
      <c r="CI891" s="11"/>
      <c r="CJ891" s="11"/>
      <c r="CK891" s="11"/>
    </row>
    <row r="892" ht="15.75" customHeight="1">
      <c r="A892" s="213"/>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213"/>
      <c r="AD892" s="214"/>
      <c r="AE892" s="11"/>
      <c r="AF892" s="11"/>
      <c r="AG892" s="11"/>
      <c r="AH892" s="11"/>
      <c r="AI892" s="11"/>
      <c r="AJ892" s="11"/>
      <c r="AK892" s="11"/>
      <c r="AL892" s="214"/>
      <c r="AM892" s="215"/>
      <c r="AN892" s="213"/>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c r="BS892" s="11"/>
      <c r="BT892" s="11"/>
      <c r="BU892" s="11"/>
      <c r="BV892" s="11"/>
      <c r="BW892" s="11"/>
      <c r="BX892" s="11"/>
      <c r="BY892" s="11"/>
      <c r="BZ892" s="11"/>
      <c r="CA892" s="11"/>
      <c r="CB892" s="11"/>
      <c r="CC892" s="11"/>
      <c r="CD892" s="11"/>
      <c r="CE892" s="11"/>
      <c r="CF892" s="11"/>
      <c r="CG892" s="11"/>
      <c r="CH892" s="11"/>
      <c r="CI892" s="11"/>
      <c r="CJ892" s="11"/>
      <c r="CK892" s="11"/>
    </row>
    <row r="893" ht="15.75" customHeight="1">
      <c r="A893" s="213"/>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213"/>
      <c r="AD893" s="214"/>
      <c r="AE893" s="11"/>
      <c r="AF893" s="11"/>
      <c r="AG893" s="11"/>
      <c r="AH893" s="11"/>
      <c r="AI893" s="11"/>
      <c r="AJ893" s="11"/>
      <c r="AK893" s="11"/>
      <c r="AL893" s="214"/>
      <c r="AM893" s="215"/>
      <c r="AN893" s="213"/>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c r="BS893" s="11"/>
      <c r="BT893" s="11"/>
      <c r="BU893" s="11"/>
      <c r="BV893" s="11"/>
      <c r="BW893" s="11"/>
      <c r="BX893" s="11"/>
      <c r="BY893" s="11"/>
      <c r="BZ893" s="11"/>
      <c r="CA893" s="11"/>
      <c r="CB893" s="11"/>
      <c r="CC893" s="11"/>
      <c r="CD893" s="11"/>
      <c r="CE893" s="11"/>
      <c r="CF893" s="11"/>
      <c r="CG893" s="11"/>
      <c r="CH893" s="11"/>
      <c r="CI893" s="11"/>
      <c r="CJ893" s="11"/>
      <c r="CK893" s="11"/>
    </row>
    <row r="894" ht="15.75" customHeight="1">
      <c r="A894" s="213"/>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213"/>
      <c r="AD894" s="214"/>
      <c r="AE894" s="11"/>
      <c r="AF894" s="11"/>
      <c r="AG894" s="11"/>
      <c r="AH894" s="11"/>
      <c r="AI894" s="11"/>
      <c r="AJ894" s="11"/>
      <c r="AK894" s="11"/>
      <c r="AL894" s="214"/>
      <c r="AM894" s="215"/>
      <c r="AN894" s="213"/>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c r="BS894" s="11"/>
      <c r="BT894" s="11"/>
      <c r="BU894" s="11"/>
      <c r="BV894" s="11"/>
      <c r="BW894" s="11"/>
      <c r="BX894" s="11"/>
      <c r="BY894" s="11"/>
      <c r="BZ894" s="11"/>
      <c r="CA894" s="11"/>
      <c r="CB894" s="11"/>
      <c r="CC894" s="11"/>
      <c r="CD894" s="11"/>
      <c r="CE894" s="11"/>
      <c r="CF894" s="11"/>
      <c r="CG894" s="11"/>
      <c r="CH894" s="11"/>
      <c r="CI894" s="11"/>
      <c r="CJ894" s="11"/>
      <c r="CK894" s="11"/>
    </row>
    <row r="895" ht="15.75" customHeight="1">
      <c r="A895" s="213"/>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213"/>
      <c r="AD895" s="214"/>
      <c r="AE895" s="11"/>
      <c r="AF895" s="11"/>
      <c r="AG895" s="11"/>
      <c r="AH895" s="11"/>
      <c r="AI895" s="11"/>
      <c r="AJ895" s="11"/>
      <c r="AK895" s="11"/>
      <c r="AL895" s="214"/>
      <c r="AM895" s="215"/>
      <c r="AN895" s="213"/>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c r="CE895" s="11"/>
      <c r="CF895" s="11"/>
      <c r="CG895" s="11"/>
      <c r="CH895" s="11"/>
      <c r="CI895" s="11"/>
      <c r="CJ895" s="11"/>
      <c r="CK895" s="11"/>
    </row>
    <row r="896" ht="15.75" customHeight="1">
      <c r="A896" s="213"/>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213"/>
      <c r="AD896" s="214"/>
      <c r="AE896" s="11"/>
      <c r="AF896" s="11"/>
      <c r="AG896" s="11"/>
      <c r="AH896" s="11"/>
      <c r="AI896" s="11"/>
      <c r="AJ896" s="11"/>
      <c r="AK896" s="11"/>
      <c r="AL896" s="214"/>
      <c r="AM896" s="215"/>
      <c r="AN896" s="213"/>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c r="CE896" s="11"/>
      <c r="CF896" s="11"/>
      <c r="CG896" s="11"/>
      <c r="CH896" s="11"/>
      <c r="CI896" s="11"/>
      <c r="CJ896" s="11"/>
      <c r="CK896" s="11"/>
    </row>
    <row r="897" ht="15.75" customHeight="1">
      <c r="A897" s="213"/>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213"/>
      <c r="AD897" s="214"/>
      <c r="AE897" s="11"/>
      <c r="AF897" s="11"/>
      <c r="AG897" s="11"/>
      <c r="AH897" s="11"/>
      <c r="AI897" s="11"/>
      <c r="AJ897" s="11"/>
      <c r="AK897" s="11"/>
      <c r="AL897" s="214"/>
      <c r="AM897" s="215"/>
      <c r="AN897" s="213"/>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c r="CE897" s="11"/>
      <c r="CF897" s="11"/>
      <c r="CG897" s="11"/>
      <c r="CH897" s="11"/>
      <c r="CI897" s="11"/>
      <c r="CJ897" s="11"/>
      <c r="CK897" s="11"/>
    </row>
    <row r="898" ht="15.75" customHeight="1">
      <c r="A898" s="213"/>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213"/>
      <c r="AD898" s="214"/>
      <c r="AE898" s="11"/>
      <c r="AF898" s="11"/>
      <c r="AG898" s="11"/>
      <c r="AH898" s="11"/>
      <c r="AI898" s="11"/>
      <c r="AJ898" s="11"/>
      <c r="AK898" s="11"/>
      <c r="AL898" s="214"/>
      <c r="AM898" s="215"/>
      <c r="AN898" s="213"/>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c r="BS898" s="11"/>
      <c r="BT898" s="11"/>
      <c r="BU898" s="11"/>
      <c r="BV898" s="11"/>
      <c r="BW898" s="11"/>
      <c r="BX898" s="11"/>
      <c r="BY898" s="11"/>
      <c r="BZ898" s="11"/>
      <c r="CA898" s="11"/>
      <c r="CB898" s="11"/>
      <c r="CC898" s="11"/>
      <c r="CD898" s="11"/>
      <c r="CE898" s="11"/>
      <c r="CF898" s="11"/>
      <c r="CG898" s="11"/>
      <c r="CH898" s="11"/>
      <c r="CI898" s="11"/>
      <c r="CJ898" s="11"/>
      <c r="CK898" s="11"/>
    </row>
    <row r="899" ht="15.75" customHeight="1">
      <c r="A899" s="213"/>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213"/>
      <c r="AD899" s="214"/>
      <c r="AE899" s="11"/>
      <c r="AF899" s="11"/>
      <c r="AG899" s="11"/>
      <c r="AH899" s="11"/>
      <c r="AI899" s="11"/>
      <c r="AJ899" s="11"/>
      <c r="AK899" s="11"/>
      <c r="AL899" s="214"/>
      <c r="AM899" s="215"/>
      <c r="AN899" s="213"/>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c r="BS899" s="11"/>
      <c r="BT899" s="11"/>
      <c r="BU899" s="11"/>
      <c r="BV899" s="11"/>
      <c r="BW899" s="11"/>
      <c r="BX899" s="11"/>
      <c r="BY899" s="11"/>
      <c r="BZ899" s="11"/>
      <c r="CA899" s="11"/>
      <c r="CB899" s="11"/>
      <c r="CC899" s="11"/>
      <c r="CD899" s="11"/>
      <c r="CE899" s="11"/>
      <c r="CF899" s="11"/>
      <c r="CG899" s="11"/>
      <c r="CH899" s="11"/>
      <c r="CI899" s="11"/>
      <c r="CJ899" s="11"/>
      <c r="CK899" s="11"/>
    </row>
    <row r="900" ht="15.75" customHeight="1">
      <c r="A900" s="213"/>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213"/>
      <c r="AD900" s="214"/>
      <c r="AE900" s="11"/>
      <c r="AF900" s="11"/>
      <c r="AG900" s="11"/>
      <c r="AH900" s="11"/>
      <c r="AI900" s="11"/>
      <c r="AJ900" s="11"/>
      <c r="AK900" s="11"/>
      <c r="AL900" s="214"/>
      <c r="AM900" s="215"/>
      <c r="AN900" s="213"/>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c r="CE900" s="11"/>
      <c r="CF900" s="11"/>
      <c r="CG900" s="11"/>
      <c r="CH900" s="11"/>
      <c r="CI900" s="11"/>
      <c r="CJ900" s="11"/>
      <c r="CK900" s="11"/>
    </row>
    <row r="901" ht="15.75" customHeight="1">
      <c r="A901" s="213"/>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213"/>
      <c r="AD901" s="214"/>
      <c r="AE901" s="11"/>
      <c r="AF901" s="11"/>
      <c r="AG901" s="11"/>
      <c r="AH901" s="11"/>
      <c r="AI901" s="11"/>
      <c r="AJ901" s="11"/>
      <c r="AK901" s="11"/>
      <c r="AL901" s="214"/>
      <c r="AM901" s="215"/>
      <c r="AN901" s="213"/>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c r="BS901" s="11"/>
      <c r="BT901" s="11"/>
      <c r="BU901" s="11"/>
      <c r="BV901" s="11"/>
      <c r="BW901" s="11"/>
      <c r="BX901" s="11"/>
      <c r="BY901" s="11"/>
      <c r="BZ901" s="11"/>
      <c r="CA901" s="11"/>
      <c r="CB901" s="11"/>
      <c r="CC901" s="11"/>
      <c r="CD901" s="11"/>
      <c r="CE901" s="11"/>
      <c r="CF901" s="11"/>
      <c r="CG901" s="11"/>
      <c r="CH901" s="11"/>
      <c r="CI901" s="11"/>
      <c r="CJ901" s="11"/>
      <c r="CK901" s="11"/>
    </row>
    <row r="902" ht="15.75" customHeight="1">
      <c r="A902" s="213"/>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213"/>
      <c r="AD902" s="214"/>
      <c r="AE902" s="11"/>
      <c r="AF902" s="11"/>
      <c r="AG902" s="11"/>
      <c r="AH902" s="11"/>
      <c r="AI902" s="11"/>
      <c r="AJ902" s="11"/>
      <c r="AK902" s="11"/>
      <c r="AL902" s="214"/>
      <c r="AM902" s="215"/>
      <c r="AN902" s="213"/>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c r="CE902" s="11"/>
      <c r="CF902" s="11"/>
      <c r="CG902" s="11"/>
      <c r="CH902" s="11"/>
      <c r="CI902" s="11"/>
      <c r="CJ902" s="11"/>
      <c r="CK902" s="11"/>
    </row>
    <row r="903" ht="15.75" customHeight="1">
      <c r="A903" s="213"/>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213"/>
      <c r="AD903" s="214"/>
      <c r="AE903" s="11"/>
      <c r="AF903" s="11"/>
      <c r="AG903" s="11"/>
      <c r="AH903" s="11"/>
      <c r="AI903" s="11"/>
      <c r="AJ903" s="11"/>
      <c r="AK903" s="11"/>
      <c r="AL903" s="214"/>
      <c r="AM903" s="215"/>
      <c r="AN903" s="213"/>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c r="CE903" s="11"/>
      <c r="CF903" s="11"/>
      <c r="CG903" s="11"/>
      <c r="CH903" s="11"/>
      <c r="CI903" s="11"/>
      <c r="CJ903" s="11"/>
      <c r="CK903" s="11"/>
    </row>
    <row r="904" ht="15.75" customHeight="1">
      <c r="A904" s="213"/>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213"/>
      <c r="AD904" s="214"/>
      <c r="AE904" s="11"/>
      <c r="AF904" s="11"/>
      <c r="AG904" s="11"/>
      <c r="AH904" s="11"/>
      <c r="AI904" s="11"/>
      <c r="AJ904" s="11"/>
      <c r="AK904" s="11"/>
      <c r="AL904" s="214"/>
      <c r="AM904" s="215"/>
      <c r="AN904" s="213"/>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c r="BS904" s="11"/>
      <c r="BT904" s="11"/>
      <c r="BU904" s="11"/>
      <c r="BV904" s="11"/>
      <c r="BW904" s="11"/>
      <c r="BX904" s="11"/>
      <c r="BY904" s="11"/>
      <c r="BZ904" s="11"/>
      <c r="CA904" s="11"/>
      <c r="CB904" s="11"/>
      <c r="CC904" s="11"/>
      <c r="CD904" s="11"/>
      <c r="CE904" s="11"/>
      <c r="CF904" s="11"/>
      <c r="CG904" s="11"/>
      <c r="CH904" s="11"/>
      <c r="CI904" s="11"/>
      <c r="CJ904" s="11"/>
      <c r="CK904" s="11"/>
    </row>
    <row r="905" ht="15.75" customHeight="1">
      <c r="A905" s="213"/>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213"/>
      <c r="AD905" s="214"/>
      <c r="AE905" s="11"/>
      <c r="AF905" s="11"/>
      <c r="AG905" s="11"/>
      <c r="AH905" s="11"/>
      <c r="AI905" s="11"/>
      <c r="AJ905" s="11"/>
      <c r="AK905" s="11"/>
      <c r="AL905" s="214"/>
      <c r="AM905" s="215"/>
      <c r="AN905" s="213"/>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c r="CE905" s="11"/>
      <c r="CF905" s="11"/>
      <c r="CG905" s="11"/>
      <c r="CH905" s="11"/>
      <c r="CI905" s="11"/>
      <c r="CJ905" s="11"/>
      <c r="CK905" s="11"/>
    </row>
    <row r="906" ht="15.75" customHeight="1">
      <c r="A906" s="213"/>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213"/>
      <c r="AD906" s="214"/>
      <c r="AE906" s="11"/>
      <c r="AF906" s="11"/>
      <c r="AG906" s="11"/>
      <c r="AH906" s="11"/>
      <c r="AI906" s="11"/>
      <c r="AJ906" s="11"/>
      <c r="AK906" s="11"/>
      <c r="AL906" s="214"/>
      <c r="AM906" s="215"/>
      <c r="AN906" s="213"/>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c r="CE906" s="11"/>
      <c r="CF906" s="11"/>
      <c r="CG906" s="11"/>
      <c r="CH906" s="11"/>
      <c r="CI906" s="11"/>
      <c r="CJ906" s="11"/>
      <c r="CK906" s="11"/>
    </row>
    <row r="907" ht="15.75" customHeight="1">
      <c r="A907" s="213"/>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213"/>
      <c r="AD907" s="214"/>
      <c r="AE907" s="11"/>
      <c r="AF907" s="11"/>
      <c r="AG907" s="11"/>
      <c r="AH907" s="11"/>
      <c r="AI907" s="11"/>
      <c r="AJ907" s="11"/>
      <c r="AK907" s="11"/>
      <c r="AL907" s="214"/>
      <c r="AM907" s="215"/>
      <c r="AN907" s="213"/>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c r="BS907" s="11"/>
      <c r="BT907" s="11"/>
      <c r="BU907" s="11"/>
      <c r="BV907" s="11"/>
      <c r="BW907" s="11"/>
      <c r="BX907" s="11"/>
      <c r="BY907" s="11"/>
      <c r="BZ907" s="11"/>
      <c r="CA907" s="11"/>
      <c r="CB907" s="11"/>
      <c r="CC907" s="11"/>
      <c r="CD907" s="11"/>
      <c r="CE907" s="11"/>
      <c r="CF907" s="11"/>
      <c r="CG907" s="11"/>
      <c r="CH907" s="11"/>
      <c r="CI907" s="11"/>
      <c r="CJ907" s="11"/>
      <c r="CK907" s="11"/>
    </row>
    <row r="908" ht="15.75" customHeight="1">
      <c r="A908" s="213"/>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213"/>
      <c r="AD908" s="214"/>
      <c r="AE908" s="11"/>
      <c r="AF908" s="11"/>
      <c r="AG908" s="11"/>
      <c r="AH908" s="11"/>
      <c r="AI908" s="11"/>
      <c r="AJ908" s="11"/>
      <c r="AK908" s="11"/>
      <c r="AL908" s="214"/>
      <c r="AM908" s="215"/>
      <c r="AN908" s="213"/>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c r="CE908" s="11"/>
      <c r="CF908" s="11"/>
      <c r="CG908" s="11"/>
      <c r="CH908" s="11"/>
      <c r="CI908" s="11"/>
      <c r="CJ908" s="11"/>
      <c r="CK908" s="11"/>
    </row>
    <row r="909" ht="15.75" customHeight="1">
      <c r="A909" s="213"/>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213"/>
      <c r="AD909" s="214"/>
      <c r="AE909" s="11"/>
      <c r="AF909" s="11"/>
      <c r="AG909" s="11"/>
      <c r="AH909" s="11"/>
      <c r="AI909" s="11"/>
      <c r="AJ909" s="11"/>
      <c r="AK909" s="11"/>
      <c r="AL909" s="214"/>
      <c r="AM909" s="215"/>
      <c r="AN909" s="213"/>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c r="CE909" s="11"/>
      <c r="CF909" s="11"/>
      <c r="CG909" s="11"/>
      <c r="CH909" s="11"/>
      <c r="CI909" s="11"/>
      <c r="CJ909" s="11"/>
      <c r="CK909" s="11"/>
    </row>
    <row r="910" ht="15.75" customHeight="1">
      <c r="A910" s="213"/>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213"/>
      <c r="AD910" s="214"/>
      <c r="AE910" s="11"/>
      <c r="AF910" s="11"/>
      <c r="AG910" s="11"/>
      <c r="AH910" s="11"/>
      <c r="AI910" s="11"/>
      <c r="AJ910" s="11"/>
      <c r="AK910" s="11"/>
      <c r="AL910" s="214"/>
      <c r="AM910" s="215"/>
      <c r="AN910" s="213"/>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c r="BS910" s="11"/>
      <c r="BT910" s="11"/>
      <c r="BU910" s="11"/>
      <c r="BV910" s="11"/>
      <c r="BW910" s="11"/>
      <c r="BX910" s="11"/>
      <c r="BY910" s="11"/>
      <c r="BZ910" s="11"/>
      <c r="CA910" s="11"/>
      <c r="CB910" s="11"/>
      <c r="CC910" s="11"/>
      <c r="CD910" s="11"/>
      <c r="CE910" s="11"/>
      <c r="CF910" s="11"/>
      <c r="CG910" s="11"/>
      <c r="CH910" s="11"/>
      <c r="CI910" s="11"/>
      <c r="CJ910" s="11"/>
      <c r="CK910" s="11"/>
    </row>
    <row r="911" ht="15.75" customHeight="1">
      <c r="A911" s="213"/>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213"/>
      <c r="AD911" s="214"/>
      <c r="AE911" s="11"/>
      <c r="AF911" s="11"/>
      <c r="AG911" s="11"/>
      <c r="AH911" s="11"/>
      <c r="AI911" s="11"/>
      <c r="AJ911" s="11"/>
      <c r="AK911" s="11"/>
      <c r="AL911" s="214"/>
      <c r="AM911" s="215"/>
      <c r="AN911" s="213"/>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c r="CE911" s="11"/>
      <c r="CF911" s="11"/>
      <c r="CG911" s="11"/>
      <c r="CH911" s="11"/>
      <c r="CI911" s="11"/>
      <c r="CJ911" s="11"/>
      <c r="CK911" s="11"/>
    </row>
    <row r="912" ht="15.75" customHeight="1">
      <c r="A912" s="213"/>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213"/>
      <c r="AD912" s="214"/>
      <c r="AE912" s="11"/>
      <c r="AF912" s="11"/>
      <c r="AG912" s="11"/>
      <c r="AH912" s="11"/>
      <c r="AI912" s="11"/>
      <c r="AJ912" s="11"/>
      <c r="AK912" s="11"/>
      <c r="AL912" s="214"/>
      <c r="AM912" s="215"/>
      <c r="AN912" s="213"/>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c r="CE912" s="11"/>
      <c r="CF912" s="11"/>
      <c r="CG912" s="11"/>
      <c r="CH912" s="11"/>
      <c r="CI912" s="11"/>
      <c r="CJ912" s="11"/>
      <c r="CK912" s="11"/>
    </row>
    <row r="913" ht="15.75" customHeight="1">
      <c r="A913" s="213"/>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213"/>
      <c r="AD913" s="214"/>
      <c r="AE913" s="11"/>
      <c r="AF913" s="11"/>
      <c r="AG913" s="11"/>
      <c r="AH913" s="11"/>
      <c r="AI913" s="11"/>
      <c r="AJ913" s="11"/>
      <c r="AK913" s="11"/>
      <c r="AL913" s="214"/>
      <c r="AM913" s="215"/>
      <c r="AN913" s="213"/>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c r="BS913" s="11"/>
      <c r="BT913" s="11"/>
      <c r="BU913" s="11"/>
      <c r="BV913" s="11"/>
      <c r="BW913" s="11"/>
      <c r="BX913" s="11"/>
      <c r="BY913" s="11"/>
      <c r="BZ913" s="11"/>
      <c r="CA913" s="11"/>
      <c r="CB913" s="11"/>
      <c r="CC913" s="11"/>
      <c r="CD913" s="11"/>
      <c r="CE913" s="11"/>
      <c r="CF913" s="11"/>
      <c r="CG913" s="11"/>
      <c r="CH913" s="11"/>
      <c r="CI913" s="11"/>
      <c r="CJ913" s="11"/>
      <c r="CK913" s="11"/>
    </row>
    <row r="914" ht="15.75" customHeight="1">
      <c r="A914" s="213"/>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213"/>
      <c r="AD914" s="214"/>
      <c r="AE914" s="11"/>
      <c r="AF914" s="11"/>
      <c r="AG914" s="11"/>
      <c r="AH914" s="11"/>
      <c r="AI914" s="11"/>
      <c r="AJ914" s="11"/>
      <c r="AK914" s="11"/>
      <c r="AL914" s="214"/>
      <c r="AM914" s="215"/>
      <c r="AN914" s="213"/>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c r="BS914" s="11"/>
      <c r="BT914" s="11"/>
      <c r="BU914" s="11"/>
      <c r="BV914" s="11"/>
      <c r="BW914" s="11"/>
      <c r="BX914" s="11"/>
      <c r="BY914" s="11"/>
      <c r="BZ914" s="11"/>
      <c r="CA914" s="11"/>
      <c r="CB914" s="11"/>
      <c r="CC914" s="11"/>
      <c r="CD914" s="11"/>
      <c r="CE914" s="11"/>
      <c r="CF914" s="11"/>
      <c r="CG914" s="11"/>
      <c r="CH914" s="11"/>
      <c r="CI914" s="11"/>
      <c r="CJ914" s="11"/>
      <c r="CK914" s="11"/>
    </row>
    <row r="915" ht="15.75" customHeight="1">
      <c r="A915" s="213"/>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213"/>
      <c r="AD915" s="214"/>
      <c r="AE915" s="11"/>
      <c r="AF915" s="11"/>
      <c r="AG915" s="11"/>
      <c r="AH915" s="11"/>
      <c r="AI915" s="11"/>
      <c r="AJ915" s="11"/>
      <c r="AK915" s="11"/>
      <c r="AL915" s="214"/>
      <c r="AM915" s="215"/>
      <c r="AN915" s="213"/>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c r="BS915" s="11"/>
      <c r="BT915" s="11"/>
      <c r="BU915" s="11"/>
      <c r="BV915" s="11"/>
      <c r="BW915" s="11"/>
      <c r="BX915" s="11"/>
      <c r="BY915" s="11"/>
      <c r="BZ915" s="11"/>
      <c r="CA915" s="11"/>
      <c r="CB915" s="11"/>
      <c r="CC915" s="11"/>
      <c r="CD915" s="11"/>
      <c r="CE915" s="11"/>
      <c r="CF915" s="11"/>
      <c r="CG915" s="11"/>
      <c r="CH915" s="11"/>
      <c r="CI915" s="11"/>
      <c r="CJ915" s="11"/>
      <c r="CK915" s="11"/>
    </row>
    <row r="916" ht="15.75" customHeight="1">
      <c r="A916" s="213"/>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213"/>
      <c r="AD916" s="214"/>
      <c r="AE916" s="11"/>
      <c r="AF916" s="11"/>
      <c r="AG916" s="11"/>
      <c r="AH916" s="11"/>
      <c r="AI916" s="11"/>
      <c r="AJ916" s="11"/>
      <c r="AK916" s="11"/>
      <c r="AL916" s="214"/>
      <c r="AM916" s="215"/>
      <c r="AN916" s="213"/>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c r="BS916" s="11"/>
      <c r="BT916" s="11"/>
      <c r="BU916" s="11"/>
      <c r="BV916" s="11"/>
      <c r="BW916" s="11"/>
      <c r="BX916" s="11"/>
      <c r="BY916" s="11"/>
      <c r="BZ916" s="11"/>
      <c r="CA916" s="11"/>
      <c r="CB916" s="11"/>
      <c r="CC916" s="11"/>
      <c r="CD916" s="11"/>
      <c r="CE916" s="11"/>
      <c r="CF916" s="11"/>
      <c r="CG916" s="11"/>
      <c r="CH916" s="11"/>
      <c r="CI916" s="11"/>
      <c r="CJ916" s="11"/>
      <c r="CK916" s="11"/>
    </row>
    <row r="917" ht="15.75" customHeight="1">
      <c r="A917" s="213"/>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213"/>
      <c r="AD917" s="214"/>
      <c r="AE917" s="11"/>
      <c r="AF917" s="11"/>
      <c r="AG917" s="11"/>
      <c r="AH917" s="11"/>
      <c r="AI917" s="11"/>
      <c r="AJ917" s="11"/>
      <c r="AK917" s="11"/>
      <c r="AL917" s="214"/>
      <c r="AM917" s="215"/>
      <c r="AN917" s="213"/>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c r="BS917" s="11"/>
      <c r="BT917" s="11"/>
      <c r="BU917" s="11"/>
      <c r="BV917" s="11"/>
      <c r="BW917" s="11"/>
      <c r="BX917" s="11"/>
      <c r="BY917" s="11"/>
      <c r="BZ917" s="11"/>
      <c r="CA917" s="11"/>
      <c r="CB917" s="11"/>
      <c r="CC917" s="11"/>
      <c r="CD917" s="11"/>
      <c r="CE917" s="11"/>
      <c r="CF917" s="11"/>
      <c r="CG917" s="11"/>
      <c r="CH917" s="11"/>
      <c r="CI917" s="11"/>
      <c r="CJ917" s="11"/>
      <c r="CK917" s="11"/>
    </row>
    <row r="918" ht="15.75" customHeight="1">
      <c r="A918" s="213"/>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213"/>
      <c r="AD918" s="214"/>
      <c r="AE918" s="11"/>
      <c r="AF918" s="11"/>
      <c r="AG918" s="11"/>
      <c r="AH918" s="11"/>
      <c r="AI918" s="11"/>
      <c r="AJ918" s="11"/>
      <c r="AK918" s="11"/>
      <c r="AL918" s="214"/>
      <c r="AM918" s="215"/>
      <c r="AN918" s="213"/>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c r="BS918" s="11"/>
      <c r="BT918" s="11"/>
      <c r="BU918" s="11"/>
      <c r="BV918" s="11"/>
      <c r="BW918" s="11"/>
      <c r="BX918" s="11"/>
      <c r="BY918" s="11"/>
      <c r="BZ918" s="11"/>
      <c r="CA918" s="11"/>
      <c r="CB918" s="11"/>
      <c r="CC918" s="11"/>
      <c r="CD918" s="11"/>
      <c r="CE918" s="11"/>
      <c r="CF918" s="11"/>
      <c r="CG918" s="11"/>
      <c r="CH918" s="11"/>
      <c r="CI918" s="11"/>
      <c r="CJ918" s="11"/>
      <c r="CK918" s="11"/>
    </row>
    <row r="919" ht="15.75" customHeight="1">
      <c r="A919" s="213"/>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213"/>
      <c r="AD919" s="214"/>
      <c r="AE919" s="11"/>
      <c r="AF919" s="11"/>
      <c r="AG919" s="11"/>
      <c r="AH919" s="11"/>
      <c r="AI919" s="11"/>
      <c r="AJ919" s="11"/>
      <c r="AK919" s="11"/>
      <c r="AL919" s="214"/>
      <c r="AM919" s="215"/>
      <c r="AN919" s="213"/>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c r="BS919" s="11"/>
      <c r="BT919" s="11"/>
      <c r="BU919" s="11"/>
      <c r="BV919" s="11"/>
      <c r="BW919" s="11"/>
      <c r="BX919" s="11"/>
      <c r="BY919" s="11"/>
      <c r="BZ919" s="11"/>
      <c r="CA919" s="11"/>
      <c r="CB919" s="11"/>
      <c r="CC919" s="11"/>
      <c r="CD919" s="11"/>
      <c r="CE919" s="11"/>
      <c r="CF919" s="11"/>
      <c r="CG919" s="11"/>
      <c r="CH919" s="11"/>
      <c r="CI919" s="11"/>
      <c r="CJ919" s="11"/>
      <c r="CK919" s="11"/>
    </row>
    <row r="920" ht="15.75" customHeight="1">
      <c r="A920" s="213"/>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213"/>
      <c r="AD920" s="214"/>
      <c r="AE920" s="11"/>
      <c r="AF920" s="11"/>
      <c r="AG920" s="11"/>
      <c r="AH920" s="11"/>
      <c r="AI920" s="11"/>
      <c r="AJ920" s="11"/>
      <c r="AK920" s="11"/>
      <c r="AL920" s="214"/>
      <c r="AM920" s="215"/>
      <c r="AN920" s="213"/>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c r="CE920" s="11"/>
      <c r="CF920" s="11"/>
      <c r="CG920" s="11"/>
      <c r="CH920" s="11"/>
      <c r="CI920" s="11"/>
      <c r="CJ920" s="11"/>
      <c r="CK920" s="11"/>
    </row>
    <row r="921" ht="15.75" customHeight="1">
      <c r="A921" s="213"/>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213"/>
      <c r="AD921" s="214"/>
      <c r="AE921" s="11"/>
      <c r="AF921" s="11"/>
      <c r="AG921" s="11"/>
      <c r="AH921" s="11"/>
      <c r="AI921" s="11"/>
      <c r="AJ921" s="11"/>
      <c r="AK921" s="11"/>
      <c r="AL921" s="214"/>
      <c r="AM921" s="215"/>
      <c r="AN921" s="213"/>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c r="CE921" s="11"/>
      <c r="CF921" s="11"/>
      <c r="CG921" s="11"/>
      <c r="CH921" s="11"/>
      <c r="CI921" s="11"/>
      <c r="CJ921" s="11"/>
      <c r="CK921" s="11"/>
    </row>
    <row r="922" ht="15.75" customHeight="1">
      <c r="A922" s="213"/>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213"/>
      <c r="AD922" s="214"/>
      <c r="AE922" s="11"/>
      <c r="AF922" s="11"/>
      <c r="AG922" s="11"/>
      <c r="AH922" s="11"/>
      <c r="AI922" s="11"/>
      <c r="AJ922" s="11"/>
      <c r="AK922" s="11"/>
      <c r="AL922" s="214"/>
      <c r="AM922" s="215"/>
      <c r="AN922" s="213"/>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c r="CE922" s="11"/>
      <c r="CF922" s="11"/>
      <c r="CG922" s="11"/>
      <c r="CH922" s="11"/>
      <c r="CI922" s="11"/>
      <c r="CJ922" s="11"/>
      <c r="CK922" s="11"/>
    </row>
    <row r="923" ht="15.75" customHeight="1">
      <c r="A923" s="213"/>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213"/>
      <c r="AD923" s="214"/>
      <c r="AE923" s="11"/>
      <c r="AF923" s="11"/>
      <c r="AG923" s="11"/>
      <c r="AH923" s="11"/>
      <c r="AI923" s="11"/>
      <c r="AJ923" s="11"/>
      <c r="AK923" s="11"/>
      <c r="AL923" s="214"/>
      <c r="AM923" s="215"/>
      <c r="AN923" s="213"/>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c r="CE923" s="11"/>
      <c r="CF923" s="11"/>
      <c r="CG923" s="11"/>
      <c r="CH923" s="11"/>
      <c r="CI923" s="11"/>
      <c r="CJ923" s="11"/>
      <c r="CK923" s="11"/>
    </row>
    <row r="924" ht="15.75" customHeight="1">
      <c r="A924" s="213"/>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213"/>
      <c r="AD924" s="214"/>
      <c r="AE924" s="11"/>
      <c r="AF924" s="11"/>
      <c r="AG924" s="11"/>
      <c r="AH924" s="11"/>
      <c r="AI924" s="11"/>
      <c r="AJ924" s="11"/>
      <c r="AK924" s="11"/>
      <c r="AL924" s="214"/>
      <c r="AM924" s="215"/>
      <c r="AN924" s="213"/>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c r="CE924" s="11"/>
      <c r="CF924" s="11"/>
      <c r="CG924" s="11"/>
      <c r="CH924" s="11"/>
      <c r="CI924" s="11"/>
      <c r="CJ924" s="11"/>
      <c r="CK924" s="11"/>
    </row>
    <row r="925" ht="15.75" customHeight="1">
      <c r="A925" s="213"/>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213"/>
      <c r="AD925" s="214"/>
      <c r="AE925" s="11"/>
      <c r="AF925" s="11"/>
      <c r="AG925" s="11"/>
      <c r="AH925" s="11"/>
      <c r="AI925" s="11"/>
      <c r="AJ925" s="11"/>
      <c r="AK925" s="11"/>
      <c r="AL925" s="214"/>
      <c r="AM925" s="215"/>
      <c r="AN925" s="213"/>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c r="CE925" s="11"/>
      <c r="CF925" s="11"/>
      <c r="CG925" s="11"/>
      <c r="CH925" s="11"/>
      <c r="CI925" s="11"/>
      <c r="CJ925" s="11"/>
      <c r="CK925" s="11"/>
    </row>
    <row r="926" ht="15.75" customHeight="1">
      <c r="A926" s="213"/>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213"/>
      <c r="AD926" s="214"/>
      <c r="AE926" s="11"/>
      <c r="AF926" s="11"/>
      <c r="AG926" s="11"/>
      <c r="AH926" s="11"/>
      <c r="AI926" s="11"/>
      <c r="AJ926" s="11"/>
      <c r="AK926" s="11"/>
      <c r="AL926" s="214"/>
      <c r="AM926" s="215"/>
      <c r="AN926" s="213"/>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c r="CE926" s="11"/>
      <c r="CF926" s="11"/>
      <c r="CG926" s="11"/>
      <c r="CH926" s="11"/>
      <c r="CI926" s="11"/>
      <c r="CJ926" s="11"/>
      <c r="CK926" s="11"/>
    </row>
    <row r="927" ht="15.75" customHeight="1">
      <c r="A927" s="213"/>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213"/>
      <c r="AD927" s="214"/>
      <c r="AE927" s="11"/>
      <c r="AF927" s="11"/>
      <c r="AG927" s="11"/>
      <c r="AH927" s="11"/>
      <c r="AI927" s="11"/>
      <c r="AJ927" s="11"/>
      <c r="AK927" s="11"/>
      <c r="AL927" s="214"/>
      <c r="AM927" s="215"/>
      <c r="AN927" s="213"/>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c r="CE927" s="11"/>
      <c r="CF927" s="11"/>
      <c r="CG927" s="11"/>
      <c r="CH927" s="11"/>
      <c r="CI927" s="11"/>
      <c r="CJ927" s="11"/>
      <c r="CK927" s="11"/>
    </row>
    <row r="928" ht="15.75" customHeight="1">
      <c r="A928" s="213"/>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213"/>
      <c r="AD928" s="214"/>
      <c r="AE928" s="11"/>
      <c r="AF928" s="11"/>
      <c r="AG928" s="11"/>
      <c r="AH928" s="11"/>
      <c r="AI928" s="11"/>
      <c r="AJ928" s="11"/>
      <c r="AK928" s="11"/>
      <c r="AL928" s="214"/>
      <c r="AM928" s="215"/>
      <c r="AN928" s="213"/>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c r="CE928" s="11"/>
      <c r="CF928" s="11"/>
      <c r="CG928" s="11"/>
      <c r="CH928" s="11"/>
      <c r="CI928" s="11"/>
      <c r="CJ928" s="11"/>
      <c r="CK928" s="11"/>
    </row>
    <row r="929" ht="15.75" customHeight="1">
      <c r="A929" s="213"/>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213"/>
      <c r="AD929" s="214"/>
      <c r="AE929" s="11"/>
      <c r="AF929" s="11"/>
      <c r="AG929" s="11"/>
      <c r="AH929" s="11"/>
      <c r="AI929" s="11"/>
      <c r="AJ929" s="11"/>
      <c r="AK929" s="11"/>
      <c r="AL929" s="214"/>
      <c r="AM929" s="215"/>
      <c r="AN929" s="213"/>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c r="CE929" s="11"/>
      <c r="CF929" s="11"/>
      <c r="CG929" s="11"/>
      <c r="CH929" s="11"/>
      <c r="CI929" s="11"/>
      <c r="CJ929" s="11"/>
      <c r="CK929" s="11"/>
    </row>
    <row r="930" ht="15.75" customHeight="1">
      <c r="A930" s="213"/>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213"/>
      <c r="AD930" s="214"/>
      <c r="AE930" s="11"/>
      <c r="AF930" s="11"/>
      <c r="AG930" s="11"/>
      <c r="AH930" s="11"/>
      <c r="AI930" s="11"/>
      <c r="AJ930" s="11"/>
      <c r="AK930" s="11"/>
      <c r="AL930" s="214"/>
      <c r="AM930" s="215"/>
      <c r="AN930" s="213"/>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c r="CE930" s="11"/>
      <c r="CF930" s="11"/>
      <c r="CG930" s="11"/>
      <c r="CH930" s="11"/>
      <c r="CI930" s="11"/>
      <c r="CJ930" s="11"/>
      <c r="CK930" s="11"/>
    </row>
    <row r="931" ht="15.75" customHeight="1">
      <c r="A931" s="213"/>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213"/>
      <c r="AD931" s="214"/>
      <c r="AE931" s="11"/>
      <c r="AF931" s="11"/>
      <c r="AG931" s="11"/>
      <c r="AH931" s="11"/>
      <c r="AI931" s="11"/>
      <c r="AJ931" s="11"/>
      <c r="AK931" s="11"/>
      <c r="AL931" s="214"/>
      <c r="AM931" s="215"/>
      <c r="AN931" s="213"/>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c r="CE931" s="11"/>
      <c r="CF931" s="11"/>
      <c r="CG931" s="11"/>
      <c r="CH931" s="11"/>
      <c r="CI931" s="11"/>
      <c r="CJ931" s="11"/>
      <c r="CK931" s="11"/>
    </row>
    <row r="932" ht="15.75" customHeight="1">
      <c r="A932" s="213"/>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213"/>
      <c r="AD932" s="214"/>
      <c r="AE932" s="11"/>
      <c r="AF932" s="11"/>
      <c r="AG932" s="11"/>
      <c r="AH932" s="11"/>
      <c r="AI932" s="11"/>
      <c r="AJ932" s="11"/>
      <c r="AK932" s="11"/>
      <c r="AL932" s="214"/>
      <c r="AM932" s="215"/>
      <c r="AN932" s="213"/>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c r="CE932" s="11"/>
      <c r="CF932" s="11"/>
      <c r="CG932" s="11"/>
      <c r="CH932" s="11"/>
      <c r="CI932" s="11"/>
      <c r="CJ932" s="11"/>
      <c r="CK932" s="11"/>
    </row>
    <row r="933" ht="15.75" customHeight="1">
      <c r="A933" s="213"/>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213"/>
      <c r="AD933" s="214"/>
      <c r="AE933" s="11"/>
      <c r="AF933" s="11"/>
      <c r="AG933" s="11"/>
      <c r="AH933" s="11"/>
      <c r="AI933" s="11"/>
      <c r="AJ933" s="11"/>
      <c r="AK933" s="11"/>
      <c r="AL933" s="214"/>
      <c r="AM933" s="215"/>
      <c r="AN933" s="213"/>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c r="CE933" s="11"/>
      <c r="CF933" s="11"/>
      <c r="CG933" s="11"/>
      <c r="CH933" s="11"/>
      <c r="CI933" s="11"/>
      <c r="CJ933" s="11"/>
      <c r="CK933" s="11"/>
    </row>
    <row r="934" ht="15.75" customHeight="1">
      <c r="A934" s="213"/>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213"/>
      <c r="AD934" s="214"/>
      <c r="AE934" s="11"/>
      <c r="AF934" s="11"/>
      <c r="AG934" s="11"/>
      <c r="AH934" s="11"/>
      <c r="AI934" s="11"/>
      <c r="AJ934" s="11"/>
      <c r="AK934" s="11"/>
      <c r="AL934" s="214"/>
      <c r="AM934" s="215"/>
      <c r="AN934" s="213"/>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c r="BS934" s="11"/>
      <c r="BT934" s="11"/>
      <c r="BU934" s="11"/>
      <c r="BV934" s="11"/>
      <c r="BW934" s="11"/>
      <c r="BX934" s="11"/>
      <c r="BY934" s="11"/>
      <c r="BZ934" s="11"/>
      <c r="CA934" s="11"/>
      <c r="CB934" s="11"/>
      <c r="CC934" s="11"/>
      <c r="CD934" s="11"/>
      <c r="CE934" s="11"/>
      <c r="CF934" s="11"/>
      <c r="CG934" s="11"/>
      <c r="CH934" s="11"/>
      <c r="CI934" s="11"/>
      <c r="CJ934" s="11"/>
      <c r="CK934" s="11"/>
    </row>
    <row r="935" ht="15.75" customHeight="1">
      <c r="A935" s="213"/>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213"/>
      <c r="AD935" s="214"/>
      <c r="AE935" s="11"/>
      <c r="AF935" s="11"/>
      <c r="AG935" s="11"/>
      <c r="AH935" s="11"/>
      <c r="AI935" s="11"/>
      <c r="AJ935" s="11"/>
      <c r="AK935" s="11"/>
      <c r="AL935" s="214"/>
      <c r="AM935" s="215"/>
      <c r="AN935" s="213"/>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c r="CE935" s="11"/>
      <c r="CF935" s="11"/>
      <c r="CG935" s="11"/>
      <c r="CH935" s="11"/>
      <c r="CI935" s="11"/>
      <c r="CJ935" s="11"/>
      <c r="CK935" s="11"/>
    </row>
    <row r="936" ht="15.75" customHeight="1">
      <c r="A936" s="213"/>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213"/>
      <c r="AD936" s="214"/>
      <c r="AE936" s="11"/>
      <c r="AF936" s="11"/>
      <c r="AG936" s="11"/>
      <c r="AH936" s="11"/>
      <c r="AI936" s="11"/>
      <c r="AJ936" s="11"/>
      <c r="AK936" s="11"/>
      <c r="AL936" s="214"/>
      <c r="AM936" s="215"/>
      <c r="AN936" s="213"/>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c r="BS936" s="11"/>
      <c r="BT936" s="11"/>
      <c r="BU936" s="11"/>
      <c r="BV936" s="11"/>
      <c r="BW936" s="11"/>
      <c r="BX936" s="11"/>
      <c r="BY936" s="11"/>
      <c r="BZ936" s="11"/>
      <c r="CA936" s="11"/>
      <c r="CB936" s="11"/>
      <c r="CC936" s="11"/>
      <c r="CD936" s="11"/>
      <c r="CE936" s="11"/>
      <c r="CF936" s="11"/>
      <c r="CG936" s="11"/>
      <c r="CH936" s="11"/>
      <c r="CI936" s="11"/>
      <c r="CJ936" s="11"/>
      <c r="CK936" s="11"/>
    </row>
    <row r="937" ht="15.75" customHeight="1">
      <c r="A937" s="213"/>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213"/>
      <c r="AD937" s="214"/>
      <c r="AE937" s="11"/>
      <c r="AF937" s="11"/>
      <c r="AG937" s="11"/>
      <c r="AH937" s="11"/>
      <c r="AI937" s="11"/>
      <c r="AJ937" s="11"/>
      <c r="AK937" s="11"/>
      <c r="AL937" s="214"/>
      <c r="AM937" s="215"/>
      <c r="AN937" s="213"/>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c r="CE937" s="11"/>
      <c r="CF937" s="11"/>
      <c r="CG937" s="11"/>
      <c r="CH937" s="11"/>
      <c r="CI937" s="11"/>
      <c r="CJ937" s="11"/>
      <c r="CK937" s="11"/>
    </row>
    <row r="938" ht="15.75" customHeight="1">
      <c r="A938" s="213"/>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213"/>
      <c r="AD938" s="214"/>
      <c r="AE938" s="11"/>
      <c r="AF938" s="11"/>
      <c r="AG938" s="11"/>
      <c r="AH938" s="11"/>
      <c r="AI938" s="11"/>
      <c r="AJ938" s="11"/>
      <c r="AK938" s="11"/>
      <c r="AL938" s="214"/>
      <c r="AM938" s="215"/>
      <c r="AN938" s="213"/>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c r="BS938" s="11"/>
      <c r="BT938" s="11"/>
      <c r="BU938" s="11"/>
      <c r="BV938" s="11"/>
      <c r="BW938" s="11"/>
      <c r="BX938" s="11"/>
      <c r="BY938" s="11"/>
      <c r="BZ938" s="11"/>
      <c r="CA938" s="11"/>
      <c r="CB938" s="11"/>
      <c r="CC938" s="11"/>
      <c r="CD938" s="11"/>
      <c r="CE938" s="11"/>
      <c r="CF938" s="11"/>
      <c r="CG938" s="11"/>
      <c r="CH938" s="11"/>
      <c r="CI938" s="11"/>
      <c r="CJ938" s="11"/>
      <c r="CK938" s="11"/>
    </row>
    <row r="939" ht="15.75" customHeight="1">
      <c r="A939" s="213"/>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213"/>
      <c r="AD939" s="214"/>
      <c r="AE939" s="11"/>
      <c r="AF939" s="11"/>
      <c r="AG939" s="11"/>
      <c r="AH939" s="11"/>
      <c r="AI939" s="11"/>
      <c r="AJ939" s="11"/>
      <c r="AK939" s="11"/>
      <c r="AL939" s="214"/>
      <c r="AM939" s="215"/>
      <c r="AN939" s="213"/>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c r="CE939" s="11"/>
      <c r="CF939" s="11"/>
      <c r="CG939" s="11"/>
      <c r="CH939" s="11"/>
      <c r="CI939" s="11"/>
      <c r="CJ939" s="11"/>
      <c r="CK939" s="11"/>
    </row>
    <row r="940" ht="15.75" customHeight="1">
      <c r="A940" s="213"/>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213"/>
      <c r="AD940" s="214"/>
      <c r="AE940" s="11"/>
      <c r="AF940" s="11"/>
      <c r="AG940" s="11"/>
      <c r="AH940" s="11"/>
      <c r="AI940" s="11"/>
      <c r="AJ940" s="11"/>
      <c r="AK940" s="11"/>
      <c r="AL940" s="214"/>
      <c r="AM940" s="215"/>
      <c r="AN940" s="213"/>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c r="BS940" s="11"/>
      <c r="BT940" s="11"/>
      <c r="BU940" s="11"/>
      <c r="BV940" s="11"/>
      <c r="BW940" s="11"/>
      <c r="BX940" s="11"/>
      <c r="BY940" s="11"/>
      <c r="BZ940" s="11"/>
      <c r="CA940" s="11"/>
      <c r="CB940" s="11"/>
      <c r="CC940" s="11"/>
      <c r="CD940" s="11"/>
      <c r="CE940" s="11"/>
      <c r="CF940" s="11"/>
      <c r="CG940" s="11"/>
      <c r="CH940" s="11"/>
      <c r="CI940" s="11"/>
      <c r="CJ940" s="11"/>
      <c r="CK940" s="11"/>
    </row>
    <row r="941" ht="15.75" customHeight="1">
      <c r="A941" s="213"/>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213"/>
      <c r="AD941" s="214"/>
      <c r="AE941" s="11"/>
      <c r="AF941" s="11"/>
      <c r="AG941" s="11"/>
      <c r="AH941" s="11"/>
      <c r="AI941" s="11"/>
      <c r="AJ941" s="11"/>
      <c r="AK941" s="11"/>
      <c r="AL941" s="214"/>
      <c r="AM941" s="215"/>
      <c r="AN941" s="213"/>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c r="CE941" s="11"/>
      <c r="CF941" s="11"/>
      <c r="CG941" s="11"/>
      <c r="CH941" s="11"/>
      <c r="CI941" s="11"/>
      <c r="CJ941" s="11"/>
      <c r="CK941" s="11"/>
    </row>
    <row r="942" ht="15.75" customHeight="1">
      <c r="A942" s="213"/>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213"/>
      <c r="AD942" s="214"/>
      <c r="AE942" s="11"/>
      <c r="AF942" s="11"/>
      <c r="AG942" s="11"/>
      <c r="AH942" s="11"/>
      <c r="AI942" s="11"/>
      <c r="AJ942" s="11"/>
      <c r="AK942" s="11"/>
      <c r="AL942" s="214"/>
      <c r="AM942" s="215"/>
      <c r="AN942" s="213"/>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c r="CE942" s="11"/>
      <c r="CF942" s="11"/>
      <c r="CG942" s="11"/>
      <c r="CH942" s="11"/>
      <c r="CI942" s="11"/>
      <c r="CJ942" s="11"/>
      <c r="CK942" s="11"/>
    </row>
    <row r="943" ht="15.75" customHeight="1">
      <c r="A943" s="213"/>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213"/>
      <c r="AD943" s="214"/>
      <c r="AE943" s="11"/>
      <c r="AF943" s="11"/>
      <c r="AG943" s="11"/>
      <c r="AH943" s="11"/>
      <c r="AI943" s="11"/>
      <c r="AJ943" s="11"/>
      <c r="AK943" s="11"/>
      <c r="AL943" s="214"/>
      <c r="AM943" s="215"/>
      <c r="AN943" s="213"/>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c r="CE943" s="11"/>
      <c r="CF943" s="11"/>
      <c r="CG943" s="11"/>
      <c r="CH943" s="11"/>
      <c r="CI943" s="11"/>
      <c r="CJ943" s="11"/>
      <c r="CK943" s="11"/>
    </row>
    <row r="944" ht="15.75" customHeight="1">
      <c r="A944" s="213"/>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213"/>
      <c r="AD944" s="214"/>
      <c r="AE944" s="11"/>
      <c r="AF944" s="11"/>
      <c r="AG944" s="11"/>
      <c r="AH944" s="11"/>
      <c r="AI944" s="11"/>
      <c r="AJ944" s="11"/>
      <c r="AK944" s="11"/>
      <c r="AL944" s="214"/>
      <c r="AM944" s="215"/>
      <c r="AN944" s="213"/>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c r="CE944" s="11"/>
      <c r="CF944" s="11"/>
      <c r="CG944" s="11"/>
      <c r="CH944" s="11"/>
      <c r="CI944" s="11"/>
      <c r="CJ944" s="11"/>
      <c r="CK944" s="11"/>
    </row>
    <row r="945" ht="15.75" customHeight="1">
      <c r="A945" s="213"/>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213"/>
      <c r="AD945" s="214"/>
      <c r="AE945" s="11"/>
      <c r="AF945" s="11"/>
      <c r="AG945" s="11"/>
      <c r="AH945" s="11"/>
      <c r="AI945" s="11"/>
      <c r="AJ945" s="11"/>
      <c r="AK945" s="11"/>
      <c r="AL945" s="214"/>
      <c r="AM945" s="215"/>
      <c r="AN945" s="213"/>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c r="BS945" s="11"/>
      <c r="BT945" s="11"/>
      <c r="BU945" s="11"/>
      <c r="BV945" s="11"/>
      <c r="BW945" s="11"/>
      <c r="BX945" s="11"/>
      <c r="BY945" s="11"/>
      <c r="BZ945" s="11"/>
      <c r="CA945" s="11"/>
      <c r="CB945" s="11"/>
      <c r="CC945" s="11"/>
      <c r="CD945" s="11"/>
      <c r="CE945" s="11"/>
      <c r="CF945" s="11"/>
      <c r="CG945" s="11"/>
      <c r="CH945" s="11"/>
      <c r="CI945" s="11"/>
      <c r="CJ945" s="11"/>
      <c r="CK945" s="11"/>
    </row>
    <row r="946" ht="15.75" customHeight="1">
      <c r="A946" s="213"/>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213"/>
      <c r="AD946" s="214"/>
      <c r="AE946" s="11"/>
      <c r="AF946" s="11"/>
      <c r="AG946" s="11"/>
      <c r="AH946" s="11"/>
      <c r="AI946" s="11"/>
      <c r="AJ946" s="11"/>
      <c r="AK946" s="11"/>
      <c r="AL946" s="214"/>
      <c r="AM946" s="215"/>
      <c r="AN946" s="213"/>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1"/>
      <c r="BV946" s="11"/>
      <c r="BW946" s="11"/>
      <c r="BX946" s="11"/>
      <c r="BY946" s="11"/>
      <c r="BZ946" s="11"/>
      <c r="CA946" s="11"/>
      <c r="CB946" s="11"/>
      <c r="CC946" s="11"/>
      <c r="CD946" s="11"/>
      <c r="CE946" s="11"/>
      <c r="CF946" s="11"/>
      <c r="CG946" s="11"/>
      <c r="CH946" s="11"/>
      <c r="CI946" s="11"/>
      <c r="CJ946" s="11"/>
      <c r="CK946" s="11"/>
    </row>
    <row r="947" ht="15.75" customHeight="1">
      <c r="A947" s="213"/>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213"/>
      <c r="AD947" s="214"/>
      <c r="AE947" s="11"/>
      <c r="AF947" s="11"/>
      <c r="AG947" s="11"/>
      <c r="AH947" s="11"/>
      <c r="AI947" s="11"/>
      <c r="AJ947" s="11"/>
      <c r="AK947" s="11"/>
      <c r="AL947" s="214"/>
      <c r="AM947" s="215"/>
      <c r="AN947" s="213"/>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c r="CE947" s="11"/>
      <c r="CF947" s="11"/>
      <c r="CG947" s="11"/>
      <c r="CH947" s="11"/>
      <c r="CI947" s="11"/>
      <c r="CJ947" s="11"/>
      <c r="CK947" s="11"/>
    </row>
    <row r="948" ht="15.75" customHeight="1">
      <c r="A948" s="213"/>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213"/>
      <c r="AD948" s="214"/>
      <c r="AE948" s="11"/>
      <c r="AF948" s="11"/>
      <c r="AG948" s="11"/>
      <c r="AH948" s="11"/>
      <c r="AI948" s="11"/>
      <c r="AJ948" s="11"/>
      <c r="AK948" s="11"/>
      <c r="AL948" s="214"/>
      <c r="AM948" s="215"/>
      <c r="AN948" s="213"/>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c r="BS948" s="11"/>
      <c r="BT948" s="11"/>
      <c r="BU948" s="11"/>
      <c r="BV948" s="11"/>
      <c r="BW948" s="11"/>
      <c r="BX948" s="11"/>
      <c r="BY948" s="11"/>
      <c r="BZ948" s="11"/>
      <c r="CA948" s="11"/>
      <c r="CB948" s="11"/>
      <c r="CC948" s="11"/>
      <c r="CD948" s="11"/>
      <c r="CE948" s="11"/>
      <c r="CF948" s="11"/>
      <c r="CG948" s="11"/>
      <c r="CH948" s="11"/>
      <c r="CI948" s="11"/>
      <c r="CJ948" s="11"/>
      <c r="CK948" s="11"/>
    </row>
    <row r="949" ht="15.75" customHeight="1">
      <c r="A949" s="213"/>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213"/>
      <c r="AD949" s="214"/>
      <c r="AE949" s="11"/>
      <c r="AF949" s="11"/>
      <c r="AG949" s="11"/>
      <c r="AH949" s="11"/>
      <c r="AI949" s="11"/>
      <c r="AJ949" s="11"/>
      <c r="AK949" s="11"/>
      <c r="AL949" s="214"/>
      <c r="AM949" s="215"/>
      <c r="AN949" s="213"/>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c r="BS949" s="11"/>
      <c r="BT949" s="11"/>
      <c r="BU949" s="11"/>
      <c r="BV949" s="11"/>
      <c r="BW949" s="11"/>
      <c r="BX949" s="11"/>
      <c r="BY949" s="11"/>
      <c r="BZ949" s="11"/>
      <c r="CA949" s="11"/>
      <c r="CB949" s="11"/>
      <c r="CC949" s="11"/>
      <c r="CD949" s="11"/>
      <c r="CE949" s="11"/>
      <c r="CF949" s="11"/>
      <c r="CG949" s="11"/>
      <c r="CH949" s="11"/>
      <c r="CI949" s="11"/>
      <c r="CJ949" s="11"/>
      <c r="CK949" s="11"/>
    </row>
    <row r="950" ht="15.75" customHeight="1">
      <c r="A950" s="213"/>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213"/>
      <c r="AD950" s="214"/>
      <c r="AE950" s="11"/>
      <c r="AF950" s="11"/>
      <c r="AG950" s="11"/>
      <c r="AH950" s="11"/>
      <c r="AI950" s="11"/>
      <c r="AJ950" s="11"/>
      <c r="AK950" s="11"/>
      <c r="AL950" s="214"/>
      <c r="AM950" s="215"/>
      <c r="AN950" s="213"/>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c r="CE950" s="11"/>
      <c r="CF950" s="11"/>
      <c r="CG950" s="11"/>
      <c r="CH950" s="11"/>
      <c r="CI950" s="11"/>
      <c r="CJ950" s="11"/>
      <c r="CK950" s="11"/>
    </row>
    <row r="951" ht="15.75" customHeight="1">
      <c r="A951" s="213"/>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213"/>
      <c r="AD951" s="214"/>
      <c r="AE951" s="11"/>
      <c r="AF951" s="11"/>
      <c r="AG951" s="11"/>
      <c r="AH951" s="11"/>
      <c r="AI951" s="11"/>
      <c r="AJ951" s="11"/>
      <c r="AK951" s="11"/>
      <c r="AL951" s="214"/>
      <c r="AM951" s="215"/>
      <c r="AN951" s="213"/>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c r="BS951" s="11"/>
      <c r="BT951" s="11"/>
      <c r="BU951" s="11"/>
      <c r="BV951" s="11"/>
      <c r="BW951" s="11"/>
      <c r="BX951" s="11"/>
      <c r="BY951" s="11"/>
      <c r="BZ951" s="11"/>
      <c r="CA951" s="11"/>
      <c r="CB951" s="11"/>
      <c r="CC951" s="11"/>
      <c r="CD951" s="11"/>
      <c r="CE951" s="11"/>
      <c r="CF951" s="11"/>
      <c r="CG951" s="11"/>
      <c r="CH951" s="11"/>
      <c r="CI951" s="11"/>
      <c r="CJ951" s="11"/>
      <c r="CK951" s="11"/>
    </row>
    <row r="952" ht="15.75" customHeight="1">
      <c r="A952" s="213"/>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213"/>
      <c r="AD952" s="214"/>
      <c r="AE952" s="11"/>
      <c r="AF952" s="11"/>
      <c r="AG952" s="11"/>
      <c r="AH952" s="11"/>
      <c r="AI952" s="11"/>
      <c r="AJ952" s="11"/>
      <c r="AK952" s="11"/>
      <c r="AL952" s="214"/>
      <c r="AM952" s="215"/>
      <c r="AN952" s="213"/>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c r="BS952" s="11"/>
      <c r="BT952" s="11"/>
      <c r="BU952" s="11"/>
      <c r="BV952" s="11"/>
      <c r="BW952" s="11"/>
      <c r="BX952" s="11"/>
      <c r="BY952" s="11"/>
      <c r="BZ952" s="11"/>
      <c r="CA952" s="11"/>
      <c r="CB952" s="11"/>
      <c r="CC952" s="11"/>
      <c r="CD952" s="11"/>
      <c r="CE952" s="11"/>
      <c r="CF952" s="11"/>
      <c r="CG952" s="11"/>
      <c r="CH952" s="11"/>
      <c r="CI952" s="11"/>
      <c r="CJ952" s="11"/>
      <c r="CK952" s="11"/>
    </row>
    <row r="953" ht="15.75" customHeight="1">
      <c r="A953" s="213"/>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213"/>
      <c r="AD953" s="214"/>
      <c r="AE953" s="11"/>
      <c r="AF953" s="11"/>
      <c r="AG953" s="11"/>
      <c r="AH953" s="11"/>
      <c r="AI953" s="11"/>
      <c r="AJ953" s="11"/>
      <c r="AK953" s="11"/>
      <c r="AL953" s="214"/>
      <c r="AM953" s="215"/>
      <c r="AN953" s="213"/>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c r="CE953" s="11"/>
      <c r="CF953" s="11"/>
      <c r="CG953" s="11"/>
      <c r="CH953" s="11"/>
      <c r="CI953" s="11"/>
      <c r="CJ953" s="11"/>
      <c r="CK953" s="11"/>
    </row>
    <row r="954" ht="15.75" customHeight="1">
      <c r="A954" s="213"/>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213"/>
      <c r="AD954" s="214"/>
      <c r="AE954" s="11"/>
      <c r="AF954" s="11"/>
      <c r="AG954" s="11"/>
      <c r="AH954" s="11"/>
      <c r="AI954" s="11"/>
      <c r="AJ954" s="11"/>
      <c r="AK954" s="11"/>
      <c r="AL954" s="214"/>
      <c r="AM954" s="215"/>
      <c r="AN954" s="213"/>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c r="CE954" s="11"/>
      <c r="CF954" s="11"/>
      <c r="CG954" s="11"/>
      <c r="CH954" s="11"/>
      <c r="CI954" s="11"/>
      <c r="CJ954" s="11"/>
      <c r="CK954" s="11"/>
    </row>
    <row r="955" ht="15.75" customHeight="1">
      <c r="A955" s="213"/>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213"/>
      <c r="AD955" s="214"/>
      <c r="AE955" s="11"/>
      <c r="AF955" s="11"/>
      <c r="AG955" s="11"/>
      <c r="AH955" s="11"/>
      <c r="AI955" s="11"/>
      <c r="AJ955" s="11"/>
      <c r="AK955" s="11"/>
      <c r="AL955" s="214"/>
      <c r="AM955" s="215"/>
      <c r="AN955" s="213"/>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c r="CE955" s="11"/>
      <c r="CF955" s="11"/>
      <c r="CG955" s="11"/>
      <c r="CH955" s="11"/>
      <c r="CI955" s="11"/>
      <c r="CJ955" s="11"/>
      <c r="CK955" s="11"/>
    </row>
    <row r="956" ht="15.75" customHeight="1">
      <c r="A956" s="213"/>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213"/>
      <c r="AD956" s="214"/>
      <c r="AE956" s="11"/>
      <c r="AF956" s="11"/>
      <c r="AG956" s="11"/>
      <c r="AH956" s="11"/>
      <c r="AI956" s="11"/>
      <c r="AJ956" s="11"/>
      <c r="AK956" s="11"/>
      <c r="AL956" s="214"/>
      <c r="AM956" s="215"/>
      <c r="AN956" s="213"/>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c r="BS956" s="11"/>
      <c r="BT956" s="11"/>
      <c r="BU956" s="11"/>
      <c r="BV956" s="11"/>
      <c r="BW956" s="11"/>
      <c r="BX956" s="11"/>
      <c r="BY956" s="11"/>
      <c r="BZ956" s="11"/>
      <c r="CA956" s="11"/>
      <c r="CB956" s="11"/>
      <c r="CC956" s="11"/>
      <c r="CD956" s="11"/>
      <c r="CE956" s="11"/>
      <c r="CF956" s="11"/>
      <c r="CG956" s="11"/>
      <c r="CH956" s="11"/>
      <c r="CI956" s="11"/>
      <c r="CJ956" s="11"/>
      <c r="CK956" s="11"/>
    </row>
    <row r="957" ht="15.75" customHeight="1">
      <c r="A957" s="213"/>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213"/>
      <c r="AD957" s="214"/>
      <c r="AE957" s="11"/>
      <c r="AF957" s="11"/>
      <c r="AG957" s="11"/>
      <c r="AH957" s="11"/>
      <c r="AI957" s="11"/>
      <c r="AJ957" s="11"/>
      <c r="AK957" s="11"/>
      <c r="AL957" s="214"/>
      <c r="AM957" s="215"/>
      <c r="AN957" s="213"/>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c r="BS957" s="11"/>
      <c r="BT957" s="11"/>
      <c r="BU957" s="11"/>
      <c r="BV957" s="11"/>
      <c r="BW957" s="11"/>
      <c r="BX957" s="11"/>
      <c r="BY957" s="11"/>
      <c r="BZ957" s="11"/>
      <c r="CA957" s="11"/>
      <c r="CB957" s="11"/>
      <c r="CC957" s="11"/>
      <c r="CD957" s="11"/>
      <c r="CE957" s="11"/>
      <c r="CF957" s="11"/>
      <c r="CG957" s="11"/>
      <c r="CH957" s="11"/>
      <c r="CI957" s="11"/>
      <c r="CJ957" s="11"/>
      <c r="CK957" s="11"/>
    </row>
    <row r="958" ht="15.75" customHeight="1">
      <c r="A958" s="213"/>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213"/>
      <c r="AD958" s="214"/>
      <c r="AE958" s="11"/>
      <c r="AF958" s="11"/>
      <c r="AG958" s="11"/>
      <c r="AH958" s="11"/>
      <c r="AI958" s="11"/>
      <c r="AJ958" s="11"/>
      <c r="AK958" s="11"/>
      <c r="AL958" s="214"/>
      <c r="AM958" s="215"/>
      <c r="AN958" s="213"/>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c r="BS958" s="11"/>
      <c r="BT958" s="11"/>
      <c r="BU958" s="11"/>
      <c r="BV958" s="11"/>
      <c r="BW958" s="11"/>
      <c r="BX958" s="11"/>
      <c r="BY958" s="11"/>
      <c r="BZ958" s="11"/>
      <c r="CA958" s="11"/>
      <c r="CB958" s="11"/>
      <c r="CC958" s="11"/>
      <c r="CD958" s="11"/>
      <c r="CE958" s="11"/>
      <c r="CF958" s="11"/>
      <c r="CG958" s="11"/>
      <c r="CH958" s="11"/>
      <c r="CI958" s="11"/>
      <c r="CJ958" s="11"/>
      <c r="CK958" s="11"/>
    </row>
    <row r="959" ht="15.75" customHeight="1">
      <c r="A959" s="213"/>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213"/>
      <c r="AD959" s="214"/>
      <c r="AE959" s="11"/>
      <c r="AF959" s="11"/>
      <c r="AG959" s="11"/>
      <c r="AH959" s="11"/>
      <c r="AI959" s="11"/>
      <c r="AJ959" s="11"/>
      <c r="AK959" s="11"/>
      <c r="AL959" s="214"/>
      <c r="AM959" s="215"/>
      <c r="AN959" s="213"/>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c r="BS959" s="11"/>
      <c r="BT959" s="11"/>
      <c r="BU959" s="11"/>
      <c r="BV959" s="11"/>
      <c r="BW959" s="11"/>
      <c r="BX959" s="11"/>
      <c r="BY959" s="11"/>
      <c r="BZ959" s="11"/>
      <c r="CA959" s="11"/>
      <c r="CB959" s="11"/>
      <c r="CC959" s="11"/>
      <c r="CD959" s="11"/>
      <c r="CE959" s="11"/>
      <c r="CF959" s="11"/>
      <c r="CG959" s="11"/>
      <c r="CH959" s="11"/>
      <c r="CI959" s="11"/>
      <c r="CJ959" s="11"/>
      <c r="CK959" s="11"/>
    </row>
    <row r="960" ht="15.75" customHeight="1">
      <c r="A960" s="213"/>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213"/>
      <c r="AD960" s="214"/>
      <c r="AE960" s="11"/>
      <c r="AF960" s="11"/>
      <c r="AG960" s="11"/>
      <c r="AH960" s="11"/>
      <c r="AI960" s="11"/>
      <c r="AJ960" s="11"/>
      <c r="AK960" s="11"/>
      <c r="AL960" s="214"/>
      <c r="AM960" s="215"/>
      <c r="AN960" s="213"/>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c r="BS960" s="11"/>
      <c r="BT960" s="11"/>
      <c r="BU960" s="11"/>
      <c r="BV960" s="11"/>
      <c r="BW960" s="11"/>
      <c r="BX960" s="11"/>
      <c r="BY960" s="11"/>
      <c r="BZ960" s="11"/>
      <c r="CA960" s="11"/>
      <c r="CB960" s="11"/>
      <c r="CC960" s="11"/>
      <c r="CD960" s="11"/>
      <c r="CE960" s="11"/>
      <c r="CF960" s="11"/>
      <c r="CG960" s="11"/>
      <c r="CH960" s="11"/>
      <c r="CI960" s="11"/>
      <c r="CJ960" s="11"/>
      <c r="CK960" s="11"/>
    </row>
    <row r="961" ht="15.75" customHeight="1">
      <c r="A961" s="213"/>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213"/>
      <c r="AD961" s="214"/>
      <c r="AE961" s="11"/>
      <c r="AF961" s="11"/>
      <c r="AG961" s="11"/>
      <c r="AH961" s="11"/>
      <c r="AI961" s="11"/>
      <c r="AJ961" s="11"/>
      <c r="AK961" s="11"/>
      <c r="AL961" s="214"/>
      <c r="AM961" s="215"/>
      <c r="AN961" s="213"/>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c r="BS961" s="11"/>
      <c r="BT961" s="11"/>
      <c r="BU961" s="11"/>
      <c r="BV961" s="11"/>
      <c r="BW961" s="11"/>
      <c r="BX961" s="11"/>
      <c r="BY961" s="11"/>
      <c r="BZ961" s="11"/>
      <c r="CA961" s="11"/>
      <c r="CB961" s="11"/>
      <c r="CC961" s="11"/>
      <c r="CD961" s="11"/>
      <c r="CE961" s="11"/>
      <c r="CF961" s="11"/>
      <c r="CG961" s="11"/>
      <c r="CH961" s="11"/>
      <c r="CI961" s="11"/>
      <c r="CJ961" s="11"/>
      <c r="CK961" s="11"/>
    </row>
    <row r="962" ht="15.75" customHeight="1">
      <c r="A962" s="213"/>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213"/>
      <c r="AD962" s="214"/>
      <c r="AE962" s="11"/>
      <c r="AF962" s="11"/>
      <c r="AG962" s="11"/>
      <c r="AH962" s="11"/>
      <c r="AI962" s="11"/>
      <c r="AJ962" s="11"/>
      <c r="AK962" s="11"/>
      <c r="AL962" s="214"/>
      <c r="AM962" s="215"/>
      <c r="AN962" s="213"/>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c r="BS962" s="11"/>
      <c r="BT962" s="11"/>
      <c r="BU962" s="11"/>
      <c r="BV962" s="11"/>
      <c r="BW962" s="11"/>
      <c r="BX962" s="11"/>
      <c r="BY962" s="11"/>
      <c r="BZ962" s="11"/>
      <c r="CA962" s="11"/>
      <c r="CB962" s="11"/>
      <c r="CC962" s="11"/>
      <c r="CD962" s="11"/>
      <c r="CE962" s="11"/>
      <c r="CF962" s="11"/>
      <c r="CG962" s="11"/>
      <c r="CH962" s="11"/>
      <c r="CI962" s="11"/>
      <c r="CJ962" s="11"/>
      <c r="CK962" s="11"/>
    </row>
    <row r="963" ht="15.75" customHeight="1">
      <c r="A963" s="213"/>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213"/>
      <c r="AD963" s="214"/>
      <c r="AE963" s="11"/>
      <c r="AF963" s="11"/>
      <c r="AG963" s="11"/>
      <c r="AH963" s="11"/>
      <c r="AI963" s="11"/>
      <c r="AJ963" s="11"/>
      <c r="AK963" s="11"/>
      <c r="AL963" s="214"/>
      <c r="AM963" s="215"/>
      <c r="AN963" s="213"/>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c r="BS963" s="11"/>
      <c r="BT963" s="11"/>
      <c r="BU963" s="11"/>
      <c r="BV963" s="11"/>
      <c r="BW963" s="11"/>
      <c r="BX963" s="11"/>
      <c r="BY963" s="11"/>
      <c r="BZ963" s="11"/>
      <c r="CA963" s="11"/>
      <c r="CB963" s="11"/>
      <c r="CC963" s="11"/>
      <c r="CD963" s="11"/>
      <c r="CE963" s="11"/>
      <c r="CF963" s="11"/>
      <c r="CG963" s="11"/>
      <c r="CH963" s="11"/>
      <c r="CI963" s="11"/>
      <c r="CJ963" s="11"/>
      <c r="CK963" s="11"/>
    </row>
    <row r="964" ht="15.75" customHeight="1">
      <c r="A964" s="213"/>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213"/>
      <c r="AD964" s="214"/>
      <c r="AE964" s="11"/>
      <c r="AF964" s="11"/>
      <c r="AG964" s="11"/>
      <c r="AH964" s="11"/>
      <c r="AI964" s="11"/>
      <c r="AJ964" s="11"/>
      <c r="AK964" s="11"/>
      <c r="AL964" s="214"/>
      <c r="AM964" s="215"/>
      <c r="AN964" s="213"/>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c r="CE964" s="11"/>
      <c r="CF964" s="11"/>
      <c r="CG964" s="11"/>
      <c r="CH964" s="11"/>
      <c r="CI964" s="11"/>
      <c r="CJ964" s="11"/>
      <c r="CK964" s="11"/>
    </row>
    <row r="965" ht="15.75" customHeight="1">
      <c r="A965" s="213"/>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213"/>
      <c r="AD965" s="214"/>
      <c r="AE965" s="11"/>
      <c r="AF965" s="11"/>
      <c r="AG965" s="11"/>
      <c r="AH965" s="11"/>
      <c r="AI965" s="11"/>
      <c r="AJ965" s="11"/>
      <c r="AK965" s="11"/>
      <c r="AL965" s="214"/>
      <c r="AM965" s="215"/>
      <c r="AN965" s="213"/>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c r="BS965" s="11"/>
      <c r="BT965" s="11"/>
      <c r="BU965" s="11"/>
      <c r="BV965" s="11"/>
      <c r="BW965" s="11"/>
      <c r="BX965" s="11"/>
      <c r="BY965" s="11"/>
      <c r="BZ965" s="11"/>
      <c r="CA965" s="11"/>
      <c r="CB965" s="11"/>
      <c r="CC965" s="11"/>
      <c r="CD965" s="11"/>
      <c r="CE965" s="11"/>
      <c r="CF965" s="11"/>
      <c r="CG965" s="11"/>
      <c r="CH965" s="11"/>
      <c r="CI965" s="11"/>
      <c r="CJ965" s="11"/>
      <c r="CK965" s="11"/>
    </row>
    <row r="966" ht="15.75" customHeight="1">
      <c r="A966" s="213"/>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213"/>
      <c r="AD966" s="214"/>
      <c r="AE966" s="11"/>
      <c r="AF966" s="11"/>
      <c r="AG966" s="11"/>
      <c r="AH966" s="11"/>
      <c r="AI966" s="11"/>
      <c r="AJ966" s="11"/>
      <c r="AK966" s="11"/>
      <c r="AL966" s="214"/>
      <c r="AM966" s="215"/>
      <c r="AN966" s="213"/>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c r="CE966" s="11"/>
      <c r="CF966" s="11"/>
      <c r="CG966" s="11"/>
      <c r="CH966" s="11"/>
      <c r="CI966" s="11"/>
      <c r="CJ966" s="11"/>
      <c r="CK966" s="11"/>
    </row>
    <row r="967" ht="15.75" customHeight="1">
      <c r="A967" s="213"/>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213"/>
      <c r="AD967" s="214"/>
      <c r="AE967" s="11"/>
      <c r="AF967" s="11"/>
      <c r="AG967" s="11"/>
      <c r="AH967" s="11"/>
      <c r="AI967" s="11"/>
      <c r="AJ967" s="11"/>
      <c r="AK967" s="11"/>
      <c r="AL967" s="214"/>
      <c r="AM967" s="215"/>
      <c r="AN967" s="213"/>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c r="BS967" s="11"/>
      <c r="BT967" s="11"/>
      <c r="BU967" s="11"/>
      <c r="BV967" s="11"/>
      <c r="BW967" s="11"/>
      <c r="BX967" s="11"/>
      <c r="BY967" s="11"/>
      <c r="BZ967" s="11"/>
      <c r="CA967" s="11"/>
      <c r="CB967" s="11"/>
      <c r="CC967" s="11"/>
      <c r="CD967" s="11"/>
      <c r="CE967" s="11"/>
      <c r="CF967" s="11"/>
      <c r="CG967" s="11"/>
      <c r="CH967" s="11"/>
      <c r="CI967" s="11"/>
      <c r="CJ967" s="11"/>
      <c r="CK967" s="11"/>
    </row>
    <row r="968" ht="15.75" customHeight="1">
      <c r="A968" s="213"/>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213"/>
      <c r="AD968" s="214"/>
      <c r="AE968" s="11"/>
      <c r="AF968" s="11"/>
      <c r="AG968" s="11"/>
      <c r="AH968" s="11"/>
      <c r="AI968" s="11"/>
      <c r="AJ968" s="11"/>
      <c r="AK968" s="11"/>
      <c r="AL968" s="214"/>
      <c r="AM968" s="215"/>
      <c r="AN968" s="213"/>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c r="BS968" s="11"/>
      <c r="BT968" s="11"/>
      <c r="BU968" s="11"/>
      <c r="BV968" s="11"/>
      <c r="BW968" s="11"/>
      <c r="BX968" s="11"/>
      <c r="BY968" s="11"/>
      <c r="BZ968" s="11"/>
      <c r="CA968" s="11"/>
      <c r="CB968" s="11"/>
      <c r="CC968" s="11"/>
      <c r="CD968" s="11"/>
      <c r="CE968" s="11"/>
      <c r="CF968" s="11"/>
      <c r="CG968" s="11"/>
      <c r="CH968" s="11"/>
      <c r="CI968" s="11"/>
      <c r="CJ968" s="11"/>
      <c r="CK968" s="11"/>
    </row>
    <row r="969" ht="15.75" customHeight="1">
      <c r="A969" s="213"/>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213"/>
      <c r="AD969" s="214"/>
      <c r="AE969" s="11"/>
      <c r="AF969" s="11"/>
      <c r="AG969" s="11"/>
      <c r="AH969" s="11"/>
      <c r="AI969" s="11"/>
      <c r="AJ969" s="11"/>
      <c r="AK969" s="11"/>
      <c r="AL969" s="214"/>
      <c r="AM969" s="215"/>
      <c r="AN969" s="213"/>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c r="BS969" s="11"/>
      <c r="BT969" s="11"/>
      <c r="BU969" s="11"/>
      <c r="BV969" s="11"/>
      <c r="BW969" s="11"/>
      <c r="BX969" s="11"/>
      <c r="BY969" s="11"/>
      <c r="BZ969" s="11"/>
      <c r="CA969" s="11"/>
      <c r="CB969" s="11"/>
      <c r="CC969" s="11"/>
      <c r="CD969" s="11"/>
      <c r="CE969" s="11"/>
      <c r="CF969" s="11"/>
      <c r="CG969" s="11"/>
      <c r="CH969" s="11"/>
      <c r="CI969" s="11"/>
      <c r="CJ969" s="11"/>
      <c r="CK969" s="11"/>
    </row>
    <row r="970" ht="15.75" customHeight="1">
      <c r="A970" s="213"/>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213"/>
      <c r="AD970" s="214"/>
      <c r="AE970" s="11"/>
      <c r="AF970" s="11"/>
      <c r="AG970" s="11"/>
      <c r="AH970" s="11"/>
      <c r="AI970" s="11"/>
      <c r="AJ970" s="11"/>
      <c r="AK970" s="11"/>
      <c r="AL970" s="214"/>
      <c r="AM970" s="215"/>
      <c r="AN970" s="213"/>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c r="BS970" s="11"/>
      <c r="BT970" s="11"/>
      <c r="BU970" s="11"/>
      <c r="BV970" s="11"/>
      <c r="BW970" s="11"/>
      <c r="BX970" s="11"/>
      <c r="BY970" s="11"/>
      <c r="BZ970" s="11"/>
      <c r="CA970" s="11"/>
      <c r="CB970" s="11"/>
      <c r="CC970" s="11"/>
      <c r="CD970" s="11"/>
      <c r="CE970" s="11"/>
      <c r="CF970" s="11"/>
      <c r="CG970" s="11"/>
      <c r="CH970" s="11"/>
      <c r="CI970" s="11"/>
      <c r="CJ970" s="11"/>
      <c r="CK970" s="11"/>
    </row>
    <row r="971" ht="15.75" customHeight="1">
      <c r="A971" s="213"/>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213"/>
      <c r="AD971" s="214"/>
      <c r="AE971" s="11"/>
      <c r="AF971" s="11"/>
      <c r="AG971" s="11"/>
      <c r="AH971" s="11"/>
      <c r="AI971" s="11"/>
      <c r="AJ971" s="11"/>
      <c r="AK971" s="11"/>
      <c r="AL971" s="214"/>
      <c r="AM971" s="215"/>
      <c r="AN971" s="213"/>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c r="BS971" s="11"/>
      <c r="BT971" s="11"/>
      <c r="BU971" s="11"/>
      <c r="BV971" s="11"/>
      <c r="BW971" s="11"/>
      <c r="BX971" s="11"/>
      <c r="BY971" s="11"/>
      <c r="BZ971" s="11"/>
      <c r="CA971" s="11"/>
      <c r="CB971" s="11"/>
      <c r="CC971" s="11"/>
      <c r="CD971" s="11"/>
      <c r="CE971" s="11"/>
      <c r="CF971" s="11"/>
      <c r="CG971" s="11"/>
      <c r="CH971" s="11"/>
      <c r="CI971" s="11"/>
      <c r="CJ971" s="11"/>
      <c r="CK971" s="11"/>
    </row>
    <row r="972" ht="15.75" customHeight="1">
      <c r="A972" s="213"/>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213"/>
      <c r="AD972" s="214"/>
      <c r="AE972" s="11"/>
      <c r="AF972" s="11"/>
      <c r="AG972" s="11"/>
      <c r="AH972" s="11"/>
      <c r="AI972" s="11"/>
      <c r="AJ972" s="11"/>
      <c r="AK972" s="11"/>
      <c r="AL972" s="214"/>
      <c r="AM972" s="215"/>
      <c r="AN972" s="213"/>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c r="BS972" s="11"/>
      <c r="BT972" s="11"/>
      <c r="BU972" s="11"/>
      <c r="BV972" s="11"/>
      <c r="BW972" s="11"/>
      <c r="BX972" s="11"/>
      <c r="BY972" s="11"/>
      <c r="BZ972" s="11"/>
      <c r="CA972" s="11"/>
      <c r="CB972" s="11"/>
      <c r="CC972" s="11"/>
      <c r="CD972" s="11"/>
      <c r="CE972" s="11"/>
      <c r="CF972" s="11"/>
      <c r="CG972" s="11"/>
      <c r="CH972" s="11"/>
      <c r="CI972" s="11"/>
      <c r="CJ972" s="11"/>
      <c r="CK972" s="11"/>
    </row>
    <row r="973" ht="15.75" customHeight="1">
      <c r="A973" s="213"/>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213"/>
      <c r="AD973" s="214"/>
      <c r="AE973" s="11"/>
      <c r="AF973" s="11"/>
      <c r="AG973" s="11"/>
      <c r="AH973" s="11"/>
      <c r="AI973" s="11"/>
      <c r="AJ973" s="11"/>
      <c r="AK973" s="11"/>
      <c r="AL973" s="214"/>
      <c r="AM973" s="215"/>
      <c r="AN973" s="213"/>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c r="BS973" s="11"/>
      <c r="BT973" s="11"/>
      <c r="BU973" s="11"/>
      <c r="BV973" s="11"/>
      <c r="BW973" s="11"/>
      <c r="BX973" s="11"/>
      <c r="BY973" s="11"/>
      <c r="BZ973" s="11"/>
      <c r="CA973" s="11"/>
      <c r="CB973" s="11"/>
      <c r="CC973" s="11"/>
      <c r="CD973" s="11"/>
      <c r="CE973" s="11"/>
      <c r="CF973" s="11"/>
      <c r="CG973" s="11"/>
      <c r="CH973" s="11"/>
      <c r="CI973" s="11"/>
      <c r="CJ973" s="11"/>
      <c r="CK973" s="11"/>
    </row>
    <row r="974" ht="15.75" customHeight="1">
      <c r="A974" s="213"/>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213"/>
      <c r="AD974" s="214"/>
      <c r="AE974" s="11"/>
      <c r="AF974" s="11"/>
      <c r="AG974" s="11"/>
      <c r="AH974" s="11"/>
      <c r="AI974" s="11"/>
      <c r="AJ974" s="11"/>
      <c r="AK974" s="11"/>
      <c r="AL974" s="214"/>
      <c r="AM974" s="215"/>
      <c r="AN974" s="213"/>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c r="BS974" s="11"/>
      <c r="BT974" s="11"/>
      <c r="BU974" s="11"/>
      <c r="BV974" s="11"/>
      <c r="BW974" s="11"/>
      <c r="BX974" s="11"/>
      <c r="BY974" s="11"/>
      <c r="BZ974" s="11"/>
      <c r="CA974" s="11"/>
      <c r="CB974" s="11"/>
      <c r="CC974" s="11"/>
      <c r="CD974" s="11"/>
      <c r="CE974" s="11"/>
      <c r="CF974" s="11"/>
      <c r="CG974" s="11"/>
      <c r="CH974" s="11"/>
      <c r="CI974" s="11"/>
      <c r="CJ974" s="11"/>
      <c r="CK974" s="11"/>
    </row>
    <row r="975" ht="15.75" customHeight="1">
      <c r="A975" s="213"/>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213"/>
      <c r="AD975" s="214"/>
      <c r="AE975" s="11"/>
      <c r="AF975" s="11"/>
      <c r="AG975" s="11"/>
      <c r="AH975" s="11"/>
      <c r="AI975" s="11"/>
      <c r="AJ975" s="11"/>
      <c r="AK975" s="11"/>
      <c r="AL975" s="214"/>
      <c r="AM975" s="215"/>
      <c r="AN975" s="213"/>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c r="BS975" s="11"/>
      <c r="BT975" s="11"/>
      <c r="BU975" s="11"/>
      <c r="BV975" s="11"/>
      <c r="BW975" s="11"/>
      <c r="BX975" s="11"/>
      <c r="BY975" s="11"/>
      <c r="BZ975" s="11"/>
      <c r="CA975" s="11"/>
      <c r="CB975" s="11"/>
      <c r="CC975" s="11"/>
      <c r="CD975" s="11"/>
      <c r="CE975" s="11"/>
      <c r="CF975" s="11"/>
      <c r="CG975" s="11"/>
      <c r="CH975" s="11"/>
      <c r="CI975" s="11"/>
      <c r="CJ975" s="11"/>
      <c r="CK975" s="11"/>
    </row>
    <row r="976" ht="15.75" customHeight="1">
      <c r="A976" s="213"/>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213"/>
      <c r="AD976" s="214"/>
      <c r="AE976" s="11"/>
      <c r="AF976" s="11"/>
      <c r="AG976" s="11"/>
      <c r="AH976" s="11"/>
      <c r="AI976" s="11"/>
      <c r="AJ976" s="11"/>
      <c r="AK976" s="11"/>
      <c r="AL976" s="214"/>
      <c r="AM976" s="215"/>
      <c r="AN976" s="213"/>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c r="BS976" s="11"/>
      <c r="BT976" s="11"/>
      <c r="BU976" s="11"/>
      <c r="BV976" s="11"/>
      <c r="BW976" s="11"/>
      <c r="BX976" s="11"/>
      <c r="BY976" s="11"/>
      <c r="BZ976" s="11"/>
      <c r="CA976" s="11"/>
      <c r="CB976" s="11"/>
      <c r="CC976" s="11"/>
      <c r="CD976" s="11"/>
      <c r="CE976" s="11"/>
      <c r="CF976" s="11"/>
      <c r="CG976" s="11"/>
      <c r="CH976" s="11"/>
      <c r="CI976" s="11"/>
      <c r="CJ976" s="11"/>
      <c r="CK976" s="11"/>
    </row>
    <row r="977" ht="15.75" customHeight="1">
      <c r="A977" s="213"/>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213"/>
      <c r="AD977" s="214"/>
      <c r="AE977" s="11"/>
      <c r="AF977" s="11"/>
      <c r="AG977" s="11"/>
      <c r="AH977" s="11"/>
      <c r="AI977" s="11"/>
      <c r="AJ977" s="11"/>
      <c r="AK977" s="11"/>
      <c r="AL977" s="214"/>
      <c r="AM977" s="215"/>
      <c r="AN977" s="213"/>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c r="BS977" s="11"/>
      <c r="BT977" s="11"/>
      <c r="BU977" s="11"/>
      <c r="BV977" s="11"/>
      <c r="BW977" s="11"/>
      <c r="BX977" s="11"/>
      <c r="BY977" s="11"/>
      <c r="BZ977" s="11"/>
      <c r="CA977" s="11"/>
      <c r="CB977" s="11"/>
      <c r="CC977" s="11"/>
      <c r="CD977" s="11"/>
      <c r="CE977" s="11"/>
      <c r="CF977" s="11"/>
      <c r="CG977" s="11"/>
      <c r="CH977" s="11"/>
      <c r="CI977" s="11"/>
      <c r="CJ977" s="11"/>
      <c r="CK977" s="11"/>
    </row>
    <row r="978" ht="15.75" customHeight="1">
      <c r="A978" s="213"/>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213"/>
      <c r="AD978" s="214"/>
      <c r="AE978" s="11"/>
      <c r="AF978" s="11"/>
      <c r="AG978" s="11"/>
      <c r="AH978" s="11"/>
      <c r="AI978" s="11"/>
      <c r="AJ978" s="11"/>
      <c r="AK978" s="11"/>
      <c r="AL978" s="214"/>
      <c r="AM978" s="215"/>
      <c r="AN978" s="213"/>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c r="CE978" s="11"/>
      <c r="CF978" s="11"/>
      <c r="CG978" s="11"/>
      <c r="CH978" s="11"/>
      <c r="CI978" s="11"/>
      <c r="CJ978" s="11"/>
      <c r="CK978" s="11"/>
    </row>
    <row r="979" ht="15.75" customHeight="1">
      <c r="A979" s="213"/>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213"/>
      <c r="AD979" s="214"/>
      <c r="AE979" s="11"/>
      <c r="AF979" s="11"/>
      <c r="AG979" s="11"/>
      <c r="AH979" s="11"/>
      <c r="AI979" s="11"/>
      <c r="AJ979" s="11"/>
      <c r="AK979" s="11"/>
      <c r="AL979" s="214"/>
      <c r="AM979" s="215"/>
      <c r="AN979" s="213"/>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c r="BS979" s="11"/>
      <c r="BT979" s="11"/>
      <c r="BU979" s="11"/>
      <c r="BV979" s="11"/>
      <c r="BW979" s="11"/>
      <c r="BX979" s="11"/>
      <c r="BY979" s="11"/>
      <c r="BZ979" s="11"/>
      <c r="CA979" s="11"/>
      <c r="CB979" s="11"/>
      <c r="CC979" s="11"/>
      <c r="CD979" s="11"/>
      <c r="CE979" s="11"/>
      <c r="CF979" s="11"/>
      <c r="CG979" s="11"/>
      <c r="CH979" s="11"/>
      <c r="CI979" s="11"/>
      <c r="CJ979" s="11"/>
      <c r="CK979" s="11"/>
    </row>
    <row r="980" ht="15.75" customHeight="1">
      <c r="A980" s="213"/>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213"/>
      <c r="AD980" s="214"/>
      <c r="AE980" s="11"/>
      <c r="AF980" s="11"/>
      <c r="AG980" s="11"/>
      <c r="AH980" s="11"/>
      <c r="AI980" s="11"/>
      <c r="AJ980" s="11"/>
      <c r="AK980" s="11"/>
      <c r="AL980" s="214"/>
      <c r="AM980" s="215"/>
      <c r="AN980" s="213"/>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c r="BS980" s="11"/>
      <c r="BT980" s="11"/>
      <c r="BU980" s="11"/>
      <c r="BV980" s="11"/>
      <c r="BW980" s="11"/>
      <c r="BX980" s="11"/>
      <c r="BY980" s="11"/>
      <c r="BZ980" s="11"/>
      <c r="CA980" s="11"/>
      <c r="CB980" s="11"/>
      <c r="CC980" s="11"/>
      <c r="CD980" s="11"/>
      <c r="CE980" s="11"/>
      <c r="CF980" s="11"/>
      <c r="CG980" s="11"/>
      <c r="CH980" s="11"/>
      <c r="CI980" s="11"/>
      <c r="CJ980" s="11"/>
      <c r="CK980" s="11"/>
    </row>
    <row r="981" ht="15.75" customHeight="1">
      <c r="A981" s="213"/>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213"/>
      <c r="AD981" s="214"/>
      <c r="AE981" s="11"/>
      <c r="AF981" s="11"/>
      <c r="AG981" s="11"/>
      <c r="AH981" s="11"/>
      <c r="AI981" s="11"/>
      <c r="AJ981" s="11"/>
      <c r="AK981" s="11"/>
      <c r="AL981" s="214"/>
      <c r="AM981" s="215"/>
      <c r="AN981" s="213"/>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c r="CE981" s="11"/>
      <c r="CF981" s="11"/>
      <c r="CG981" s="11"/>
      <c r="CH981" s="11"/>
      <c r="CI981" s="11"/>
      <c r="CJ981" s="11"/>
      <c r="CK981" s="11"/>
    </row>
    <row r="982" ht="15.75" customHeight="1">
      <c r="A982" s="213"/>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213"/>
      <c r="AD982" s="214"/>
      <c r="AE982" s="11"/>
      <c r="AF982" s="11"/>
      <c r="AG982" s="11"/>
      <c r="AH982" s="11"/>
      <c r="AI982" s="11"/>
      <c r="AJ982" s="11"/>
      <c r="AK982" s="11"/>
      <c r="AL982" s="214"/>
      <c r="AM982" s="215"/>
      <c r="AN982" s="213"/>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c r="CE982" s="11"/>
      <c r="CF982" s="11"/>
      <c r="CG982" s="11"/>
      <c r="CH982" s="11"/>
      <c r="CI982" s="11"/>
      <c r="CJ982" s="11"/>
      <c r="CK982" s="11"/>
    </row>
    <row r="983" ht="15.75" customHeight="1">
      <c r="A983" s="213"/>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213"/>
      <c r="AD983" s="214"/>
      <c r="AE983" s="11"/>
      <c r="AF983" s="11"/>
      <c r="AG983" s="11"/>
      <c r="AH983" s="11"/>
      <c r="AI983" s="11"/>
      <c r="AJ983" s="11"/>
      <c r="AK983" s="11"/>
      <c r="AL983" s="214"/>
      <c r="AM983" s="215"/>
      <c r="AN983" s="213"/>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c r="CE983" s="11"/>
      <c r="CF983" s="11"/>
      <c r="CG983" s="11"/>
      <c r="CH983" s="11"/>
      <c r="CI983" s="11"/>
      <c r="CJ983" s="11"/>
      <c r="CK983" s="11"/>
    </row>
    <row r="984" ht="15.75" customHeight="1">
      <c r="A984" s="213"/>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213"/>
      <c r="AD984" s="214"/>
      <c r="AE984" s="11"/>
      <c r="AF984" s="11"/>
      <c r="AG984" s="11"/>
      <c r="AH984" s="11"/>
      <c r="AI984" s="11"/>
      <c r="AJ984" s="11"/>
      <c r="AK984" s="11"/>
      <c r="AL984" s="214"/>
      <c r="AM984" s="215"/>
      <c r="AN984" s="213"/>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c r="CE984" s="11"/>
      <c r="CF984" s="11"/>
      <c r="CG984" s="11"/>
      <c r="CH984" s="11"/>
      <c r="CI984" s="11"/>
      <c r="CJ984" s="11"/>
      <c r="CK984" s="11"/>
    </row>
    <row r="985" ht="15.75" customHeight="1">
      <c r="A985" s="213"/>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213"/>
      <c r="AD985" s="214"/>
      <c r="AE985" s="11"/>
      <c r="AF985" s="11"/>
      <c r="AG985" s="11"/>
      <c r="AH985" s="11"/>
      <c r="AI985" s="11"/>
      <c r="AJ985" s="11"/>
      <c r="AK985" s="11"/>
      <c r="AL985" s="214"/>
      <c r="AM985" s="215"/>
      <c r="AN985" s="213"/>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c r="BS985" s="11"/>
      <c r="BT985" s="11"/>
      <c r="BU985" s="11"/>
      <c r="BV985" s="11"/>
      <c r="BW985" s="11"/>
      <c r="BX985" s="11"/>
      <c r="BY985" s="11"/>
      <c r="BZ985" s="11"/>
      <c r="CA985" s="11"/>
      <c r="CB985" s="11"/>
      <c r="CC985" s="11"/>
      <c r="CD985" s="11"/>
      <c r="CE985" s="11"/>
      <c r="CF985" s="11"/>
      <c r="CG985" s="11"/>
      <c r="CH985" s="11"/>
      <c r="CI985" s="11"/>
      <c r="CJ985" s="11"/>
      <c r="CK985" s="11"/>
    </row>
    <row r="986" ht="15.75" customHeight="1">
      <c r="A986" s="213"/>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213"/>
      <c r="AD986" s="214"/>
      <c r="AE986" s="11"/>
      <c r="AF986" s="11"/>
      <c r="AG986" s="11"/>
      <c r="AH986" s="11"/>
      <c r="AI986" s="11"/>
      <c r="AJ986" s="11"/>
      <c r="AK986" s="11"/>
      <c r="AL986" s="214"/>
      <c r="AM986" s="215"/>
      <c r="AN986" s="213"/>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c r="BS986" s="11"/>
      <c r="BT986" s="11"/>
      <c r="BU986" s="11"/>
      <c r="BV986" s="11"/>
      <c r="BW986" s="11"/>
      <c r="BX986" s="11"/>
      <c r="BY986" s="11"/>
      <c r="BZ986" s="11"/>
      <c r="CA986" s="11"/>
      <c r="CB986" s="11"/>
      <c r="CC986" s="11"/>
      <c r="CD986" s="11"/>
      <c r="CE986" s="11"/>
      <c r="CF986" s="11"/>
      <c r="CG986" s="11"/>
      <c r="CH986" s="11"/>
      <c r="CI986" s="11"/>
      <c r="CJ986" s="11"/>
      <c r="CK986" s="11"/>
    </row>
    <row r="987" ht="15.75" customHeight="1">
      <c r="A987" s="213"/>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213"/>
      <c r="AD987" s="214"/>
      <c r="AE987" s="11"/>
      <c r="AF987" s="11"/>
      <c r="AG987" s="11"/>
      <c r="AH987" s="11"/>
      <c r="AI987" s="11"/>
      <c r="AJ987" s="11"/>
      <c r="AK987" s="11"/>
      <c r="AL987" s="214"/>
      <c r="AM987" s="215"/>
      <c r="AN987" s="213"/>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c r="BS987" s="11"/>
      <c r="BT987" s="11"/>
      <c r="BU987" s="11"/>
      <c r="BV987" s="11"/>
      <c r="BW987" s="11"/>
      <c r="BX987" s="11"/>
      <c r="BY987" s="11"/>
      <c r="BZ987" s="11"/>
      <c r="CA987" s="11"/>
      <c r="CB987" s="11"/>
      <c r="CC987" s="11"/>
      <c r="CD987" s="11"/>
      <c r="CE987" s="11"/>
      <c r="CF987" s="11"/>
      <c r="CG987" s="11"/>
      <c r="CH987" s="11"/>
      <c r="CI987" s="11"/>
      <c r="CJ987" s="11"/>
      <c r="CK987" s="11"/>
    </row>
    <row r="988" ht="15.75" customHeight="1">
      <c r="A988" s="213"/>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213"/>
      <c r="AD988" s="214"/>
      <c r="AE988" s="11"/>
      <c r="AF988" s="11"/>
      <c r="AG988" s="11"/>
      <c r="AH988" s="11"/>
      <c r="AI988" s="11"/>
      <c r="AJ988" s="11"/>
      <c r="AK988" s="11"/>
      <c r="AL988" s="214"/>
      <c r="AM988" s="215"/>
      <c r="AN988" s="213"/>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c r="BS988" s="11"/>
      <c r="BT988" s="11"/>
      <c r="BU988" s="11"/>
      <c r="BV988" s="11"/>
      <c r="BW988" s="11"/>
      <c r="BX988" s="11"/>
      <c r="BY988" s="11"/>
      <c r="BZ988" s="11"/>
      <c r="CA988" s="11"/>
      <c r="CB988" s="11"/>
      <c r="CC988" s="11"/>
      <c r="CD988" s="11"/>
      <c r="CE988" s="11"/>
      <c r="CF988" s="11"/>
      <c r="CG988" s="11"/>
      <c r="CH988" s="11"/>
      <c r="CI988" s="11"/>
      <c r="CJ988" s="11"/>
      <c r="CK988" s="11"/>
    </row>
    <row r="989" ht="15.75" customHeight="1">
      <c r="A989" s="213"/>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213"/>
      <c r="AD989" s="214"/>
      <c r="AE989" s="11"/>
      <c r="AF989" s="11"/>
      <c r="AG989" s="11"/>
      <c r="AH989" s="11"/>
      <c r="AI989" s="11"/>
      <c r="AJ989" s="11"/>
      <c r="AK989" s="11"/>
      <c r="AL989" s="214"/>
      <c r="AM989" s="215"/>
      <c r="AN989" s="213"/>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c r="BS989" s="11"/>
      <c r="BT989" s="11"/>
      <c r="BU989" s="11"/>
      <c r="BV989" s="11"/>
      <c r="BW989" s="11"/>
      <c r="BX989" s="11"/>
      <c r="BY989" s="11"/>
      <c r="BZ989" s="11"/>
      <c r="CA989" s="11"/>
      <c r="CB989" s="11"/>
      <c r="CC989" s="11"/>
      <c r="CD989" s="11"/>
      <c r="CE989" s="11"/>
      <c r="CF989" s="11"/>
      <c r="CG989" s="11"/>
      <c r="CH989" s="11"/>
      <c r="CI989" s="11"/>
      <c r="CJ989" s="11"/>
      <c r="CK989" s="11"/>
    </row>
    <row r="990" ht="15.75" customHeight="1">
      <c r="A990" s="213"/>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213"/>
      <c r="AD990" s="214"/>
      <c r="AE990" s="11"/>
      <c r="AF990" s="11"/>
      <c r="AG990" s="11"/>
      <c r="AH990" s="11"/>
      <c r="AI990" s="11"/>
      <c r="AJ990" s="11"/>
      <c r="AK990" s="11"/>
      <c r="AL990" s="214"/>
      <c r="AM990" s="215"/>
      <c r="AN990" s="213"/>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c r="BS990" s="11"/>
      <c r="BT990" s="11"/>
      <c r="BU990" s="11"/>
      <c r="BV990" s="11"/>
      <c r="BW990" s="11"/>
      <c r="BX990" s="11"/>
      <c r="BY990" s="11"/>
      <c r="BZ990" s="11"/>
      <c r="CA990" s="11"/>
      <c r="CB990" s="11"/>
      <c r="CC990" s="11"/>
      <c r="CD990" s="11"/>
      <c r="CE990" s="11"/>
      <c r="CF990" s="11"/>
      <c r="CG990" s="11"/>
      <c r="CH990" s="11"/>
      <c r="CI990" s="11"/>
      <c r="CJ990" s="11"/>
      <c r="CK990" s="11"/>
    </row>
    <row r="991" ht="15.75" customHeight="1">
      <c r="A991" s="213"/>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213"/>
      <c r="AD991" s="214"/>
      <c r="AE991" s="11"/>
      <c r="AF991" s="11"/>
      <c r="AG991" s="11"/>
      <c r="AH991" s="11"/>
      <c r="AI991" s="11"/>
      <c r="AJ991" s="11"/>
      <c r="AK991" s="11"/>
      <c r="AL991" s="214"/>
      <c r="AM991" s="215"/>
      <c r="AN991" s="213"/>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c r="BS991" s="11"/>
      <c r="BT991" s="11"/>
      <c r="BU991" s="11"/>
      <c r="BV991" s="11"/>
      <c r="BW991" s="11"/>
      <c r="BX991" s="11"/>
      <c r="BY991" s="11"/>
      <c r="BZ991" s="11"/>
      <c r="CA991" s="11"/>
      <c r="CB991" s="11"/>
      <c r="CC991" s="11"/>
      <c r="CD991" s="11"/>
      <c r="CE991" s="11"/>
      <c r="CF991" s="11"/>
      <c r="CG991" s="11"/>
      <c r="CH991" s="11"/>
      <c r="CI991" s="11"/>
      <c r="CJ991" s="11"/>
      <c r="CK991" s="11"/>
    </row>
    <row r="992" ht="15.75" customHeight="1">
      <c r="A992" s="213"/>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213"/>
      <c r="AD992" s="214"/>
      <c r="AE992" s="11"/>
      <c r="AF992" s="11"/>
      <c r="AG992" s="11"/>
      <c r="AH992" s="11"/>
      <c r="AI992" s="11"/>
      <c r="AJ992" s="11"/>
      <c r="AK992" s="11"/>
      <c r="AL992" s="214"/>
      <c r="AM992" s="215"/>
      <c r="AN992" s="213"/>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c r="BS992" s="11"/>
      <c r="BT992" s="11"/>
      <c r="BU992" s="11"/>
      <c r="BV992" s="11"/>
      <c r="BW992" s="11"/>
      <c r="BX992" s="11"/>
      <c r="BY992" s="11"/>
      <c r="BZ992" s="11"/>
      <c r="CA992" s="11"/>
      <c r="CB992" s="11"/>
      <c r="CC992" s="11"/>
      <c r="CD992" s="11"/>
      <c r="CE992" s="11"/>
      <c r="CF992" s="11"/>
      <c r="CG992" s="11"/>
      <c r="CH992" s="11"/>
      <c r="CI992" s="11"/>
      <c r="CJ992" s="11"/>
      <c r="CK992" s="11"/>
    </row>
    <row r="993" ht="15.75" customHeight="1">
      <c r="A993" s="213"/>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213"/>
      <c r="AD993" s="214"/>
      <c r="AE993" s="11"/>
      <c r="AF993" s="11"/>
      <c r="AG993" s="11"/>
      <c r="AH993" s="11"/>
      <c r="AI993" s="11"/>
      <c r="AJ993" s="11"/>
      <c r="AK993" s="11"/>
      <c r="AL993" s="214"/>
      <c r="AM993" s="215"/>
      <c r="AN993" s="213"/>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c r="BS993" s="11"/>
      <c r="BT993" s="11"/>
      <c r="BU993" s="11"/>
      <c r="BV993" s="11"/>
      <c r="BW993" s="11"/>
      <c r="BX993" s="11"/>
      <c r="BY993" s="11"/>
      <c r="BZ993" s="11"/>
      <c r="CA993" s="11"/>
      <c r="CB993" s="11"/>
      <c r="CC993" s="11"/>
      <c r="CD993" s="11"/>
      <c r="CE993" s="11"/>
      <c r="CF993" s="11"/>
      <c r="CG993" s="11"/>
      <c r="CH993" s="11"/>
      <c r="CI993" s="11"/>
      <c r="CJ993" s="11"/>
      <c r="CK993" s="11"/>
    </row>
    <row r="994" ht="15.75" customHeight="1">
      <c r="A994" s="213"/>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213"/>
      <c r="AD994" s="214"/>
      <c r="AE994" s="11"/>
      <c r="AF994" s="11"/>
      <c r="AG994" s="11"/>
      <c r="AH994" s="11"/>
      <c r="AI994" s="11"/>
      <c r="AJ994" s="11"/>
      <c r="AK994" s="11"/>
      <c r="AL994" s="214"/>
      <c r="AM994" s="215"/>
      <c r="AN994" s="213"/>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c r="BS994" s="11"/>
      <c r="BT994" s="11"/>
      <c r="BU994" s="11"/>
      <c r="BV994" s="11"/>
      <c r="BW994" s="11"/>
      <c r="BX994" s="11"/>
      <c r="BY994" s="11"/>
      <c r="BZ994" s="11"/>
      <c r="CA994" s="11"/>
      <c r="CB994" s="11"/>
      <c r="CC994" s="11"/>
      <c r="CD994" s="11"/>
      <c r="CE994" s="11"/>
      <c r="CF994" s="11"/>
      <c r="CG994" s="11"/>
      <c r="CH994" s="11"/>
      <c r="CI994" s="11"/>
      <c r="CJ994" s="11"/>
      <c r="CK994" s="11"/>
    </row>
    <row r="995" ht="15.75" customHeight="1">
      <c r="A995" s="213"/>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213"/>
      <c r="AD995" s="214"/>
      <c r="AE995" s="11"/>
      <c r="AF995" s="11"/>
      <c r="AG995" s="11"/>
      <c r="AH995" s="11"/>
      <c r="AI995" s="11"/>
      <c r="AJ995" s="11"/>
      <c r="AK995" s="11"/>
      <c r="AL995" s="214"/>
      <c r="AM995" s="215"/>
      <c r="AN995" s="213"/>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c r="BS995" s="11"/>
      <c r="BT995" s="11"/>
      <c r="BU995" s="11"/>
      <c r="BV995" s="11"/>
      <c r="BW995" s="11"/>
      <c r="BX995" s="11"/>
      <c r="BY995" s="11"/>
      <c r="BZ995" s="11"/>
      <c r="CA995" s="11"/>
      <c r="CB995" s="11"/>
      <c r="CC995" s="11"/>
      <c r="CD995" s="11"/>
      <c r="CE995" s="11"/>
      <c r="CF995" s="11"/>
      <c r="CG995" s="11"/>
      <c r="CH995" s="11"/>
      <c r="CI995" s="11"/>
      <c r="CJ995" s="11"/>
      <c r="CK995" s="11"/>
    </row>
    <row r="996" ht="15.75" customHeight="1">
      <c r="A996" s="213"/>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213"/>
      <c r="AD996" s="214"/>
      <c r="AE996" s="11"/>
      <c r="AF996" s="11"/>
      <c r="AG996" s="11"/>
      <c r="AH996" s="11"/>
      <c r="AI996" s="11"/>
      <c r="AJ996" s="11"/>
      <c r="AK996" s="11"/>
      <c r="AL996" s="214"/>
      <c r="AM996" s="215"/>
      <c r="AN996" s="213"/>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c r="BS996" s="11"/>
      <c r="BT996" s="11"/>
      <c r="BU996" s="11"/>
      <c r="BV996" s="11"/>
      <c r="BW996" s="11"/>
      <c r="BX996" s="11"/>
      <c r="BY996" s="11"/>
      <c r="BZ996" s="11"/>
      <c r="CA996" s="11"/>
      <c r="CB996" s="11"/>
      <c r="CC996" s="11"/>
      <c r="CD996" s="11"/>
      <c r="CE996" s="11"/>
      <c r="CF996" s="11"/>
      <c r="CG996" s="11"/>
      <c r="CH996" s="11"/>
      <c r="CI996" s="11"/>
      <c r="CJ996" s="11"/>
      <c r="CK996" s="11"/>
    </row>
    <row r="997" ht="15.75" customHeight="1">
      <c r="A997" s="213"/>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213"/>
      <c r="AD997" s="214"/>
      <c r="AE997" s="11"/>
      <c r="AF997" s="11"/>
      <c r="AG997" s="11"/>
      <c r="AH997" s="11"/>
      <c r="AI997" s="11"/>
      <c r="AJ997" s="11"/>
      <c r="AK997" s="11"/>
      <c r="AL997" s="214"/>
      <c r="AM997" s="215"/>
      <c r="AN997" s="213"/>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c r="BS997" s="11"/>
      <c r="BT997" s="11"/>
      <c r="BU997" s="11"/>
      <c r="BV997" s="11"/>
      <c r="BW997" s="11"/>
      <c r="BX997" s="11"/>
      <c r="BY997" s="11"/>
      <c r="BZ997" s="11"/>
      <c r="CA997" s="11"/>
      <c r="CB997" s="11"/>
      <c r="CC997" s="11"/>
      <c r="CD997" s="11"/>
      <c r="CE997" s="11"/>
      <c r="CF997" s="11"/>
      <c r="CG997" s="11"/>
      <c r="CH997" s="11"/>
      <c r="CI997" s="11"/>
      <c r="CJ997" s="11"/>
      <c r="CK997" s="11"/>
    </row>
    <row r="998" ht="15.75" customHeight="1">
      <c r="A998" s="213"/>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213"/>
      <c r="AD998" s="214"/>
      <c r="AE998" s="11"/>
      <c r="AF998" s="11"/>
      <c r="AG998" s="11"/>
      <c r="AH998" s="11"/>
      <c r="AI998" s="11"/>
      <c r="AJ998" s="11"/>
      <c r="AK998" s="11"/>
      <c r="AL998" s="214"/>
      <c r="AM998" s="215"/>
      <c r="AN998" s="213"/>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c r="BS998" s="11"/>
      <c r="BT998" s="11"/>
      <c r="BU998" s="11"/>
      <c r="BV998" s="11"/>
      <c r="BW998" s="11"/>
      <c r="BX998" s="11"/>
      <c r="BY998" s="11"/>
      <c r="BZ998" s="11"/>
      <c r="CA998" s="11"/>
      <c r="CB998" s="11"/>
      <c r="CC998" s="11"/>
      <c r="CD998" s="11"/>
      <c r="CE998" s="11"/>
      <c r="CF998" s="11"/>
      <c r="CG998" s="11"/>
      <c r="CH998" s="11"/>
      <c r="CI998" s="11"/>
      <c r="CJ998" s="11"/>
      <c r="CK998" s="11"/>
    </row>
    <row r="999" ht="15.75" customHeight="1">
      <c r="A999" s="213"/>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213"/>
      <c r="AD999" s="214"/>
      <c r="AE999" s="11"/>
      <c r="AF999" s="11"/>
      <c r="AG999" s="11"/>
      <c r="AH999" s="11"/>
      <c r="AI999" s="11"/>
      <c r="AJ999" s="11"/>
      <c r="AK999" s="11"/>
      <c r="AL999" s="214"/>
      <c r="AM999" s="215"/>
      <c r="AN999" s="213"/>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c r="BS999" s="11"/>
      <c r="BT999" s="11"/>
      <c r="BU999" s="11"/>
      <c r="BV999" s="11"/>
      <c r="BW999" s="11"/>
      <c r="BX999" s="11"/>
      <c r="BY999" s="11"/>
      <c r="BZ999" s="11"/>
      <c r="CA999" s="11"/>
      <c r="CB999" s="11"/>
      <c r="CC999" s="11"/>
      <c r="CD999" s="11"/>
      <c r="CE999" s="11"/>
      <c r="CF999" s="11"/>
      <c r="CG999" s="11"/>
      <c r="CH999" s="11"/>
      <c r="CI999" s="11"/>
      <c r="CJ999" s="11"/>
      <c r="CK999" s="11"/>
    </row>
    <row r="1000" ht="15.75" customHeight="1">
      <c r="A1000" s="213"/>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213"/>
      <c r="AD1000" s="214"/>
      <c r="AE1000" s="11"/>
      <c r="AF1000" s="11"/>
      <c r="AG1000" s="11"/>
      <c r="AH1000" s="11"/>
      <c r="AI1000" s="11"/>
      <c r="AJ1000" s="11"/>
      <c r="AK1000" s="11"/>
      <c r="AL1000" s="214"/>
      <c r="AM1000" s="215"/>
      <c r="AN1000" s="213"/>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c r="BS1000" s="11"/>
      <c r="BT1000" s="11"/>
      <c r="BU1000" s="11"/>
      <c r="BV1000" s="11"/>
      <c r="BW1000" s="11"/>
      <c r="BX1000" s="11"/>
      <c r="BY1000" s="11"/>
      <c r="BZ1000" s="11"/>
      <c r="CA1000" s="11"/>
      <c r="CB1000" s="11"/>
      <c r="CC1000" s="11"/>
      <c r="CD1000" s="11"/>
      <c r="CE1000" s="11"/>
      <c r="CF1000" s="11"/>
      <c r="CG1000" s="11"/>
      <c r="CH1000" s="11"/>
      <c r="CI1000" s="11"/>
      <c r="CJ1000" s="11"/>
      <c r="CK1000" s="11"/>
    </row>
  </sheetData>
  <mergeCells count="15">
    <mergeCell ref="H1:H2"/>
    <mergeCell ref="I1:I2"/>
    <mergeCell ref="K1:L1"/>
    <mergeCell ref="M1:S1"/>
    <mergeCell ref="U1:AA1"/>
    <mergeCell ref="AB1:AI1"/>
    <mergeCell ref="AJ1:AQ1"/>
    <mergeCell ref="AR1:AX1"/>
    <mergeCell ref="A1:A2"/>
    <mergeCell ref="B1:B2"/>
    <mergeCell ref="C1:C2"/>
    <mergeCell ref="D1:D2"/>
    <mergeCell ref="E1:E2"/>
    <mergeCell ref="F1:F2"/>
    <mergeCell ref="G1:G2"/>
  </mergeCells>
  <hyperlinks>
    <hyperlink r:id="rId2" ref="AQ12"/>
  </hyperlinks>
  <printOptions/>
  <pageMargins bottom="0.75" footer="0.0" header="0.0" left="0.7" right="0.7" top="0.75"/>
  <pageSetup orientation="portrait"/>
  <colBreaks count="2" manualBreakCount="2">
    <brk id="29" man="1"/>
    <brk id="15" man="1"/>
  </colBreaks>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6.29"/>
    <col customWidth="1" min="2" max="2" width="26.43"/>
    <col customWidth="1" min="3" max="3" width="30.43"/>
    <col customWidth="1" hidden="1" min="4" max="4" width="25.43"/>
    <col customWidth="1" min="5" max="5" width="12.57"/>
    <col customWidth="1" hidden="1" min="6" max="6" width="17.86"/>
    <col customWidth="1" hidden="1" min="7" max="7" width="16.0"/>
    <col customWidth="1" hidden="1" min="8" max="8" width="22.0"/>
    <col customWidth="1" hidden="1" min="9" max="9" width="46.86"/>
    <col customWidth="1" min="10" max="10" width="44.71"/>
    <col customWidth="1" min="11" max="11" width="44.86"/>
    <col customWidth="1" hidden="1" min="12" max="12" width="20.29"/>
    <col customWidth="1" hidden="1" min="13" max="13" width="10.86"/>
    <col customWidth="1" hidden="1" min="14" max="14" width="11.14"/>
    <col customWidth="1" min="15" max="15" width="90.57"/>
    <col customWidth="1" min="16" max="17" width="20.71"/>
    <col customWidth="1" min="18" max="18" width="116.57"/>
    <col customWidth="1" min="19" max="20" width="19.43"/>
    <col customWidth="1" min="21" max="21" width="11.43"/>
    <col customWidth="1" min="22" max="22" width="11.0"/>
    <col customWidth="1" min="23" max="23" width="13.86"/>
    <col customWidth="1" min="24" max="24" width="22.0"/>
    <col customWidth="1" min="25" max="25" width="10.71"/>
  </cols>
  <sheetData>
    <row r="1" ht="42.0" customHeight="1">
      <c r="A1" s="216" t="s">
        <v>0</v>
      </c>
      <c r="B1" s="217" t="s">
        <v>1</v>
      </c>
      <c r="C1" s="217" t="s">
        <v>2</v>
      </c>
      <c r="D1" s="217" t="s">
        <v>3</v>
      </c>
      <c r="E1" s="217" t="s">
        <v>4</v>
      </c>
      <c r="F1" s="217" t="s">
        <v>5</v>
      </c>
      <c r="G1" s="217" t="s">
        <v>6</v>
      </c>
      <c r="H1" s="217" t="s">
        <v>7</v>
      </c>
      <c r="I1" s="217" t="s">
        <v>8</v>
      </c>
      <c r="J1" s="218" t="s">
        <v>9</v>
      </c>
      <c r="K1" s="219" t="s">
        <v>10</v>
      </c>
      <c r="L1" s="4"/>
      <c r="M1" s="220" t="s">
        <v>800</v>
      </c>
      <c r="N1" s="5"/>
      <c r="O1" s="5"/>
      <c r="P1" s="4"/>
      <c r="Q1" s="221" t="s">
        <v>801</v>
      </c>
      <c r="R1" s="220"/>
      <c r="S1" s="5"/>
      <c r="T1" s="4"/>
      <c r="U1" s="222" t="s">
        <v>802</v>
      </c>
      <c r="V1" s="4"/>
      <c r="W1" s="223" t="s">
        <v>803</v>
      </c>
      <c r="X1" s="4"/>
      <c r="Y1" s="224"/>
      <c r="Z1" s="225"/>
      <c r="AA1" s="225"/>
      <c r="AB1" s="225"/>
      <c r="AC1" s="225"/>
      <c r="AD1" s="225"/>
      <c r="AE1" s="225"/>
      <c r="AF1" s="225"/>
      <c r="AG1" s="225"/>
      <c r="AH1" s="225"/>
      <c r="AI1" s="225"/>
      <c r="AJ1" s="225"/>
      <c r="AK1" s="225"/>
      <c r="AL1" s="225"/>
      <c r="AM1" s="225"/>
      <c r="AN1" s="225"/>
      <c r="AO1" s="225"/>
      <c r="AP1" s="225"/>
      <c r="AQ1" s="225"/>
      <c r="AR1" s="225"/>
    </row>
    <row r="2" ht="163.5" customHeight="1">
      <c r="A2" s="12"/>
      <c r="B2" s="12"/>
      <c r="C2" s="12"/>
      <c r="D2" s="12"/>
      <c r="E2" s="12"/>
      <c r="F2" s="12"/>
      <c r="G2" s="12"/>
      <c r="H2" s="12"/>
      <c r="I2" s="12"/>
      <c r="J2" s="226" t="s">
        <v>26</v>
      </c>
      <c r="K2" s="226" t="s">
        <v>27</v>
      </c>
      <c r="L2" s="226" t="s">
        <v>804</v>
      </c>
      <c r="M2" s="227" t="s">
        <v>29</v>
      </c>
      <c r="N2" s="227" t="s">
        <v>30</v>
      </c>
      <c r="O2" s="228" t="s">
        <v>31</v>
      </c>
      <c r="P2" s="229" t="s">
        <v>35</v>
      </c>
      <c r="Q2" s="229"/>
      <c r="R2" s="230" t="s">
        <v>31</v>
      </c>
      <c r="S2" s="231" t="s">
        <v>32</v>
      </c>
      <c r="T2" s="229" t="s">
        <v>38</v>
      </c>
      <c r="U2" s="230" t="s">
        <v>29</v>
      </c>
      <c r="V2" s="230" t="s">
        <v>30</v>
      </c>
      <c r="W2" s="232" t="s">
        <v>29</v>
      </c>
      <c r="X2" s="232" t="s">
        <v>42</v>
      </c>
      <c r="Y2" s="233"/>
      <c r="Z2" s="225"/>
      <c r="AA2" s="225"/>
      <c r="AB2" s="225"/>
      <c r="AC2" s="225"/>
      <c r="AD2" s="225"/>
      <c r="AE2" s="225"/>
      <c r="AF2" s="225"/>
      <c r="AG2" s="225"/>
      <c r="AH2" s="225"/>
      <c r="AI2" s="225"/>
      <c r="AJ2" s="225"/>
      <c r="AK2" s="225"/>
      <c r="AL2" s="225"/>
      <c r="AM2" s="225"/>
      <c r="AN2" s="225"/>
      <c r="AO2" s="225"/>
      <c r="AP2" s="225"/>
      <c r="AQ2" s="225"/>
      <c r="AR2" s="225"/>
    </row>
    <row r="3" ht="227.25" customHeight="1">
      <c r="A3" s="234">
        <v>1.0</v>
      </c>
      <c r="B3" s="235" t="s">
        <v>48</v>
      </c>
      <c r="C3" s="234" t="s">
        <v>805</v>
      </c>
      <c r="D3" s="235" t="s">
        <v>50</v>
      </c>
      <c r="E3" s="235" t="s">
        <v>51</v>
      </c>
      <c r="F3" s="235" t="s">
        <v>52</v>
      </c>
      <c r="G3" s="234" t="s">
        <v>53</v>
      </c>
      <c r="H3" s="235" t="s">
        <v>54</v>
      </c>
      <c r="I3" s="235" t="s">
        <v>806</v>
      </c>
      <c r="J3" s="234" t="s">
        <v>56</v>
      </c>
      <c r="K3" s="235" t="s">
        <v>807</v>
      </c>
      <c r="L3" s="235">
        <v>4.0</v>
      </c>
      <c r="M3" s="236">
        <v>1.0</v>
      </c>
      <c r="N3" s="237">
        <v>1.0</v>
      </c>
      <c r="O3" s="238" t="s">
        <v>808</v>
      </c>
      <c r="P3" s="237" t="s">
        <v>809</v>
      </c>
      <c r="Q3" s="237"/>
      <c r="R3" s="239" t="s">
        <v>810</v>
      </c>
      <c r="S3" s="237">
        <v>30.0</v>
      </c>
      <c r="T3" s="240" t="s">
        <v>811</v>
      </c>
      <c r="U3" s="230">
        <v>1.0</v>
      </c>
      <c r="V3" s="230"/>
      <c r="W3" s="241">
        <f t="shared" ref="W3:W4" si="1">L3</f>
        <v>4</v>
      </c>
      <c r="X3" s="241">
        <f t="shared" ref="X3:X29" si="2">(N3)</f>
        <v>1</v>
      </c>
      <c r="Y3" s="242"/>
      <c r="Z3" s="225"/>
      <c r="AA3" s="225"/>
      <c r="AB3" s="225"/>
      <c r="AC3" s="225"/>
      <c r="AD3" s="225"/>
      <c r="AE3" s="225"/>
      <c r="AF3" s="225"/>
      <c r="AG3" s="225"/>
      <c r="AH3" s="225"/>
      <c r="AI3" s="225"/>
      <c r="AJ3" s="225"/>
      <c r="AK3" s="225"/>
      <c r="AL3" s="225"/>
      <c r="AM3" s="225"/>
      <c r="AN3" s="225"/>
      <c r="AO3" s="225"/>
      <c r="AP3" s="225"/>
      <c r="AQ3" s="225"/>
      <c r="AR3" s="225"/>
    </row>
    <row r="4" ht="401.25" customHeight="1">
      <c r="A4" s="234">
        <v>2.0</v>
      </c>
      <c r="B4" s="243" t="s">
        <v>812</v>
      </c>
      <c r="C4" s="234" t="s">
        <v>813</v>
      </c>
      <c r="D4" s="235" t="s">
        <v>50</v>
      </c>
      <c r="E4" s="235" t="s">
        <v>814</v>
      </c>
      <c r="F4" s="235" t="s">
        <v>815</v>
      </c>
      <c r="G4" s="234" t="s">
        <v>53</v>
      </c>
      <c r="H4" s="235" t="s">
        <v>816</v>
      </c>
      <c r="I4" s="234" t="s">
        <v>817</v>
      </c>
      <c r="J4" s="235" t="s">
        <v>818</v>
      </c>
      <c r="K4" s="235" t="s">
        <v>819</v>
      </c>
      <c r="L4" s="235">
        <v>9.0</v>
      </c>
      <c r="M4" s="236">
        <v>0.0</v>
      </c>
      <c r="N4" s="237">
        <v>0.0</v>
      </c>
      <c r="O4" s="238" t="s">
        <v>820</v>
      </c>
      <c r="P4" s="237" t="s">
        <v>821</v>
      </c>
      <c r="Q4" s="237"/>
      <c r="R4" s="244" t="s">
        <v>822</v>
      </c>
      <c r="S4" s="237">
        <v>156.0</v>
      </c>
      <c r="T4" s="245" t="s">
        <v>823</v>
      </c>
      <c r="U4" s="230">
        <v>3.0</v>
      </c>
      <c r="V4" s="230"/>
      <c r="W4" s="241">
        <f t="shared" si="1"/>
        <v>9</v>
      </c>
      <c r="X4" s="241">
        <f t="shared" si="2"/>
        <v>0</v>
      </c>
      <c r="Y4" s="242"/>
      <c r="Z4" s="225"/>
      <c r="AA4" s="225"/>
      <c r="AB4" s="225"/>
      <c r="AC4" s="225"/>
      <c r="AD4" s="225"/>
      <c r="AE4" s="225"/>
      <c r="AF4" s="225"/>
      <c r="AG4" s="225"/>
      <c r="AH4" s="225"/>
      <c r="AI4" s="225"/>
      <c r="AJ4" s="225"/>
      <c r="AK4" s="225"/>
      <c r="AL4" s="225"/>
      <c r="AM4" s="225"/>
      <c r="AN4" s="225"/>
      <c r="AO4" s="225"/>
      <c r="AP4" s="225"/>
      <c r="AQ4" s="225"/>
      <c r="AR4" s="225"/>
    </row>
    <row r="5" ht="409.5" customHeight="1">
      <c r="A5" s="234">
        <v>3.0</v>
      </c>
      <c r="B5" s="234" t="s">
        <v>78</v>
      </c>
      <c r="C5" s="234" t="s">
        <v>79</v>
      </c>
      <c r="D5" s="234" t="s">
        <v>80</v>
      </c>
      <c r="E5" s="234" t="s">
        <v>81</v>
      </c>
      <c r="F5" s="234" t="s">
        <v>824</v>
      </c>
      <c r="G5" s="235" t="s">
        <v>53</v>
      </c>
      <c r="H5" s="234" t="s">
        <v>84</v>
      </c>
      <c r="I5" s="234" t="s">
        <v>825</v>
      </c>
      <c r="J5" s="234" t="s">
        <v>826</v>
      </c>
      <c r="K5" s="234" t="s">
        <v>827</v>
      </c>
      <c r="L5" s="234">
        <v>12.0</v>
      </c>
      <c r="M5" s="236">
        <v>2.0</v>
      </c>
      <c r="N5" s="237">
        <v>2.0</v>
      </c>
      <c r="O5" s="238" t="s">
        <v>828</v>
      </c>
      <c r="P5" s="237" t="s">
        <v>829</v>
      </c>
      <c r="Q5" s="237"/>
      <c r="R5" s="239" t="s">
        <v>830</v>
      </c>
      <c r="S5" s="237">
        <v>129.0</v>
      </c>
      <c r="T5" s="240" t="s">
        <v>831</v>
      </c>
      <c r="U5" s="230">
        <v>4.0</v>
      </c>
      <c r="V5" s="230"/>
      <c r="W5" s="241">
        <v>12.0</v>
      </c>
      <c r="X5" s="241">
        <f t="shared" si="2"/>
        <v>2</v>
      </c>
      <c r="Y5" s="242"/>
      <c r="Z5" s="225"/>
      <c r="AA5" s="225"/>
      <c r="AB5" s="225"/>
      <c r="AC5" s="225"/>
      <c r="AD5" s="225"/>
      <c r="AE5" s="225"/>
      <c r="AF5" s="225"/>
      <c r="AG5" s="225"/>
      <c r="AH5" s="225"/>
      <c r="AI5" s="225"/>
      <c r="AJ5" s="225"/>
      <c r="AK5" s="225"/>
      <c r="AL5" s="225"/>
      <c r="AM5" s="225"/>
      <c r="AN5" s="225"/>
      <c r="AO5" s="225"/>
      <c r="AP5" s="225"/>
      <c r="AQ5" s="225"/>
      <c r="AR5" s="225"/>
    </row>
    <row r="6" ht="361.5" customHeight="1">
      <c r="A6" s="234">
        <v>4.0</v>
      </c>
      <c r="B6" s="234" t="s">
        <v>111</v>
      </c>
      <c r="C6" s="234" t="s">
        <v>112</v>
      </c>
      <c r="D6" s="234" t="s">
        <v>80</v>
      </c>
      <c r="E6" s="234" t="s">
        <v>832</v>
      </c>
      <c r="F6" s="234" t="s">
        <v>833</v>
      </c>
      <c r="G6" s="234" t="s">
        <v>115</v>
      </c>
      <c r="H6" s="234" t="s">
        <v>834</v>
      </c>
      <c r="I6" s="234" t="s">
        <v>835</v>
      </c>
      <c r="J6" s="234" t="s">
        <v>836</v>
      </c>
      <c r="K6" s="234" t="s">
        <v>837</v>
      </c>
      <c r="L6" s="234">
        <v>14.0</v>
      </c>
      <c r="M6" s="236">
        <v>2.0</v>
      </c>
      <c r="N6" s="237">
        <v>0.0</v>
      </c>
      <c r="O6" s="246" t="s">
        <v>838</v>
      </c>
      <c r="P6" s="237" t="s">
        <v>839</v>
      </c>
      <c r="Q6" s="237"/>
      <c r="R6" s="244" t="s">
        <v>840</v>
      </c>
      <c r="S6" s="237">
        <v>194.0</v>
      </c>
      <c r="T6" s="247" t="s">
        <v>841</v>
      </c>
      <c r="U6" s="230">
        <v>4.0</v>
      </c>
      <c r="V6" s="230"/>
      <c r="W6" s="241">
        <f t="shared" ref="W6:W7" si="3">L6</f>
        <v>14</v>
      </c>
      <c r="X6" s="241">
        <f t="shared" si="2"/>
        <v>0</v>
      </c>
      <c r="Y6" s="225"/>
      <c r="Z6" s="225"/>
      <c r="AA6" s="225"/>
      <c r="AB6" s="225"/>
      <c r="AC6" s="225"/>
      <c r="AD6" s="225"/>
      <c r="AE6" s="225"/>
      <c r="AF6" s="225"/>
      <c r="AG6" s="225"/>
      <c r="AH6" s="225"/>
      <c r="AI6" s="225"/>
      <c r="AJ6" s="225"/>
      <c r="AK6" s="225"/>
      <c r="AL6" s="225"/>
      <c r="AM6" s="225"/>
      <c r="AN6" s="225"/>
      <c r="AO6" s="225"/>
      <c r="AP6" s="225"/>
      <c r="AQ6" s="225"/>
      <c r="AR6" s="225"/>
    </row>
    <row r="7" ht="409.5" customHeight="1">
      <c r="A7" s="234">
        <v>5.0</v>
      </c>
      <c r="B7" s="243" t="s">
        <v>137</v>
      </c>
      <c r="C7" s="234" t="s">
        <v>842</v>
      </c>
      <c r="D7" s="234" t="s">
        <v>80</v>
      </c>
      <c r="E7" s="234" t="s">
        <v>843</v>
      </c>
      <c r="F7" s="234" t="s">
        <v>833</v>
      </c>
      <c r="G7" s="234" t="s">
        <v>142</v>
      </c>
      <c r="H7" s="234" t="s">
        <v>844</v>
      </c>
      <c r="I7" s="234" t="s">
        <v>845</v>
      </c>
      <c r="J7" s="234" t="s">
        <v>846</v>
      </c>
      <c r="K7" s="243" t="s">
        <v>847</v>
      </c>
      <c r="L7" s="248" t="str">
        <f>#REF!+U7+M7+#REF!</f>
        <v>#REF!</v>
      </c>
      <c r="M7" s="236">
        <v>7.0</v>
      </c>
      <c r="N7" s="237">
        <v>13.0</v>
      </c>
      <c r="O7" s="238" t="s">
        <v>848</v>
      </c>
      <c r="P7" s="237" t="s">
        <v>849</v>
      </c>
      <c r="Q7" s="237"/>
      <c r="R7" s="239" t="s">
        <v>850</v>
      </c>
      <c r="S7" s="237">
        <v>466.0</v>
      </c>
      <c r="T7" s="240" t="s">
        <v>851</v>
      </c>
      <c r="U7" s="230">
        <v>0.0</v>
      </c>
      <c r="V7" s="230"/>
      <c r="W7" s="241" t="str">
        <f t="shared" si="3"/>
        <v>#REF!</v>
      </c>
      <c r="X7" s="241">
        <f t="shared" si="2"/>
        <v>13</v>
      </c>
      <c r="Y7" s="249"/>
      <c r="Z7" s="250"/>
      <c r="AA7" s="250"/>
      <c r="AB7" s="250"/>
      <c r="AC7" s="250"/>
      <c r="AD7" s="250"/>
      <c r="AE7" s="250"/>
      <c r="AF7" s="250"/>
      <c r="AG7" s="250"/>
      <c r="AH7" s="250"/>
      <c r="AI7" s="250"/>
      <c r="AJ7" s="250"/>
      <c r="AK7" s="250"/>
      <c r="AL7" s="250"/>
      <c r="AM7" s="250"/>
      <c r="AN7" s="250"/>
      <c r="AO7" s="250"/>
      <c r="AP7" s="250"/>
      <c r="AQ7" s="250"/>
      <c r="AR7" s="250"/>
    </row>
    <row r="8" ht="182.25" customHeight="1">
      <c r="A8" s="234">
        <v>6.0</v>
      </c>
      <c r="B8" s="235" t="s">
        <v>852</v>
      </c>
      <c r="C8" s="235" t="s">
        <v>853</v>
      </c>
      <c r="D8" s="235" t="s">
        <v>80</v>
      </c>
      <c r="E8" s="235" t="s">
        <v>160</v>
      </c>
      <c r="F8" s="235" t="s">
        <v>854</v>
      </c>
      <c r="G8" s="235" t="s">
        <v>855</v>
      </c>
      <c r="H8" s="235" t="s">
        <v>163</v>
      </c>
      <c r="I8" s="235" t="s">
        <v>164</v>
      </c>
      <c r="J8" s="235" t="s">
        <v>165</v>
      </c>
      <c r="K8" s="235" t="s">
        <v>856</v>
      </c>
      <c r="L8" s="235">
        <v>3.0</v>
      </c>
      <c r="M8" s="236">
        <v>0.0</v>
      </c>
      <c r="N8" s="237">
        <v>0.0</v>
      </c>
      <c r="O8" s="238" t="s">
        <v>857</v>
      </c>
      <c r="P8" s="237" t="s">
        <v>858</v>
      </c>
      <c r="Q8" s="237"/>
      <c r="R8" s="239" t="s">
        <v>859</v>
      </c>
      <c r="S8" s="237">
        <v>418.0</v>
      </c>
      <c r="T8" s="240" t="s">
        <v>860</v>
      </c>
      <c r="U8" s="230">
        <v>1.0</v>
      </c>
      <c r="V8" s="230"/>
      <c r="W8" s="241">
        <v>3.0</v>
      </c>
      <c r="X8" s="241">
        <f t="shared" si="2"/>
        <v>0</v>
      </c>
      <c r="Y8" s="249"/>
      <c r="Z8" s="250"/>
      <c r="AA8" s="250"/>
      <c r="AB8" s="250"/>
      <c r="AC8" s="250"/>
      <c r="AD8" s="250"/>
      <c r="AE8" s="250"/>
      <c r="AF8" s="250"/>
      <c r="AG8" s="250"/>
      <c r="AH8" s="250"/>
      <c r="AI8" s="250"/>
      <c r="AJ8" s="250"/>
      <c r="AK8" s="250"/>
      <c r="AL8" s="250"/>
      <c r="AM8" s="250"/>
      <c r="AN8" s="250"/>
      <c r="AO8" s="250"/>
      <c r="AP8" s="250"/>
      <c r="AQ8" s="250"/>
      <c r="AR8" s="250"/>
    </row>
    <row r="9" ht="309.0" customHeight="1">
      <c r="A9" s="234">
        <v>7.0</v>
      </c>
      <c r="B9" s="235" t="s">
        <v>852</v>
      </c>
      <c r="C9" s="235" t="s">
        <v>187</v>
      </c>
      <c r="D9" s="235" t="s">
        <v>80</v>
      </c>
      <c r="E9" s="235" t="s">
        <v>188</v>
      </c>
      <c r="F9" s="235" t="s">
        <v>861</v>
      </c>
      <c r="G9" s="235" t="s">
        <v>53</v>
      </c>
      <c r="H9" s="235" t="s">
        <v>163</v>
      </c>
      <c r="I9" s="235" t="s">
        <v>862</v>
      </c>
      <c r="J9" s="235" t="s">
        <v>863</v>
      </c>
      <c r="K9" s="235" t="s">
        <v>864</v>
      </c>
      <c r="L9" s="235" t="s">
        <v>865</v>
      </c>
      <c r="M9" s="236">
        <v>0.0</v>
      </c>
      <c r="N9" s="237">
        <v>2.0</v>
      </c>
      <c r="O9" s="238" t="s">
        <v>866</v>
      </c>
      <c r="P9" s="237" t="s">
        <v>867</v>
      </c>
      <c r="Q9" s="237"/>
      <c r="R9" s="239" t="s">
        <v>868</v>
      </c>
      <c r="S9" s="237">
        <v>105.0</v>
      </c>
      <c r="T9" s="240" t="s">
        <v>869</v>
      </c>
      <c r="U9" s="230">
        <v>4.0</v>
      </c>
      <c r="V9" s="230"/>
      <c r="W9" s="241">
        <v>12.0</v>
      </c>
      <c r="X9" s="241">
        <f t="shared" si="2"/>
        <v>2</v>
      </c>
      <c r="Y9" s="249"/>
      <c r="Z9" s="250"/>
      <c r="AA9" s="250"/>
      <c r="AB9" s="250"/>
      <c r="AC9" s="250"/>
      <c r="AD9" s="250"/>
      <c r="AE9" s="250"/>
      <c r="AF9" s="250"/>
      <c r="AG9" s="250"/>
      <c r="AH9" s="250"/>
      <c r="AI9" s="250"/>
      <c r="AJ9" s="250"/>
      <c r="AK9" s="250"/>
      <c r="AL9" s="250"/>
      <c r="AM9" s="250"/>
      <c r="AN9" s="250"/>
      <c r="AO9" s="250"/>
      <c r="AP9" s="250"/>
      <c r="AQ9" s="250"/>
      <c r="AR9" s="250"/>
    </row>
    <row r="10" ht="375.0" customHeight="1">
      <c r="A10" s="234">
        <v>8.0</v>
      </c>
      <c r="B10" s="234" t="s">
        <v>870</v>
      </c>
      <c r="C10" s="234" t="s">
        <v>871</v>
      </c>
      <c r="D10" s="234" t="s">
        <v>80</v>
      </c>
      <c r="E10" s="234" t="s">
        <v>221</v>
      </c>
      <c r="F10" s="234" t="s">
        <v>872</v>
      </c>
      <c r="G10" s="234" t="s">
        <v>53</v>
      </c>
      <c r="H10" s="234" t="s">
        <v>224</v>
      </c>
      <c r="I10" s="234" t="s">
        <v>873</v>
      </c>
      <c r="J10" s="234" t="s">
        <v>874</v>
      </c>
      <c r="K10" s="234" t="s">
        <v>875</v>
      </c>
      <c r="L10" s="251">
        <v>8.0</v>
      </c>
      <c r="M10" s="252">
        <v>2.0</v>
      </c>
      <c r="N10" s="253">
        <v>3.0</v>
      </c>
      <c r="O10" s="238" t="s">
        <v>876</v>
      </c>
      <c r="P10" s="237" t="s">
        <v>877</v>
      </c>
      <c r="Q10" s="237"/>
      <c r="R10" s="239" t="s">
        <v>878</v>
      </c>
      <c r="S10" s="237">
        <v>110.0</v>
      </c>
      <c r="T10" s="254" t="s">
        <v>879</v>
      </c>
      <c r="U10" s="230">
        <v>3.0</v>
      </c>
      <c r="V10" s="230"/>
      <c r="W10" s="241">
        <f t="shared" ref="W10:W14" si="4">L10</f>
        <v>8</v>
      </c>
      <c r="X10" s="241">
        <f t="shared" si="2"/>
        <v>3</v>
      </c>
      <c r="Y10" s="242"/>
      <c r="Z10" s="225"/>
      <c r="AA10" s="225"/>
      <c r="AB10" s="225"/>
      <c r="AC10" s="225"/>
      <c r="AD10" s="225"/>
      <c r="AE10" s="225"/>
      <c r="AF10" s="225"/>
      <c r="AG10" s="225"/>
      <c r="AH10" s="225"/>
      <c r="AI10" s="225"/>
      <c r="AJ10" s="225"/>
      <c r="AK10" s="225"/>
      <c r="AL10" s="225"/>
      <c r="AM10" s="225"/>
      <c r="AN10" s="225"/>
      <c r="AO10" s="225"/>
      <c r="AP10" s="225"/>
      <c r="AQ10" s="225"/>
      <c r="AR10" s="225"/>
    </row>
    <row r="11" ht="218.25" customHeight="1">
      <c r="A11" s="234">
        <v>9.0</v>
      </c>
      <c r="B11" s="234" t="s">
        <v>880</v>
      </c>
      <c r="C11" s="234" t="s">
        <v>881</v>
      </c>
      <c r="D11" s="234" t="s">
        <v>80</v>
      </c>
      <c r="E11" s="234" t="s">
        <v>882</v>
      </c>
      <c r="F11" s="234" t="s">
        <v>872</v>
      </c>
      <c r="G11" s="234" t="s">
        <v>883</v>
      </c>
      <c r="H11" s="234" t="s">
        <v>253</v>
      </c>
      <c r="I11" s="234" t="s">
        <v>884</v>
      </c>
      <c r="J11" s="234" t="s">
        <v>885</v>
      </c>
      <c r="K11" s="234" t="s">
        <v>886</v>
      </c>
      <c r="L11" s="234">
        <v>10.0</v>
      </c>
      <c r="M11" s="251">
        <v>3.0</v>
      </c>
      <c r="N11" s="253">
        <v>5.0</v>
      </c>
      <c r="O11" s="238" t="s">
        <v>887</v>
      </c>
      <c r="P11" s="237" t="s">
        <v>888</v>
      </c>
      <c r="Q11" s="237"/>
      <c r="R11" s="239" t="s">
        <v>889</v>
      </c>
      <c r="S11" s="237">
        <v>370.0</v>
      </c>
      <c r="T11" s="254" t="s">
        <v>890</v>
      </c>
      <c r="U11" s="230">
        <v>3.0</v>
      </c>
      <c r="V11" s="230"/>
      <c r="W11" s="241">
        <f t="shared" si="4"/>
        <v>10</v>
      </c>
      <c r="X11" s="241">
        <f t="shared" si="2"/>
        <v>5</v>
      </c>
      <c r="Y11" s="242"/>
      <c r="Z11" s="225"/>
      <c r="AA11" s="225"/>
      <c r="AB11" s="225"/>
      <c r="AC11" s="225"/>
      <c r="AD11" s="225"/>
      <c r="AE11" s="225"/>
      <c r="AF11" s="225"/>
      <c r="AG11" s="225"/>
      <c r="AH11" s="225"/>
      <c r="AI11" s="225"/>
      <c r="AJ11" s="225"/>
      <c r="AK11" s="225"/>
      <c r="AL11" s="225"/>
      <c r="AM11" s="225"/>
      <c r="AN11" s="225"/>
      <c r="AO11" s="225"/>
      <c r="AP11" s="225"/>
      <c r="AQ11" s="225"/>
      <c r="AR11" s="225"/>
    </row>
    <row r="12" ht="165.0" customHeight="1">
      <c r="A12" s="234">
        <v>10.0</v>
      </c>
      <c r="B12" s="234" t="s">
        <v>280</v>
      </c>
      <c r="C12" s="234" t="s">
        <v>891</v>
      </c>
      <c r="D12" s="234" t="s">
        <v>282</v>
      </c>
      <c r="E12" s="234" t="s">
        <v>892</v>
      </c>
      <c r="F12" s="234" t="s">
        <v>893</v>
      </c>
      <c r="G12" s="234" t="s">
        <v>894</v>
      </c>
      <c r="H12" s="234" t="s">
        <v>895</v>
      </c>
      <c r="I12" s="234" t="s">
        <v>896</v>
      </c>
      <c r="J12" s="234" t="s">
        <v>897</v>
      </c>
      <c r="K12" s="234" t="s">
        <v>898</v>
      </c>
      <c r="L12" s="234">
        <v>6.0</v>
      </c>
      <c r="M12" s="236">
        <v>1.0</v>
      </c>
      <c r="N12" s="237">
        <v>1.0</v>
      </c>
      <c r="O12" s="238" t="s">
        <v>899</v>
      </c>
      <c r="P12" s="237"/>
      <c r="Q12" s="255"/>
      <c r="R12" s="239" t="s">
        <v>900</v>
      </c>
      <c r="S12" s="237">
        <v>2.0</v>
      </c>
      <c r="T12" s="254" t="s">
        <v>901</v>
      </c>
      <c r="U12" s="230">
        <v>2.0</v>
      </c>
      <c r="V12" s="230"/>
      <c r="W12" s="241">
        <f t="shared" si="4"/>
        <v>6</v>
      </c>
      <c r="X12" s="241">
        <f t="shared" si="2"/>
        <v>1</v>
      </c>
      <c r="Y12" s="224"/>
      <c r="Z12" s="225"/>
      <c r="AA12" s="225"/>
      <c r="AB12" s="225"/>
      <c r="AC12" s="225"/>
      <c r="AD12" s="225"/>
      <c r="AE12" s="225"/>
      <c r="AF12" s="225"/>
      <c r="AG12" s="225"/>
      <c r="AH12" s="225"/>
      <c r="AI12" s="225"/>
      <c r="AJ12" s="225"/>
      <c r="AK12" s="225"/>
      <c r="AL12" s="225"/>
      <c r="AM12" s="225"/>
      <c r="AN12" s="225"/>
      <c r="AO12" s="225"/>
      <c r="AP12" s="225"/>
      <c r="AQ12" s="225"/>
      <c r="AR12" s="225"/>
    </row>
    <row r="13" ht="166.5" customHeight="1">
      <c r="A13" s="234">
        <v>11.0</v>
      </c>
      <c r="B13" s="256" t="s">
        <v>308</v>
      </c>
      <c r="C13" s="234" t="s">
        <v>902</v>
      </c>
      <c r="D13" s="234" t="s">
        <v>282</v>
      </c>
      <c r="E13" s="234" t="s">
        <v>310</v>
      </c>
      <c r="F13" s="234" t="s">
        <v>903</v>
      </c>
      <c r="G13" s="234" t="s">
        <v>53</v>
      </c>
      <c r="H13" s="234" t="s">
        <v>53</v>
      </c>
      <c r="I13" s="234" t="s">
        <v>904</v>
      </c>
      <c r="J13" s="234" t="s">
        <v>905</v>
      </c>
      <c r="K13" s="234" t="s">
        <v>906</v>
      </c>
      <c r="L13" s="234">
        <v>12.0</v>
      </c>
      <c r="M13" s="236">
        <v>1.0</v>
      </c>
      <c r="N13" s="237">
        <v>1.0</v>
      </c>
      <c r="O13" s="238" t="s">
        <v>907</v>
      </c>
      <c r="P13" s="237"/>
      <c r="Q13" s="255"/>
      <c r="R13" s="239" t="s">
        <v>908</v>
      </c>
      <c r="S13" s="237">
        <v>42.0</v>
      </c>
      <c r="T13" s="240" t="s">
        <v>909</v>
      </c>
      <c r="U13" s="230">
        <v>3.0</v>
      </c>
      <c r="V13" s="230"/>
      <c r="W13" s="241">
        <f t="shared" si="4"/>
        <v>12</v>
      </c>
      <c r="X13" s="241">
        <f t="shared" si="2"/>
        <v>1</v>
      </c>
      <c r="Y13" s="224"/>
      <c r="Z13" s="225"/>
      <c r="AA13" s="225"/>
      <c r="AB13" s="225"/>
      <c r="AC13" s="225"/>
      <c r="AD13" s="225"/>
      <c r="AE13" s="225"/>
      <c r="AF13" s="225"/>
      <c r="AG13" s="225"/>
      <c r="AH13" s="225"/>
      <c r="AI13" s="225"/>
      <c r="AJ13" s="225"/>
      <c r="AK13" s="225"/>
      <c r="AL13" s="225"/>
      <c r="AM13" s="225"/>
      <c r="AN13" s="225"/>
      <c r="AO13" s="225"/>
      <c r="AP13" s="225"/>
      <c r="AQ13" s="225"/>
      <c r="AR13" s="225"/>
    </row>
    <row r="14" ht="216.0" customHeight="1">
      <c r="A14" s="234">
        <v>12.0</v>
      </c>
      <c r="B14" s="256" t="s">
        <v>308</v>
      </c>
      <c r="C14" s="234" t="s">
        <v>910</v>
      </c>
      <c r="D14" s="234" t="s">
        <v>282</v>
      </c>
      <c r="E14" s="234" t="s">
        <v>310</v>
      </c>
      <c r="F14" s="234" t="s">
        <v>134</v>
      </c>
      <c r="G14" s="234" t="s">
        <v>53</v>
      </c>
      <c r="H14" s="234" t="s">
        <v>53</v>
      </c>
      <c r="I14" s="234" t="s">
        <v>332</v>
      </c>
      <c r="J14" s="234" t="s">
        <v>911</v>
      </c>
      <c r="K14" s="234" t="s">
        <v>912</v>
      </c>
      <c r="L14" s="234">
        <v>8.0</v>
      </c>
      <c r="M14" s="236">
        <v>1.0</v>
      </c>
      <c r="N14" s="237">
        <v>3.0</v>
      </c>
      <c r="O14" s="238" t="s">
        <v>913</v>
      </c>
      <c r="P14" s="237" t="s">
        <v>914</v>
      </c>
      <c r="Q14" s="237"/>
      <c r="R14" s="244" t="s">
        <v>915</v>
      </c>
      <c r="S14" s="237">
        <v>18.0</v>
      </c>
      <c r="T14" s="240" t="s">
        <v>916</v>
      </c>
      <c r="U14" s="230">
        <v>3.0</v>
      </c>
      <c r="V14" s="230"/>
      <c r="W14" s="241">
        <f t="shared" si="4"/>
        <v>8</v>
      </c>
      <c r="X14" s="241">
        <f t="shared" si="2"/>
        <v>3</v>
      </c>
      <c r="Y14" s="224"/>
      <c r="Z14" s="225"/>
      <c r="AA14" s="225"/>
      <c r="AB14" s="225"/>
      <c r="AC14" s="225"/>
      <c r="AD14" s="225"/>
      <c r="AE14" s="225"/>
      <c r="AF14" s="225"/>
      <c r="AG14" s="225"/>
      <c r="AH14" s="225"/>
      <c r="AI14" s="225"/>
      <c r="AJ14" s="225"/>
      <c r="AK14" s="225"/>
      <c r="AL14" s="225"/>
      <c r="AM14" s="225"/>
      <c r="AN14" s="225"/>
      <c r="AO14" s="225"/>
      <c r="AP14" s="225"/>
      <c r="AQ14" s="225"/>
      <c r="AR14" s="225"/>
    </row>
    <row r="15" ht="216.0" customHeight="1">
      <c r="A15" s="234">
        <v>13.0</v>
      </c>
      <c r="B15" s="256" t="s">
        <v>308</v>
      </c>
      <c r="C15" s="234" t="s">
        <v>917</v>
      </c>
      <c r="D15" s="234" t="s">
        <v>282</v>
      </c>
      <c r="E15" s="234" t="s">
        <v>310</v>
      </c>
      <c r="F15" s="234" t="s">
        <v>134</v>
      </c>
      <c r="G15" s="234" t="s">
        <v>53</v>
      </c>
      <c r="H15" s="234" t="s">
        <v>918</v>
      </c>
      <c r="I15" s="234" t="s">
        <v>919</v>
      </c>
      <c r="J15" s="234" t="s">
        <v>920</v>
      </c>
      <c r="K15" s="234" t="s">
        <v>912</v>
      </c>
      <c r="L15" s="234">
        <v>11.0</v>
      </c>
      <c r="M15" s="236">
        <v>0.0</v>
      </c>
      <c r="N15" s="237">
        <v>3.0</v>
      </c>
      <c r="O15" s="238" t="s">
        <v>921</v>
      </c>
      <c r="P15" s="237" t="s">
        <v>922</v>
      </c>
      <c r="Q15" s="255"/>
      <c r="R15" s="239" t="s">
        <v>923</v>
      </c>
      <c r="S15" s="237">
        <v>39.0</v>
      </c>
      <c r="T15" s="240" t="s">
        <v>924</v>
      </c>
      <c r="U15" s="230">
        <v>3.0</v>
      </c>
      <c r="V15" s="230"/>
      <c r="W15" s="241">
        <v>11.0</v>
      </c>
      <c r="X15" s="241">
        <f t="shared" si="2"/>
        <v>3</v>
      </c>
      <c r="Y15" s="224"/>
      <c r="Z15" s="225"/>
      <c r="AA15" s="225"/>
      <c r="AB15" s="225"/>
      <c r="AC15" s="225"/>
      <c r="AD15" s="225"/>
      <c r="AE15" s="225"/>
      <c r="AF15" s="225"/>
      <c r="AG15" s="225"/>
      <c r="AH15" s="225"/>
      <c r="AI15" s="225"/>
      <c r="AJ15" s="225"/>
      <c r="AK15" s="225"/>
      <c r="AL15" s="225"/>
      <c r="AM15" s="225"/>
      <c r="AN15" s="225"/>
      <c r="AO15" s="225"/>
      <c r="AP15" s="225"/>
      <c r="AQ15" s="225"/>
      <c r="AR15" s="225"/>
    </row>
    <row r="16" ht="169.5" customHeight="1">
      <c r="A16" s="234">
        <v>14.0</v>
      </c>
      <c r="B16" s="256" t="s">
        <v>308</v>
      </c>
      <c r="C16" s="234" t="s">
        <v>925</v>
      </c>
      <c r="D16" s="234" t="s">
        <v>282</v>
      </c>
      <c r="E16" s="234" t="s">
        <v>310</v>
      </c>
      <c r="F16" s="234" t="s">
        <v>134</v>
      </c>
      <c r="G16" s="234" t="s">
        <v>926</v>
      </c>
      <c r="H16" s="234" t="s">
        <v>184</v>
      </c>
      <c r="I16" s="234" t="s">
        <v>927</v>
      </c>
      <c r="J16" s="234" t="s">
        <v>928</v>
      </c>
      <c r="K16" s="234" t="s">
        <v>912</v>
      </c>
      <c r="L16" s="234">
        <v>4.0</v>
      </c>
      <c r="M16" s="236">
        <v>0.0</v>
      </c>
      <c r="N16" s="237">
        <v>0.0</v>
      </c>
      <c r="O16" s="238" t="s">
        <v>929</v>
      </c>
      <c r="P16" s="237" t="s">
        <v>930</v>
      </c>
      <c r="Q16" s="255"/>
      <c r="R16" s="239" t="s">
        <v>931</v>
      </c>
      <c r="S16" s="237">
        <v>87.0</v>
      </c>
      <c r="T16" s="240" t="s">
        <v>932</v>
      </c>
      <c r="U16" s="230">
        <v>2.0</v>
      </c>
      <c r="V16" s="230"/>
      <c r="W16" s="241">
        <v>4.0</v>
      </c>
      <c r="X16" s="241">
        <f t="shared" si="2"/>
        <v>0</v>
      </c>
      <c r="Y16" s="224"/>
      <c r="Z16" s="225"/>
      <c r="AA16" s="225"/>
      <c r="AB16" s="225"/>
      <c r="AC16" s="225"/>
      <c r="AD16" s="225"/>
      <c r="AE16" s="225"/>
      <c r="AF16" s="225"/>
      <c r="AG16" s="225"/>
      <c r="AH16" s="225"/>
      <c r="AI16" s="225"/>
      <c r="AJ16" s="225"/>
      <c r="AK16" s="225"/>
      <c r="AL16" s="225"/>
      <c r="AM16" s="225"/>
      <c r="AN16" s="225"/>
      <c r="AO16" s="225"/>
      <c r="AP16" s="225"/>
      <c r="AQ16" s="225"/>
      <c r="AR16" s="225"/>
    </row>
    <row r="17" ht="120.0" customHeight="1">
      <c r="A17" s="257">
        <v>15.0</v>
      </c>
      <c r="B17" s="256" t="s">
        <v>308</v>
      </c>
      <c r="C17" s="234" t="s">
        <v>933</v>
      </c>
      <c r="D17" s="234" t="s">
        <v>282</v>
      </c>
      <c r="E17" s="234" t="s">
        <v>310</v>
      </c>
      <c r="F17" s="234" t="s">
        <v>903</v>
      </c>
      <c r="G17" s="234" t="s">
        <v>184</v>
      </c>
      <c r="H17" s="234" t="s">
        <v>351</v>
      </c>
      <c r="I17" s="234" t="s">
        <v>934</v>
      </c>
      <c r="J17" s="234" t="s">
        <v>935</v>
      </c>
      <c r="K17" s="234" t="s">
        <v>912</v>
      </c>
      <c r="L17" s="234">
        <v>6.0</v>
      </c>
      <c r="M17" s="236">
        <v>0.0</v>
      </c>
      <c r="N17" s="237">
        <v>0.0</v>
      </c>
      <c r="O17" s="238" t="s">
        <v>936</v>
      </c>
      <c r="P17" s="237"/>
      <c r="Q17" s="255"/>
      <c r="R17" s="228" t="s">
        <v>937</v>
      </c>
      <c r="S17" s="237">
        <v>0.0</v>
      </c>
      <c r="T17" s="240" t="s">
        <v>938</v>
      </c>
      <c r="U17" s="230">
        <v>2.0</v>
      </c>
      <c r="V17" s="230"/>
      <c r="W17" s="241">
        <f>L17</f>
        <v>6</v>
      </c>
      <c r="X17" s="241">
        <f t="shared" si="2"/>
        <v>0</v>
      </c>
      <c r="Y17" s="224"/>
      <c r="Z17" s="225"/>
      <c r="AA17" s="225"/>
      <c r="AB17" s="225"/>
      <c r="AC17" s="225"/>
      <c r="AD17" s="225"/>
      <c r="AE17" s="225"/>
      <c r="AF17" s="225"/>
      <c r="AG17" s="225"/>
      <c r="AH17" s="225"/>
      <c r="AI17" s="225"/>
      <c r="AJ17" s="225"/>
      <c r="AK17" s="225"/>
      <c r="AL17" s="225"/>
      <c r="AM17" s="225"/>
      <c r="AN17" s="225"/>
      <c r="AO17" s="225"/>
      <c r="AP17" s="225"/>
      <c r="AQ17" s="225"/>
      <c r="AR17" s="225"/>
    </row>
    <row r="18" ht="138.0" customHeight="1">
      <c r="A18" s="234">
        <v>16.0</v>
      </c>
      <c r="B18" s="234" t="s">
        <v>939</v>
      </c>
      <c r="C18" s="234" t="s">
        <v>366</v>
      </c>
      <c r="D18" s="234" t="s">
        <v>703</v>
      </c>
      <c r="E18" s="234" t="s">
        <v>368</v>
      </c>
      <c r="F18" s="234" t="s">
        <v>940</v>
      </c>
      <c r="G18" s="234" t="s">
        <v>941</v>
      </c>
      <c r="H18" s="234" t="s">
        <v>918</v>
      </c>
      <c r="I18" s="234" t="s">
        <v>942</v>
      </c>
      <c r="J18" s="234" t="s">
        <v>943</v>
      </c>
      <c r="K18" s="234" t="s">
        <v>944</v>
      </c>
      <c r="L18" s="234">
        <v>4.0</v>
      </c>
      <c r="M18" s="236">
        <v>0.0</v>
      </c>
      <c r="N18" s="237">
        <v>0.0</v>
      </c>
      <c r="O18" s="238" t="s">
        <v>945</v>
      </c>
      <c r="P18" s="237"/>
      <c r="Q18" s="237"/>
      <c r="R18" s="239" t="s">
        <v>946</v>
      </c>
      <c r="S18" s="237">
        <v>81.0</v>
      </c>
      <c r="T18" s="240" t="s">
        <v>947</v>
      </c>
      <c r="U18" s="230">
        <v>2.0</v>
      </c>
      <c r="V18" s="230"/>
      <c r="W18" s="241">
        <v>4.0</v>
      </c>
      <c r="X18" s="241">
        <f t="shared" si="2"/>
        <v>0</v>
      </c>
      <c r="Y18" s="224"/>
      <c r="Z18" s="225"/>
      <c r="AA18" s="225"/>
      <c r="AB18" s="225"/>
      <c r="AC18" s="225"/>
      <c r="AD18" s="225"/>
      <c r="AE18" s="225"/>
      <c r="AF18" s="225"/>
      <c r="AG18" s="225"/>
      <c r="AH18" s="225"/>
      <c r="AI18" s="225"/>
      <c r="AJ18" s="225"/>
      <c r="AK18" s="225"/>
      <c r="AL18" s="225"/>
      <c r="AM18" s="225"/>
      <c r="AN18" s="225"/>
      <c r="AO18" s="225"/>
      <c r="AP18" s="225"/>
      <c r="AQ18" s="225"/>
      <c r="AR18" s="225"/>
    </row>
    <row r="19" ht="399.0" customHeight="1">
      <c r="A19" s="234">
        <v>17.0</v>
      </c>
      <c r="B19" s="235" t="s">
        <v>396</v>
      </c>
      <c r="C19" s="235" t="s">
        <v>948</v>
      </c>
      <c r="D19" s="235" t="s">
        <v>398</v>
      </c>
      <c r="E19" s="235" t="s">
        <v>399</v>
      </c>
      <c r="F19" s="235" t="s">
        <v>949</v>
      </c>
      <c r="G19" s="235" t="s">
        <v>950</v>
      </c>
      <c r="H19" s="235" t="s">
        <v>402</v>
      </c>
      <c r="I19" s="235" t="s">
        <v>403</v>
      </c>
      <c r="J19" s="235" t="s">
        <v>951</v>
      </c>
      <c r="K19" s="235" t="s">
        <v>952</v>
      </c>
      <c r="L19" s="235">
        <v>25.0</v>
      </c>
      <c r="M19" s="236">
        <v>0.0</v>
      </c>
      <c r="N19" s="237">
        <v>0.0</v>
      </c>
      <c r="O19" s="238" t="s">
        <v>953</v>
      </c>
      <c r="P19" s="237"/>
      <c r="Q19" s="237"/>
      <c r="R19" s="239" t="s">
        <v>954</v>
      </c>
      <c r="S19" s="237">
        <v>37.0</v>
      </c>
      <c r="T19" s="240"/>
      <c r="U19" s="230">
        <v>19.0</v>
      </c>
      <c r="V19" s="230"/>
      <c r="W19" s="241">
        <f>L19</f>
        <v>25</v>
      </c>
      <c r="X19" s="241">
        <f t="shared" si="2"/>
        <v>0</v>
      </c>
      <c r="Y19" s="242"/>
      <c r="Z19" s="225"/>
      <c r="AA19" s="225"/>
      <c r="AB19" s="225"/>
      <c r="AC19" s="225"/>
      <c r="AD19" s="225"/>
      <c r="AE19" s="225"/>
      <c r="AF19" s="225"/>
      <c r="AG19" s="225"/>
      <c r="AH19" s="225"/>
      <c r="AI19" s="225"/>
      <c r="AJ19" s="225"/>
      <c r="AK19" s="225"/>
      <c r="AL19" s="225"/>
      <c r="AM19" s="225"/>
      <c r="AN19" s="225"/>
      <c r="AO19" s="225"/>
      <c r="AP19" s="225"/>
      <c r="AQ19" s="225"/>
      <c r="AR19" s="225"/>
    </row>
    <row r="20" ht="154.5" customHeight="1">
      <c r="A20" s="234">
        <v>18.0</v>
      </c>
      <c r="B20" s="235" t="s">
        <v>955</v>
      </c>
      <c r="C20" s="235" t="s">
        <v>956</v>
      </c>
      <c r="D20" s="235" t="s">
        <v>398</v>
      </c>
      <c r="E20" s="235" t="s">
        <v>421</v>
      </c>
      <c r="F20" s="235" t="s">
        <v>422</v>
      </c>
      <c r="G20" s="235" t="s">
        <v>423</v>
      </c>
      <c r="H20" s="235" t="s">
        <v>402</v>
      </c>
      <c r="I20" s="235" t="s">
        <v>424</v>
      </c>
      <c r="J20" s="235" t="s">
        <v>425</v>
      </c>
      <c r="K20" s="235" t="s">
        <v>957</v>
      </c>
      <c r="L20" s="235">
        <v>4.0</v>
      </c>
      <c r="M20" s="236">
        <v>0.0</v>
      </c>
      <c r="N20" s="237">
        <v>0.0</v>
      </c>
      <c r="O20" s="238" t="s">
        <v>958</v>
      </c>
      <c r="P20" s="237">
        <v>0.0</v>
      </c>
      <c r="Q20" s="237"/>
      <c r="R20" s="239" t="s">
        <v>959</v>
      </c>
      <c r="S20" s="237">
        <v>20.0</v>
      </c>
      <c r="T20" s="240" t="s">
        <v>960</v>
      </c>
      <c r="U20" s="230">
        <v>4.0</v>
      </c>
      <c r="V20" s="230"/>
      <c r="W20" s="241">
        <v>4.0</v>
      </c>
      <c r="X20" s="241">
        <f t="shared" si="2"/>
        <v>0</v>
      </c>
      <c r="Y20" s="242"/>
      <c r="Z20" s="225"/>
      <c r="AA20" s="225"/>
      <c r="AB20" s="225"/>
      <c r="AC20" s="225"/>
      <c r="AD20" s="225"/>
      <c r="AE20" s="225"/>
      <c r="AF20" s="225"/>
      <c r="AG20" s="225"/>
      <c r="AH20" s="225"/>
      <c r="AI20" s="225"/>
      <c r="AJ20" s="225"/>
      <c r="AK20" s="225"/>
      <c r="AL20" s="225"/>
      <c r="AM20" s="225"/>
      <c r="AN20" s="225"/>
      <c r="AO20" s="225"/>
      <c r="AP20" s="225"/>
      <c r="AQ20" s="225"/>
      <c r="AR20" s="225"/>
    </row>
    <row r="21" ht="334.5" customHeight="1">
      <c r="A21" s="234">
        <v>19.0</v>
      </c>
      <c r="B21" s="235" t="s">
        <v>961</v>
      </c>
      <c r="C21" s="235" t="s">
        <v>962</v>
      </c>
      <c r="D21" s="235" t="s">
        <v>282</v>
      </c>
      <c r="E21" s="235" t="s">
        <v>421</v>
      </c>
      <c r="F21" s="235" t="s">
        <v>963</v>
      </c>
      <c r="G21" s="235" t="s">
        <v>964</v>
      </c>
      <c r="H21" s="235" t="s">
        <v>965</v>
      </c>
      <c r="I21" s="235" t="s">
        <v>966</v>
      </c>
      <c r="J21" s="235" t="s">
        <v>967</v>
      </c>
      <c r="K21" s="235" t="s">
        <v>968</v>
      </c>
      <c r="L21" s="235">
        <v>37.0</v>
      </c>
      <c r="M21" s="236">
        <v>9.0</v>
      </c>
      <c r="N21" s="237">
        <v>9.0</v>
      </c>
      <c r="O21" s="238" t="s">
        <v>969</v>
      </c>
      <c r="P21" s="237" t="s">
        <v>970</v>
      </c>
      <c r="Q21" s="237"/>
      <c r="R21" s="239" t="s">
        <v>971</v>
      </c>
      <c r="S21" s="237">
        <v>133.0</v>
      </c>
      <c r="T21" s="240" t="s">
        <v>972</v>
      </c>
      <c r="U21" s="230">
        <v>10.0</v>
      </c>
      <c r="V21" s="230"/>
      <c r="W21" s="241">
        <v>37.0</v>
      </c>
      <c r="X21" s="241">
        <f t="shared" si="2"/>
        <v>9</v>
      </c>
      <c r="Y21" s="242"/>
      <c r="Z21" s="225"/>
      <c r="AA21" s="225"/>
      <c r="AB21" s="225"/>
      <c r="AC21" s="225"/>
      <c r="AD21" s="225"/>
      <c r="AE21" s="225"/>
      <c r="AF21" s="225"/>
      <c r="AG21" s="225"/>
      <c r="AH21" s="225"/>
      <c r="AI21" s="225"/>
      <c r="AJ21" s="225"/>
      <c r="AK21" s="225"/>
      <c r="AL21" s="225"/>
      <c r="AM21" s="225"/>
      <c r="AN21" s="225"/>
      <c r="AO21" s="225"/>
      <c r="AP21" s="225"/>
      <c r="AQ21" s="225"/>
      <c r="AR21" s="225"/>
    </row>
    <row r="22" ht="307.5" customHeight="1">
      <c r="A22" s="234">
        <v>20.0</v>
      </c>
      <c r="B22" s="234" t="s">
        <v>470</v>
      </c>
      <c r="C22" s="234" t="s">
        <v>973</v>
      </c>
      <c r="D22" s="234" t="s">
        <v>974</v>
      </c>
      <c r="E22" s="234" t="s">
        <v>975</v>
      </c>
      <c r="F22" s="234" t="s">
        <v>53</v>
      </c>
      <c r="G22" s="234" t="s">
        <v>474</v>
      </c>
      <c r="H22" s="234" t="s">
        <v>53</v>
      </c>
      <c r="I22" s="234" t="s">
        <v>649</v>
      </c>
      <c r="J22" s="234" t="s">
        <v>976</v>
      </c>
      <c r="K22" s="234" t="s">
        <v>977</v>
      </c>
      <c r="L22" s="234" t="s">
        <v>978</v>
      </c>
      <c r="M22" s="236">
        <v>4.0</v>
      </c>
      <c r="N22" s="237">
        <v>5.0</v>
      </c>
      <c r="O22" s="238" t="s">
        <v>979</v>
      </c>
      <c r="P22" s="237" t="s">
        <v>980</v>
      </c>
      <c r="Q22" s="237"/>
      <c r="R22" s="239" t="s">
        <v>981</v>
      </c>
      <c r="S22" s="237">
        <v>75.0</v>
      </c>
      <c r="T22" s="240" t="s">
        <v>982</v>
      </c>
      <c r="U22" s="230">
        <v>4.0</v>
      </c>
      <c r="V22" s="230"/>
      <c r="W22" s="241">
        <v>15.0</v>
      </c>
      <c r="X22" s="241">
        <f t="shared" si="2"/>
        <v>5</v>
      </c>
      <c r="Y22" s="242"/>
      <c r="Z22" s="225"/>
      <c r="AA22" s="225"/>
      <c r="AB22" s="225"/>
      <c r="AC22" s="225"/>
      <c r="AD22" s="225"/>
      <c r="AE22" s="225"/>
      <c r="AF22" s="225"/>
      <c r="AG22" s="225"/>
      <c r="AH22" s="225"/>
      <c r="AI22" s="225"/>
      <c r="AJ22" s="225"/>
      <c r="AK22" s="225"/>
      <c r="AL22" s="225"/>
      <c r="AM22" s="225"/>
      <c r="AN22" s="225"/>
      <c r="AO22" s="225"/>
      <c r="AP22" s="225"/>
      <c r="AQ22" s="225"/>
      <c r="AR22" s="225"/>
    </row>
    <row r="23" ht="205.5" customHeight="1">
      <c r="A23" s="234">
        <v>21.0</v>
      </c>
      <c r="B23" s="256" t="s">
        <v>983</v>
      </c>
      <c r="C23" s="256" t="s">
        <v>984</v>
      </c>
      <c r="D23" s="256" t="s">
        <v>282</v>
      </c>
      <c r="E23" s="256" t="s">
        <v>527</v>
      </c>
      <c r="F23" s="256" t="s">
        <v>985</v>
      </c>
      <c r="G23" s="256" t="s">
        <v>529</v>
      </c>
      <c r="H23" s="256" t="s">
        <v>986</v>
      </c>
      <c r="I23" s="256" t="s">
        <v>987</v>
      </c>
      <c r="J23" s="234" t="s">
        <v>988</v>
      </c>
      <c r="K23" s="234" t="s">
        <v>989</v>
      </c>
      <c r="L23" s="234">
        <v>10.0</v>
      </c>
      <c r="M23" s="251">
        <v>2.0</v>
      </c>
      <c r="N23" s="258">
        <v>12.0</v>
      </c>
      <c r="O23" s="259" t="s">
        <v>990</v>
      </c>
      <c r="P23" s="237" t="s">
        <v>991</v>
      </c>
      <c r="Q23" s="255"/>
      <c r="R23" s="260" t="s">
        <v>992</v>
      </c>
      <c r="S23" s="237">
        <v>27.0</v>
      </c>
      <c r="T23" s="240" t="s">
        <v>993</v>
      </c>
      <c r="U23" s="236">
        <v>10.0</v>
      </c>
      <c r="V23" s="236"/>
      <c r="W23" s="241">
        <f t="shared" ref="W23:W28" si="5">L23</f>
        <v>10</v>
      </c>
      <c r="X23" s="241">
        <f t="shared" si="2"/>
        <v>12</v>
      </c>
      <c r="Y23" s="242"/>
      <c r="Z23" s="225"/>
      <c r="AA23" s="225"/>
      <c r="AB23" s="225"/>
      <c r="AC23" s="225"/>
      <c r="AD23" s="225"/>
      <c r="AE23" s="225"/>
      <c r="AF23" s="225"/>
      <c r="AG23" s="225"/>
      <c r="AH23" s="225"/>
      <c r="AI23" s="225"/>
      <c r="AJ23" s="225"/>
      <c r="AK23" s="225"/>
      <c r="AL23" s="225"/>
      <c r="AM23" s="225"/>
      <c r="AN23" s="225"/>
      <c r="AO23" s="225"/>
      <c r="AP23" s="225"/>
      <c r="AQ23" s="225"/>
      <c r="AR23" s="225"/>
    </row>
    <row r="24" ht="155.25" customHeight="1">
      <c r="A24" s="257">
        <v>22.0</v>
      </c>
      <c r="B24" s="256" t="s">
        <v>983</v>
      </c>
      <c r="C24" s="256" t="s">
        <v>984</v>
      </c>
      <c r="D24" s="256" t="s">
        <v>282</v>
      </c>
      <c r="E24" s="256" t="s">
        <v>527</v>
      </c>
      <c r="F24" s="256" t="s">
        <v>985</v>
      </c>
      <c r="G24" s="256" t="s">
        <v>529</v>
      </c>
      <c r="H24" s="256" t="s">
        <v>986</v>
      </c>
      <c r="I24" s="256" t="s">
        <v>987</v>
      </c>
      <c r="J24" s="234" t="s">
        <v>994</v>
      </c>
      <c r="K24" s="234" t="s">
        <v>995</v>
      </c>
      <c r="L24" s="234">
        <v>3.0</v>
      </c>
      <c r="M24" s="251">
        <v>0.0</v>
      </c>
      <c r="N24" s="237">
        <v>0.0</v>
      </c>
      <c r="O24" s="261" t="s">
        <v>996</v>
      </c>
      <c r="P24" s="237" t="s">
        <v>997</v>
      </c>
      <c r="Q24" s="255"/>
      <c r="R24" s="260" t="s">
        <v>998</v>
      </c>
      <c r="S24" s="237">
        <v>95.0</v>
      </c>
      <c r="T24" s="240" t="s">
        <v>999</v>
      </c>
      <c r="U24" s="236">
        <v>3.0</v>
      </c>
      <c r="V24" s="236"/>
      <c r="W24" s="262">
        <f t="shared" si="5"/>
        <v>3</v>
      </c>
      <c r="X24" s="241">
        <f t="shared" si="2"/>
        <v>0</v>
      </c>
      <c r="Y24" s="242"/>
      <c r="Z24" s="242"/>
      <c r="AA24" s="242"/>
      <c r="AB24" s="242"/>
      <c r="AC24" s="242"/>
      <c r="AD24" s="242"/>
      <c r="AE24" s="242"/>
      <c r="AF24" s="242"/>
      <c r="AG24" s="242"/>
      <c r="AH24" s="242"/>
      <c r="AI24" s="242"/>
      <c r="AJ24" s="242"/>
      <c r="AK24" s="242"/>
      <c r="AL24" s="242"/>
      <c r="AM24" s="242"/>
      <c r="AN24" s="242"/>
      <c r="AO24" s="242"/>
      <c r="AP24" s="242"/>
      <c r="AQ24" s="242"/>
      <c r="AR24" s="242"/>
    </row>
    <row r="25" ht="163.5" customHeight="1">
      <c r="A25" s="234">
        <v>23.0</v>
      </c>
      <c r="B25" s="235" t="s">
        <v>600</v>
      </c>
      <c r="C25" s="235" t="s">
        <v>1000</v>
      </c>
      <c r="D25" s="235" t="s">
        <v>602</v>
      </c>
      <c r="E25" s="235" t="s">
        <v>603</v>
      </c>
      <c r="F25" s="235" t="s">
        <v>604</v>
      </c>
      <c r="G25" s="235" t="s">
        <v>604</v>
      </c>
      <c r="H25" s="235" t="s">
        <v>605</v>
      </c>
      <c r="I25" s="235" t="s">
        <v>606</v>
      </c>
      <c r="J25" s="235" t="s">
        <v>1001</v>
      </c>
      <c r="K25" s="235" t="s">
        <v>608</v>
      </c>
      <c r="L25" s="235">
        <v>1.0</v>
      </c>
      <c r="M25" s="236">
        <v>0.0</v>
      </c>
      <c r="N25" s="237">
        <v>0.0</v>
      </c>
      <c r="O25" s="238" t="s">
        <v>1002</v>
      </c>
      <c r="P25" s="237" t="s">
        <v>1003</v>
      </c>
      <c r="Q25" s="237"/>
      <c r="R25" s="239" t="s">
        <v>1004</v>
      </c>
      <c r="S25" s="237"/>
      <c r="T25" s="240"/>
      <c r="U25" s="230">
        <v>0.0</v>
      </c>
      <c r="V25" s="230"/>
      <c r="W25" s="241">
        <f t="shared" si="5"/>
        <v>1</v>
      </c>
      <c r="X25" s="241">
        <f t="shared" si="2"/>
        <v>0</v>
      </c>
      <c r="Y25" s="242"/>
      <c r="Z25" s="225"/>
      <c r="AA25" s="225"/>
      <c r="AB25" s="225"/>
      <c r="AC25" s="225"/>
      <c r="AD25" s="225"/>
      <c r="AE25" s="225"/>
      <c r="AF25" s="225"/>
      <c r="AG25" s="225"/>
      <c r="AH25" s="225"/>
      <c r="AI25" s="225"/>
      <c r="AJ25" s="225"/>
      <c r="AK25" s="225"/>
      <c r="AL25" s="225"/>
      <c r="AM25" s="225"/>
      <c r="AN25" s="225"/>
      <c r="AO25" s="225"/>
      <c r="AP25" s="225"/>
      <c r="AQ25" s="225"/>
      <c r="AR25" s="225"/>
    </row>
    <row r="26" ht="145.5" customHeight="1">
      <c r="A26" s="234">
        <v>24.0</v>
      </c>
      <c r="B26" s="235" t="s">
        <v>621</v>
      </c>
      <c r="C26" s="235" t="s">
        <v>622</v>
      </c>
      <c r="D26" s="235" t="s">
        <v>602</v>
      </c>
      <c r="E26" s="235" t="s">
        <v>623</v>
      </c>
      <c r="F26" s="235" t="s">
        <v>624</v>
      </c>
      <c r="G26" s="235" t="s">
        <v>624</v>
      </c>
      <c r="H26" s="235" t="s">
        <v>402</v>
      </c>
      <c r="I26" s="235" t="s">
        <v>625</v>
      </c>
      <c r="J26" s="235" t="s">
        <v>626</v>
      </c>
      <c r="K26" s="235" t="s">
        <v>1005</v>
      </c>
      <c r="L26" s="235" t="s">
        <v>628</v>
      </c>
      <c r="M26" s="236"/>
      <c r="N26" s="237"/>
      <c r="O26" s="238" t="s">
        <v>1006</v>
      </c>
      <c r="P26" s="237"/>
      <c r="Q26" s="237"/>
      <c r="R26" s="239" t="s">
        <v>1007</v>
      </c>
      <c r="S26" s="237">
        <v>56.0</v>
      </c>
      <c r="T26" s="240"/>
      <c r="U26" s="230"/>
      <c r="V26" s="230"/>
      <c r="W26" s="241" t="str">
        <f t="shared" si="5"/>
        <v>Según convocatoria o a solicitud  del Sector Cultura, Recreación y Deporte y otros</v>
      </c>
      <c r="X26" s="241" t="str">
        <f t="shared" si="2"/>
        <v/>
      </c>
      <c r="Y26" s="224"/>
      <c r="Z26" s="225"/>
      <c r="AA26" s="225"/>
      <c r="AB26" s="225"/>
      <c r="AC26" s="225"/>
      <c r="AD26" s="225"/>
      <c r="AE26" s="225"/>
      <c r="AF26" s="225"/>
      <c r="AG26" s="225"/>
      <c r="AH26" s="225"/>
      <c r="AI26" s="225"/>
      <c r="AJ26" s="225"/>
      <c r="AK26" s="225"/>
      <c r="AL26" s="225"/>
      <c r="AM26" s="225"/>
      <c r="AN26" s="225"/>
      <c r="AO26" s="225"/>
      <c r="AP26" s="225"/>
      <c r="AQ26" s="225"/>
      <c r="AR26" s="225"/>
    </row>
    <row r="27" ht="113.25" customHeight="1">
      <c r="A27" s="234">
        <v>25.0</v>
      </c>
      <c r="B27" s="243" t="s">
        <v>636</v>
      </c>
      <c r="C27" s="234" t="s">
        <v>637</v>
      </c>
      <c r="D27" s="234" t="s">
        <v>602</v>
      </c>
      <c r="E27" s="234" t="s">
        <v>603</v>
      </c>
      <c r="F27" s="234" t="s">
        <v>638</v>
      </c>
      <c r="G27" s="234" t="s">
        <v>638</v>
      </c>
      <c r="H27" s="234" t="s">
        <v>53</v>
      </c>
      <c r="I27" s="234" t="s">
        <v>639</v>
      </c>
      <c r="J27" s="234" t="s">
        <v>640</v>
      </c>
      <c r="K27" s="243" t="s">
        <v>1008</v>
      </c>
      <c r="L27" s="243" t="s">
        <v>642</v>
      </c>
      <c r="M27" s="236"/>
      <c r="N27" s="237"/>
      <c r="O27" s="238" t="s">
        <v>1006</v>
      </c>
      <c r="P27" s="237"/>
      <c r="Q27" s="237"/>
      <c r="R27" s="239" t="s">
        <v>1009</v>
      </c>
      <c r="S27" s="237">
        <v>115.0</v>
      </c>
      <c r="T27" s="240"/>
      <c r="U27" s="230"/>
      <c r="V27" s="230"/>
      <c r="W27" s="241" t="str">
        <f t="shared" si="5"/>
        <v>Según convocatorias de la Veeduría Distrital</v>
      </c>
      <c r="X27" s="241" t="str">
        <f t="shared" si="2"/>
        <v/>
      </c>
      <c r="Y27" s="224"/>
      <c r="Z27" s="225"/>
      <c r="AA27" s="225"/>
      <c r="AB27" s="225"/>
      <c r="AC27" s="225"/>
      <c r="AD27" s="225"/>
      <c r="AE27" s="225"/>
      <c r="AF27" s="225"/>
      <c r="AG27" s="225"/>
      <c r="AH27" s="225"/>
      <c r="AI27" s="225"/>
      <c r="AJ27" s="225"/>
      <c r="AK27" s="225"/>
      <c r="AL27" s="225"/>
      <c r="AM27" s="225"/>
      <c r="AN27" s="225"/>
      <c r="AO27" s="225"/>
      <c r="AP27" s="225"/>
      <c r="AQ27" s="225"/>
      <c r="AR27" s="225"/>
    </row>
    <row r="28" ht="409.5" customHeight="1">
      <c r="A28" s="234">
        <v>26.0</v>
      </c>
      <c r="B28" s="243" t="s">
        <v>645</v>
      </c>
      <c r="C28" s="243" t="s">
        <v>1010</v>
      </c>
      <c r="D28" s="234" t="s">
        <v>647</v>
      </c>
      <c r="E28" s="234" t="s">
        <v>647</v>
      </c>
      <c r="F28" s="234" t="s">
        <v>53</v>
      </c>
      <c r="G28" s="234" t="s">
        <v>648</v>
      </c>
      <c r="H28" s="235" t="s">
        <v>1011</v>
      </c>
      <c r="I28" s="234" t="s">
        <v>649</v>
      </c>
      <c r="J28" s="234" t="s">
        <v>976</v>
      </c>
      <c r="K28" s="235" t="s">
        <v>1012</v>
      </c>
      <c r="L28" s="243">
        <v>15.0</v>
      </c>
      <c r="M28" s="236">
        <v>3.0</v>
      </c>
      <c r="N28" s="237">
        <v>3.0</v>
      </c>
      <c r="O28" s="238" t="s">
        <v>1013</v>
      </c>
      <c r="P28" s="237"/>
      <c r="Q28" s="237"/>
      <c r="R28" s="239" t="s">
        <v>1014</v>
      </c>
      <c r="S28" s="237">
        <v>45.0</v>
      </c>
      <c r="T28" s="240" t="s">
        <v>1015</v>
      </c>
      <c r="U28" s="230">
        <v>4.0</v>
      </c>
      <c r="V28" s="230"/>
      <c r="W28" s="241">
        <f t="shared" si="5"/>
        <v>15</v>
      </c>
      <c r="X28" s="241">
        <f t="shared" si="2"/>
        <v>3</v>
      </c>
      <c r="Y28" s="224"/>
      <c r="Z28" s="225"/>
      <c r="AA28" s="225"/>
      <c r="AB28" s="225"/>
      <c r="AC28" s="225"/>
      <c r="AD28" s="225"/>
      <c r="AE28" s="225"/>
      <c r="AF28" s="225"/>
      <c r="AG28" s="225"/>
      <c r="AH28" s="225"/>
      <c r="AI28" s="225"/>
      <c r="AJ28" s="225"/>
      <c r="AK28" s="225"/>
      <c r="AL28" s="225"/>
      <c r="AM28" s="225"/>
      <c r="AN28" s="225"/>
      <c r="AO28" s="225"/>
      <c r="AP28" s="225"/>
      <c r="AQ28" s="225"/>
      <c r="AR28" s="225"/>
    </row>
    <row r="29" ht="28.5" customHeight="1">
      <c r="A29" s="234">
        <v>27.0</v>
      </c>
      <c r="B29" s="243" t="s">
        <v>687</v>
      </c>
      <c r="C29" s="234" t="s">
        <v>688</v>
      </c>
      <c r="D29" s="234" t="s">
        <v>689</v>
      </c>
      <c r="E29" s="234" t="s">
        <v>603</v>
      </c>
      <c r="F29" s="234" t="s">
        <v>690</v>
      </c>
      <c r="G29" s="234"/>
      <c r="H29" s="234" t="s">
        <v>53</v>
      </c>
      <c r="I29" s="234" t="s">
        <v>691</v>
      </c>
      <c r="J29" s="234" t="s">
        <v>692</v>
      </c>
      <c r="K29" s="243" t="s">
        <v>693</v>
      </c>
      <c r="L29" s="243" t="s">
        <v>694</v>
      </c>
      <c r="M29" s="237"/>
      <c r="N29" s="237"/>
      <c r="O29" s="237"/>
      <c r="P29" s="263"/>
      <c r="Q29" s="255"/>
      <c r="R29" s="239"/>
      <c r="S29" s="264"/>
      <c r="T29" s="251"/>
      <c r="U29" s="230"/>
      <c r="V29" s="230"/>
      <c r="W29" s="241"/>
      <c r="X29" s="241" t="str">
        <f t="shared" si="2"/>
        <v/>
      </c>
      <c r="Y29" s="224"/>
      <c r="Z29" s="225"/>
      <c r="AA29" s="225"/>
      <c r="AB29" s="225"/>
      <c r="AC29" s="225"/>
      <c r="AD29" s="225"/>
      <c r="AE29" s="225"/>
      <c r="AF29" s="225"/>
      <c r="AG29" s="225"/>
      <c r="AH29" s="225"/>
      <c r="AI29" s="225"/>
      <c r="AJ29" s="225"/>
      <c r="AK29" s="225"/>
      <c r="AL29" s="225"/>
      <c r="AM29" s="225"/>
      <c r="AN29" s="225"/>
      <c r="AO29" s="225"/>
      <c r="AP29" s="225"/>
      <c r="AQ29" s="225"/>
      <c r="AR29" s="225"/>
    </row>
    <row r="30" ht="15.75" customHeight="1">
      <c r="A30" s="265"/>
      <c r="B30" s="266"/>
      <c r="C30" s="266"/>
      <c r="D30" s="266"/>
      <c r="E30" s="266"/>
      <c r="F30" s="266"/>
      <c r="G30" s="266"/>
      <c r="H30" s="266"/>
      <c r="I30" s="266"/>
      <c r="J30" s="266"/>
      <c r="K30" s="266"/>
      <c r="L30" s="266"/>
      <c r="M30" s="266"/>
      <c r="N30" s="225"/>
      <c r="O30" s="267"/>
      <c r="P30" s="225"/>
      <c r="Q30" s="225"/>
      <c r="R30" s="268"/>
      <c r="S30" s="269"/>
      <c r="T30" s="269"/>
      <c r="U30" s="268"/>
      <c r="V30" s="268"/>
      <c r="W30" s="270" t="str">
        <f>L30</f>
        <v/>
      </c>
      <c r="X30" s="270"/>
      <c r="Y30" s="224"/>
      <c r="Z30" s="225"/>
      <c r="AA30" s="225"/>
      <c r="AB30" s="225"/>
      <c r="AC30" s="225"/>
      <c r="AD30" s="225"/>
      <c r="AE30" s="225"/>
      <c r="AF30" s="225"/>
      <c r="AG30" s="225"/>
      <c r="AH30" s="225"/>
      <c r="AI30" s="225"/>
      <c r="AJ30" s="225"/>
      <c r="AK30" s="225"/>
      <c r="AL30" s="225"/>
      <c r="AM30" s="225"/>
      <c r="AN30" s="225"/>
      <c r="AO30" s="225"/>
      <c r="AP30" s="225"/>
      <c r="AQ30" s="225"/>
      <c r="AR30" s="225"/>
    </row>
    <row r="31" ht="22.5" customHeight="1">
      <c r="A31" s="265"/>
      <c r="B31" s="266"/>
      <c r="C31" s="266"/>
      <c r="D31" s="266"/>
      <c r="E31" s="266"/>
      <c r="F31" s="266"/>
      <c r="G31" s="266"/>
      <c r="H31" s="266"/>
      <c r="I31" s="266"/>
      <c r="J31" s="266"/>
      <c r="K31" s="266"/>
      <c r="L31" s="266"/>
      <c r="M31" s="266"/>
      <c r="N31" s="266"/>
      <c r="O31" s="271"/>
      <c r="P31" s="266"/>
      <c r="Q31" s="266"/>
      <c r="R31" s="266"/>
      <c r="S31" s="266"/>
      <c r="T31" s="266"/>
      <c r="U31" s="272"/>
      <c r="V31" s="272"/>
      <c r="W31" s="272"/>
      <c r="X31" s="272"/>
      <c r="Y31" s="224"/>
      <c r="Z31" s="225"/>
      <c r="AA31" s="225"/>
      <c r="AB31" s="225"/>
      <c r="AC31" s="225"/>
      <c r="AD31" s="225"/>
      <c r="AE31" s="225"/>
      <c r="AF31" s="225"/>
      <c r="AG31" s="225"/>
      <c r="AH31" s="225"/>
      <c r="AI31" s="225"/>
      <c r="AJ31" s="225"/>
      <c r="AK31" s="225"/>
      <c r="AL31" s="225"/>
      <c r="AM31" s="225"/>
      <c r="AN31" s="225"/>
      <c r="AO31" s="225"/>
      <c r="AP31" s="225"/>
      <c r="AQ31" s="225"/>
      <c r="AR31" s="225"/>
    </row>
    <row r="32" ht="15.75" customHeight="1">
      <c r="A32" s="265"/>
      <c r="B32" s="266"/>
      <c r="C32" s="266"/>
      <c r="D32" s="266"/>
      <c r="E32" s="266"/>
      <c r="F32" s="266"/>
      <c r="G32" s="266"/>
      <c r="H32" s="266"/>
      <c r="I32" s="266"/>
      <c r="J32" s="266"/>
      <c r="K32" s="266"/>
      <c r="L32" s="266"/>
      <c r="M32" s="266"/>
      <c r="N32" s="266"/>
      <c r="O32" s="271"/>
      <c r="P32" s="266"/>
      <c r="Q32" s="266"/>
      <c r="R32" s="266"/>
      <c r="S32" s="266"/>
      <c r="T32" s="266"/>
      <c r="U32" s="272"/>
      <c r="V32" s="272"/>
      <c r="W32" s="272"/>
      <c r="X32" s="272"/>
      <c r="Y32" s="224"/>
      <c r="Z32" s="225"/>
      <c r="AA32" s="225"/>
      <c r="AB32" s="225"/>
      <c r="AC32" s="225"/>
      <c r="AD32" s="225"/>
      <c r="AE32" s="225"/>
      <c r="AF32" s="225"/>
      <c r="AG32" s="225"/>
      <c r="AH32" s="225"/>
      <c r="AI32" s="225"/>
      <c r="AJ32" s="225"/>
      <c r="AK32" s="225"/>
      <c r="AL32" s="225"/>
      <c r="AM32" s="225"/>
      <c r="AN32" s="225"/>
      <c r="AO32" s="225"/>
      <c r="AP32" s="225"/>
      <c r="AQ32" s="225"/>
      <c r="AR32" s="225"/>
    </row>
    <row r="33" ht="15.75" customHeight="1">
      <c r="A33" s="273"/>
      <c r="B33" s="225"/>
      <c r="C33" s="225"/>
      <c r="D33" s="225"/>
      <c r="E33" s="225"/>
      <c r="F33" s="225"/>
      <c r="G33" s="225"/>
      <c r="H33" s="225"/>
      <c r="I33" s="225"/>
      <c r="J33" s="225"/>
      <c r="K33" s="225"/>
      <c r="L33" s="225"/>
      <c r="M33" s="225"/>
      <c r="N33" s="225"/>
      <c r="O33" s="267"/>
      <c r="P33" s="225"/>
      <c r="Q33" s="225"/>
      <c r="R33" s="225"/>
      <c r="S33" s="225"/>
      <c r="T33" s="225"/>
      <c r="U33" s="274"/>
      <c r="V33" s="274"/>
      <c r="W33" s="274"/>
      <c r="X33" s="274"/>
      <c r="Y33" s="225"/>
      <c r="Z33" s="225"/>
      <c r="AA33" s="225"/>
      <c r="AB33" s="225"/>
      <c r="AC33" s="225"/>
      <c r="AD33" s="225"/>
      <c r="AE33" s="225"/>
      <c r="AF33" s="225"/>
      <c r="AG33" s="225"/>
      <c r="AH33" s="225"/>
      <c r="AI33" s="225"/>
      <c r="AJ33" s="225"/>
      <c r="AK33" s="225"/>
      <c r="AL33" s="225"/>
      <c r="AM33" s="225"/>
      <c r="AN33" s="225"/>
      <c r="AO33" s="225"/>
      <c r="AP33" s="225"/>
      <c r="AQ33" s="225"/>
      <c r="AR33" s="225"/>
    </row>
    <row r="34" ht="15.75" customHeight="1">
      <c r="A34" s="273"/>
      <c r="B34" s="225"/>
      <c r="C34" s="225"/>
      <c r="D34" s="225"/>
      <c r="E34" s="225"/>
      <c r="F34" s="225"/>
      <c r="G34" s="225"/>
      <c r="H34" s="225"/>
      <c r="I34" s="225"/>
      <c r="J34" s="225"/>
      <c r="K34" s="225"/>
      <c r="L34" s="225"/>
      <c r="M34" s="225"/>
      <c r="N34" s="225"/>
      <c r="O34" s="267"/>
      <c r="P34" s="225"/>
      <c r="Q34" s="225"/>
      <c r="R34" s="225"/>
      <c r="S34" s="225"/>
      <c r="T34" s="225"/>
      <c r="U34" s="274"/>
      <c r="V34" s="274"/>
      <c r="W34" s="274"/>
      <c r="X34" s="274"/>
      <c r="Y34" s="225"/>
      <c r="Z34" s="225"/>
      <c r="AA34" s="225"/>
      <c r="AB34" s="225"/>
      <c r="AC34" s="225"/>
      <c r="AD34" s="225"/>
      <c r="AE34" s="225"/>
      <c r="AF34" s="225"/>
      <c r="AG34" s="225"/>
      <c r="AH34" s="225"/>
      <c r="AI34" s="225"/>
      <c r="AJ34" s="225"/>
      <c r="AK34" s="225"/>
      <c r="AL34" s="225"/>
      <c r="AM34" s="225"/>
      <c r="AN34" s="225"/>
      <c r="AO34" s="225"/>
      <c r="AP34" s="225"/>
      <c r="AQ34" s="225"/>
      <c r="AR34" s="225"/>
    </row>
    <row r="35" ht="15.75" customHeight="1">
      <c r="A35" s="273"/>
      <c r="B35" s="225"/>
      <c r="C35" s="225"/>
      <c r="D35" s="225"/>
      <c r="E35" s="225"/>
      <c r="F35" s="225"/>
      <c r="G35" s="225"/>
      <c r="H35" s="225"/>
      <c r="I35" s="225"/>
      <c r="J35" s="225"/>
      <c r="K35" s="225"/>
      <c r="L35" s="225"/>
      <c r="M35" s="225"/>
      <c r="N35" s="225"/>
      <c r="O35" s="267"/>
      <c r="P35" s="225"/>
      <c r="Q35" s="225"/>
      <c r="R35" s="225"/>
      <c r="S35" s="225"/>
      <c r="T35" s="225"/>
      <c r="U35" s="274"/>
      <c r="V35" s="274"/>
      <c r="W35" s="274"/>
      <c r="X35" s="274"/>
      <c r="Y35" s="225"/>
      <c r="Z35" s="225"/>
      <c r="AA35" s="225"/>
      <c r="AB35" s="225"/>
      <c r="AC35" s="225"/>
      <c r="AD35" s="225"/>
      <c r="AE35" s="225"/>
      <c r="AF35" s="225"/>
      <c r="AG35" s="225"/>
      <c r="AH35" s="225"/>
      <c r="AI35" s="225"/>
      <c r="AJ35" s="225"/>
      <c r="AK35" s="225"/>
      <c r="AL35" s="225"/>
      <c r="AM35" s="225"/>
      <c r="AN35" s="225"/>
      <c r="AO35" s="225"/>
      <c r="AP35" s="225"/>
      <c r="AQ35" s="225"/>
      <c r="AR35" s="225"/>
    </row>
    <row r="36" ht="15.75" customHeight="1">
      <c r="A36" s="273"/>
      <c r="B36" s="225"/>
      <c r="C36" s="225"/>
      <c r="D36" s="225"/>
      <c r="E36" s="225"/>
      <c r="F36" s="225"/>
      <c r="G36" s="225"/>
      <c r="H36" s="225"/>
      <c r="I36" s="225"/>
      <c r="J36" s="225"/>
      <c r="K36" s="225"/>
      <c r="L36" s="225"/>
      <c r="M36" s="225"/>
      <c r="N36" s="225"/>
      <c r="O36" s="267"/>
      <c r="P36" s="225"/>
      <c r="Q36" s="225"/>
      <c r="R36" s="225"/>
      <c r="S36" s="225"/>
      <c r="T36" s="225"/>
      <c r="U36" s="274"/>
      <c r="V36" s="274"/>
      <c r="W36" s="274"/>
      <c r="X36" s="274"/>
      <c r="Y36" s="225"/>
      <c r="Z36" s="225"/>
      <c r="AA36" s="225"/>
      <c r="AB36" s="225"/>
      <c r="AC36" s="225"/>
      <c r="AD36" s="225"/>
      <c r="AE36" s="225"/>
      <c r="AF36" s="225"/>
      <c r="AG36" s="225"/>
      <c r="AH36" s="225"/>
      <c r="AI36" s="225"/>
      <c r="AJ36" s="225"/>
      <c r="AK36" s="225"/>
      <c r="AL36" s="225"/>
      <c r="AM36" s="225"/>
      <c r="AN36" s="225"/>
      <c r="AO36" s="225"/>
      <c r="AP36" s="225"/>
      <c r="AQ36" s="225"/>
      <c r="AR36" s="225"/>
    </row>
    <row r="37" ht="15.75" customHeight="1">
      <c r="A37" s="273"/>
      <c r="B37" s="225"/>
      <c r="C37" s="225"/>
      <c r="D37" s="225"/>
      <c r="E37" s="225"/>
      <c r="F37" s="225"/>
      <c r="G37" s="225"/>
      <c r="H37" s="225"/>
      <c r="I37" s="225"/>
      <c r="J37" s="225"/>
      <c r="K37" s="225"/>
      <c r="L37" s="225"/>
      <c r="M37" s="225"/>
      <c r="N37" s="225"/>
      <c r="O37" s="267"/>
      <c r="P37" s="225"/>
      <c r="Q37" s="225"/>
      <c r="R37" s="225"/>
      <c r="S37" s="225"/>
      <c r="T37" s="225"/>
      <c r="U37" s="274"/>
      <c r="V37" s="274"/>
      <c r="W37" s="274"/>
      <c r="X37" s="274"/>
      <c r="Y37" s="225"/>
      <c r="Z37" s="225"/>
      <c r="AA37" s="225"/>
      <c r="AB37" s="225"/>
      <c r="AC37" s="225"/>
      <c r="AD37" s="225"/>
      <c r="AE37" s="225"/>
      <c r="AF37" s="225"/>
      <c r="AG37" s="225"/>
      <c r="AH37" s="225"/>
      <c r="AI37" s="225"/>
      <c r="AJ37" s="225"/>
      <c r="AK37" s="225"/>
      <c r="AL37" s="225"/>
      <c r="AM37" s="225"/>
      <c r="AN37" s="225"/>
      <c r="AO37" s="225"/>
      <c r="AP37" s="225"/>
      <c r="AQ37" s="225"/>
      <c r="AR37" s="225"/>
    </row>
    <row r="38" ht="15.75" customHeight="1">
      <c r="A38" s="273"/>
      <c r="B38" s="225"/>
      <c r="C38" s="225"/>
      <c r="D38" s="225"/>
      <c r="E38" s="225"/>
      <c r="F38" s="225"/>
      <c r="G38" s="225"/>
      <c r="H38" s="225"/>
      <c r="I38" s="225"/>
      <c r="J38" s="225"/>
      <c r="K38" s="225"/>
      <c r="L38" s="225"/>
      <c r="M38" s="225"/>
      <c r="N38" s="225"/>
      <c r="O38" s="267"/>
      <c r="P38" s="225"/>
      <c r="Q38" s="225"/>
      <c r="R38" s="225"/>
      <c r="S38" s="225"/>
      <c r="T38" s="225"/>
      <c r="U38" s="274"/>
      <c r="V38" s="274"/>
      <c r="W38" s="274"/>
      <c r="X38" s="274"/>
      <c r="Y38" s="225"/>
      <c r="Z38" s="225"/>
      <c r="AA38" s="225"/>
      <c r="AB38" s="225"/>
      <c r="AC38" s="225"/>
      <c r="AD38" s="225"/>
      <c r="AE38" s="225"/>
      <c r="AF38" s="225"/>
      <c r="AG38" s="225"/>
      <c r="AH38" s="225"/>
      <c r="AI38" s="225"/>
      <c r="AJ38" s="225"/>
      <c r="AK38" s="225"/>
      <c r="AL38" s="225"/>
      <c r="AM38" s="225"/>
      <c r="AN38" s="225"/>
      <c r="AO38" s="225"/>
      <c r="AP38" s="225"/>
      <c r="AQ38" s="225"/>
      <c r="AR38" s="225"/>
    </row>
    <row r="39" ht="15.75" customHeight="1">
      <c r="A39" s="273"/>
      <c r="B39" s="225"/>
      <c r="C39" s="225"/>
      <c r="D39" s="225"/>
      <c r="E39" s="225"/>
      <c r="F39" s="225"/>
      <c r="G39" s="225"/>
      <c r="H39" s="225"/>
      <c r="I39" s="225"/>
      <c r="J39" s="225"/>
      <c r="K39" s="225"/>
      <c r="L39" s="225"/>
      <c r="M39" s="225"/>
      <c r="N39" s="225"/>
      <c r="O39" s="267"/>
      <c r="P39" s="225"/>
      <c r="Q39" s="225"/>
      <c r="R39" s="225"/>
      <c r="S39" s="225"/>
      <c r="T39" s="225"/>
      <c r="U39" s="274"/>
      <c r="V39" s="274"/>
      <c r="W39" s="274"/>
      <c r="X39" s="274"/>
      <c r="Y39" s="225"/>
      <c r="Z39" s="225"/>
      <c r="AA39" s="225"/>
      <c r="AB39" s="225"/>
      <c r="AC39" s="225"/>
      <c r="AD39" s="225"/>
      <c r="AE39" s="225"/>
      <c r="AF39" s="225"/>
      <c r="AG39" s="225"/>
      <c r="AH39" s="225"/>
      <c r="AI39" s="225"/>
      <c r="AJ39" s="225"/>
      <c r="AK39" s="225"/>
      <c r="AL39" s="225"/>
      <c r="AM39" s="225"/>
      <c r="AN39" s="225"/>
      <c r="AO39" s="225"/>
      <c r="AP39" s="225"/>
      <c r="AQ39" s="225"/>
      <c r="AR39" s="225"/>
    </row>
    <row r="40" ht="15.75" customHeight="1">
      <c r="A40" s="273"/>
      <c r="B40" s="225"/>
      <c r="C40" s="225"/>
      <c r="D40" s="225"/>
      <c r="E40" s="225"/>
      <c r="F40" s="225"/>
      <c r="G40" s="225"/>
      <c r="H40" s="225"/>
      <c r="I40" s="225"/>
      <c r="J40" s="225"/>
      <c r="K40" s="225"/>
      <c r="L40" s="225"/>
      <c r="M40" s="225"/>
      <c r="N40" s="225"/>
      <c r="O40" s="267"/>
      <c r="P40" s="225"/>
      <c r="Q40" s="225"/>
      <c r="R40" s="225"/>
      <c r="S40" s="225"/>
      <c r="T40" s="225"/>
      <c r="U40" s="274"/>
      <c r="V40" s="274"/>
      <c r="W40" s="274"/>
      <c r="X40" s="274"/>
      <c r="Y40" s="225"/>
      <c r="Z40" s="225"/>
      <c r="AA40" s="225"/>
      <c r="AB40" s="225"/>
      <c r="AC40" s="225"/>
      <c r="AD40" s="225"/>
      <c r="AE40" s="225"/>
      <c r="AF40" s="225"/>
      <c r="AG40" s="225"/>
      <c r="AH40" s="225"/>
      <c r="AI40" s="225"/>
      <c r="AJ40" s="225"/>
      <c r="AK40" s="225"/>
      <c r="AL40" s="225"/>
      <c r="AM40" s="225"/>
      <c r="AN40" s="225"/>
      <c r="AO40" s="225"/>
      <c r="AP40" s="225"/>
      <c r="AQ40" s="225"/>
      <c r="AR40" s="225"/>
    </row>
    <row r="41" ht="15.75" customHeight="1">
      <c r="A41" s="273"/>
      <c r="B41" s="225"/>
      <c r="C41" s="225"/>
      <c r="D41" s="225"/>
      <c r="E41" s="225"/>
      <c r="F41" s="225"/>
      <c r="G41" s="225"/>
      <c r="H41" s="225"/>
      <c r="I41" s="225"/>
      <c r="J41" s="225"/>
      <c r="K41" s="225"/>
      <c r="L41" s="225"/>
      <c r="M41" s="225"/>
      <c r="N41" s="225"/>
      <c r="O41" s="267"/>
      <c r="P41" s="225"/>
      <c r="Q41" s="225"/>
      <c r="R41" s="225"/>
      <c r="S41" s="225"/>
      <c r="T41" s="225"/>
      <c r="U41" s="274"/>
      <c r="V41" s="274"/>
      <c r="W41" s="274"/>
      <c r="X41" s="274"/>
      <c r="Y41" s="225"/>
      <c r="Z41" s="225"/>
      <c r="AA41" s="225"/>
      <c r="AB41" s="225"/>
      <c r="AC41" s="225"/>
      <c r="AD41" s="225"/>
      <c r="AE41" s="225"/>
      <c r="AF41" s="225"/>
      <c r="AG41" s="225"/>
      <c r="AH41" s="225"/>
      <c r="AI41" s="225"/>
      <c r="AJ41" s="225"/>
      <c r="AK41" s="225"/>
      <c r="AL41" s="225"/>
      <c r="AM41" s="225"/>
      <c r="AN41" s="225"/>
      <c r="AO41" s="225"/>
      <c r="AP41" s="225"/>
      <c r="AQ41" s="225"/>
      <c r="AR41" s="225"/>
    </row>
    <row r="42" ht="15.75" customHeight="1">
      <c r="A42" s="273"/>
      <c r="B42" s="225"/>
      <c r="C42" s="225"/>
      <c r="D42" s="225"/>
      <c r="E42" s="225"/>
      <c r="F42" s="225"/>
      <c r="G42" s="225"/>
      <c r="H42" s="225"/>
      <c r="I42" s="225"/>
      <c r="J42" s="225"/>
      <c r="K42" s="225"/>
      <c r="L42" s="225"/>
      <c r="M42" s="225"/>
      <c r="N42" s="225"/>
      <c r="O42" s="267"/>
      <c r="P42" s="225"/>
      <c r="Q42" s="225"/>
      <c r="R42" s="225"/>
      <c r="S42" s="225"/>
      <c r="T42" s="225"/>
      <c r="U42" s="274"/>
      <c r="V42" s="274"/>
      <c r="W42" s="274"/>
      <c r="X42" s="274"/>
      <c r="Y42" s="225"/>
      <c r="Z42" s="225"/>
      <c r="AA42" s="225"/>
      <c r="AB42" s="225"/>
      <c r="AC42" s="225"/>
      <c r="AD42" s="225"/>
      <c r="AE42" s="225"/>
      <c r="AF42" s="225"/>
      <c r="AG42" s="225"/>
      <c r="AH42" s="225"/>
      <c r="AI42" s="225"/>
      <c r="AJ42" s="225"/>
      <c r="AK42" s="225"/>
      <c r="AL42" s="225"/>
      <c r="AM42" s="225"/>
      <c r="AN42" s="225"/>
      <c r="AO42" s="225"/>
      <c r="AP42" s="225"/>
      <c r="AQ42" s="225"/>
      <c r="AR42" s="225"/>
    </row>
    <row r="43" ht="15.75" customHeight="1">
      <c r="A43" s="273"/>
      <c r="B43" s="225"/>
      <c r="C43" s="225"/>
      <c r="D43" s="225"/>
      <c r="E43" s="225"/>
      <c r="F43" s="225"/>
      <c r="G43" s="225"/>
      <c r="H43" s="225"/>
      <c r="I43" s="225"/>
      <c r="J43" s="225"/>
      <c r="K43" s="225"/>
      <c r="L43" s="225"/>
      <c r="M43" s="225"/>
      <c r="N43" s="225"/>
      <c r="O43" s="267"/>
      <c r="P43" s="225"/>
      <c r="Q43" s="225"/>
      <c r="R43" s="225"/>
      <c r="S43" s="225"/>
      <c r="T43" s="225"/>
      <c r="U43" s="274"/>
      <c r="V43" s="274"/>
      <c r="W43" s="274"/>
      <c r="X43" s="274"/>
      <c r="Y43" s="225"/>
      <c r="Z43" s="225"/>
      <c r="AA43" s="225"/>
      <c r="AB43" s="225"/>
      <c r="AC43" s="225"/>
      <c r="AD43" s="225"/>
      <c r="AE43" s="225"/>
      <c r="AF43" s="225"/>
      <c r="AG43" s="225"/>
      <c r="AH43" s="225"/>
      <c r="AI43" s="225"/>
      <c r="AJ43" s="225"/>
      <c r="AK43" s="225"/>
      <c r="AL43" s="225"/>
      <c r="AM43" s="225"/>
      <c r="AN43" s="225"/>
      <c r="AO43" s="225"/>
      <c r="AP43" s="225"/>
      <c r="AQ43" s="225"/>
      <c r="AR43" s="225"/>
    </row>
    <row r="44" ht="15.75" customHeight="1">
      <c r="A44" s="273"/>
      <c r="B44" s="225"/>
      <c r="C44" s="225"/>
      <c r="D44" s="225"/>
      <c r="E44" s="225"/>
      <c r="F44" s="225"/>
      <c r="G44" s="225"/>
      <c r="H44" s="225"/>
      <c r="I44" s="225"/>
      <c r="J44" s="225"/>
      <c r="K44" s="225"/>
      <c r="L44" s="225"/>
      <c r="M44" s="225"/>
      <c r="N44" s="225"/>
      <c r="O44" s="267"/>
      <c r="P44" s="225"/>
      <c r="Q44" s="225"/>
      <c r="R44" s="225"/>
      <c r="S44" s="225"/>
      <c r="T44" s="225"/>
      <c r="U44" s="274"/>
      <c r="V44" s="274"/>
      <c r="W44" s="274"/>
      <c r="X44" s="274"/>
      <c r="Y44" s="225"/>
      <c r="Z44" s="225"/>
      <c r="AA44" s="225"/>
      <c r="AB44" s="225"/>
      <c r="AC44" s="225"/>
      <c r="AD44" s="225"/>
      <c r="AE44" s="225"/>
      <c r="AF44" s="225"/>
      <c r="AG44" s="225"/>
      <c r="AH44" s="225"/>
      <c r="AI44" s="225"/>
      <c r="AJ44" s="225"/>
      <c r="AK44" s="225"/>
      <c r="AL44" s="225"/>
      <c r="AM44" s="225"/>
      <c r="AN44" s="225"/>
      <c r="AO44" s="225"/>
      <c r="AP44" s="225"/>
      <c r="AQ44" s="225"/>
      <c r="AR44" s="225"/>
    </row>
    <row r="45" ht="15.75" customHeight="1">
      <c r="A45" s="273"/>
      <c r="B45" s="225"/>
      <c r="C45" s="225"/>
      <c r="D45" s="225"/>
      <c r="E45" s="225"/>
      <c r="F45" s="225"/>
      <c r="G45" s="225"/>
      <c r="H45" s="225"/>
      <c r="I45" s="225"/>
      <c r="J45" s="225"/>
      <c r="K45" s="225"/>
      <c r="L45" s="225"/>
      <c r="M45" s="225"/>
      <c r="N45" s="225"/>
      <c r="O45" s="267"/>
      <c r="P45" s="225"/>
      <c r="Q45" s="225"/>
      <c r="R45" s="225"/>
      <c r="S45" s="225"/>
      <c r="T45" s="225"/>
      <c r="U45" s="274"/>
      <c r="V45" s="274"/>
      <c r="W45" s="274"/>
      <c r="X45" s="274"/>
      <c r="Y45" s="225"/>
      <c r="Z45" s="225"/>
      <c r="AA45" s="225"/>
      <c r="AB45" s="225"/>
      <c r="AC45" s="225"/>
      <c r="AD45" s="225"/>
      <c r="AE45" s="225"/>
      <c r="AF45" s="225"/>
      <c r="AG45" s="225"/>
      <c r="AH45" s="225"/>
      <c r="AI45" s="225"/>
      <c r="AJ45" s="225"/>
      <c r="AK45" s="225"/>
      <c r="AL45" s="225"/>
      <c r="AM45" s="225"/>
      <c r="AN45" s="225"/>
      <c r="AO45" s="225"/>
      <c r="AP45" s="225"/>
      <c r="AQ45" s="225"/>
      <c r="AR45" s="225"/>
    </row>
    <row r="46" ht="15.75" customHeight="1">
      <c r="A46" s="273"/>
      <c r="B46" s="225"/>
      <c r="C46" s="225"/>
      <c r="D46" s="225"/>
      <c r="E46" s="225"/>
      <c r="F46" s="225"/>
      <c r="G46" s="225"/>
      <c r="H46" s="225"/>
      <c r="I46" s="225"/>
      <c r="J46" s="225"/>
      <c r="K46" s="225"/>
      <c r="L46" s="225"/>
      <c r="M46" s="225"/>
      <c r="N46" s="225"/>
      <c r="O46" s="267"/>
      <c r="P46" s="225"/>
      <c r="Q46" s="225"/>
      <c r="R46" s="225"/>
      <c r="S46" s="225"/>
      <c r="T46" s="225"/>
      <c r="U46" s="274"/>
      <c r="V46" s="274"/>
      <c r="W46" s="274"/>
      <c r="X46" s="274"/>
      <c r="Y46" s="225"/>
      <c r="Z46" s="225"/>
      <c r="AA46" s="225"/>
      <c r="AB46" s="225"/>
      <c r="AC46" s="225"/>
      <c r="AD46" s="225"/>
      <c r="AE46" s="225"/>
      <c r="AF46" s="225"/>
      <c r="AG46" s="225"/>
      <c r="AH46" s="225"/>
      <c r="AI46" s="225"/>
      <c r="AJ46" s="225"/>
      <c r="AK46" s="225"/>
      <c r="AL46" s="225"/>
      <c r="AM46" s="225"/>
      <c r="AN46" s="225"/>
      <c r="AO46" s="225"/>
      <c r="AP46" s="225"/>
      <c r="AQ46" s="225"/>
      <c r="AR46" s="225"/>
    </row>
    <row r="47" ht="15.75" customHeight="1">
      <c r="A47" s="273"/>
      <c r="B47" s="225"/>
      <c r="C47" s="225"/>
      <c r="D47" s="225"/>
      <c r="E47" s="225"/>
      <c r="F47" s="225"/>
      <c r="G47" s="225"/>
      <c r="H47" s="225"/>
      <c r="I47" s="225"/>
      <c r="J47" s="225"/>
      <c r="K47" s="225"/>
      <c r="L47" s="225"/>
      <c r="M47" s="225"/>
      <c r="N47" s="225"/>
      <c r="O47" s="267"/>
      <c r="P47" s="225"/>
      <c r="Q47" s="225"/>
      <c r="R47" s="225"/>
      <c r="S47" s="225"/>
      <c r="T47" s="225"/>
      <c r="U47" s="274"/>
      <c r="V47" s="274"/>
      <c r="W47" s="274"/>
      <c r="X47" s="274"/>
      <c r="Y47" s="225"/>
      <c r="Z47" s="225"/>
      <c r="AA47" s="225"/>
      <c r="AB47" s="225"/>
      <c r="AC47" s="225"/>
      <c r="AD47" s="225"/>
      <c r="AE47" s="225"/>
      <c r="AF47" s="225"/>
      <c r="AG47" s="225"/>
      <c r="AH47" s="225"/>
      <c r="AI47" s="225"/>
      <c r="AJ47" s="225"/>
      <c r="AK47" s="225"/>
      <c r="AL47" s="225"/>
      <c r="AM47" s="225"/>
      <c r="AN47" s="225"/>
      <c r="AO47" s="225"/>
      <c r="AP47" s="225"/>
      <c r="AQ47" s="225"/>
      <c r="AR47" s="225"/>
    </row>
    <row r="48" ht="15.75" customHeight="1">
      <c r="A48" s="273"/>
      <c r="B48" s="225"/>
      <c r="C48" s="225"/>
      <c r="D48" s="225"/>
      <c r="E48" s="225"/>
      <c r="F48" s="225"/>
      <c r="G48" s="225"/>
      <c r="H48" s="225"/>
      <c r="I48" s="225"/>
      <c r="J48" s="225"/>
      <c r="K48" s="225"/>
      <c r="L48" s="225"/>
      <c r="M48" s="225"/>
      <c r="N48" s="225"/>
      <c r="O48" s="267"/>
      <c r="P48" s="225"/>
      <c r="Q48" s="225"/>
      <c r="R48" s="225"/>
      <c r="S48" s="225"/>
      <c r="T48" s="225"/>
      <c r="U48" s="274"/>
      <c r="V48" s="274"/>
      <c r="W48" s="274"/>
      <c r="X48" s="274"/>
      <c r="Y48" s="225"/>
      <c r="Z48" s="225"/>
      <c r="AA48" s="225"/>
      <c r="AB48" s="225"/>
      <c r="AC48" s="225"/>
      <c r="AD48" s="225"/>
      <c r="AE48" s="225"/>
      <c r="AF48" s="225"/>
      <c r="AG48" s="225"/>
      <c r="AH48" s="225"/>
      <c r="AI48" s="225"/>
      <c r="AJ48" s="225"/>
      <c r="AK48" s="225"/>
      <c r="AL48" s="225"/>
      <c r="AM48" s="225"/>
      <c r="AN48" s="225"/>
      <c r="AO48" s="225"/>
      <c r="AP48" s="225"/>
      <c r="AQ48" s="225"/>
      <c r="AR48" s="225"/>
    </row>
    <row r="49" ht="15.75" customHeight="1">
      <c r="A49" s="273"/>
      <c r="B49" s="225"/>
      <c r="C49" s="225"/>
      <c r="D49" s="225"/>
      <c r="E49" s="225"/>
      <c r="F49" s="225"/>
      <c r="G49" s="225"/>
      <c r="H49" s="225"/>
      <c r="I49" s="225"/>
      <c r="J49" s="225"/>
      <c r="K49" s="225"/>
      <c r="L49" s="225"/>
      <c r="M49" s="225"/>
      <c r="N49" s="225"/>
      <c r="O49" s="267"/>
      <c r="P49" s="225"/>
      <c r="Q49" s="225"/>
      <c r="R49" s="225"/>
      <c r="S49" s="225"/>
      <c r="T49" s="225"/>
      <c r="U49" s="274"/>
      <c r="V49" s="274"/>
      <c r="W49" s="274"/>
      <c r="X49" s="274"/>
      <c r="Y49" s="225"/>
      <c r="Z49" s="225"/>
      <c r="AA49" s="225"/>
      <c r="AB49" s="225"/>
      <c r="AC49" s="225"/>
      <c r="AD49" s="225"/>
      <c r="AE49" s="225"/>
      <c r="AF49" s="225"/>
      <c r="AG49" s="225"/>
      <c r="AH49" s="225"/>
      <c r="AI49" s="225"/>
      <c r="AJ49" s="225"/>
      <c r="AK49" s="225"/>
      <c r="AL49" s="225"/>
      <c r="AM49" s="225"/>
      <c r="AN49" s="225"/>
      <c r="AO49" s="225"/>
      <c r="AP49" s="225"/>
      <c r="AQ49" s="225"/>
      <c r="AR49" s="225"/>
    </row>
    <row r="50" ht="15.75" customHeight="1">
      <c r="A50" s="273"/>
      <c r="B50" s="225"/>
      <c r="C50" s="225"/>
      <c r="D50" s="225"/>
      <c r="E50" s="225"/>
      <c r="F50" s="225"/>
      <c r="G50" s="225"/>
      <c r="H50" s="225"/>
      <c r="I50" s="225"/>
      <c r="J50" s="225"/>
      <c r="K50" s="225"/>
      <c r="L50" s="225"/>
      <c r="M50" s="225"/>
      <c r="N50" s="225"/>
      <c r="O50" s="267"/>
      <c r="P50" s="225"/>
      <c r="Q50" s="225"/>
      <c r="R50" s="225"/>
      <c r="S50" s="225"/>
      <c r="T50" s="225"/>
      <c r="U50" s="274"/>
      <c r="V50" s="274"/>
      <c r="W50" s="274"/>
      <c r="X50" s="274"/>
      <c r="Y50" s="225"/>
      <c r="Z50" s="225"/>
      <c r="AA50" s="225"/>
      <c r="AB50" s="225"/>
      <c r="AC50" s="225"/>
      <c r="AD50" s="225"/>
      <c r="AE50" s="225"/>
      <c r="AF50" s="225"/>
      <c r="AG50" s="225"/>
      <c r="AH50" s="225"/>
      <c r="AI50" s="225"/>
      <c r="AJ50" s="225"/>
      <c r="AK50" s="225"/>
      <c r="AL50" s="225"/>
      <c r="AM50" s="225"/>
      <c r="AN50" s="225"/>
      <c r="AO50" s="225"/>
      <c r="AP50" s="225"/>
      <c r="AQ50" s="225"/>
      <c r="AR50" s="225"/>
    </row>
    <row r="51" ht="15.75" customHeight="1">
      <c r="A51" s="273"/>
      <c r="B51" s="225"/>
      <c r="C51" s="225"/>
      <c r="D51" s="225"/>
      <c r="E51" s="225"/>
      <c r="F51" s="225"/>
      <c r="G51" s="225"/>
      <c r="H51" s="225"/>
      <c r="I51" s="225"/>
      <c r="J51" s="225"/>
      <c r="K51" s="225"/>
      <c r="L51" s="225"/>
      <c r="M51" s="225"/>
      <c r="N51" s="225"/>
      <c r="O51" s="267"/>
      <c r="P51" s="225"/>
      <c r="Q51" s="225"/>
      <c r="R51" s="225"/>
      <c r="S51" s="225"/>
      <c r="T51" s="225"/>
      <c r="U51" s="274"/>
      <c r="V51" s="274"/>
      <c r="W51" s="274"/>
      <c r="X51" s="274"/>
      <c r="Y51" s="225"/>
      <c r="Z51" s="225"/>
      <c r="AA51" s="225"/>
      <c r="AB51" s="225"/>
      <c r="AC51" s="225"/>
      <c r="AD51" s="225"/>
      <c r="AE51" s="225"/>
      <c r="AF51" s="225"/>
      <c r="AG51" s="225"/>
      <c r="AH51" s="225"/>
      <c r="AI51" s="225"/>
      <c r="AJ51" s="225"/>
      <c r="AK51" s="225"/>
      <c r="AL51" s="225"/>
      <c r="AM51" s="225"/>
      <c r="AN51" s="225"/>
      <c r="AO51" s="225"/>
      <c r="AP51" s="225"/>
      <c r="AQ51" s="225"/>
      <c r="AR51" s="225"/>
    </row>
    <row r="52" ht="15.75" customHeight="1">
      <c r="A52" s="273"/>
      <c r="B52" s="225"/>
      <c r="C52" s="225"/>
      <c r="D52" s="225"/>
      <c r="E52" s="225"/>
      <c r="F52" s="225"/>
      <c r="G52" s="225"/>
      <c r="H52" s="225"/>
      <c r="I52" s="225"/>
      <c r="J52" s="225"/>
      <c r="K52" s="225"/>
      <c r="L52" s="225"/>
      <c r="M52" s="225"/>
      <c r="N52" s="225"/>
      <c r="O52" s="267"/>
      <c r="P52" s="225"/>
      <c r="Q52" s="225"/>
      <c r="R52" s="225"/>
      <c r="S52" s="225"/>
      <c r="T52" s="225"/>
      <c r="U52" s="274"/>
      <c r="V52" s="274"/>
      <c r="W52" s="274"/>
      <c r="X52" s="274"/>
      <c r="Y52" s="225"/>
      <c r="Z52" s="225"/>
      <c r="AA52" s="225"/>
      <c r="AB52" s="225"/>
      <c r="AC52" s="225"/>
      <c r="AD52" s="225"/>
      <c r="AE52" s="225"/>
      <c r="AF52" s="225"/>
      <c r="AG52" s="225"/>
      <c r="AH52" s="225"/>
      <c r="AI52" s="225"/>
      <c r="AJ52" s="225"/>
      <c r="AK52" s="225"/>
      <c r="AL52" s="225"/>
      <c r="AM52" s="225"/>
      <c r="AN52" s="225"/>
      <c r="AO52" s="225"/>
      <c r="AP52" s="225"/>
      <c r="AQ52" s="225"/>
      <c r="AR52" s="225"/>
    </row>
    <row r="53" ht="15.75" customHeight="1">
      <c r="A53" s="273"/>
      <c r="B53" s="225"/>
      <c r="C53" s="225"/>
      <c r="D53" s="225"/>
      <c r="E53" s="225"/>
      <c r="F53" s="225"/>
      <c r="G53" s="225"/>
      <c r="H53" s="225"/>
      <c r="I53" s="225"/>
      <c r="J53" s="225"/>
      <c r="K53" s="225"/>
      <c r="L53" s="225"/>
      <c r="M53" s="225"/>
      <c r="N53" s="225"/>
      <c r="O53" s="267"/>
      <c r="P53" s="225"/>
      <c r="Q53" s="225"/>
      <c r="R53" s="225"/>
      <c r="S53" s="225"/>
      <c r="T53" s="225"/>
      <c r="U53" s="274"/>
      <c r="V53" s="274"/>
      <c r="W53" s="274"/>
      <c r="X53" s="274"/>
      <c r="Y53" s="225"/>
      <c r="Z53" s="225"/>
      <c r="AA53" s="225"/>
      <c r="AB53" s="225"/>
      <c r="AC53" s="225"/>
      <c r="AD53" s="225"/>
      <c r="AE53" s="225"/>
      <c r="AF53" s="225"/>
      <c r="AG53" s="225"/>
      <c r="AH53" s="225"/>
      <c r="AI53" s="225"/>
      <c r="AJ53" s="225"/>
      <c r="AK53" s="225"/>
      <c r="AL53" s="225"/>
      <c r="AM53" s="225"/>
      <c r="AN53" s="225"/>
      <c r="AO53" s="225"/>
      <c r="AP53" s="225"/>
      <c r="AQ53" s="225"/>
      <c r="AR53" s="225"/>
    </row>
    <row r="54" ht="15.75" customHeight="1">
      <c r="A54" s="273"/>
      <c r="B54" s="225"/>
      <c r="C54" s="225"/>
      <c r="D54" s="225"/>
      <c r="E54" s="225"/>
      <c r="F54" s="225"/>
      <c r="G54" s="225"/>
      <c r="H54" s="225"/>
      <c r="I54" s="225"/>
      <c r="J54" s="225"/>
      <c r="K54" s="225"/>
      <c r="L54" s="225"/>
      <c r="M54" s="225"/>
      <c r="N54" s="225"/>
      <c r="O54" s="267"/>
      <c r="P54" s="225"/>
      <c r="Q54" s="225"/>
      <c r="R54" s="225"/>
      <c r="S54" s="225"/>
      <c r="T54" s="225"/>
      <c r="U54" s="274"/>
      <c r="V54" s="274"/>
      <c r="W54" s="274"/>
      <c r="X54" s="274"/>
      <c r="Y54" s="225"/>
      <c r="Z54" s="225"/>
      <c r="AA54" s="225"/>
      <c r="AB54" s="225"/>
      <c r="AC54" s="225"/>
      <c r="AD54" s="225"/>
      <c r="AE54" s="225"/>
      <c r="AF54" s="225"/>
      <c r="AG54" s="225"/>
      <c r="AH54" s="225"/>
      <c r="AI54" s="225"/>
      <c r="AJ54" s="225"/>
      <c r="AK54" s="225"/>
      <c r="AL54" s="225"/>
      <c r="AM54" s="225"/>
      <c r="AN54" s="225"/>
      <c r="AO54" s="225"/>
      <c r="AP54" s="225"/>
      <c r="AQ54" s="225"/>
      <c r="AR54" s="225"/>
    </row>
    <row r="55" ht="15.75" customHeight="1">
      <c r="A55" s="273"/>
      <c r="B55" s="225"/>
      <c r="C55" s="225"/>
      <c r="D55" s="225"/>
      <c r="E55" s="225"/>
      <c r="F55" s="225"/>
      <c r="G55" s="225"/>
      <c r="H55" s="225"/>
      <c r="I55" s="225"/>
      <c r="J55" s="225"/>
      <c r="K55" s="225"/>
      <c r="L55" s="225"/>
      <c r="M55" s="225"/>
      <c r="N55" s="225"/>
      <c r="O55" s="267"/>
      <c r="P55" s="225"/>
      <c r="Q55" s="225"/>
      <c r="R55" s="225"/>
      <c r="S55" s="225"/>
      <c r="T55" s="225"/>
      <c r="U55" s="274"/>
      <c r="V55" s="274"/>
      <c r="W55" s="274"/>
      <c r="X55" s="274"/>
      <c r="Y55" s="225"/>
      <c r="Z55" s="225"/>
      <c r="AA55" s="225"/>
      <c r="AB55" s="225"/>
      <c r="AC55" s="225"/>
      <c r="AD55" s="225"/>
      <c r="AE55" s="225"/>
      <c r="AF55" s="225"/>
      <c r="AG55" s="225"/>
      <c r="AH55" s="225"/>
      <c r="AI55" s="225"/>
      <c r="AJ55" s="225"/>
      <c r="AK55" s="225"/>
      <c r="AL55" s="225"/>
      <c r="AM55" s="225"/>
      <c r="AN55" s="225"/>
      <c r="AO55" s="225"/>
      <c r="AP55" s="225"/>
      <c r="AQ55" s="225"/>
      <c r="AR55" s="225"/>
    </row>
    <row r="56" ht="15.75" customHeight="1">
      <c r="A56" s="273"/>
      <c r="B56" s="225"/>
      <c r="C56" s="225"/>
      <c r="D56" s="225"/>
      <c r="E56" s="225"/>
      <c r="F56" s="225"/>
      <c r="G56" s="225"/>
      <c r="H56" s="225"/>
      <c r="I56" s="225"/>
      <c r="J56" s="225"/>
      <c r="K56" s="225"/>
      <c r="L56" s="225"/>
      <c r="M56" s="225"/>
      <c r="N56" s="225"/>
      <c r="O56" s="267"/>
      <c r="P56" s="225"/>
      <c r="Q56" s="225"/>
      <c r="R56" s="225"/>
      <c r="S56" s="225"/>
      <c r="T56" s="225"/>
      <c r="U56" s="274"/>
      <c r="V56" s="274"/>
      <c r="W56" s="274"/>
      <c r="X56" s="274"/>
      <c r="Y56" s="225"/>
      <c r="Z56" s="225"/>
      <c r="AA56" s="225"/>
      <c r="AB56" s="225"/>
      <c r="AC56" s="225"/>
      <c r="AD56" s="225"/>
      <c r="AE56" s="225"/>
      <c r="AF56" s="225"/>
      <c r="AG56" s="225"/>
      <c r="AH56" s="225"/>
      <c r="AI56" s="225"/>
      <c r="AJ56" s="225"/>
      <c r="AK56" s="225"/>
      <c r="AL56" s="225"/>
      <c r="AM56" s="225"/>
      <c r="AN56" s="225"/>
      <c r="AO56" s="225"/>
      <c r="AP56" s="225"/>
      <c r="AQ56" s="225"/>
      <c r="AR56" s="225"/>
    </row>
    <row r="57" ht="15.75" customHeight="1">
      <c r="A57" s="273"/>
      <c r="B57" s="225"/>
      <c r="C57" s="225"/>
      <c r="D57" s="225"/>
      <c r="E57" s="225"/>
      <c r="F57" s="225"/>
      <c r="G57" s="225"/>
      <c r="H57" s="225"/>
      <c r="I57" s="225"/>
      <c r="J57" s="225"/>
      <c r="K57" s="225"/>
      <c r="L57" s="225"/>
      <c r="M57" s="225"/>
      <c r="N57" s="225"/>
      <c r="O57" s="267"/>
      <c r="P57" s="225"/>
      <c r="Q57" s="225"/>
      <c r="R57" s="225"/>
      <c r="S57" s="225"/>
      <c r="T57" s="225"/>
      <c r="U57" s="274"/>
      <c r="V57" s="274"/>
      <c r="W57" s="274"/>
      <c r="X57" s="274"/>
      <c r="Y57" s="225"/>
      <c r="Z57" s="225"/>
      <c r="AA57" s="225"/>
      <c r="AB57" s="225"/>
      <c r="AC57" s="225"/>
      <c r="AD57" s="225"/>
      <c r="AE57" s="225"/>
      <c r="AF57" s="225"/>
      <c r="AG57" s="225"/>
      <c r="AH57" s="225"/>
      <c r="AI57" s="225"/>
      <c r="AJ57" s="225"/>
      <c r="AK57" s="225"/>
      <c r="AL57" s="225"/>
      <c r="AM57" s="225"/>
      <c r="AN57" s="225"/>
      <c r="AO57" s="225"/>
      <c r="AP57" s="225"/>
      <c r="AQ57" s="225"/>
      <c r="AR57" s="225"/>
    </row>
    <row r="58" ht="15.75" customHeight="1">
      <c r="A58" s="273"/>
      <c r="B58" s="225"/>
      <c r="C58" s="225"/>
      <c r="D58" s="225"/>
      <c r="E58" s="225"/>
      <c r="F58" s="225"/>
      <c r="G58" s="225"/>
      <c r="H58" s="225"/>
      <c r="I58" s="225"/>
      <c r="J58" s="225"/>
      <c r="K58" s="225"/>
      <c r="L58" s="225"/>
      <c r="M58" s="225"/>
      <c r="N58" s="225"/>
      <c r="O58" s="267"/>
      <c r="P58" s="225"/>
      <c r="Q58" s="225"/>
      <c r="R58" s="225"/>
      <c r="S58" s="225"/>
      <c r="T58" s="225"/>
      <c r="U58" s="274"/>
      <c r="V58" s="274"/>
      <c r="W58" s="274"/>
      <c r="X58" s="274"/>
      <c r="Y58" s="225"/>
      <c r="Z58" s="225"/>
      <c r="AA58" s="225"/>
      <c r="AB58" s="225"/>
      <c r="AC58" s="225"/>
      <c r="AD58" s="225"/>
      <c r="AE58" s="225"/>
      <c r="AF58" s="225"/>
      <c r="AG58" s="225"/>
      <c r="AH58" s="225"/>
      <c r="AI58" s="225"/>
      <c r="AJ58" s="225"/>
      <c r="AK58" s="225"/>
      <c r="AL58" s="225"/>
      <c r="AM58" s="225"/>
      <c r="AN58" s="225"/>
      <c r="AO58" s="225"/>
      <c r="AP58" s="225"/>
      <c r="AQ58" s="225"/>
      <c r="AR58" s="225"/>
    </row>
    <row r="59" ht="15.75" customHeight="1">
      <c r="A59" s="273"/>
      <c r="B59" s="225"/>
      <c r="C59" s="225"/>
      <c r="D59" s="225"/>
      <c r="E59" s="225"/>
      <c r="F59" s="225"/>
      <c r="G59" s="225"/>
      <c r="H59" s="225"/>
      <c r="I59" s="225"/>
      <c r="J59" s="225"/>
      <c r="K59" s="225"/>
      <c r="L59" s="225"/>
      <c r="M59" s="225"/>
      <c r="N59" s="225"/>
      <c r="O59" s="267"/>
      <c r="P59" s="225"/>
      <c r="Q59" s="225"/>
      <c r="R59" s="225"/>
      <c r="S59" s="225"/>
      <c r="T59" s="225"/>
      <c r="U59" s="274"/>
      <c r="V59" s="274"/>
      <c r="W59" s="274"/>
      <c r="X59" s="274"/>
      <c r="Y59" s="225"/>
      <c r="Z59" s="225"/>
      <c r="AA59" s="225"/>
      <c r="AB59" s="225"/>
      <c r="AC59" s="225"/>
      <c r="AD59" s="225"/>
      <c r="AE59" s="225"/>
      <c r="AF59" s="225"/>
      <c r="AG59" s="225"/>
      <c r="AH59" s="225"/>
      <c r="AI59" s="225"/>
      <c r="AJ59" s="225"/>
      <c r="AK59" s="225"/>
      <c r="AL59" s="225"/>
      <c r="AM59" s="225"/>
      <c r="AN59" s="225"/>
      <c r="AO59" s="225"/>
      <c r="AP59" s="225"/>
      <c r="AQ59" s="225"/>
      <c r="AR59" s="225"/>
    </row>
    <row r="60" ht="15.75" customHeight="1">
      <c r="A60" s="273"/>
      <c r="B60" s="225"/>
      <c r="C60" s="225"/>
      <c r="D60" s="225"/>
      <c r="E60" s="225"/>
      <c r="F60" s="225"/>
      <c r="G60" s="225"/>
      <c r="H60" s="225"/>
      <c r="I60" s="225"/>
      <c r="J60" s="225"/>
      <c r="K60" s="225"/>
      <c r="L60" s="225"/>
      <c r="M60" s="225"/>
      <c r="N60" s="225"/>
      <c r="O60" s="267"/>
      <c r="P60" s="225"/>
      <c r="Q60" s="225"/>
      <c r="R60" s="225"/>
      <c r="S60" s="225"/>
      <c r="T60" s="225"/>
      <c r="U60" s="274"/>
      <c r="V60" s="274"/>
      <c r="W60" s="274"/>
      <c r="X60" s="274"/>
      <c r="Y60" s="225"/>
      <c r="Z60" s="225"/>
      <c r="AA60" s="225"/>
      <c r="AB60" s="225"/>
      <c r="AC60" s="225"/>
      <c r="AD60" s="225"/>
      <c r="AE60" s="225"/>
      <c r="AF60" s="225"/>
      <c r="AG60" s="225"/>
      <c r="AH60" s="225"/>
      <c r="AI60" s="225"/>
      <c r="AJ60" s="225"/>
      <c r="AK60" s="225"/>
      <c r="AL60" s="225"/>
      <c r="AM60" s="225"/>
      <c r="AN60" s="225"/>
      <c r="AO60" s="225"/>
      <c r="AP60" s="225"/>
      <c r="AQ60" s="225"/>
      <c r="AR60" s="225"/>
    </row>
    <row r="61" ht="15.75" customHeight="1">
      <c r="A61" s="273"/>
      <c r="B61" s="225"/>
      <c r="C61" s="225"/>
      <c r="D61" s="225"/>
      <c r="E61" s="225"/>
      <c r="F61" s="225"/>
      <c r="G61" s="225"/>
      <c r="H61" s="225"/>
      <c r="I61" s="225"/>
      <c r="J61" s="225"/>
      <c r="K61" s="225"/>
      <c r="L61" s="225"/>
      <c r="M61" s="225"/>
      <c r="N61" s="225"/>
      <c r="O61" s="267"/>
      <c r="P61" s="225"/>
      <c r="Q61" s="225"/>
      <c r="R61" s="225"/>
      <c r="S61" s="225"/>
      <c r="T61" s="225"/>
      <c r="U61" s="274"/>
      <c r="V61" s="274"/>
      <c r="W61" s="274"/>
      <c r="X61" s="274"/>
      <c r="Y61" s="225"/>
      <c r="Z61" s="225"/>
      <c r="AA61" s="225"/>
      <c r="AB61" s="225"/>
      <c r="AC61" s="225"/>
      <c r="AD61" s="225"/>
      <c r="AE61" s="225"/>
      <c r="AF61" s="225"/>
      <c r="AG61" s="225"/>
      <c r="AH61" s="225"/>
      <c r="AI61" s="225"/>
      <c r="AJ61" s="225"/>
      <c r="AK61" s="225"/>
      <c r="AL61" s="225"/>
      <c r="AM61" s="225"/>
      <c r="AN61" s="225"/>
      <c r="AO61" s="225"/>
      <c r="AP61" s="225"/>
      <c r="AQ61" s="225"/>
      <c r="AR61" s="225"/>
    </row>
    <row r="62" ht="15.75" customHeight="1">
      <c r="A62" s="273"/>
      <c r="B62" s="225"/>
      <c r="C62" s="225"/>
      <c r="D62" s="225"/>
      <c r="E62" s="225"/>
      <c r="F62" s="225"/>
      <c r="G62" s="225"/>
      <c r="H62" s="225"/>
      <c r="I62" s="225"/>
      <c r="J62" s="225"/>
      <c r="K62" s="225"/>
      <c r="L62" s="225"/>
      <c r="M62" s="225"/>
      <c r="N62" s="225"/>
      <c r="O62" s="267"/>
      <c r="P62" s="225"/>
      <c r="Q62" s="225"/>
      <c r="R62" s="225"/>
      <c r="S62" s="225"/>
      <c r="T62" s="225"/>
      <c r="U62" s="274"/>
      <c r="V62" s="274"/>
      <c r="W62" s="274"/>
      <c r="X62" s="274"/>
      <c r="Y62" s="225"/>
      <c r="Z62" s="225"/>
      <c r="AA62" s="225"/>
      <c r="AB62" s="225"/>
      <c r="AC62" s="225"/>
      <c r="AD62" s="225"/>
      <c r="AE62" s="225"/>
      <c r="AF62" s="225"/>
      <c r="AG62" s="225"/>
      <c r="AH62" s="225"/>
      <c r="AI62" s="225"/>
      <c r="AJ62" s="225"/>
      <c r="AK62" s="225"/>
      <c r="AL62" s="225"/>
      <c r="AM62" s="225"/>
      <c r="AN62" s="225"/>
      <c r="AO62" s="225"/>
      <c r="AP62" s="225"/>
      <c r="AQ62" s="225"/>
      <c r="AR62" s="225"/>
    </row>
    <row r="63" ht="15.75" customHeight="1">
      <c r="A63" s="273"/>
      <c r="B63" s="225"/>
      <c r="C63" s="225"/>
      <c r="D63" s="225"/>
      <c r="E63" s="225"/>
      <c r="F63" s="225"/>
      <c r="G63" s="225"/>
      <c r="H63" s="225"/>
      <c r="I63" s="225"/>
      <c r="J63" s="225"/>
      <c r="K63" s="225"/>
      <c r="L63" s="225"/>
      <c r="M63" s="225"/>
      <c r="N63" s="225"/>
      <c r="O63" s="267"/>
      <c r="P63" s="225"/>
      <c r="Q63" s="225"/>
      <c r="R63" s="225"/>
      <c r="S63" s="225"/>
      <c r="T63" s="225"/>
      <c r="U63" s="274"/>
      <c r="V63" s="274"/>
      <c r="W63" s="274"/>
      <c r="X63" s="274"/>
      <c r="Y63" s="225"/>
      <c r="Z63" s="225"/>
      <c r="AA63" s="225"/>
      <c r="AB63" s="225"/>
      <c r="AC63" s="225"/>
      <c r="AD63" s="225"/>
      <c r="AE63" s="225"/>
      <c r="AF63" s="225"/>
      <c r="AG63" s="225"/>
      <c r="AH63" s="225"/>
      <c r="AI63" s="225"/>
      <c r="AJ63" s="225"/>
      <c r="AK63" s="225"/>
      <c r="AL63" s="225"/>
      <c r="AM63" s="225"/>
      <c r="AN63" s="225"/>
      <c r="AO63" s="225"/>
      <c r="AP63" s="225"/>
      <c r="AQ63" s="225"/>
      <c r="AR63" s="225"/>
    </row>
    <row r="64" ht="15.75" customHeight="1">
      <c r="A64" s="273"/>
      <c r="B64" s="225"/>
      <c r="C64" s="225"/>
      <c r="D64" s="225"/>
      <c r="E64" s="225"/>
      <c r="F64" s="225"/>
      <c r="G64" s="225"/>
      <c r="H64" s="225"/>
      <c r="I64" s="225"/>
      <c r="J64" s="225"/>
      <c r="K64" s="225"/>
      <c r="L64" s="225"/>
      <c r="M64" s="225"/>
      <c r="N64" s="225"/>
      <c r="O64" s="267"/>
      <c r="P64" s="225"/>
      <c r="Q64" s="225"/>
      <c r="R64" s="225"/>
      <c r="S64" s="225"/>
      <c r="T64" s="225"/>
      <c r="U64" s="274"/>
      <c r="V64" s="274"/>
      <c r="W64" s="274"/>
      <c r="X64" s="274"/>
      <c r="Y64" s="225"/>
      <c r="Z64" s="225"/>
      <c r="AA64" s="225"/>
      <c r="AB64" s="225"/>
      <c r="AC64" s="225"/>
      <c r="AD64" s="225"/>
      <c r="AE64" s="225"/>
      <c r="AF64" s="225"/>
      <c r="AG64" s="225"/>
      <c r="AH64" s="225"/>
      <c r="AI64" s="225"/>
      <c r="AJ64" s="225"/>
      <c r="AK64" s="225"/>
      <c r="AL64" s="225"/>
      <c r="AM64" s="225"/>
      <c r="AN64" s="225"/>
      <c r="AO64" s="225"/>
      <c r="AP64" s="225"/>
      <c r="AQ64" s="225"/>
      <c r="AR64" s="225"/>
    </row>
    <row r="65" ht="15.75" customHeight="1">
      <c r="A65" s="273"/>
      <c r="B65" s="225"/>
      <c r="C65" s="225"/>
      <c r="D65" s="225"/>
      <c r="E65" s="225"/>
      <c r="F65" s="225"/>
      <c r="G65" s="225"/>
      <c r="H65" s="225"/>
      <c r="I65" s="225"/>
      <c r="J65" s="225"/>
      <c r="K65" s="225"/>
      <c r="L65" s="225"/>
      <c r="M65" s="225"/>
      <c r="N65" s="225"/>
      <c r="O65" s="267"/>
      <c r="P65" s="225"/>
      <c r="Q65" s="225"/>
      <c r="R65" s="225"/>
      <c r="S65" s="225"/>
      <c r="T65" s="225"/>
      <c r="U65" s="274"/>
      <c r="V65" s="274"/>
      <c r="W65" s="274"/>
      <c r="X65" s="274"/>
      <c r="Y65" s="225"/>
      <c r="Z65" s="225"/>
      <c r="AA65" s="225"/>
      <c r="AB65" s="225"/>
      <c r="AC65" s="225"/>
      <c r="AD65" s="225"/>
      <c r="AE65" s="225"/>
      <c r="AF65" s="225"/>
      <c r="AG65" s="225"/>
      <c r="AH65" s="225"/>
      <c r="AI65" s="225"/>
      <c r="AJ65" s="225"/>
      <c r="AK65" s="225"/>
      <c r="AL65" s="225"/>
      <c r="AM65" s="225"/>
      <c r="AN65" s="225"/>
      <c r="AO65" s="225"/>
      <c r="AP65" s="225"/>
      <c r="AQ65" s="225"/>
      <c r="AR65" s="225"/>
    </row>
    <row r="66" ht="15.75" customHeight="1">
      <c r="A66" s="273"/>
      <c r="B66" s="225"/>
      <c r="C66" s="225"/>
      <c r="D66" s="225"/>
      <c r="E66" s="225"/>
      <c r="F66" s="225"/>
      <c r="G66" s="225"/>
      <c r="H66" s="225"/>
      <c r="I66" s="225"/>
      <c r="J66" s="225"/>
      <c r="K66" s="225"/>
      <c r="L66" s="225"/>
      <c r="M66" s="225"/>
      <c r="N66" s="225"/>
      <c r="O66" s="267"/>
      <c r="P66" s="225"/>
      <c r="Q66" s="225"/>
      <c r="R66" s="225"/>
      <c r="S66" s="225"/>
      <c r="T66" s="225"/>
      <c r="U66" s="274"/>
      <c r="V66" s="274"/>
      <c r="W66" s="274"/>
      <c r="X66" s="274"/>
      <c r="Y66" s="225"/>
      <c r="Z66" s="225"/>
      <c r="AA66" s="225"/>
      <c r="AB66" s="225"/>
      <c r="AC66" s="225"/>
      <c r="AD66" s="225"/>
      <c r="AE66" s="225"/>
      <c r="AF66" s="225"/>
      <c r="AG66" s="225"/>
      <c r="AH66" s="225"/>
      <c r="AI66" s="225"/>
      <c r="AJ66" s="225"/>
      <c r="AK66" s="225"/>
      <c r="AL66" s="225"/>
      <c r="AM66" s="225"/>
      <c r="AN66" s="225"/>
      <c r="AO66" s="225"/>
      <c r="AP66" s="225"/>
      <c r="AQ66" s="225"/>
      <c r="AR66" s="225"/>
    </row>
    <row r="67" ht="15.75" customHeight="1">
      <c r="A67" s="273"/>
      <c r="B67" s="225"/>
      <c r="C67" s="225"/>
      <c r="D67" s="225"/>
      <c r="E67" s="225"/>
      <c r="F67" s="225"/>
      <c r="G67" s="225"/>
      <c r="H67" s="225"/>
      <c r="I67" s="225"/>
      <c r="J67" s="225"/>
      <c r="K67" s="225"/>
      <c r="L67" s="225"/>
      <c r="M67" s="225"/>
      <c r="N67" s="225"/>
      <c r="O67" s="267"/>
      <c r="P67" s="225"/>
      <c r="Q67" s="225"/>
      <c r="R67" s="225"/>
      <c r="S67" s="225"/>
      <c r="T67" s="225"/>
      <c r="U67" s="274"/>
      <c r="V67" s="274"/>
      <c r="W67" s="274"/>
      <c r="X67" s="274"/>
      <c r="Y67" s="225"/>
      <c r="Z67" s="225"/>
      <c r="AA67" s="225"/>
      <c r="AB67" s="225"/>
      <c r="AC67" s="225"/>
      <c r="AD67" s="225"/>
      <c r="AE67" s="225"/>
      <c r="AF67" s="225"/>
      <c r="AG67" s="225"/>
      <c r="AH67" s="225"/>
      <c r="AI67" s="225"/>
      <c r="AJ67" s="225"/>
      <c r="AK67" s="225"/>
      <c r="AL67" s="225"/>
      <c r="AM67" s="225"/>
      <c r="AN67" s="225"/>
      <c r="AO67" s="225"/>
      <c r="AP67" s="225"/>
      <c r="AQ67" s="225"/>
      <c r="AR67" s="225"/>
    </row>
    <row r="68" ht="15.75" customHeight="1">
      <c r="A68" s="273"/>
      <c r="B68" s="225"/>
      <c r="C68" s="225"/>
      <c r="D68" s="225"/>
      <c r="E68" s="225"/>
      <c r="F68" s="225"/>
      <c r="G68" s="225"/>
      <c r="H68" s="225"/>
      <c r="I68" s="225"/>
      <c r="J68" s="225"/>
      <c r="K68" s="225"/>
      <c r="L68" s="225"/>
      <c r="M68" s="225"/>
      <c r="N68" s="225"/>
      <c r="O68" s="267"/>
      <c r="P68" s="225"/>
      <c r="Q68" s="225"/>
      <c r="R68" s="225"/>
      <c r="S68" s="225"/>
      <c r="T68" s="225"/>
      <c r="U68" s="274"/>
      <c r="V68" s="274"/>
      <c r="W68" s="274"/>
      <c r="X68" s="274"/>
      <c r="Y68" s="225"/>
      <c r="Z68" s="225"/>
      <c r="AA68" s="225"/>
      <c r="AB68" s="225"/>
      <c r="AC68" s="225"/>
      <c r="AD68" s="225"/>
      <c r="AE68" s="225"/>
      <c r="AF68" s="225"/>
      <c r="AG68" s="225"/>
      <c r="AH68" s="225"/>
      <c r="AI68" s="225"/>
      <c r="AJ68" s="225"/>
      <c r="AK68" s="225"/>
      <c r="AL68" s="225"/>
      <c r="AM68" s="225"/>
      <c r="AN68" s="225"/>
      <c r="AO68" s="225"/>
      <c r="AP68" s="225"/>
      <c r="AQ68" s="225"/>
      <c r="AR68" s="225"/>
    </row>
    <row r="69" ht="15.75" customHeight="1">
      <c r="A69" s="273"/>
      <c r="B69" s="225"/>
      <c r="C69" s="225"/>
      <c r="D69" s="225"/>
      <c r="E69" s="225"/>
      <c r="F69" s="225"/>
      <c r="G69" s="225"/>
      <c r="H69" s="225"/>
      <c r="I69" s="225"/>
      <c r="J69" s="225"/>
      <c r="K69" s="225"/>
      <c r="L69" s="225"/>
      <c r="M69" s="225"/>
      <c r="N69" s="225"/>
      <c r="O69" s="267"/>
      <c r="P69" s="225"/>
      <c r="Q69" s="225"/>
      <c r="R69" s="225"/>
      <c r="S69" s="225"/>
      <c r="T69" s="225"/>
      <c r="U69" s="274"/>
      <c r="V69" s="274"/>
      <c r="W69" s="274"/>
      <c r="X69" s="274"/>
      <c r="Y69" s="225"/>
      <c r="Z69" s="225"/>
      <c r="AA69" s="225"/>
      <c r="AB69" s="225"/>
      <c r="AC69" s="225"/>
      <c r="AD69" s="225"/>
      <c r="AE69" s="225"/>
      <c r="AF69" s="225"/>
      <c r="AG69" s="225"/>
      <c r="AH69" s="225"/>
      <c r="AI69" s="225"/>
      <c r="AJ69" s="225"/>
      <c r="AK69" s="225"/>
      <c r="AL69" s="225"/>
      <c r="AM69" s="225"/>
      <c r="AN69" s="225"/>
      <c r="AO69" s="225"/>
      <c r="AP69" s="225"/>
      <c r="AQ69" s="225"/>
      <c r="AR69" s="225"/>
    </row>
    <row r="70" ht="15.75" customHeight="1">
      <c r="A70" s="273"/>
      <c r="B70" s="225"/>
      <c r="C70" s="225"/>
      <c r="D70" s="225"/>
      <c r="E70" s="225"/>
      <c r="F70" s="225"/>
      <c r="G70" s="225"/>
      <c r="H70" s="225"/>
      <c r="I70" s="225"/>
      <c r="J70" s="225"/>
      <c r="K70" s="225"/>
      <c r="L70" s="225"/>
      <c r="M70" s="225"/>
      <c r="N70" s="225"/>
      <c r="O70" s="267"/>
      <c r="P70" s="225"/>
      <c r="Q70" s="225"/>
      <c r="R70" s="225"/>
      <c r="S70" s="225"/>
      <c r="T70" s="225"/>
      <c r="U70" s="274"/>
      <c r="V70" s="274"/>
      <c r="W70" s="274"/>
      <c r="X70" s="274"/>
      <c r="Y70" s="225"/>
      <c r="Z70" s="225"/>
      <c r="AA70" s="225"/>
      <c r="AB70" s="225"/>
      <c r="AC70" s="225"/>
      <c r="AD70" s="225"/>
      <c r="AE70" s="225"/>
      <c r="AF70" s="225"/>
      <c r="AG70" s="225"/>
      <c r="AH70" s="225"/>
      <c r="AI70" s="225"/>
      <c r="AJ70" s="225"/>
      <c r="AK70" s="225"/>
      <c r="AL70" s="225"/>
      <c r="AM70" s="225"/>
      <c r="AN70" s="225"/>
      <c r="AO70" s="225"/>
      <c r="AP70" s="225"/>
      <c r="AQ70" s="225"/>
      <c r="AR70" s="225"/>
    </row>
    <row r="71" ht="15.75" customHeight="1">
      <c r="A71" s="273"/>
      <c r="B71" s="225"/>
      <c r="C71" s="225"/>
      <c r="D71" s="225"/>
      <c r="E71" s="225"/>
      <c r="F71" s="225"/>
      <c r="G71" s="225"/>
      <c r="H71" s="225"/>
      <c r="I71" s="225"/>
      <c r="J71" s="225"/>
      <c r="K71" s="225"/>
      <c r="L71" s="225"/>
      <c r="M71" s="225"/>
      <c r="N71" s="225"/>
      <c r="O71" s="267"/>
      <c r="P71" s="225"/>
      <c r="Q71" s="225"/>
      <c r="R71" s="225"/>
      <c r="S71" s="225"/>
      <c r="T71" s="225"/>
      <c r="U71" s="274"/>
      <c r="V71" s="274"/>
      <c r="W71" s="274"/>
      <c r="X71" s="274"/>
      <c r="Y71" s="225"/>
      <c r="Z71" s="225"/>
      <c r="AA71" s="225"/>
      <c r="AB71" s="225"/>
      <c r="AC71" s="225"/>
      <c r="AD71" s="225"/>
      <c r="AE71" s="225"/>
      <c r="AF71" s="225"/>
      <c r="AG71" s="225"/>
      <c r="AH71" s="225"/>
      <c r="AI71" s="225"/>
      <c r="AJ71" s="225"/>
      <c r="AK71" s="225"/>
      <c r="AL71" s="225"/>
      <c r="AM71" s="225"/>
      <c r="AN71" s="225"/>
      <c r="AO71" s="225"/>
      <c r="AP71" s="225"/>
      <c r="AQ71" s="225"/>
      <c r="AR71" s="225"/>
    </row>
    <row r="72" ht="15.75" customHeight="1">
      <c r="A72" s="273"/>
      <c r="B72" s="225"/>
      <c r="C72" s="225"/>
      <c r="D72" s="225"/>
      <c r="E72" s="225"/>
      <c r="F72" s="225"/>
      <c r="G72" s="225"/>
      <c r="H72" s="225"/>
      <c r="I72" s="225"/>
      <c r="J72" s="225"/>
      <c r="K72" s="225"/>
      <c r="L72" s="225"/>
      <c r="M72" s="225"/>
      <c r="N72" s="225"/>
      <c r="O72" s="267"/>
      <c r="P72" s="225"/>
      <c r="Q72" s="225"/>
      <c r="R72" s="225"/>
      <c r="S72" s="225"/>
      <c r="T72" s="225"/>
      <c r="U72" s="274"/>
      <c r="V72" s="274"/>
      <c r="W72" s="274"/>
      <c r="X72" s="274"/>
      <c r="Y72" s="225"/>
      <c r="Z72" s="225"/>
      <c r="AA72" s="225"/>
      <c r="AB72" s="225"/>
      <c r="AC72" s="225"/>
      <c r="AD72" s="225"/>
      <c r="AE72" s="225"/>
      <c r="AF72" s="225"/>
      <c r="AG72" s="225"/>
      <c r="AH72" s="225"/>
      <c r="AI72" s="225"/>
      <c r="AJ72" s="225"/>
      <c r="AK72" s="225"/>
      <c r="AL72" s="225"/>
      <c r="AM72" s="225"/>
      <c r="AN72" s="225"/>
      <c r="AO72" s="225"/>
      <c r="AP72" s="225"/>
      <c r="AQ72" s="225"/>
      <c r="AR72" s="225"/>
    </row>
    <row r="73" ht="15.75" customHeight="1">
      <c r="A73" s="273"/>
      <c r="B73" s="225"/>
      <c r="C73" s="225"/>
      <c r="D73" s="225"/>
      <c r="E73" s="225"/>
      <c r="F73" s="225"/>
      <c r="G73" s="225"/>
      <c r="H73" s="225"/>
      <c r="I73" s="225"/>
      <c r="J73" s="225"/>
      <c r="K73" s="225"/>
      <c r="L73" s="225"/>
      <c r="M73" s="225"/>
      <c r="N73" s="225"/>
      <c r="O73" s="267"/>
      <c r="P73" s="225"/>
      <c r="Q73" s="225"/>
      <c r="R73" s="225"/>
      <c r="S73" s="225"/>
      <c r="T73" s="225"/>
      <c r="U73" s="274"/>
      <c r="V73" s="274"/>
      <c r="W73" s="274"/>
      <c r="X73" s="274"/>
      <c r="Y73" s="225"/>
      <c r="Z73" s="225"/>
      <c r="AA73" s="225"/>
      <c r="AB73" s="225"/>
      <c r="AC73" s="225"/>
      <c r="AD73" s="225"/>
      <c r="AE73" s="225"/>
      <c r="AF73" s="225"/>
      <c r="AG73" s="225"/>
      <c r="AH73" s="225"/>
      <c r="AI73" s="225"/>
      <c r="AJ73" s="225"/>
      <c r="AK73" s="225"/>
      <c r="AL73" s="225"/>
      <c r="AM73" s="225"/>
      <c r="AN73" s="225"/>
      <c r="AO73" s="225"/>
      <c r="AP73" s="225"/>
      <c r="AQ73" s="225"/>
      <c r="AR73" s="225"/>
    </row>
    <row r="74" ht="15.75" customHeight="1">
      <c r="A74" s="273"/>
      <c r="B74" s="225"/>
      <c r="C74" s="225"/>
      <c r="D74" s="225"/>
      <c r="E74" s="225"/>
      <c r="F74" s="225"/>
      <c r="G74" s="225"/>
      <c r="H74" s="225"/>
      <c r="I74" s="225"/>
      <c r="J74" s="225"/>
      <c r="K74" s="225"/>
      <c r="L74" s="225"/>
      <c r="M74" s="225"/>
      <c r="N74" s="225"/>
      <c r="O74" s="267"/>
      <c r="P74" s="225"/>
      <c r="Q74" s="225"/>
      <c r="R74" s="225"/>
      <c r="S74" s="225"/>
      <c r="T74" s="225"/>
      <c r="U74" s="274"/>
      <c r="V74" s="274"/>
      <c r="W74" s="274"/>
      <c r="X74" s="274"/>
      <c r="Y74" s="225"/>
      <c r="Z74" s="225"/>
      <c r="AA74" s="225"/>
      <c r="AB74" s="225"/>
      <c r="AC74" s="225"/>
      <c r="AD74" s="225"/>
      <c r="AE74" s="225"/>
      <c r="AF74" s="225"/>
      <c r="AG74" s="225"/>
      <c r="AH74" s="225"/>
      <c r="AI74" s="225"/>
      <c r="AJ74" s="225"/>
      <c r="AK74" s="225"/>
      <c r="AL74" s="225"/>
      <c r="AM74" s="225"/>
      <c r="AN74" s="225"/>
      <c r="AO74" s="225"/>
      <c r="AP74" s="225"/>
      <c r="AQ74" s="225"/>
      <c r="AR74" s="225"/>
    </row>
    <row r="75" ht="15.75" customHeight="1">
      <c r="A75" s="273"/>
      <c r="B75" s="225"/>
      <c r="C75" s="225"/>
      <c r="D75" s="225"/>
      <c r="E75" s="225"/>
      <c r="F75" s="225"/>
      <c r="G75" s="225"/>
      <c r="H75" s="225"/>
      <c r="I75" s="225"/>
      <c r="J75" s="225"/>
      <c r="K75" s="225"/>
      <c r="L75" s="225"/>
      <c r="M75" s="225"/>
      <c r="N75" s="225"/>
      <c r="O75" s="267"/>
      <c r="P75" s="225"/>
      <c r="Q75" s="225"/>
      <c r="R75" s="225"/>
      <c r="S75" s="225"/>
      <c r="T75" s="225"/>
      <c r="U75" s="274"/>
      <c r="V75" s="274"/>
      <c r="W75" s="274"/>
      <c r="X75" s="274"/>
      <c r="Y75" s="225"/>
      <c r="Z75" s="225"/>
      <c r="AA75" s="225"/>
      <c r="AB75" s="225"/>
      <c r="AC75" s="225"/>
      <c r="AD75" s="225"/>
      <c r="AE75" s="225"/>
      <c r="AF75" s="225"/>
      <c r="AG75" s="225"/>
      <c r="AH75" s="225"/>
      <c r="AI75" s="225"/>
      <c r="AJ75" s="225"/>
      <c r="AK75" s="225"/>
      <c r="AL75" s="225"/>
      <c r="AM75" s="225"/>
      <c r="AN75" s="225"/>
      <c r="AO75" s="225"/>
      <c r="AP75" s="225"/>
      <c r="AQ75" s="225"/>
      <c r="AR75" s="225"/>
    </row>
    <row r="76" ht="15.75" customHeight="1">
      <c r="A76" s="273"/>
      <c r="B76" s="225"/>
      <c r="C76" s="225"/>
      <c r="D76" s="225"/>
      <c r="E76" s="225"/>
      <c r="F76" s="225"/>
      <c r="G76" s="225"/>
      <c r="H76" s="225"/>
      <c r="I76" s="225"/>
      <c r="J76" s="225"/>
      <c r="K76" s="225"/>
      <c r="L76" s="225"/>
      <c r="M76" s="225"/>
      <c r="N76" s="225"/>
      <c r="O76" s="267"/>
      <c r="P76" s="225"/>
      <c r="Q76" s="225"/>
      <c r="R76" s="225"/>
      <c r="S76" s="225"/>
      <c r="T76" s="225"/>
      <c r="U76" s="274"/>
      <c r="V76" s="274"/>
      <c r="W76" s="274"/>
      <c r="X76" s="274"/>
      <c r="Y76" s="225"/>
      <c r="Z76" s="225"/>
      <c r="AA76" s="225"/>
      <c r="AB76" s="225"/>
      <c r="AC76" s="225"/>
      <c r="AD76" s="225"/>
      <c r="AE76" s="225"/>
      <c r="AF76" s="225"/>
      <c r="AG76" s="225"/>
      <c r="AH76" s="225"/>
      <c r="AI76" s="225"/>
      <c r="AJ76" s="225"/>
      <c r="AK76" s="225"/>
      <c r="AL76" s="225"/>
      <c r="AM76" s="225"/>
      <c r="AN76" s="225"/>
      <c r="AO76" s="225"/>
      <c r="AP76" s="225"/>
      <c r="AQ76" s="225"/>
      <c r="AR76" s="225"/>
    </row>
    <row r="77" ht="15.75" customHeight="1">
      <c r="A77" s="273"/>
      <c r="B77" s="225"/>
      <c r="C77" s="225"/>
      <c r="D77" s="225"/>
      <c r="E77" s="225"/>
      <c r="F77" s="225"/>
      <c r="G77" s="225"/>
      <c r="H77" s="225"/>
      <c r="I77" s="225"/>
      <c r="J77" s="225"/>
      <c r="K77" s="225"/>
      <c r="L77" s="225"/>
      <c r="M77" s="225"/>
      <c r="N77" s="225"/>
      <c r="O77" s="267"/>
      <c r="P77" s="225"/>
      <c r="Q77" s="225"/>
      <c r="R77" s="225"/>
      <c r="S77" s="225"/>
      <c r="T77" s="225"/>
      <c r="U77" s="274"/>
      <c r="V77" s="274"/>
      <c r="W77" s="274"/>
      <c r="X77" s="274"/>
      <c r="Y77" s="225"/>
      <c r="Z77" s="225"/>
      <c r="AA77" s="225"/>
      <c r="AB77" s="225"/>
      <c r="AC77" s="225"/>
      <c r="AD77" s="225"/>
      <c r="AE77" s="225"/>
      <c r="AF77" s="225"/>
      <c r="AG77" s="225"/>
      <c r="AH77" s="225"/>
      <c r="AI77" s="225"/>
      <c r="AJ77" s="225"/>
      <c r="AK77" s="225"/>
      <c r="AL77" s="225"/>
      <c r="AM77" s="225"/>
      <c r="AN77" s="225"/>
      <c r="AO77" s="225"/>
      <c r="AP77" s="225"/>
      <c r="AQ77" s="225"/>
      <c r="AR77" s="225"/>
    </row>
    <row r="78" ht="15.75" customHeight="1">
      <c r="A78" s="273"/>
      <c r="B78" s="225"/>
      <c r="C78" s="225"/>
      <c r="D78" s="225"/>
      <c r="E78" s="225"/>
      <c r="F78" s="225"/>
      <c r="G78" s="225"/>
      <c r="H78" s="225"/>
      <c r="I78" s="225"/>
      <c r="J78" s="225"/>
      <c r="K78" s="225"/>
      <c r="L78" s="225"/>
      <c r="M78" s="225"/>
      <c r="N78" s="225"/>
      <c r="O78" s="267"/>
      <c r="P78" s="225"/>
      <c r="Q78" s="225"/>
      <c r="R78" s="225"/>
      <c r="S78" s="225"/>
      <c r="T78" s="225"/>
      <c r="U78" s="274"/>
      <c r="V78" s="274"/>
      <c r="W78" s="274"/>
      <c r="X78" s="274"/>
      <c r="Y78" s="225"/>
      <c r="Z78" s="225"/>
      <c r="AA78" s="225"/>
      <c r="AB78" s="225"/>
      <c r="AC78" s="225"/>
      <c r="AD78" s="225"/>
      <c r="AE78" s="225"/>
      <c r="AF78" s="225"/>
      <c r="AG78" s="225"/>
      <c r="AH78" s="225"/>
      <c r="AI78" s="225"/>
      <c r="AJ78" s="225"/>
      <c r="AK78" s="225"/>
      <c r="AL78" s="225"/>
      <c r="AM78" s="225"/>
      <c r="AN78" s="225"/>
      <c r="AO78" s="225"/>
      <c r="AP78" s="225"/>
      <c r="AQ78" s="225"/>
      <c r="AR78" s="225"/>
    </row>
    <row r="79" ht="15.75" customHeight="1">
      <c r="A79" s="273"/>
      <c r="B79" s="225"/>
      <c r="C79" s="225"/>
      <c r="D79" s="225"/>
      <c r="E79" s="225"/>
      <c r="F79" s="225"/>
      <c r="G79" s="225"/>
      <c r="H79" s="225"/>
      <c r="I79" s="225"/>
      <c r="J79" s="225"/>
      <c r="K79" s="225"/>
      <c r="L79" s="225"/>
      <c r="M79" s="225"/>
      <c r="N79" s="225"/>
      <c r="O79" s="267"/>
      <c r="P79" s="225"/>
      <c r="Q79" s="225"/>
      <c r="R79" s="225"/>
      <c r="S79" s="225"/>
      <c r="T79" s="225"/>
      <c r="U79" s="274"/>
      <c r="V79" s="274"/>
      <c r="W79" s="274"/>
      <c r="X79" s="274"/>
      <c r="Y79" s="225"/>
      <c r="Z79" s="225"/>
      <c r="AA79" s="225"/>
      <c r="AB79" s="225"/>
      <c r="AC79" s="225"/>
      <c r="AD79" s="225"/>
      <c r="AE79" s="225"/>
      <c r="AF79" s="225"/>
      <c r="AG79" s="225"/>
      <c r="AH79" s="225"/>
      <c r="AI79" s="225"/>
      <c r="AJ79" s="225"/>
      <c r="AK79" s="225"/>
      <c r="AL79" s="225"/>
      <c r="AM79" s="225"/>
      <c r="AN79" s="225"/>
      <c r="AO79" s="225"/>
      <c r="AP79" s="225"/>
      <c r="AQ79" s="225"/>
      <c r="AR79" s="225"/>
    </row>
    <row r="80" ht="15.75" customHeight="1">
      <c r="A80" s="273"/>
      <c r="B80" s="225"/>
      <c r="C80" s="225"/>
      <c r="D80" s="225"/>
      <c r="E80" s="225"/>
      <c r="F80" s="225"/>
      <c r="G80" s="225"/>
      <c r="H80" s="225"/>
      <c r="I80" s="225"/>
      <c r="J80" s="225"/>
      <c r="K80" s="225"/>
      <c r="L80" s="225"/>
      <c r="M80" s="225"/>
      <c r="N80" s="225"/>
      <c r="O80" s="267"/>
      <c r="P80" s="225"/>
      <c r="Q80" s="225"/>
      <c r="R80" s="225"/>
      <c r="S80" s="225"/>
      <c r="T80" s="225"/>
      <c r="U80" s="274"/>
      <c r="V80" s="274"/>
      <c r="W80" s="274"/>
      <c r="X80" s="274"/>
      <c r="Y80" s="225"/>
      <c r="Z80" s="225"/>
      <c r="AA80" s="225"/>
      <c r="AB80" s="225"/>
      <c r="AC80" s="225"/>
      <c r="AD80" s="225"/>
      <c r="AE80" s="225"/>
      <c r="AF80" s="225"/>
      <c r="AG80" s="225"/>
      <c r="AH80" s="225"/>
      <c r="AI80" s="225"/>
      <c r="AJ80" s="225"/>
      <c r="AK80" s="225"/>
      <c r="AL80" s="225"/>
      <c r="AM80" s="225"/>
      <c r="AN80" s="225"/>
      <c r="AO80" s="225"/>
      <c r="AP80" s="225"/>
      <c r="AQ80" s="225"/>
      <c r="AR80" s="225"/>
    </row>
    <row r="81" ht="15.75" customHeight="1">
      <c r="A81" s="273"/>
      <c r="B81" s="225"/>
      <c r="C81" s="225"/>
      <c r="D81" s="225"/>
      <c r="E81" s="225"/>
      <c r="F81" s="225"/>
      <c r="G81" s="225"/>
      <c r="H81" s="225"/>
      <c r="I81" s="225"/>
      <c r="J81" s="225"/>
      <c r="K81" s="225"/>
      <c r="L81" s="225"/>
      <c r="M81" s="225"/>
      <c r="N81" s="225"/>
      <c r="O81" s="267"/>
      <c r="P81" s="225"/>
      <c r="Q81" s="225"/>
      <c r="R81" s="225"/>
      <c r="S81" s="225"/>
      <c r="T81" s="225"/>
      <c r="U81" s="274"/>
      <c r="V81" s="274"/>
      <c r="W81" s="274"/>
      <c r="X81" s="274"/>
      <c r="Y81" s="225"/>
      <c r="Z81" s="225"/>
      <c r="AA81" s="225"/>
      <c r="AB81" s="225"/>
      <c r="AC81" s="225"/>
      <c r="AD81" s="225"/>
      <c r="AE81" s="225"/>
      <c r="AF81" s="225"/>
      <c r="AG81" s="225"/>
      <c r="AH81" s="225"/>
      <c r="AI81" s="225"/>
      <c r="AJ81" s="225"/>
      <c r="AK81" s="225"/>
      <c r="AL81" s="225"/>
      <c r="AM81" s="225"/>
      <c r="AN81" s="225"/>
      <c r="AO81" s="225"/>
      <c r="AP81" s="225"/>
      <c r="AQ81" s="225"/>
      <c r="AR81" s="225"/>
    </row>
    <row r="82" ht="15.75" customHeight="1">
      <c r="A82" s="273"/>
      <c r="B82" s="225"/>
      <c r="C82" s="225"/>
      <c r="D82" s="225"/>
      <c r="E82" s="225"/>
      <c r="F82" s="225"/>
      <c r="G82" s="225"/>
      <c r="H82" s="225"/>
      <c r="I82" s="225"/>
      <c r="J82" s="225"/>
      <c r="K82" s="225"/>
      <c r="L82" s="225"/>
      <c r="M82" s="225"/>
      <c r="N82" s="225"/>
      <c r="O82" s="267"/>
      <c r="P82" s="225"/>
      <c r="Q82" s="225"/>
      <c r="R82" s="225"/>
      <c r="S82" s="225"/>
      <c r="T82" s="225"/>
      <c r="U82" s="274"/>
      <c r="V82" s="274"/>
      <c r="W82" s="274"/>
      <c r="X82" s="274"/>
      <c r="Y82" s="225"/>
      <c r="Z82" s="225"/>
      <c r="AA82" s="225"/>
      <c r="AB82" s="225"/>
      <c r="AC82" s="225"/>
      <c r="AD82" s="225"/>
      <c r="AE82" s="225"/>
      <c r="AF82" s="225"/>
      <c r="AG82" s="225"/>
      <c r="AH82" s="225"/>
      <c r="AI82" s="225"/>
      <c r="AJ82" s="225"/>
      <c r="AK82" s="225"/>
      <c r="AL82" s="225"/>
      <c r="AM82" s="225"/>
      <c r="AN82" s="225"/>
      <c r="AO82" s="225"/>
      <c r="AP82" s="225"/>
      <c r="AQ82" s="225"/>
      <c r="AR82" s="225"/>
    </row>
    <row r="83" ht="15.75" customHeight="1">
      <c r="A83" s="273"/>
      <c r="B83" s="225"/>
      <c r="C83" s="225"/>
      <c r="D83" s="225"/>
      <c r="E83" s="225"/>
      <c r="F83" s="225"/>
      <c r="G83" s="225"/>
      <c r="H83" s="225"/>
      <c r="I83" s="225"/>
      <c r="J83" s="225"/>
      <c r="K83" s="225"/>
      <c r="L83" s="225"/>
      <c r="M83" s="225"/>
      <c r="N83" s="225"/>
      <c r="O83" s="267"/>
      <c r="P83" s="225"/>
      <c r="Q83" s="225"/>
      <c r="R83" s="225"/>
      <c r="S83" s="225"/>
      <c r="T83" s="225"/>
      <c r="U83" s="274"/>
      <c r="V83" s="274"/>
      <c r="W83" s="274"/>
      <c r="X83" s="274"/>
      <c r="Y83" s="225"/>
      <c r="Z83" s="225"/>
      <c r="AA83" s="225"/>
      <c r="AB83" s="225"/>
      <c r="AC83" s="225"/>
      <c r="AD83" s="225"/>
      <c r="AE83" s="225"/>
      <c r="AF83" s="225"/>
      <c r="AG83" s="225"/>
      <c r="AH83" s="225"/>
      <c r="AI83" s="225"/>
      <c r="AJ83" s="225"/>
      <c r="AK83" s="225"/>
      <c r="AL83" s="225"/>
      <c r="AM83" s="225"/>
      <c r="AN83" s="225"/>
      <c r="AO83" s="225"/>
      <c r="AP83" s="225"/>
      <c r="AQ83" s="225"/>
      <c r="AR83" s="225"/>
    </row>
    <row r="84" ht="15.75" customHeight="1">
      <c r="A84" s="273"/>
      <c r="B84" s="225"/>
      <c r="C84" s="225"/>
      <c r="D84" s="225"/>
      <c r="E84" s="225"/>
      <c r="F84" s="225"/>
      <c r="G84" s="225"/>
      <c r="H84" s="225"/>
      <c r="I84" s="225"/>
      <c r="J84" s="225"/>
      <c r="K84" s="225"/>
      <c r="L84" s="225"/>
      <c r="M84" s="225"/>
      <c r="N84" s="225"/>
      <c r="O84" s="267"/>
      <c r="P84" s="225"/>
      <c r="Q84" s="225"/>
      <c r="R84" s="225"/>
      <c r="S84" s="225"/>
      <c r="T84" s="225"/>
      <c r="U84" s="274"/>
      <c r="V84" s="274"/>
      <c r="W84" s="274"/>
      <c r="X84" s="274"/>
      <c r="Y84" s="225"/>
      <c r="Z84" s="225"/>
      <c r="AA84" s="225"/>
      <c r="AB84" s="225"/>
      <c r="AC84" s="225"/>
      <c r="AD84" s="225"/>
      <c r="AE84" s="225"/>
      <c r="AF84" s="225"/>
      <c r="AG84" s="225"/>
      <c r="AH84" s="225"/>
      <c r="AI84" s="225"/>
      <c r="AJ84" s="225"/>
      <c r="AK84" s="225"/>
      <c r="AL84" s="225"/>
      <c r="AM84" s="225"/>
      <c r="AN84" s="225"/>
      <c r="AO84" s="225"/>
      <c r="AP84" s="225"/>
      <c r="AQ84" s="225"/>
      <c r="AR84" s="225"/>
    </row>
    <row r="85" ht="15.75" customHeight="1">
      <c r="A85" s="273"/>
      <c r="B85" s="225"/>
      <c r="C85" s="225"/>
      <c r="D85" s="225"/>
      <c r="E85" s="225"/>
      <c r="F85" s="225"/>
      <c r="G85" s="225"/>
      <c r="H85" s="225"/>
      <c r="I85" s="225"/>
      <c r="J85" s="225"/>
      <c r="K85" s="225"/>
      <c r="L85" s="225"/>
      <c r="M85" s="225"/>
      <c r="N85" s="225"/>
      <c r="O85" s="267"/>
      <c r="P85" s="225"/>
      <c r="Q85" s="225"/>
      <c r="R85" s="225"/>
      <c r="S85" s="225"/>
      <c r="T85" s="225"/>
      <c r="U85" s="274"/>
      <c r="V85" s="274"/>
      <c r="W85" s="274"/>
      <c r="X85" s="274"/>
      <c r="Y85" s="225"/>
      <c r="Z85" s="225"/>
      <c r="AA85" s="225"/>
      <c r="AB85" s="225"/>
      <c r="AC85" s="225"/>
      <c r="AD85" s="225"/>
      <c r="AE85" s="225"/>
      <c r="AF85" s="225"/>
      <c r="AG85" s="225"/>
      <c r="AH85" s="225"/>
      <c r="AI85" s="225"/>
      <c r="AJ85" s="225"/>
      <c r="AK85" s="225"/>
      <c r="AL85" s="225"/>
      <c r="AM85" s="225"/>
      <c r="AN85" s="225"/>
      <c r="AO85" s="225"/>
      <c r="AP85" s="225"/>
      <c r="AQ85" s="225"/>
      <c r="AR85" s="225"/>
    </row>
    <row r="86" ht="15.75" customHeight="1">
      <c r="A86" s="273"/>
      <c r="B86" s="225"/>
      <c r="C86" s="225"/>
      <c r="D86" s="225"/>
      <c r="E86" s="225"/>
      <c r="F86" s="225"/>
      <c r="G86" s="225"/>
      <c r="H86" s="225"/>
      <c r="I86" s="225"/>
      <c r="J86" s="225"/>
      <c r="K86" s="225"/>
      <c r="L86" s="225"/>
      <c r="M86" s="225"/>
      <c r="N86" s="225"/>
      <c r="O86" s="267"/>
      <c r="P86" s="225"/>
      <c r="Q86" s="225"/>
      <c r="R86" s="225"/>
      <c r="S86" s="225"/>
      <c r="T86" s="225"/>
      <c r="U86" s="274"/>
      <c r="V86" s="274"/>
      <c r="W86" s="274"/>
      <c r="X86" s="274"/>
      <c r="Y86" s="225"/>
      <c r="Z86" s="225"/>
      <c r="AA86" s="225"/>
      <c r="AB86" s="225"/>
      <c r="AC86" s="225"/>
      <c r="AD86" s="225"/>
      <c r="AE86" s="225"/>
      <c r="AF86" s="225"/>
      <c r="AG86" s="225"/>
      <c r="AH86" s="225"/>
      <c r="AI86" s="225"/>
      <c r="AJ86" s="225"/>
      <c r="AK86" s="225"/>
      <c r="AL86" s="225"/>
      <c r="AM86" s="225"/>
      <c r="AN86" s="225"/>
      <c r="AO86" s="225"/>
      <c r="AP86" s="225"/>
      <c r="AQ86" s="225"/>
      <c r="AR86" s="225"/>
    </row>
    <row r="87" ht="15.75" customHeight="1">
      <c r="A87" s="273"/>
      <c r="B87" s="225"/>
      <c r="C87" s="225"/>
      <c r="D87" s="225"/>
      <c r="E87" s="225"/>
      <c r="F87" s="225"/>
      <c r="G87" s="225"/>
      <c r="H87" s="225"/>
      <c r="I87" s="225"/>
      <c r="J87" s="225"/>
      <c r="K87" s="225"/>
      <c r="L87" s="225"/>
      <c r="M87" s="225"/>
      <c r="N87" s="225"/>
      <c r="O87" s="267"/>
      <c r="P87" s="225"/>
      <c r="Q87" s="225"/>
      <c r="R87" s="225"/>
      <c r="S87" s="225"/>
      <c r="T87" s="225"/>
      <c r="U87" s="274"/>
      <c r="V87" s="274"/>
      <c r="W87" s="274"/>
      <c r="X87" s="274"/>
      <c r="Y87" s="225"/>
      <c r="Z87" s="225"/>
      <c r="AA87" s="225"/>
      <c r="AB87" s="225"/>
      <c r="AC87" s="225"/>
      <c r="AD87" s="225"/>
      <c r="AE87" s="225"/>
      <c r="AF87" s="225"/>
      <c r="AG87" s="225"/>
      <c r="AH87" s="225"/>
      <c r="AI87" s="225"/>
      <c r="AJ87" s="225"/>
      <c r="AK87" s="225"/>
      <c r="AL87" s="225"/>
      <c r="AM87" s="225"/>
      <c r="AN87" s="225"/>
      <c r="AO87" s="225"/>
      <c r="AP87" s="225"/>
      <c r="AQ87" s="225"/>
      <c r="AR87" s="225"/>
    </row>
    <row r="88" ht="15.75" customHeight="1">
      <c r="A88" s="273"/>
      <c r="B88" s="225"/>
      <c r="C88" s="225"/>
      <c r="D88" s="225"/>
      <c r="E88" s="225"/>
      <c r="F88" s="225"/>
      <c r="G88" s="225"/>
      <c r="H88" s="225"/>
      <c r="I88" s="225"/>
      <c r="J88" s="225"/>
      <c r="K88" s="225"/>
      <c r="L88" s="225"/>
      <c r="M88" s="225"/>
      <c r="N88" s="225"/>
      <c r="O88" s="267"/>
      <c r="P88" s="225"/>
      <c r="Q88" s="225"/>
      <c r="R88" s="225"/>
      <c r="S88" s="225"/>
      <c r="T88" s="225"/>
      <c r="U88" s="274"/>
      <c r="V88" s="274"/>
      <c r="W88" s="274"/>
      <c r="X88" s="274"/>
      <c r="Y88" s="225"/>
      <c r="Z88" s="225"/>
      <c r="AA88" s="225"/>
      <c r="AB88" s="225"/>
      <c r="AC88" s="225"/>
      <c r="AD88" s="225"/>
      <c r="AE88" s="225"/>
      <c r="AF88" s="225"/>
      <c r="AG88" s="225"/>
      <c r="AH88" s="225"/>
      <c r="AI88" s="225"/>
      <c r="AJ88" s="225"/>
      <c r="AK88" s="225"/>
      <c r="AL88" s="225"/>
      <c r="AM88" s="225"/>
      <c r="AN88" s="225"/>
      <c r="AO88" s="225"/>
      <c r="AP88" s="225"/>
      <c r="AQ88" s="225"/>
      <c r="AR88" s="225"/>
    </row>
    <row r="89" ht="15.75" customHeight="1">
      <c r="A89" s="273"/>
      <c r="B89" s="225"/>
      <c r="C89" s="225"/>
      <c r="D89" s="225"/>
      <c r="E89" s="225"/>
      <c r="F89" s="225"/>
      <c r="G89" s="225"/>
      <c r="H89" s="225"/>
      <c r="I89" s="225"/>
      <c r="J89" s="225"/>
      <c r="K89" s="225"/>
      <c r="L89" s="225"/>
      <c r="M89" s="225"/>
      <c r="N89" s="225"/>
      <c r="O89" s="267"/>
      <c r="P89" s="225"/>
      <c r="Q89" s="225"/>
      <c r="R89" s="225"/>
      <c r="S89" s="225"/>
      <c r="T89" s="225"/>
      <c r="U89" s="274"/>
      <c r="V89" s="274"/>
      <c r="W89" s="274"/>
      <c r="X89" s="274"/>
      <c r="Y89" s="225"/>
      <c r="Z89" s="225"/>
      <c r="AA89" s="225"/>
      <c r="AB89" s="225"/>
      <c r="AC89" s="225"/>
      <c r="AD89" s="225"/>
      <c r="AE89" s="225"/>
      <c r="AF89" s="225"/>
      <c r="AG89" s="225"/>
      <c r="AH89" s="225"/>
      <c r="AI89" s="225"/>
      <c r="AJ89" s="225"/>
      <c r="AK89" s="225"/>
      <c r="AL89" s="225"/>
      <c r="AM89" s="225"/>
      <c r="AN89" s="225"/>
      <c r="AO89" s="225"/>
      <c r="AP89" s="225"/>
      <c r="AQ89" s="225"/>
      <c r="AR89" s="225"/>
    </row>
    <row r="90" ht="15.75" customHeight="1">
      <c r="A90" s="273"/>
      <c r="B90" s="225"/>
      <c r="C90" s="225"/>
      <c r="D90" s="225"/>
      <c r="E90" s="225"/>
      <c r="F90" s="225"/>
      <c r="G90" s="225"/>
      <c r="H90" s="225"/>
      <c r="I90" s="225"/>
      <c r="J90" s="225"/>
      <c r="K90" s="225"/>
      <c r="L90" s="225"/>
      <c r="M90" s="225"/>
      <c r="N90" s="225"/>
      <c r="O90" s="267"/>
      <c r="P90" s="225"/>
      <c r="Q90" s="225"/>
      <c r="R90" s="225"/>
      <c r="S90" s="225"/>
      <c r="T90" s="225"/>
      <c r="U90" s="274"/>
      <c r="V90" s="274"/>
      <c r="W90" s="274"/>
      <c r="X90" s="274"/>
      <c r="Y90" s="225"/>
      <c r="Z90" s="225"/>
      <c r="AA90" s="225"/>
      <c r="AB90" s="225"/>
      <c r="AC90" s="225"/>
      <c r="AD90" s="225"/>
      <c r="AE90" s="225"/>
      <c r="AF90" s="225"/>
      <c r="AG90" s="225"/>
      <c r="AH90" s="225"/>
      <c r="AI90" s="225"/>
      <c r="AJ90" s="225"/>
      <c r="AK90" s="225"/>
      <c r="AL90" s="225"/>
      <c r="AM90" s="225"/>
      <c r="AN90" s="225"/>
      <c r="AO90" s="225"/>
      <c r="AP90" s="225"/>
      <c r="AQ90" s="225"/>
      <c r="AR90" s="225"/>
    </row>
    <row r="91" ht="15.75" customHeight="1">
      <c r="A91" s="273"/>
      <c r="B91" s="225"/>
      <c r="C91" s="225"/>
      <c r="D91" s="225"/>
      <c r="E91" s="225"/>
      <c r="F91" s="225"/>
      <c r="G91" s="225"/>
      <c r="H91" s="225"/>
      <c r="I91" s="225"/>
      <c r="J91" s="225"/>
      <c r="K91" s="225"/>
      <c r="L91" s="225"/>
      <c r="M91" s="225"/>
      <c r="N91" s="225"/>
      <c r="O91" s="267"/>
      <c r="P91" s="225"/>
      <c r="Q91" s="225"/>
      <c r="R91" s="225"/>
      <c r="S91" s="225"/>
      <c r="T91" s="225"/>
      <c r="U91" s="274"/>
      <c r="V91" s="274"/>
      <c r="W91" s="274"/>
      <c r="X91" s="274"/>
      <c r="Y91" s="225"/>
      <c r="Z91" s="225"/>
      <c r="AA91" s="225"/>
      <c r="AB91" s="225"/>
      <c r="AC91" s="225"/>
      <c r="AD91" s="225"/>
      <c r="AE91" s="225"/>
      <c r="AF91" s="225"/>
      <c r="AG91" s="225"/>
      <c r="AH91" s="225"/>
      <c r="AI91" s="225"/>
      <c r="AJ91" s="225"/>
      <c r="AK91" s="225"/>
      <c r="AL91" s="225"/>
      <c r="AM91" s="225"/>
      <c r="AN91" s="225"/>
      <c r="AO91" s="225"/>
      <c r="AP91" s="225"/>
      <c r="AQ91" s="225"/>
      <c r="AR91" s="225"/>
    </row>
    <row r="92" ht="15.75" customHeight="1">
      <c r="A92" s="273"/>
      <c r="B92" s="225"/>
      <c r="C92" s="225"/>
      <c r="D92" s="225"/>
      <c r="E92" s="225"/>
      <c r="F92" s="225"/>
      <c r="G92" s="225"/>
      <c r="H92" s="225"/>
      <c r="I92" s="225"/>
      <c r="J92" s="225"/>
      <c r="K92" s="225"/>
      <c r="L92" s="225"/>
      <c r="M92" s="225"/>
      <c r="N92" s="225"/>
      <c r="O92" s="267"/>
      <c r="P92" s="225"/>
      <c r="Q92" s="225"/>
      <c r="R92" s="225"/>
      <c r="S92" s="225"/>
      <c r="T92" s="225"/>
      <c r="U92" s="274"/>
      <c r="V92" s="274"/>
      <c r="W92" s="274"/>
      <c r="X92" s="274"/>
      <c r="Y92" s="225"/>
      <c r="Z92" s="225"/>
      <c r="AA92" s="225"/>
      <c r="AB92" s="225"/>
      <c r="AC92" s="225"/>
      <c r="AD92" s="225"/>
      <c r="AE92" s="225"/>
      <c r="AF92" s="225"/>
      <c r="AG92" s="225"/>
      <c r="AH92" s="225"/>
      <c r="AI92" s="225"/>
      <c r="AJ92" s="225"/>
      <c r="AK92" s="225"/>
      <c r="AL92" s="225"/>
      <c r="AM92" s="225"/>
      <c r="AN92" s="225"/>
      <c r="AO92" s="225"/>
      <c r="AP92" s="225"/>
      <c r="AQ92" s="225"/>
      <c r="AR92" s="225"/>
    </row>
    <row r="93" ht="15.75" customHeight="1">
      <c r="A93" s="273"/>
      <c r="B93" s="225"/>
      <c r="C93" s="225"/>
      <c r="D93" s="225"/>
      <c r="E93" s="225"/>
      <c r="F93" s="225"/>
      <c r="G93" s="225"/>
      <c r="H93" s="225"/>
      <c r="I93" s="225"/>
      <c r="J93" s="225"/>
      <c r="K93" s="225"/>
      <c r="L93" s="225"/>
      <c r="M93" s="225"/>
      <c r="N93" s="225"/>
      <c r="O93" s="267"/>
      <c r="P93" s="225"/>
      <c r="Q93" s="225"/>
      <c r="R93" s="225"/>
      <c r="S93" s="225"/>
      <c r="T93" s="225"/>
      <c r="U93" s="274"/>
      <c r="V93" s="274"/>
      <c r="W93" s="274"/>
      <c r="X93" s="274"/>
      <c r="Y93" s="225"/>
      <c r="Z93" s="225"/>
      <c r="AA93" s="225"/>
      <c r="AB93" s="225"/>
      <c r="AC93" s="225"/>
      <c r="AD93" s="225"/>
      <c r="AE93" s="225"/>
      <c r="AF93" s="225"/>
      <c r="AG93" s="225"/>
      <c r="AH93" s="225"/>
      <c r="AI93" s="225"/>
      <c r="AJ93" s="225"/>
      <c r="AK93" s="225"/>
      <c r="AL93" s="225"/>
      <c r="AM93" s="225"/>
      <c r="AN93" s="225"/>
      <c r="AO93" s="225"/>
      <c r="AP93" s="225"/>
      <c r="AQ93" s="225"/>
      <c r="AR93" s="225"/>
    </row>
    <row r="94" ht="15.75" customHeight="1">
      <c r="A94" s="273"/>
      <c r="B94" s="225"/>
      <c r="C94" s="225"/>
      <c r="D94" s="225"/>
      <c r="E94" s="225"/>
      <c r="F94" s="225"/>
      <c r="G94" s="225"/>
      <c r="H94" s="225"/>
      <c r="I94" s="225"/>
      <c r="J94" s="225"/>
      <c r="K94" s="225"/>
      <c r="L94" s="225"/>
      <c r="M94" s="225"/>
      <c r="N94" s="225"/>
      <c r="O94" s="267"/>
      <c r="P94" s="225"/>
      <c r="Q94" s="225"/>
      <c r="R94" s="225"/>
      <c r="S94" s="225"/>
      <c r="T94" s="225"/>
      <c r="U94" s="274"/>
      <c r="V94" s="274"/>
      <c r="W94" s="274"/>
      <c r="X94" s="274"/>
      <c r="Y94" s="225"/>
      <c r="Z94" s="225"/>
      <c r="AA94" s="225"/>
      <c r="AB94" s="225"/>
      <c r="AC94" s="225"/>
      <c r="AD94" s="225"/>
      <c r="AE94" s="225"/>
      <c r="AF94" s="225"/>
      <c r="AG94" s="225"/>
      <c r="AH94" s="225"/>
      <c r="AI94" s="225"/>
      <c r="AJ94" s="225"/>
      <c r="AK94" s="225"/>
      <c r="AL94" s="225"/>
      <c r="AM94" s="225"/>
      <c r="AN94" s="225"/>
      <c r="AO94" s="225"/>
      <c r="AP94" s="225"/>
      <c r="AQ94" s="225"/>
      <c r="AR94" s="225"/>
    </row>
    <row r="95" ht="15.75" customHeight="1">
      <c r="A95" s="273"/>
      <c r="B95" s="225"/>
      <c r="C95" s="225"/>
      <c r="D95" s="225"/>
      <c r="E95" s="225"/>
      <c r="F95" s="225"/>
      <c r="G95" s="225"/>
      <c r="H95" s="225"/>
      <c r="I95" s="225"/>
      <c r="J95" s="225"/>
      <c r="K95" s="225"/>
      <c r="L95" s="225"/>
      <c r="M95" s="225"/>
      <c r="N95" s="225"/>
      <c r="O95" s="267"/>
      <c r="P95" s="225"/>
      <c r="Q95" s="225"/>
      <c r="R95" s="225"/>
      <c r="S95" s="225"/>
      <c r="T95" s="225"/>
      <c r="U95" s="274"/>
      <c r="V95" s="274"/>
      <c r="W95" s="274"/>
      <c r="X95" s="274"/>
      <c r="Y95" s="225"/>
      <c r="Z95" s="225"/>
      <c r="AA95" s="225"/>
      <c r="AB95" s="225"/>
      <c r="AC95" s="225"/>
      <c r="AD95" s="225"/>
      <c r="AE95" s="225"/>
      <c r="AF95" s="225"/>
      <c r="AG95" s="225"/>
      <c r="AH95" s="225"/>
      <c r="AI95" s="225"/>
      <c r="AJ95" s="225"/>
      <c r="AK95" s="225"/>
      <c r="AL95" s="225"/>
      <c r="AM95" s="225"/>
      <c r="AN95" s="225"/>
      <c r="AO95" s="225"/>
      <c r="AP95" s="225"/>
      <c r="AQ95" s="225"/>
      <c r="AR95" s="225"/>
    </row>
    <row r="96" ht="15.75" customHeight="1">
      <c r="A96" s="273"/>
      <c r="B96" s="225"/>
      <c r="C96" s="225"/>
      <c r="D96" s="225"/>
      <c r="E96" s="225"/>
      <c r="F96" s="225"/>
      <c r="G96" s="225"/>
      <c r="H96" s="225"/>
      <c r="I96" s="225"/>
      <c r="J96" s="225"/>
      <c r="K96" s="225"/>
      <c r="L96" s="225"/>
      <c r="M96" s="225"/>
      <c r="N96" s="225"/>
      <c r="O96" s="267"/>
      <c r="P96" s="225"/>
      <c r="Q96" s="225"/>
      <c r="R96" s="225"/>
      <c r="S96" s="225"/>
      <c r="T96" s="225"/>
      <c r="U96" s="274"/>
      <c r="V96" s="274"/>
      <c r="W96" s="274"/>
      <c r="X96" s="274"/>
      <c r="Y96" s="225"/>
      <c r="Z96" s="225"/>
      <c r="AA96" s="225"/>
      <c r="AB96" s="225"/>
      <c r="AC96" s="225"/>
      <c r="AD96" s="225"/>
      <c r="AE96" s="225"/>
      <c r="AF96" s="225"/>
      <c r="AG96" s="225"/>
      <c r="AH96" s="225"/>
      <c r="AI96" s="225"/>
      <c r="AJ96" s="225"/>
      <c r="AK96" s="225"/>
      <c r="AL96" s="225"/>
      <c r="AM96" s="225"/>
      <c r="AN96" s="225"/>
      <c r="AO96" s="225"/>
      <c r="AP96" s="225"/>
      <c r="AQ96" s="225"/>
      <c r="AR96" s="225"/>
    </row>
    <row r="97" ht="15.75" customHeight="1">
      <c r="A97" s="273"/>
      <c r="B97" s="225"/>
      <c r="C97" s="225"/>
      <c r="D97" s="225"/>
      <c r="E97" s="225"/>
      <c r="F97" s="225"/>
      <c r="G97" s="225"/>
      <c r="H97" s="225"/>
      <c r="I97" s="225"/>
      <c r="J97" s="225"/>
      <c r="K97" s="225"/>
      <c r="L97" s="225"/>
      <c r="M97" s="225"/>
      <c r="N97" s="225"/>
      <c r="O97" s="267"/>
      <c r="P97" s="225"/>
      <c r="Q97" s="225"/>
      <c r="R97" s="225"/>
      <c r="S97" s="225"/>
      <c r="T97" s="225"/>
      <c r="U97" s="274"/>
      <c r="V97" s="274"/>
      <c r="W97" s="274"/>
      <c r="X97" s="274"/>
      <c r="Y97" s="225"/>
      <c r="Z97" s="225"/>
      <c r="AA97" s="225"/>
      <c r="AB97" s="225"/>
      <c r="AC97" s="225"/>
      <c r="AD97" s="225"/>
      <c r="AE97" s="225"/>
      <c r="AF97" s="225"/>
      <c r="AG97" s="225"/>
      <c r="AH97" s="225"/>
      <c r="AI97" s="225"/>
      <c r="AJ97" s="225"/>
      <c r="AK97" s="225"/>
      <c r="AL97" s="225"/>
      <c r="AM97" s="225"/>
      <c r="AN97" s="225"/>
      <c r="AO97" s="225"/>
      <c r="AP97" s="225"/>
      <c r="AQ97" s="225"/>
      <c r="AR97" s="225"/>
    </row>
    <row r="98" ht="15.75" customHeight="1">
      <c r="A98" s="273"/>
      <c r="B98" s="225"/>
      <c r="C98" s="225"/>
      <c r="D98" s="225"/>
      <c r="E98" s="225"/>
      <c r="F98" s="225"/>
      <c r="G98" s="225"/>
      <c r="H98" s="225"/>
      <c r="I98" s="225"/>
      <c r="J98" s="225"/>
      <c r="K98" s="225"/>
      <c r="L98" s="225"/>
      <c r="M98" s="225"/>
      <c r="N98" s="225"/>
      <c r="O98" s="267"/>
      <c r="P98" s="225"/>
      <c r="Q98" s="225"/>
      <c r="R98" s="225"/>
      <c r="S98" s="225"/>
      <c r="T98" s="225"/>
      <c r="U98" s="274"/>
      <c r="V98" s="274"/>
      <c r="W98" s="274"/>
      <c r="X98" s="274"/>
      <c r="Y98" s="225"/>
      <c r="Z98" s="225"/>
      <c r="AA98" s="225"/>
      <c r="AB98" s="225"/>
      <c r="AC98" s="225"/>
      <c r="AD98" s="225"/>
      <c r="AE98" s="225"/>
      <c r="AF98" s="225"/>
      <c r="AG98" s="225"/>
      <c r="AH98" s="225"/>
      <c r="AI98" s="225"/>
      <c r="AJ98" s="225"/>
      <c r="AK98" s="225"/>
      <c r="AL98" s="225"/>
      <c r="AM98" s="225"/>
      <c r="AN98" s="225"/>
      <c r="AO98" s="225"/>
      <c r="AP98" s="225"/>
      <c r="AQ98" s="225"/>
      <c r="AR98" s="225"/>
    </row>
    <row r="99" ht="15.75" customHeight="1">
      <c r="A99" s="273"/>
      <c r="B99" s="225"/>
      <c r="C99" s="225"/>
      <c r="D99" s="225"/>
      <c r="E99" s="225"/>
      <c r="F99" s="225"/>
      <c r="G99" s="225"/>
      <c r="H99" s="225"/>
      <c r="I99" s="225"/>
      <c r="J99" s="225"/>
      <c r="K99" s="225"/>
      <c r="L99" s="225"/>
      <c r="M99" s="225"/>
      <c r="N99" s="225"/>
      <c r="O99" s="267"/>
      <c r="P99" s="225"/>
      <c r="Q99" s="225"/>
      <c r="R99" s="225"/>
      <c r="S99" s="225"/>
      <c r="T99" s="225"/>
      <c r="U99" s="274"/>
      <c r="V99" s="274"/>
      <c r="W99" s="274"/>
      <c r="X99" s="274"/>
      <c r="Y99" s="225"/>
      <c r="Z99" s="225"/>
      <c r="AA99" s="225"/>
      <c r="AB99" s="225"/>
      <c r="AC99" s="225"/>
      <c r="AD99" s="225"/>
      <c r="AE99" s="225"/>
      <c r="AF99" s="225"/>
      <c r="AG99" s="225"/>
      <c r="AH99" s="225"/>
      <c r="AI99" s="225"/>
      <c r="AJ99" s="225"/>
      <c r="AK99" s="225"/>
      <c r="AL99" s="225"/>
      <c r="AM99" s="225"/>
      <c r="AN99" s="225"/>
      <c r="AO99" s="225"/>
      <c r="AP99" s="225"/>
      <c r="AQ99" s="225"/>
      <c r="AR99" s="225"/>
    </row>
    <row r="100" ht="15.75" customHeight="1">
      <c r="A100" s="273"/>
      <c r="B100" s="225"/>
      <c r="C100" s="225"/>
      <c r="D100" s="225"/>
      <c r="E100" s="225"/>
      <c r="F100" s="225"/>
      <c r="G100" s="225"/>
      <c r="H100" s="225"/>
      <c r="I100" s="225"/>
      <c r="J100" s="225"/>
      <c r="K100" s="225"/>
      <c r="L100" s="225"/>
      <c r="M100" s="225"/>
      <c r="N100" s="225"/>
      <c r="O100" s="267"/>
      <c r="P100" s="225"/>
      <c r="Q100" s="225"/>
      <c r="R100" s="225"/>
      <c r="S100" s="225"/>
      <c r="T100" s="225"/>
      <c r="U100" s="274"/>
      <c r="V100" s="274"/>
      <c r="W100" s="274"/>
      <c r="X100" s="274"/>
      <c r="Y100" s="225"/>
      <c r="Z100" s="225"/>
      <c r="AA100" s="225"/>
      <c r="AB100" s="225"/>
      <c r="AC100" s="225"/>
      <c r="AD100" s="225"/>
      <c r="AE100" s="225"/>
      <c r="AF100" s="225"/>
      <c r="AG100" s="225"/>
      <c r="AH100" s="225"/>
      <c r="AI100" s="225"/>
      <c r="AJ100" s="225"/>
      <c r="AK100" s="225"/>
      <c r="AL100" s="225"/>
      <c r="AM100" s="225"/>
      <c r="AN100" s="225"/>
      <c r="AO100" s="225"/>
      <c r="AP100" s="225"/>
      <c r="AQ100" s="225"/>
      <c r="AR100" s="225"/>
    </row>
    <row r="101" ht="15.75" customHeight="1">
      <c r="A101" s="273"/>
      <c r="B101" s="225"/>
      <c r="C101" s="225"/>
      <c r="D101" s="225"/>
      <c r="E101" s="225"/>
      <c r="F101" s="225"/>
      <c r="G101" s="225"/>
      <c r="H101" s="225"/>
      <c r="I101" s="225"/>
      <c r="J101" s="225"/>
      <c r="K101" s="225"/>
      <c r="L101" s="225"/>
      <c r="M101" s="225"/>
      <c r="N101" s="225"/>
      <c r="O101" s="267"/>
      <c r="P101" s="225"/>
      <c r="Q101" s="225"/>
      <c r="R101" s="225"/>
      <c r="S101" s="225"/>
      <c r="T101" s="225"/>
      <c r="U101" s="274"/>
      <c r="V101" s="274"/>
      <c r="W101" s="274"/>
      <c r="X101" s="274"/>
      <c r="Y101" s="225"/>
      <c r="Z101" s="225"/>
      <c r="AA101" s="225"/>
      <c r="AB101" s="225"/>
      <c r="AC101" s="225"/>
      <c r="AD101" s="225"/>
      <c r="AE101" s="225"/>
      <c r="AF101" s="225"/>
      <c r="AG101" s="225"/>
      <c r="AH101" s="225"/>
      <c r="AI101" s="225"/>
      <c r="AJ101" s="225"/>
      <c r="AK101" s="225"/>
      <c r="AL101" s="225"/>
      <c r="AM101" s="225"/>
      <c r="AN101" s="225"/>
      <c r="AO101" s="225"/>
      <c r="AP101" s="225"/>
      <c r="AQ101" s="225"/>
      <c r="AR101" s="225"/>
    </row>
    <row r="102" ht="15.75" customHeight="1">
      <c r="A102" s="273"/>
      <c r="B102" s="225"/>
      <c r="C102" s="225"/>
      <c r="D102" s="225"/>
      <c r="E102" s="225"/>
      <c r="F102" s="225"/>
      <c r="G102" s="225"/>
      <c r="H102" s="225"/>
      <c r="I102" s="225"/>
      <c r="J102" s="225"/>
      <c r="K102" s="225"/>
      <c r="L102" s="225"/>
      <c r="M102" s="225"/>
      <c r="N102" s="225"/>
      <c r="O102" s="267"/>
      <c r="P102" s="225"/>
      <c r="Q102" s="225"/>
      <c r="R102" s="225"/>
      <c r="S102" s="225"/>
      <c r="T102" s="225"/>
      <c r="U102" s="274"/>
      <c r="V102" s="274"/>
      <c r="W102" s="274"/>
      <c r="X102" s="274"/>
      <c r="Y102" s="225"/>
      <c r="Z102" s="225"/>
      <c r="AA102" s="225"/>
      <c r="AB102" s="225"/>
      <c r="AC102" s="225"/>
      <c r="AD102" s="225"/>
      <c r="AE102" s="225"/>
      <c r="AF102" s="225"/>
      <c r="AG102" s="225"/>
      <c r="AH102" s="225"/>
      <c r="AI102" s="225"/>
      <c r="AJ102" s="225"/>
      <c r="AK102" s="225"/>
      <c r="AL102" s="225"/>
      <c r="AM102" s="225"/>
      <c r="AN102" s="225"/>
      <c r="AO102" s="225"/>
      <c r="AP102" s="225"/>
      <c r="AQ102" s="225"/>
      <c r="AR102" s="225"/>
    </row>
    <row r="103" ht="15.75" customHeight="1">
      <c r="A103" s="273"/>
      <c r="B103" s="225"/>
      <c r="C103" s="225"/>
      <c r="D103" s="225"/>
      <c r="E103" s="225"/>
      <c r="F103" s="225"/>
      <c r="G103" s="225"/>
      <c r="H103" s="225"/>
      <c r="I103" s="225"/>
      <c r="J103" s="225"/>
      <c r="K103" s="225"/>
      <c r="L103" s="225"/>
      <c r="M103" s="225"/>
      <c r="N103" s="225"/>
      <c r="O103" s="267"/>
      <c r="P103" s="225"/>
      <c r="Q103" s="225"/>
      <c r="R103" s="225"/>
      <c r="S103" s="225"/>
      <c r="T103" s="225"/>
      <c r="U103" s="274"/>
      <c r="V103" s="274"/>
      <c r="W103" s="274"/>
      <c r="X103" s="274"/>
      <c r="Y103" s="225"/>
      <c r="Z103" s="225"/>
      <c r="AA103" s="225"/>
      <c r="AB103" s="225"/>
      <c r="AC103" s="225"/>
      <c r="AD103" s="225"/>
      <c r="AE103" s="225"/>
      <c r="AF103" s="225"/>
      <c r="AG103" s="225"/>
      <c r="AH103" s="225"/>
      <c r="AI103" s="225"/>
      <c r="AJ103" s="225"/>
      <c r="AK103" s="225"/>
      <c r="AL103" s="225"/>
      <c r="AM103" s="225"/>
      <c r="AN103" s="225"/>
      <c r="AO103" s="225"/>
      <c r="AP103" s="225"/>
      <c r="AQ103" s="225"/>
      <c r="AR103" s="225"/>
    </row>
    <row r="104" ht="15.75" customHeight="1">
      <c r="A104" s="273"/>
      <c r="B104" s="225"/>
      <c r="C104" s="225"/>
      <c r="D104" s="225"/>
      <c r="E104" s="225"/>
      <c r="F104" s="225"/>
      <c r="G104" s="225"/>
      <c r="H104" s="225"/>
      <c r="I104" s="225"/>
      <c r="J104" s="225"/>
      <c r="K104" s="225"/>
      <c r="L104" s="225"/>
      <c r="M104" s="225"/>
      <c r="N104" s="225"/>
      <c r="O104" s="267"/>
      <c r="P104" s="225"/>
      <c r="Q104" s="225"/>
      <c r="R104" s="225"/>
      <c r="S104" s="225"/>
      <c r="T104" s="225"/>
      <c r="U104" s="274"/>
      <c r="V104" s="274"/>
      <c r="W104" s="274"/>
      <c r="X104" s="274"/>
      <c r="Y104" s="225"/>
      <c r="Z104" s="225"/>
      <c r="AA104" s="225"/>
      <c r="AB104" s="225"/>
      <c r="AC104" s="225"/>
      <c r="AD104" s="225"/>
      <c r="AE104" s="225"/>
      <c r="AF104" s="225"/>
      <c r="AG104" s="225"/>
      <c r="AH104" s="225"/>
      <c r="AI104" s="225"/>
      <c r="AJ104" s="225"/>
      <c r="AK104" s="225"/>
      <c r="AL104" s="225"/>
      <c r="AM104" s="225"/>
      <c r="AN104" s="225"/>
      <c r="AO104" s="225"/>
      <c r="AP104" s="225"/>
      <c r="AQ104" s="225"/>
      <c r="AR104" s="225"/>
    </row>
    <row r="105" ht="15.75" customHeight="1">
      <c r="A105" s="273"/>
      <c r="B105" s="225"/>
      <c r="C105" s="225"/>
      <c r="D105" s="225"/>
      <c r="E105" s="225"/>
      <c r="F105" s="225"/>
      <c r="G105" s="225"/>
      <c r="H105" s="225"/>
      <c r="I105" s="225"/>
      <c r="J105" s="225"/>
      <c r="K105" s="225"/>
      <c r="L105" s="225"/>
      <c r="M105" s="225"/>
      <c r="N105" s="225"/>
      <c r="O105" s="267"/>
      <c r="P105" s="225"/>
      <c r="Q105" s="225"/>
      <c r="R105" s="225"/>
      <c r="S105" s="225"/>
      <c r="T105" s="225"/>
      <c r="U105" s="274"/>
      <c r="V105" s="274"/>
      <c r="W105" s="274"/>
      <c r="X105" s="274"/>
      <c r="Y105" s="225"/>
      <c r="Z105" s="225"/>
      <c r="AA105" s="225"/>
      <c r="AB105" s="225"/>
      <c r="AC105" s="225"/>
      <c r="AD105" s="225"/>
      <c r="AE105" s="225"/>
      <c r="AF105" s="225"/>
      <c r="AG105" s="225"/>
      <c r="AH105" s="225"/>
      <c r="AI105" s="225"/>
      <c r="AJ105" s="225"/>
      <c r="AK105" s="225"/>
      <c r="AL105" s="225"/>
      <c r="AM105" s="225"/>
      <c r="AN105" s="225"/>
      <c r="AO105" s="225"/>
      <c r="AP105" s="225"/>
      <c r="AQ105" s="225"/>
      <c r="AR105" s="225"/>
    </row>
    <row r="106" ht="15.75" customHeight="1">
      <c r="A106" s="273"/>
      <c r="B106" s="225"/>
      <c r="C106" s="225"/>
      <c r="D106" s="225"/>
      <c r="E106" s="225"/>
      <c r="F106" s="225"/>
      <c r="G106" s="225"/>
      <c r="H106" s="225"/>
      <c r="I106" s="225"/>
      <c r="J106" s="225"/>
      <c r="K106" s="225"/>
      <c r="L106" s="225"/>
      <c r="M106" s="225"/>
      <c r="N106" s="225"/>
      <c r="O106" s="267"/>
      <c r="P106" s="225"/>
      <c r="Q106" s="225"/>
      <c r="R106" s="225"/>
      <c r="S106" s="225"/>
      <c r="T106" s="225"/>
      <c r="U106" s="274"/>
      <c r="V106" s="274"/>
      <c r="W106" s="274"/>
      <c r="X106" s="274"/>
      <c r="Y106" s="225"/>
      <c r="Z106" s="225"/>
      <c r="AA106" s="225"/>
      <c r="AB106" s="225"/>
      <c r="AC106" s="225"/>
      <c r="AD106" s="225"/>
      <c r="AE106" s="225"/>
      <c r="AF106" s="225"/>
      <c r="AG106" s="225"/>
      <c r="AH106" s="225"/>
      <c r="AI106" s="225"/>
      <c r="AJ106" s="225"/>
      <c r="AK106" s="225"/>
      <c r="AL106" s="225"/>
      <c r="AM106" s="225"/>
      <c r="AN106" s="225"/>
      <c r="AO106" s="225"/>
      <c r="AP106" s="225"/>
      <c r="AQ106" s="225"/>
      <c r="AR106" s="225"/>
    </row>
    <row r="107" ht="15.75" customHeight="1">
      <c r="A107" s="273"/>
      <c r="B107" s="225"/>
      <c r="C107" s="225"/>
      <c r="D107" s="225"/>
      <c r="E107" s="225"/>
      <c r="F107" s="225"/>
      <c r="G107" s="225"/>
      <c r="H107" s="225"/>
      <c r="I107" s="225"/>
      <c r="J107" s="225"/>
      <c r="K107" s="225"/>
      <c r="L107" s="225"/>
      <c r="M107" s="225"/>
      <c r="N107" s="225"/>
      <c r="O107" s="267"/>
      <c r="P107" s="225"/>
      <c r="Q107" s="225"/>
      <c r="R107" s="225"/>
      <c r="S107" s="225"/>
      <c r="T107" s="225"/>
      <c r="U107" s="274"/>
      <c r="V107" s="274"/>
      <c r="W107" s="274"/>
      <c r="X107" s="274"/>
      <c r="Y107" s="225"/>
      <c r="Z107" s="225"/>
      <c r="AA107" s="225"/>
      <c r="AB107" s="225"/>
      <c r="AC107" s="225"/>
      <c r="AD107" s="225"/>
      <c r="AE107" s="225"/>
      <c r="AF107" s="225"/>
      <c r="AG107" s="225"/>
      <c r="AH107" s="225"/>
      <c r="AI107" s="225"/>
      <c r="AJ107" s="225"/>
      <c r="AK107" s="225"/>
      <c r="AL107" s="225"/>
      <c r="AM107" s="225"/>
      <c r="AN107" s="225"/>
      <c r="AO107" s="225"/>
      <c r="AP107" s="225"/>
      <c r="AQ107" s="225"/>
      <c r="AR107" s="225"/>
    </row>
    <row r="108" ht="15.75" customHeight="1">
      <c r="A108" s="273"/>
      <c r="B108" s="225"/>
      <c r="C108" s="225"/>
      <c r="D108" s="225"/>
      <c r="E108" s="225"/>
      <c r="F108" s="225"/>
      <c r="G108" s="225"/>
      <c r="H108" s="225"/>
      <c r="I108" s="225"/>
      <c r="J108" s="225"/>
      <c r="K108" s="225"/>
      <c r="L108" s="225"/>
      <c r="M108" s="225"/>
      <c r="N108" s="225"/>
      <c r="O108" s="267"/>
      <c r="P108" s="225"/>
      <c r="Q108" s="225"/>
      <c r="R108" s="225"/>
      <c r="S108" s="225"/>
      <c r="T108" s="225"/>
      <c r="U108" s="274"/>
      <c r="V108" s="274"/>
      <c r="W108" s="274"/>
      <c r="X108" s="274"/>
      <c r="Y108" s="225"/>
      <c r="Z108" s="225"/>
      <c r="AA108" s="225"/>
      <c r="AB108" s="225"/>
      <c r="AC108" s="225"/>
      <c r="AD108" s="225"/>
      <c r="AE108" s="225"/>
      <c r="AF108" s="225"/>
      <c r="AG108" s="225"/>
      <c r="AH108" s="225"/>
      <c r="AI108" s="225"/>
      <c r="AJ108" s="225"/>
      <c r="AK108" s="225"/>
      <c r="AL108" s="225"/>
      <c r="AM108" s="225"/>
      <c r="AN108" s="225"/>
      <c r="AO108" s="225"/>
      <c r="AP108" s="225"/>
      <c r="AQ108" s="225"/>
      <c r="AR108" s="225"/>
    </row>
    <row r="109" ht="15.75" customHeight="1">
      <c r="A109" s="273"/>
      <c r="B109" s="225"/>
      <c r="C109" s="225"/>
      <c r="D109" s="225"/>
      <c r="E109" s="225"/>
      <c r="F109" s="225"/>
      <c r="G109" s="225"/>
      <c r="H109" s="225"/>
      <c r="I109" s="225"/>
      <c r="J109" s="225"/>
      <c r="K109" s="225"/>
      <c r="L109" s="225"/>
      <c r="M109" s="225"/>
      <c r="N109" s="225"/>
      <c r="O109" s="267"/>
      <c r="P109" s="225"/>
      <c r="Q109" s="225"/>
      <c r="R109" s="225"/>
      <c r="S109" s="225"/>
      <c r="T109" s="225"/>
      <c r="U109" s="274"/>
      <c r="V109" s="274"/>
      <c r="W109" s="274"/>
      <c r="X109" s="274"/>
      <c r="Y109" s="225"/>
      <c r="Z109" s="225"/>
      <c r="AA109" s="225"/>
      <c r="AB109" s="225"/>
      <c r="AC109" s="225"/>
      <c r="AD109" s="225"/>
      <c r="AE109" s="225"/>
      <c r="AF109" s="225"/>
      <c r="AG109" s="225"/>
      <c r="AH109" s="225"/>
      <c r="AI109" s="225"/>
      <c r="AJ109" s="225"/>
      <c r="AK109" s="225"/>
      <c r="AL109" s="225"/>
      <c r="AM109" s="225"/>
      <c r="AN109" s="225"/>
      <c r="AO109" s="225"/>
      <c r="AP109" s="225"/>
      <c r="AQ109" s="225"/>
      <c r="AR109" s="225"/>
    </row>
    <row r="110" ht="15.75" customHeight="1">
      <c r="A110" s="273"/>
      <c r="B110" s="225"/>
      <c r="C110" s="225"/>
      <c r="D110" s="225"/>
      <c r="E110" s="225"/>
      <c r="F110" s="225"/>
      <c r="G110" s="225"/>
      <c r="H110" s="225"/>
      <c r="I110" s="225"/>
      <c r="J110" s="225"/>
      <c r="K110" s="225"/>
      <c r="L110" s="225"/>
      <c r="M110" s="225"/>
      <c r="N110" s="225"/>
      <c r="O110" s="267"/>
      <c r="P110" s="225"/>
      <c r="Q110" s="225"/>
      <c r="R110" s="225"/>
      <c r="S110" s="225"/>
      <c r="T110" s="225"/>
      <c r="U110" s="274"/>
      <c r="V110" s="274"/>
      <c r="W110" s="274"/>
      <c r="X110" s="274"/>
      <c r="Y110" s="225"/>
      <c r="Z110" s="225"/>
      <c r="AA110" s="225"/>
      <c r="AB110" s="225"/>
      <c r="AC110" s="225"/>
      <c r="AD110" s="225"/>
      <c r="AE110" s="225"/>
      <c r="AF110" s="225"/>
      <c r="AG110" s="225"/>
      <c r="AH110" s="225"/>
      <c r="AI110" s="225"/>
      <c r="AJ110" s="225"/>
      <c r="AK110" s="225"/>
      <c r="AL110" s="225"/>
      <c r="AM110" s="225"/>
      <c r="AN110" s="225"/>
      <c r="AO110" s="225"/>
      <c r="AP110" s="225"/>
      <c r="AQ110" s="225"/>
      <c r="AR110" s="225"/>
    </row>
    <row r="111" ht="15.75" customHeight="1">
      <c r="A111" s="273"/>
      <c r="B111" s="225"/>
      <c r="C111" s="225"/>
      <c r="D111" s="225"/>
      <c r="E111" s="225"/>
      <c r="F111" s="225"/>
      <c r="G111" s="225"/>
      <c r="H111" s="225"/>
      <c r="I111" s="225"/>
      <c r="J111" s="225"/>
      <c r="K111" s="225"/>
      <c r="L111" s="225"/>
      <c r="M111" s="225"/>
      <c r="N111" s="225"/>
      <c r="O111" s="267"/>
      <c r="P111" s="225"/>
      <c r="Q111" s="225"/>
      <c r="R111" s="225"/>
      <c r="S111" s="225"/>
      <c r="T111" s="225"/>
      <c r="U111" s="274"/>
      <c r="V111" s="274"/>
      <c r="W111" s="274"/>
      <c r="X111" s="274"/>
      <c r="Y111" s="225"/>
      <c r="Z111" s="225"/>
      <c r="AA111" s="225"/>
      <c r="AB111" s="225"/>
      <c r="AC111" s="225"/>
      <c r="AD111" s="225"/>
      <c r="AE111" s="225"/>
      <c r="AF111" s="225"/>
      <c r="AG111" s="225"/>
      <c r="AH111" s="225"/>
      <c r="AI111" s="225"/>
      <c r="AJ111" s="225"/>
      <c r="AK111" s="225"/>
      <c r="AL111" s="225"/>
      <c r="AM111" s="225"/>
      <c r="AN111" s="225"/>
      <c r="AO111" s="225"/>
      <c r="AP111" s="225"/>
      <c r="AQ111" s="225"/>
      <c r="AR111" s="225"/>
    </row>
    <row r="112" ht="15.75" customHeight="1">
      <c r="A112" s="273"/>
      <c r="B112" s="225"/>
      <c r="C112" s="225"/>
      <c r="D112" s="225"/>
      <c r="E112" s="225"/>
      <c r="F112" s="225"/>
      <c r="G112" s="225"/>
      <c r="H112" s="225"/>
      <c r="I112" s="225"/>
      <c r="J112" s="225"/>
      <c r="K112" s="225"/>
      <c r="L112" s="225"/>
      <c r="M112" s="225"/>
      <c r="N112" s="225"/>
      <c r="O112" s="267"/>
      <c r="P112" s="225"/>
      <c r="Q112" s="225"/>
      <c r="R112" s="225"/>
      <c r="S112" s="225"/>
      <c r="T112" s="225"/>
      <c r="U112" s="274"/>
      <c r="V112" s="274"/>
      <c r="W112" s="274"/>
      <c r="X112" s="274"/>
      <c r="Y112" s="225"/>
      <c r="Z112" s="225"/>
      <c r="AA112" s="225"/>
      <c r="AB112" s="225"/>
      <c r="AC112" s="225"/>
      <c r="AD112" s="225"/>
      <c r="AE112" s="225"/>
      <c r="AF112" s="225"/>
      <c r="AG112" s="225"/>
      <c r="AH112" s="225"/>
      <c r="AI112" s="225"/>
      <c r="AJ112" s="225"/>
      <c r="AK112" s="225"/>
      <c r="AL112" s="225"/>
      <c r="AM112" s="225"/>
      <c r="AN112" s="225"/>
      <c r="AO112" s="225"/>
      <c r="AP112" s="225"/>
      <c r="AQ112" s="225"/>
      <c r="AR112" s="225"/>
    </row>
    <row r="113" ht="15.75" customHeight="1">
      <c r="A113" s="273"/>
      <c r="B113" s="225"/>
      <c r="C113" s="225"/>
      <c r="D113" s="225"/>
      <c r="E113" s="225"/>
      <c r="F113" s="225"/>
      <c r="G113" s="225"/>
      <c r="H113" s="225"/>
      <c r="I113" s="225"/>
      <c r="J113" s="225"/>
      <c r="K113" s="225"/>
      <c r="L113" s="225"/>
      <c r="M113" s="225"/>
      <c r="N113" s="225"/>
      <c r="O113" s="267"/>
      <c r="P113" s="225"/>
      <c r="Q113" s="225"/>
      <c r="R113" s="225"/>
      <c r="S113" s="225"/>
      <c r="T113" s="225"/>
      <c r="U113" s="274"/>
      <c r="V113" s="274"/>
      <c r="W113" s="274"/>
      <c r="X113" s="274"/>
      <c r="Y113" s="225"/>
      <c r="Z113" s="225"/>
      <c r="AA113" s="225"/>
      <c r="AB113" s="225"/>
      <c r="AC113" s="225"/>
      <c r="AD113" s="225"/>
      <c r="AE113" s="225"/>
      <c r="AF113" s="225"/>
      <c r="AG113" s="225"/>
      <c r="AH113" s="225"/>
      <c r="AI113" s="225"/>
      <c r="AJ113" s="225"/>
      <c r="AK113" s="225"/>
      <c r="AL113" s="225"/>
      <c r="AM113" s="225"/>
      <c r="AN113" s="225"/>
      <c r="AO113" s="225"/>
      <c r="AP113" s="225"/>
      <c r="AQ113" s="225"/>
      <c r="AR113" s="225"/>
    </row>
    <row r="114" ht="15.75" customHeight="1">
      <c r="A114" s="273"/>
      <c r="B114" s="225"/>
      <c r="C114" s="225"/>
      <c r="D114" s="225"/>
      <c r="E114" s="225"/>
      <c r="F114" s="225"/>
      <c r="G114" s="225"/>
      <c r="H114" s="225"/>
      <c r="I114" s="225"/>
      <c r="J114" s="225"/>
      <c r="K114" s="225"/>
      <c r="L114" s="225"/>
      <c r="M114" s="225"/>
      <c r="N114" s="225"/>
      <c r="O114" s="267"/>
      <c r="P114" s="225"/>
      <c r="Q114" s="225"/>
      <c r="R114" s="225"/>
      <c r="S114" s="225"/>
      <c r="T114" s="225"/>
      <c r="U114" s="274"/>
      <c r="V114" s="274"/>
      <c r="W114" s="274"/>
      <c r="X114" s="274"/>
      <c r="Y114" s="225"/>
      <c r="Z114" s="225"/>
      <c r="AA114" s="225"/>
      <c r="AB114" s="225"/>
      <c r="AC114" s="225"/>
      <c r="AD114" s="225"/>
      <c r="AE114" s="225"/>
      <c r="AF114" s="225"/>
      <c r="AG114" s="225"/>
      <c r="AH114" s="225"/>
      <c r="AI114" s="225"/>
      <c r="AJ114" s="225"/>
      <c r="AK114" s="225"/>
      <c r="AL114" s="225"/>
      <c r="AM114" s="225"/>
      <c r="AN114" s="225"/>
      <c r="AO114" s="225"/>
      <c r="AP114" s="225"/>
      <c r="AQ114" s="225"/>
      <c r="AR114" s="225"/>
    </row>
    <row r="115" ht="15.75" customHeight="1">
      <c r="A115" s="273"/>
      <c r="B115" s="225"/>
      <c r="C115" s="225"/>
      <c r="D115" s="225"/>
      <c r="E115" s="225"/>
      <c r="F115" s="225"/>
      <c r="G115" s="225"/>
      <c r="H115" s="225"/>
      <c r="I115" s="225"/>
      <c r="J115" s="225"/>
      <c r="K115" s="225"/>
      <c r="L115" s="225"/>
      <c r="M115" s="225"/>
      <c r="N115" s="225"/>
      <c r="O115" s="267"/>
      <c r="P115" s="225"/>
      <c r="Q115" s="225"/>
      <c r="R115" s="225"/>
      <c r="S115" s="225"/>
      <c r="T115" s="225"/>
      <c r="U115" s="274"/>
      <c r="V115" s="274"/>
      <c r="W115" s="274"/>
      <c r="X115" s="274"/>
      <c r="Y115" s="225"/>
      <c r="Z115" s="225"/>
      <c r="AA115" s="225"/>
      <c r="AB115" s="225"/>
      <c r="AC115" s="225"/>
      <c r="AD115" s="225"/>
      <c r="AE115" s="225"/>
      <c r="AF115" s="225"/>
      <c r="AG115" s="225"/>
      <c r="AH115" s="225"/>
      <c r="AI115" s="225"/>
      <c r="AJ115" s="225"/>
      <c r="AK115" s="225"/>
      <c r="AL115" s="225"/>
      <c r="AM115" s="225"/>
      <c r="AN115" s="225"/>
      <c r="AO115" s="225"/>
      <c r="AP115" s="225"/>
      <c r="AQ115" s="225"/>
      <c r="AR115" s="225"/>
    </row>
    <row r="116" ht="15.75" customHeight="1">
      <c r="A116" s="273"/>
      <c r="B116" s="225"/>
      <c r="C116" s="225"/>
      <c r="D116" s="225"/>
      <c r="E116" s="225"/>
      <c r="F116" s="225"/>
      <c r="G116" s="225"/>
      <c r="H116" s="225"/>
      <c r="I116" s="225"/>
      <c r="J116" s="225"/>
      <c r="K116" s="225"/>
      <c r="L116" s="225"/>
      <c r="M116" s="225"/>
      <c r="N116" s="225"/>
      <c r="O116" s="267"/>
      <c r="P116" s="225"/>
      <c r="Q116" s="225"/>
      <c r="R116" s="225"/>
      <c r="S116" s="225"/>
      <c r="T116" s="225"/>
      <c r="U116" s="274"/>
      <c r="V116" s="274"/>
      <c r="W116" s="274"/>
      <c r="X116" s="274"/>
      <c r="Y116" s="225"/>
      <c r="Z116" s="225"/>
      <c r="AA116" s="225"/>
      <c r="AB116" s="225"/>
      <c r="AC116" s="225"/>
      <c r="AD116" s="225"/>
      <c r="AE116" s="225"/>
      <c r="AF116" s="225"/>
      <c r="AG116" s="225"/>
      <c r="AH116" s="225"/>
      <c r="AI116" s="225"/>
      <c r="AJ116" s="225"/>
      <c r="AK116" s="225"/>
      <c r="AL116" s="225"/>
      <c r="AM116" s="225"/>
      <c r="AN116" s="225"/>
      <c r="AO116" s="225"/>
      <c r="AP116" s="225"/>
      <c r="AQ116" s="225"/>
      <c r="AR116" s="225"/>
    </row>
    <row r="117" ht="15.75" customHeight="1">
      <c r="A117" s="273"/>
      <c r="B117" s="225"/>
      <c r="C117" s="225"/>
      <c r="D117" s="225"/>
      <c r="E117" s="225"/>
      <c r="F117" s="225"/>
      <c r="G117" s="225"/>
      <c r="H117" s="225"/>
      <c r="I117" s="225"/>
      <c r="J117" s="225"/>
      <c r="K117" s="225"/>
      <c r="L117" s="225"/>
      <c r="M117" s="225"/>
      <c r="N117" s="225"/>
      <c r="O117" s="267"/>
      <c r="P117" s="225"/>
      <c r="Q117" s="225"/>
      <c r="R117" s="225"/>
      <c r="S117" s="225"/>
      <c r="T117" s="225"/>
      <c r="U117" s="274"/>
      <c r="V117" s="274"/>
      <c r="W117" s="274"/>
      <c r="X117" s="274"/>
      <c r="Y117" s="225"/>
      <c r="Z117" s="225"/>
      <c r="AA117" s="225"/>
      <c r="AB117" s="225"/>
      <c r="AC117" s="225"/>
      <c r="AD117" s="225"/>
      <c r="AE117" s="225"/>
      <c r="AF117" s="225"/>
      <c r="AG117" s="225"/>
      <c r="AH117" s="225"/>
      <c r="AI117" s="225"/>
      <c r="AJ117" s="225"/>
      <c r="AK117" s="225"/>
      <c r="AL117" s="225"/>
      <c r="AM117" s="225"/>
      <c r="AN117" s="225"/>
      <c r="AO117" s="225"/>
      <c r="AP117" s="225"/>
      <c r="AQ117" s="225"/>
      <c r="AR117" s="225"/>
    </row>
    <row r="118" ht="15.75" customHeight="1">
      <c r="A118" s="273"/>
      <c r="B118" s="225"/>
      <c r="C118" s="225"/>
      <c r="D118" s="225"/>
      <c r="E118" s="225"/>
      <c r="F118" s="225"/>
      <c r="G118" s="225"/>
      <c r="H118" s="225"/>
      <c r="I118" s="225"/>
      <c r="J118" s="225"/>
      <c r="K118" s="225"/>
      <c r="L118" s="225"/>
      <c r="M118" s="225"/>
      <c r="N118" s="225"/>
      <c r="O118" s="267"/>
      <c r="P118" s="225"/>
      <c r="Q118" s="225"/>
      <c r="R118" s="225"/>
      <c r="S118" s="225"/>
      <c r="T118" s="225"/>
      <c r="U118" s="274"/>
      <c r="V118" s="274"/>
      <c r="W118" s="274"/>
      <c r="X118" s="274"/>
      <c r="Y118" s="225"/>
      <c r="Z118" s="225"/>
      <c r="AA118" s="225"/>
      <c r="AB118" s="225"/>
      <c r="AC118" s="225"/>
      <c r="AD118" s="225"/>
      <c r="AE118" s="225"/>
      <c r="AF118" s="225"/>
      <c r="AG118" s="225"/>
      <c r="AH118" s="225"/>
      <c r="AI118" s="225"/>
      <c r="AJ118" s="225"/>
      <c r="AK118" s="225"/>
      <c r="AL118" s="225"/>
      <c r="AM118" s="225"/>
      <c r="AN118" s="225"/>
      <c r="AO118" s="225"/>
      <c r="AP118" s="225"/>
      <c r="AQ118" s="225"/>
      <c r="AR118" s="225"/>
    </row>
    <row r="119" ht="15.75" customHeight="1">
      <c r="A119" s="273"/>
      <c r="B119" s="225"/>
      <c r="C119" s="225"/>
      <c r="D119" s="225"/>
      <c r="E119" s="225"/>
      <c r="F119" s="225"/>
      <c r="G119" s="225"/>
      <c r="H119" s="225"/>
      <c r="I119" s="225"/>
      <c r="J119" s="225"/>
      <c r="K119" s="225"/>
      <c r="L119" s="225"/>
      <c r="M119" s="225"/>
      <c r="N119" s="225"/>
      <c r="O119" s="267"/>
      <c r="P119" s="225"/>
      <c r="Q119" s="225"/>
      <c r="R119" s="225"/>
      <c r="S119" s="225"/>
      <c r="T119" s="225"/>
      <c r="U119" s="274"/>
      <c r="V119" s="274"/>
      <c r="W119" s="274"/>
      <c r="X119" s="274"/>
      <c r="Y119" s="225"/>
      <c r="Z119" s="225"/>
      <c r="AA119" s="225"/>
      <c r="AB119" s="225"/>
      <c r="AC119" s="225"/>
      <c r="AD119" s="225"/>
      <c r="AE119" s="225"/>
      <c r="AF119" s="225"/>
      <c r="AG119" s="225"/>
      <c r="AH119" s="225"/>
      <c r="AI119" s="225"/>
      <c r="AJ119" s="225"/>
      <c r="AK119" s="225"/>
      <c r="AL119" s="225"/>
      <c r="AM119" s="225"/>
      <c r="AN119" s="225"/>
      <c r="AO119" s="225"/>
      <c r="AP119" s="225"/>
      <c r="AQ119" s="225"/>
      <c r="AR119" s="225"/>
    </row>
    <row r="120" ht="15.75" customHeight="1">
      <c r="A120" s="273"/>
      <c r="B120" s="225"/>
      <c r="C120" s="225"/>
      <c r="D120" s="225"/>
      <c r="E120" s="225"/>
      <c r="F120" s="225"/>
      <c r="G120" s="225"/>
      <c r="H120" s="225"/>
      <c r="I120" s="225"/>
      <c r="J120" s="225"/>
      <c r="K120" s="225"/>
      <c r="L120" s="225"/>
      <c r="M120" s="225"/>
      <c r="N120" s="225"/>
      <c r="O120" s="267"/>
      <c r="P120" s="225"/>
      <c r="Q120" s="225"/>
      <c r="R120" s="225"/>
      <c r="S120" s="225"/>
      <c r="T120" s="225"/>
      <c r="U120" s="274"/>
      <c r="V120" s="274"/>
      <c r="W120" s="274"/>
      <c r="X120" s="274"/>
      <c r="Y120" s="225"/>
      <c r="Z120" s="225"/>
      <c r="AA120" s="225"/>
      <c r="AB120" s="225"/>
      <c r="AC120" s="225"/>
      <c r="AD120" s="225"/>
      <c r="AE120" s="225"/>
      <c r="AF120" s="225"/>
      <c r="AG120" s="225"/>
      <c r="AH120" s="225"/>
      <c r="AI120" s="225"/>
      <c r="AJ120" s="225"/>
      <c r="AK120" s="225"/>
      <c r="AL120" s="225"/>
      <c r="AM120" s="225"/>
      <c r="AN120" s="225"/>
      <c r="AO120" s="225"/>
      <c r="AP120" s="225"/>
      <c r="AQ120" s="225"/>
      <c r="AR120" s="225"/>
    </row>
    <row r="121" ht="15.75" customHeight="1">
      <c r="A121" s="273"/>
      <c r="B121" s="225"/>
      <c r="C121" s="225"/>
      <c r="D121" s="225"/>
      <c r="E121" s="225"/>
      <c r="F121" s="225"/>
      <c r="G121" s="225"/>
      <c r="H121" s="225"/>
      <c r="I121" s="225"/>
      <c r="J121" s="225"/>
      <c r="K121" s="225"/>
      <c r="L121" s="225"/>
      <c r="M121" s="225"/>
      <c r="N121" s="225"/>
      <c r="O121" s="267"/>
      <c r="P121" s="225"/>
      <c r="Q121" s="225"/>
      <c r="R121" s="225"/>
      <c r="S121" s="225"/>
      <c r="T121" s="225"/>
      <c r="U121" s="274"/>
      <c r="V121" s="274"/>
      <c r="W121" s="274"/>
      <c r="X121" s="274"/>
      <c r="Y121" s="225"/>
      <c r="Z121" s="225"/>
      <c r="AA121" s="225"/>
      <c r="AB121" s="225"/>
      <c r="AC121" s="225"/>
      <c r="AD121" s="225"/>
      <c r="AE121" s="225"/>
      <c r="AF121" s="225"/>
      <c r="AG121" s="225"/>
      <c r="AH121" s="225"/>
      <c r="AI121" s="225"/>
      <c r="AJ121" s="225"/>
      <c r="AK121" s="225"/>
      <c r="AL121" s="225"/>
      <c r="AM121" s="225"/>
      <c r="AN121" s="225"/>
      <c r="AO121" s="225"/>
      <c r="AP121" s="225"/>
      <c r="AQ121" s="225"/>
      <c r="AR121" s="225"/>
    </row>
    <row r="122" ht="15.75" customHeight="1">
      <c r="A122" s="273"/>
      <c r="B122" s="225"/>
      <c r="C122" s="225"/>
      <c r="D122" s="225"/>
      <c r="E122" s="225"/>
      <c r="F122" s="225"/>
      <c r="G122" s="225"/>
      <c r="H122" s="225"/>
      <c r="I122" s="225"/>
      <c r="J122" s="225"/>
      <c r="K122" s="225"/>
      <c r="L122" s="225"/>
      <c r="M122" s="225"/>
      <c r="N122" s="225"/>
      <c r="O122" s="267"/>
      <c r="P122" s="225"/>
      <c r="Q122" s="225"/>
      <c r="R122" s="225"/>
      <c r="S122" s="225"/>
      <c r="T122" s="225"/>
      <c r="U122" s="274"/>
      <c r="V122" s="274"/>
      <c r="W122" s="274"/>
      <c r="X122" s="274"/>
      <c r="Y122" s="225"/>
      <c r="Z122" s="225"/>
      <c r="AA122" s="225"/>
      <c r="AB122" s="225"/>
      <c r="AC122" s="225"/>
      <c r="AD122" s="225"/>
      <c r="AE122" s="225"/>
      <c r="AF122" s="225"/>
      <c r="AG122" s="225"/>
      <c r="AH122" s="225"/>
      <c r="AI122" s="225"/>
      <c r="AJ122" s="225"/>
      <c r="AK122" s="225"/>
      <c r="AL122" s="225"/>
      <c r="AM122" s="225"/>
      <c r="AN122" s="225"/>
      <c r="AO122" s="225"/>
      <c r="AP122" s="225"/>
      <c r="AQ122" s="225"/>
      <c r="AR122" s="225"/>
    </row>
    <row r="123" ht="15.75" customHeight="1">
      <c r="A123" s="273"/>
      <c r="B123" s="225"/>
      <c r="C123" s="225"/>
      <c r="D123" s="225"/>
      <c r="E123" s="225"/>
      <c r="F123" s="225"/>
      <c r="G123" s="225"/>
      <c r="H123" s="225"/>
      <c r="I123" s="225"/>
      <c r="J123" s="225"/>
      <c r="K123" s="225"/>
      <c r="L123" s="225"/>
      <c r="M123" s="225"/>
      <c r="N123" s="225"/>
      <c r="O123" s="267"/>
      <c r="P123" s="225"/>
      <c r="Q123" s="225"/>
      <c r="R123" s="225"/>
      <c r="S123" s="225"/>
      <c r="T123" s="225"/>
      <c r="U123" s="274"/>
      <c r="V123" s="274"/>
      <c r="W123" s="274"/>
      <c r="X123" s="274"/>
      <c r="Y123" s="225"/>
      <c r="Z123" s="225"/>
      <c r="AA123" s="225"/>
      <c r="AB123" s="225"/>
      <c r="AC123" s="225"/>
      <c r="AD123" s="225"/>
      <c r="AE123" s="225"/>
      <c r="AF123" s="225"/>
      <c r="AG123" s="225"/>
      <c r="AH123" s="225"/>
      <c r="AI123" s="225"/>
      <c r="AJ123" s="225"/>
      <c r="AK123" s="225"/>
      <c r="AL123" s="225"/>
      <c r="AM123" s="225"/>
      <c r="AN123" s="225"/>
      <c r="AO123" s="225"/>
      <c r="AP123" s="225"/>
      <c r="AQ123" s="225"/>
      <c r="AR123" s="225"/>
    </row>
    <row r="124" ht="15.75" customHeight="1">
      <c r="A124" s="273"/>
      <c r="B124" s="225"/>
      <c r="C124" s="225"/>
      <c r="D124" s="225"/>
      <c r="E124" s="225"/>
      <c r="F124" s="225"/>
      <c r="G124" s="225"/>
      <c r="H124" s="225"/>
      <c r="I124" s="225"/>
      <c r="J124" s="225"/>
      <c r="K124" s="225"/>
      <c r="L124" s="225"/>
      <c r="M124" s="225"/>
      <c r="N124" s="225"/>
      <c r="O124" s="267"/>
      <c r="P124" s="225"/>
      <c r="Q124" s="225"/>
      <c r="R124" s="225"/>
      <c r="S124" s="225"/>
      <c r="T124" s="225"/>
      <c r="U124" s="274"/>
      <c r="V124" s="274"/>
      <c r="W124" s="274"/>
      <c r="X124" s="274"/>
      <c r="Y124" s="225"/>
      <c r="Z124" s="225"/>
      <c r="AA124" s="225"/>
      <c r="AB124" s="225"/>
      <c r="AC124" s="225"/>
      <c r="AD124" s="225"/>
      <c r="AE124" s="225"/>
      <c r="AF124" s="225"/>
      <c r="AG124" s="225"/>
      <c r="AH124" s="225"/>
      <c r="AI124" s="225"/>
      <c r="AJ124" s="225"/>
      <c r="AK124" s="225"/>
      <c r="AL124" s="225"/>
      <c r="AM124" s="225"/>
      <c r="AN124" s="225"/>
      <c r="AO124" s="225"/>
      <c r="AP124" s="225"/>
      <c r="AQ124" s="225"/>
      <c r="AR124" s="225"/>
    </row>
    <row r="125" ht="15.75" customHeight="1">
      <c r="A125" s="273"/>
      <c r="B125" s="225"/>
      <c r="C125" s="225"/>
      <c r="D125" s="225"/>
      <c r="E125" s="225"/>
      <c r="F125" s="225"/>
      <c r="G125" s="225"/>
      <c r="H125" s="225"/>
      <c r="I125" s="225"/>
      <c r="J125" s="225"/>
      <c r="K125" s="225"/>
      <c r="L125" s="225"/>
      <c r="M125" s="225"/>
      <c r="N125" s="225"/>
      <c r="O125" s="267"/>
      <c r="P125" s="225"/>
      <c r="Q125" s="225"/>
      <c r="R125" s="225"/>
      <c r="S125" s="225"/>
      <c r="T125" s="225"/>
      <c r="U125" s="274"/>
      <c r="V125" s="274"/>
      <c r="W125" s="274"/>
      <c r="X125" s="274"/>
      <c r="Y125" s="225"/>
      <c r="Z125" s="225"/>
      <c r="AA125" s="225"/>
      <c r="AB125" s="225"/>
      <c r="AC125" s="225"/>
      <c r="AD125" s="225"/>
      <c r="AE125" s="225"/>
      <c r="AF125" s="225"/>
      <c r="AG125" s="225"/>
      <c r="AH125" s="225"/>
      <c r="AI125" s="225"/>
      <c r="AJ125" s="225"/>
      <c r="AK125" s="225"/>
      <c r="AL125" s="225"/>
      <c r="AM125" s="225"/>
      <c r="AN125" s="225"/>
      <c r="AO125" s="225"/>
      <c r="AP125" s="225"/>
      <c r="AQ125" s="225"/>
      <c r="AR125" s="225"/>
    </row>
    <row r="126" ht="15.75" customHeight="1">
      <c r="A126" s="273"/>
      <c r="B126" s="225"/>
      <c r="C126" s="225"/>
      <c r="D126" s="225"/>
      <c r="E126" s="225"/>
      <c r="F126" s="225"/>
      <c r="G126" s="225"/>
      <c r="H126" s="225"/>
      <c r="I126" s="225"/>
      <c r="J126" s="225"/>
      <c r="K126" s="225"/>
      <c r="L126" s="225"/>
      <c r="M126" s="225"/>
      <c r="N126" s="225"/>
      <c r="O126" s="267"/>
      <c r="P126" s="225"/>
      <c r="Q126" s="225"/>
      <c r="R126" s="225"/>
      <c r="S126" s="225"/>
      <c r="T126" s="225"/>
      <c r="U126" s="274"/>
      <c r="V126" s="274"/>
      <c r="W126" s="274"/>
      <c r="X126" s="274"/>
      <c r="Y126" s="225"/>
      <c r="Z126" s="225"/>
      <c r="AA126" s="225"/>
      <c r="AB126" s="225"/>
      <c r="AC126" s="225"/>
      <c r="AD126" s="225"/>
      <c r="AE126" s="225"/>
      <c r="AF126" s="225"/>
      <c r="AG126" s="225"/>
      <c r="AH126" s="225"/>
      <c r="AI126" s="225"/>
      <c r="AJ126" s="225"/>
      <c r="AK126" s="225"/>
      <c r="AL126" s="225"/>
      <c r="AM126" s="225"/>
      <c r="AN126" s="225"/>
      <c r="AO126" s="225"/>
      <c r="AP126" s="225"/>
      <c r="AQ126" s="225"/>
      <c r="AR126" s="225"/>
    </row>
    <row r="127" ht="15.75" customHeight="1">
      <c r="A127" s="273"/>
      <c r="B127" s="225"/>
      <c r="C127" s="225"/>
      <c r="D127" s="225"/>
      <c r="E127" s="225"/>
      <c r="F127" s="225"/>
      <c r="G127" s="225"/>
      <c r="H127" s="225"/>
      <c r="I127" s="225"/>
      <c r="J127" s="225"/>
      <c r="K127" s="225"/>
      <c r="L127" s="225"/>
      <c r="M127" s="225"/>
      <c r="N127" s="225"/>
      <c r="O127" s="267"/>
      <c r="P127" s="225"/>
      <c r="Q127" s="225"/>
      <c r="R127" s="225"/>
      <c r="S127" s="225"/>
      <c r="T127" s="225"/>
      <c r="U127" s="274"/>
      <c r="V127" s="274"/>
      <c r="W127" s="274"/>
      <c r="X127" s="274"/>
      <c r="Y127" s="225"/>
      <c r="Z127" s="225"/>
      <c r="AA127" s="225"/>
      <c r="AB127" s="225"/>
      <c r="AC127" s="225"/>
      <c r="AD127" s="225"/>
      <c r="AE127" s="225"/>
      <c r="AF127" s="225"/>
      <c r="AG127" s="225"/>
      <c r="AH127" s="225"/>
      <c r="AI127" s="225"/>
      <c r="AJ127" s="225"/>
      <c r="AK127" s="225"/>
      <c r="AL127" s="225"/>
      <c r="AM127" s="225"/>
      <c r="AN127" s="225"/>
      <c r="AO127" s="225"/>
      <c r="AP127" s="225"/>
      <c r="AQ127" s="225"/>
      <c r="AR127" s="225"/>
    </row>
    <row r="128" ht="15.75" customHeight="1">
      <c r="A128" s="273"/>
      <c r="B128" s="225"/>
      <c r="C128" s="225"/>
      <c r="D128" s="225"/>
      <c r="E128" s="225"/>
      <c r="F128" s="225"/>
      <c r="G128" s="225"/>
      <c r="H128" s="225"/>
      <c r="I128" s="225"/>
      <c r="J128" s="225"/>
      <c r="K128" s="225"/>
      <c r="L128" s="225"/>
      <c r="M128" s="225"/>
      <c r="N128" s="225"/>
      <c r="O128" s="267"/>
      <c r="P128" s="225"/>
      <c r="Q128" s="225"/>
      <c r="R128" s="225"/>
      <c r="S128" s="225"/>
      <c r="T128" s="225"/>
      <c r="U128" s="274"/>
      <c r="V128" s="274"/>
      <c r="W128" s="274"/>
      <c r="X128" s="274"/>
      <c r="Y128" s="225"/>
      <c r="Z128" s="225"/>
      <c r="AA128" s="225"/>
      <c r="AB128" s="225"/>
      <c r="AC128" s="225"/>
      <c r="AD128" s="225"/>
      <c r="AE128" s="225"/>
      <c r="AF128" s="225"/>
      <c r="AG128" s="225"/>
      <c r="AH128" s="225"/>
      <c r="AI128" s="225"/>
      <c r="AJ128" s="225"/>
      <c r="AK128" s="225"/>
      <c r="AL128" s="225"/>
      <c r="AM128" s="225"/>
      <c r="AN128" s="225"/>
      <c r="AO128" s="225"/>
      <c r="AP128" s="225"/>
      <c r="AQ128" s="225"/>
      <c r="AR128" s="225"/>
    </row>
    <row r="129" ht="15.75" customHeight="1">
      <c r="A129" s="273"/>
      <c r="B129" s="225"/>
      <c r="C129" s="225"/>
      <c r="D129" s="225"/>
      <c r="E129" s="225"/>
      <c r="F129" s="225"/>
      <c r="G129" s="225"/>
      <c r="H129" s="225"/>
      <c r="I129" s="225"/>
      <c r="J129" s="225"/>
      <c r="K129" s="225"/>
      <c r="L129" s="225"/>
      <c r="M129" s="225"/>
      <c r="N129" s="225"/>
      <c r="O129" s="267"/>
      <c r="P129" s="225"/>
      <c r="Q129" s="225"/>
      <c r="R129" s="225"/>
      <c r="S129" s="225"/>
      <c r="T129" s="225"/>
      <c r="U129" s="274"/>
      <c r="V129" s="274"/>
      <c r="W129" s="274"/>
      <c r="X129" s="274"/>
      <c r="Y129" s="225"/>
      <c r="Z129" s="225"/>
      <c r="AA129" s="225"/>
      <c r="AB129" s="225"/>
      <c r="AC129" s="225"/>
      <c r="AD129" s="225"/>
      <c r="AE129" s="225"/>
      <c r="AF129" s="225"/>
      <c r="AG129" s="225"/>
      <c r="AH129" s="225"/>
      <c r="AI129" s="225"/>
      <c r="AJ129" s="225"/>
      <c r="AK129" s="225"/>
      <c r="AL129" s="225"/>
      <c r="AM129" s="225"/>
      <c r="AN129" s="225"/>
      <c r="AO129" s="225"/>
      <c r="AP129" s="225"/>
      <c r="AQ129" s="225"/>
      <c r="AR129" s="225"/>
    </row>
    <row r="130" ht="15.75" customHeight="1">
      <c r="A130" s="273"/>
      <c r="B130" s="225"/>
      <c r="C130" s="225"/>
      <c r="D130" s="225"/>
      <c r="E130" s="225"/>
      <c r="F130" s="225"/>
      <c r="G130" s="225"/>
      <c r="H130" s="225"/>
      <c r="I130" s="225"/>
      <c r="J130" s="225"/>
      <c r="K130" s="225"/>
      <c r="L130" s="225"/>
      <c r="M130" s="225"/>
      <c r="N130" s="225"/>
      <c r="O130" s="267"/>
      <c r="P130" s="225"/>
      <c r="Q130" s="225"/>
      <c r="R130" s="225"/>
      <c r="S130" s="225"/>
      <c r="T130" s="225"/>
      <c r="U130" s="274"/>
      <c r="V130" s="274"/>
      <c r="W130" s="274"/>
      <c r="X130" s="274"/>
      <c r="Y130" s="225"/>
      <c r="Z130" s="225"/>
      <c r="AA130" s="225"/>
      <c r="AB130" s="225"/>
      <c r="AC130" s="225"/>
      <c r="AD130" s="225"/>
      <c r="AE130" s="225"/>
      <c r="AF130" s="225"/>
      <c r="AG130" s="225"/>
      <c r="AH130" s="225"/>
      <c r="AI130" s="225"/>
      <c r="AJ130" s="225"/>
      <c r="AK130" s="225"/>
      <c r="AL130" s="225"/>
      <c r="AM130" s="225"/>
      <c r="AN130" s="225"/>
      <c r="AO130" s="225"/>
      <c r="AP130" s="225"/>
      <c r="AQ130" s="225"/>
      <c r="AR130" s="225"/>
    </row>
    <row r="131" ht="15.75" customHeight="1">
      <c r="A131" s="273"/>
      <c r="B131" s="225"/>
      <c r="C131" s="225"/>
      <c r="D131" s="225"/>
      <c r="E131" s="225"/>
      <c r="F131" s="225"/>
      <c r="G131" s="225"/>
      <c r="H131" s="225"/>
      <c r="I131" s="225"/>
      <c r="J131" s="225"/>
      <c r="K131" s="225"/>
      <c r="L131" s="225"/>
      <c r="M131" s="225"/>
      <c r="N131" s="225"/>
      <c r="O131" s="267"/>
      <c r="P131" s="225"/>
      <c r="Q131" s="225"/>
      <c r="R131" s="225"/>
      <c r="S131" s="225"/>
      <c r="T131" s="225"/>
      <c r="U131" s="274"/>
      <c r="V131" s="274"/>
      <c r="W131" s="274"/>
      <c r="X131" s="274"/>
      <c r="Y131" s="225"/>
      <c r="Z131" s="225"/>
      <c r="AA131" s="225"/>
      <c r="AB131" s="225"/>
      <c r="AC131" s="225"/>
      <c r="AD131" s="225"/>
      <c r="AE131" s="225"/>
      <c r="AF131" s="225"/>
      <c r="AG131" s="225"/>
      <c r="AH131" s="225"/>
      <c r="AI131" s="225"/>
      <c r="AJ131" s="225"/>
      <c r="AK131" s="225"/>
      <c r="AL131" s="225"/>
      <c r="AM131" s="225"/>
      <c r="AN131" s="225"/>
      <c r="AO131" s="225"/>
      <c r="AP131" s="225"/>
      <c r="AQ131" s="225"/>
      <c r="AR131" s="225"/>
    </row>
    <row r="132" ht="15.75" customHeight="1">
      <c r="A132" s="273"/>
      <c r="B132" s="225"/>
      <c r="C132" s="225"/>
      <c r="D132" s="225"/>
      <c r="E132" s="225"/>
      <c r="F132" s="225"/>
      <c r="G132" s="225"/>
      <c r="H132" s="225"/>
      <c r="I132" s="225"/>
      <c r="J132" s="225"/>
      <c r="K132" s="225"/>
      <c r="L132" s="225"/>
      <c r="M132" s="225"/>
      <c r="N132" s="225"/>
      <c r="O132" s="267"/>
      <c r="P132" s="225"/>
      <c r="Q132" s="225"/>
      <c r="R132" s="225"/>
      <c r="S132" s="225"/>
      <c r="T132" s="225"/>
      <c r="U132" s="274"/>
      <c r="V132" s="274"/>
      <c r="W132" s="274"/>
      <c r="X132" s="274"/>
      <c r="Y132" s="225"/>
      <c r="Z132" s="225"/>
      <c r="AA132" s="225"/>
      <c r="AB132" s="225"/>
      <c r="AC132" s="225"/>
      <c r="AD132" s="225"/>
      <c r="AE132" s="225"/>
      <c r="AF132" s="225"/>
      <c r="AG132" s="225"/>
      <c r="AH132" s="225"/>
      <c r="AI132" s="225"/>
      <c r="AJ132" s="225"/>
      <c r="AK132" s="225"/>
      <c r="AL132" s="225"/>
      <c r="AM132" s="225"/>
      <c r="AN132" s="225"/>
      <c r="AO132" s="225"/>
      <c r="AP132" s="225"/>
      <c r="AQ132" s="225"/>
      <c r="AR132" s="225"/>
    </row>
    <row r="133" ht="15.75" customHeight="1">
      <c r="A133" s="273"/>
      <c r="B133" s="225"/>
      <c r="C133" s="225"/>
      <c r="D133" s="225"/>
      <c r="E133" s="225"/>
      <c r="F133" s="225"/>
      <c r="G133" s="225"/>
      <c r="H133" s="225"/>
      <c r="I133" s="225"/>
      <c r="J133" s="225"/>
      <c r="K133" s="225"/>
      <c r="L133" s="225"/>
      <c r="M133" s="225"/>
      <c r="N133" s="225"/>
      <c r="O133" s="267"/>
      <c r="P133" s="225"/>
      <c r="Q133" s="225"/>
      <c r="R133" s="225"/>
      <c r="S133" s="225"/>
      <c r="T133" s="225"/>
      <c r="U133" s="274"/>
      <c r="V133" s="274"/>
      <c r="W133" s="274"/>
      <c r="X133" s="274"/>
      <c r="Y133" s="225"/>
      <c r="Z133" s="225"/>
      <c r="AA133" s="225"/>
      <c r="AB133" s="225"/>
      <c r="AC133" s="225"/>
      <c r="AD133" s="225"/>
      <c r="AE133" s="225"/>
      <c r="AF133" s="225"/>
      <c r="AG133" s="225"/>
      <c r="AH133" s="225"/>
      <c r="AI133" s="225"/>
      <c r="AJ133" s="225"/>
      <c r="AK133" s="225"/>
      <c r="AL133" s="225"/>
      <c r="AM133" s="225"/>
      <c r="AN133" s="225"/>
      <c r="AO133" s="225"/>
      <c r="AP133" s="225"/>
      <c r="AQ133" s="225"/>
      <c r="AR133" s="225"/>
    </row>
    <row r="134" ht="15.75" customHeight="1">
      <c r="A134" s="273"/>
      <c r="B134" s="225"/>
      <c r="C134" s="225"/>
      <c r="D134" s="225"/>
      <c r="E134" s="225"/>
      <c r="F134" s="225"/>
      <c r="G134" s="225"/>
      <c r="H134" s="225"/>
      <c r="I134" s="225"/>
      <c r="J134" s="225"/>
      <c r="K134" s="225"/>
      <c r="L134" s="225"/>
      <c r="M134" s="225"/>
      <c r="N134" s="225"/>
      <c r="O134" s="267"/>
      <c r="P134" s="225"/>
      <c r="Q134" s="225"/>
      <c r="R134" s="225"/>
      <c r="S134" s="225"/>
      <c r="T134" s="225"/>
      <c r="U134" s="274"/>
      <c r="V134" s="274"/>
      <c r="W134" s="274"/>
      <c r="X134" s="274"/>
      <c r="Y134" s="225"/>
      <c r="Z134" s="225"/>
      <c r="AA134" s="225"/>
      <c r="AB134" s="225"/>
      <c r="AC134" s="225"/>
      <c r="AD134" s="225"/>
      <c r="AE134" s="225"/>
      <c r="AF134" s="225"/>
      <c r="AG134" s="225"/>
      <c r="AH134" s="225"/>
      <c r="AI134" s="225"/>
      <c r="AJ134" s="225"/>
      <c r="AK134" s="225"/>
      <c r="AL134" s="225"/>
      <c r="AM134" s="225"/>
      <c r="AN134" s="225"/>
      <c r="AO134" s="225"/>
      <c r="AP134" s="225"/>
      <c r="AQ134" s="225"/>
      <c r="AR134" s="225"/>
    </row>
    <row r="135" ht="15.75" customHeight="1">
      <c r="A135" s="273"/>
      <c r="B135" s="225"/>
      <c r="C135" s="225"/>
      <c r="D135" s="225"/>
      <c r="E135" s="225"/>
      <c r="F135" s="225"/>
      <c r="G135" s="225"/>
      <c r="H135" s="225"/>
      <c r="I135" s="225"/>
      <c r="J135" s="225"/>
      <c r="K135" s="225"/>
      <c r="L135" s="225"/>
      <c r="M135" s="225"/>
      <c r="N135" s="225"/>
      <c r="O135" s="267"/>
      <c r="P135" s="225"/>
      <c r="Q135" s="225"/>
      <c r="R135" s="225"/>
      <c r="S135" s="225"/>
      <c r="T135" s="225"/>
      <c r="U135" s="274"/>
      <c r="V135" s="274"/>
      <c r="W135" s="274"/>
      <c r="X135" s="274"/>
      <c r="Y135" s="225"/>
      <c r="Z135" s="225"/>
      <c r="AA135" s="225"/>
      <c r="AB135" s="225"/>
      <c r="AC135" s="225"/>
      <c r="AD135" s="225"/>
      <c r="AE135" s="225"/>
      <c r="AF135" s="225"/>
      <c r="AG135" s="225"/>
      <c r="AH135" s="225"/>
      <c r="AI135" s="225"/>
      <c r="AJ135" s="225"/>
      <c r="AK135" s="225"/>
      <c r="AL135" s="225"/>
      <c r="AM135" s="225"/>
      <c r="AN135" s="225"/>
      <c r="AO135" s="225"/>
      <c r="AP135" s="225"/>
      <c r="AQ135" s="225"/>
      <c r="AR135" s="225"/>
    </row>
    <row r="136" ht="15.75" customHeight="1">
      <c r="A136" s="273"/>
      <c r="B136" s="225"/>
      <c r="C136" s="225"/>
      <c r="D136" s="225"/>
      <c r="E136" s="225"/>
      <c r="F136" s="225"/>
      <c r="G136" s="225"/>
      <c r="H136" s="225"/>
      <c r="I136" s="225"/>
      <c r="J136" s="225"/>
      <c r="K136" s="225"/>
      <c r="L136" s="225"/>
      <c r="M136" s="225"/>
      <c r="N136" s="225"/>
      <c r="O136" s="267"/>
      <c r="P136" s="225"/>
      <c r="Q136" s="225"/>
      <c r="R136" s="225"/>
      <c r="S136" s="225"/>
      <c r="T136" s="225"/>
      <c r="U136" s="274"/>
      <c r="V136" s="274"/>
      <c r="W136" s="274"/>
      <c r="X136" s="274"/>
      <c r="Y136" s="225"/>
      <c r="Z136" s="225"/>
      <c r="AA136" s="225"/>
      <c r="AB136" s="225"/>
      <c r="AC136" s="225"/>
      <c r="AD136" s="225"/>
      <c r="AE136" s="225"/>
      <c r="AF136" s="225"/>
      <c r="AG136" s="225"/>
      <c r="AH136" s="225"/>
      <c r="AI136" s="225"/>
      <c r="AJ136" s="225"/>
      <c r="AK136" s="225"/>
      <c r="AL136" s="225"/>
      <c r="AM136" s="225"/>
      <c r="AN136" s="225"/>
      <c r="AO136" s="225"/>
      <c r="AP136" s="225"/>
      <c r="AQ136" s="225"/>
      <c r="AR136" s="225"/>
    </row>
    <row r="137" ht="15.75" customHeight="1">
      <c r="A137" s="273"/>
      <c r="B137" s="225"/>
      <c r="C137" s="225"/>
      <c r="D137" s="225"/>
      <c r="E137" s="225"/>
      <c r="F137" s="225"/>
      <c r="G137" s="225"/>
      <c r="H137" s="225"/>
      <c r="I137" s="225"/>
      <c r="J137" s="225"/>
      <c r="K137" s="225"/>
      <c r="L137" s="225"/>
      <c r="M137" s="225"/>
      <c r="N137" s="225"/>
      <c r="O137" s="267"/>
      <c r="P137" s="225"/>
      <c r="Q137" s="225"/>
      <c r="R137" s="225"/>
      <c r="S137" s="225"/>
      <c r="T137" s="225"/>
      <c r="U137" s="274"/>
      <c r="V137" s="274"/>
      <c r="W137" s="274"/>
      <c r="X137" s="274"/>
      <c r="Y137" s="225"/>
      <c r="Z137" s="225"/>
      <c r="AA137" s="225"/>
      <c r="AB137" s="225"/>
      <c r="AC137" s="225"/>
      <c r="AD137" s="225"/>
      <c r="AE137" s="225"/>
      <c r="AF137" s="225"/>
      <c r="AG137" s="225"/>
      <c r="AH137" s="225"/>
      <c r="AI137" s="225"/>
      <c r="AJ137" s="225"/>
      <c r="AK137" s="225"/>
      <c r="AL137" s="225"/>
      <c r="AM137" s="225"/>
      <c r="AN137" s="225"/>
      <c r="AO137" s="225"/>
      <c r="AP137" s="225"/>
      <c r="AQ137" s="225"/>
      <c r="AR137" s="225"/>
    </row>
    <row r="138" ht="15.75" customHeight="1">
      <c r="A138" s="273"/>
      <c r="B138" s="225"/>
      <c r="C138" s="225"/>
      <c r="D138" s="225"/>
      <c r="E138" s="225"/>
      <c r="F138" s="225"/>
      <c r="G138" s="225"/>
      <c r="H138" s="225"/>
      <c r="I138" s="225"/>
      <c r="J138" s="225"/>
      <c r="K138" s="225"/>
      <c r="L138" s="225"/>
      <c r="M138" s="225"/>
      <c r="N138" s="225"/>
      <c r="O138" s="267"/>
      <c r="P138" s="225"/>
      <c r="Q138" s="225"/>
      <c r="R138" s="225"/>
      <c r="S138" s="225"/>
      <c r="T138" s="225"/>
      <c r="U138" s="274"/>
      <c r="V138" s="274"/>
      <c r="W138" s="274"/>
      <c r="X138" s="274"/>
      <c r="Y138" s="225"/>
      <c r="Z138" s="225"/>
      <c r="AA138" s="225"/>
      <c r="AB138" s="225"/>
      <c r="AC138" s="225"/>
      <c r="AD138" s="225"/>
      <c r="AE138" s="225"/>
      <c r="AF138" s="225"/>
      <c r="AG138" s="225"/>
      <c r="AH138" s="225"/>
      <c r="AI138" s="225"/>
      <c r="AJ138" s="225"/>
      <c r="AK138" s="225"/>
      <c r="AL138" s="225"/>
      <c r="AM138" s="225"/>
      <c r="AN138" s="225"/>
      <c r="AO138" s="225"/>
      <c r="AP138" s="225"/>
      <c r="AQ138" s="225"/>
      <c r="AR138" s="225"/>
    </row>
    <row r="139" ht="15.75" customHeight="1">
      <c r="A139" s="273"/>
      <c r="B139" s="225"/>
      <c r="C139" s="225"/>
      <c r="D139" s="225"/>
      <c r="E139" s="225"/>
      <c r="F139" s="225"/>
      <c r="G139" s="225"/>
      <c r="H139" s="225"/>
      <c r="I139" s="225"/>
      <c r="J139" s="225"/>
      <c r="K139" s="225"/>
      <c r="L139" s="225"/>
      <c r="M139" s="225"/>
      <c r="N139" s="225"/>
      <c r="O139" s="267"/>
      <c r="P139" s="225"/>
      <c r="Q139" s="225"/>
      <c r="R139" s="225"/>
      <c r="S139" s="225"/>
      <c r="T139" s="225"/>
      <c r="U139" s="274"/>
      <c r="V139" s="274"/>
      <c r="W139" s="274"/>
      <c r="X139" s="274"/>
      <c r="Y139" s="225"/>
      <c r="Z139" s="225"/>
      <c r="AA139" s="225"/>
      <c r="AB139" s="225"/>
      <c r="AC139" s="225"/>
      <c r="AD139" s="225"/>
      <c r="AE139" s="225"/>
      <c r="AF139" s="225"/>
      <c r="AG139" s="225"/>
      <c r="AH139" s="225"/>
      <c r="AI139" s="225"/>
      <c r="AJ139" s="225"/>
      <c r="AK139" s="225"/>
      <c r="AL139" s="225"/>
      <c r="AM139" s="225"/>
      <c r="AN139" s="225"/>
      <c r="AO139" s="225"/>
      <c r="AP139" s="225"/>
      <c r="AQ139" s="225"/>
      <c r="AR139" s="225"/>
    </row>
    <row r="140" ht="15.75" customHeight="1">
      <c r="A140" s="273"/>
      <c r="B140" s="225"/>
      <c r="C140" s="225"/>
      <c r="D140" s="225"/>
      <c r="E140" s="225"/>
      <c r="F140" s="225"/>
      <c r="G140" s="225"/>
      <c r="H140" s="225"/>
      <c r="I140" s="225"/>
      <c r="J140" s="225"/>
      <c r="K140" s="225"/>
      <c r="L140" s="225"/>
      <c r="M140" s="225"/>
      <c r="N140" s="225"/>
      <c r="O140" s="267"/>
      <c r="P140" s="225"/>
      <c r="Q140" s="225"/>
      <c r="R140" s="225"/>
      <c r="S140" s="225"/>
      <c r="T140" s="225"/>
      <c r="U140" s="274"/>
      <c r="V140" s="274"/>
      <c r="W140" s="274"/>
      <c r="X140" s="274"/>
      <c r="Y140" s="225"/>
      <c r="Z140" s="225"/>
      <c r="AA140" s="225"/>
      <c r="AB140" s="225"/>
      <c r="AC140" s="225"/>
      <c r="AD140" s="225"/>
      <c r="AE140" s="225"/>
      <c r="AF140" s="225"/>
      <c r="AG140" s="225"/>
      <c r="AH140" s="225"/>
      <c r="AI140" s="225"/>
      <c r="AJ140" s="225"/>
      <c r="AK140" s="225"/>
      <c r="AL140" s="225"/>
      <c r="AM140" s="225"/>
      <c r="AN140" s="225"/>
      <c r="AO140" s="225"/>
      <c r="AP140" s="225"/>
      <c r="AQ140" s="225"/>
      <c r="AR140" s="225"/>
    </row>
    <row r="141" ht="15.75" customHeight="1">
      <c r="A141" s="273"/>
      <c r="B141" s="225"/>
      <c r="C141" s="225"/>
      <c r="D141" s="225"/>
      <c r="E141" s="225"/>
      <c r="F141" s="225"/>
      <c r="G141" s="225"/>
      <c r="H141" s="225"/>
      <c r="I141" s="225"/>
      <c r="J141" s="225"/>
      <c r="K141" s="225"/>
      <c r="L141" s="225"/>
      <c r="M141" s="225"/>
      <c r="N141" s="225"/>
      <c r="O141" s="267"/>
      <c r="P141" s="225"/>
      <c r="Q141" s="225"/>
      <c r="R141" s="225"/>
      <c r="S141" s="225"/>
      <c r="T141" s="225"/>
      <c r="U141" s="274"/>
      <c r="V141" s="274"/>
      <c r="W141" s="274"/>
      <c r="X141" s="274"/>
      <c r="Y141" s="225"/>
      <c r="Z141" s="225"/>
      <c r="AA141" s="225"/>
      <c r="AB141" s="225"/>
      <c r="AC141" s="225"/>
      <c r="AD141" s="225"/>
      <c r="AE141" s="225"/>
      <c r="AF141" s="225"/>
      <c r="AG141" s="225"/>
      <c r="AH141" s="225"/>
      <c r="AI141" s="225"/>
      <c r="AJ141" s="225"/>
      <c r="AK141" s="225"/>
      <c r="AL141" s="225"/>
      <c r="AM141" s="225"/>
      <c r="AN141" s="225"/>
      <c r="AO141" s="225"/>
      <c r="AP141" s="225"/>
      <c r="AQ141" s="225"/>
      <c r="AR141" s="225"/>
    </row>
    <row r="142" ht="15.75" customHeight="1">
      <c r="A142" s="273"/>
      <c r="B142" s="225"/>
      <c r="C142" s="225"/>
      <c r="D142" s="225"/>
      <c r="E142" s="225"/>
      <c r="F142" s="225"/>
      <c r="G142" s="225"/>
      <c r="H142" s="225"/>
      <c r="I142" s="225"/>
      <c r="J142" s="225"/>
      <c r="K142" s="225"/>
      <c r="L142" s="225"/>
      <c r="M142" s="225"/>
      <c r="N142" s="225"/>
      <c r="O142" s="267"/>
      <c r="P142" s="225"/>
      <c r="Q142" s="225"/>
      <c r="R142" s="225"/>
      <c r="S142" s="225"/>
      <c r="T142" s="225"/>
      <c r="U142" s="274"/>
      <c r="V142" s="274"/>
      <c r="W142" s="274"/>
      <c r="X142" s="274"/>
      <c r="Y142" s="225"/>
      <c r="Z142" s="225"/>
      <c r="AA142" s="225"/>
      <c r="AB142" s="225"/>
      <c r="AC142" s="225"/>
      <c r="AD142" s="225"/>
      <c r="AE142" s="225"/>
      <c r="AF142" s="225"/>
      <c r="AG142" s="225"/>
      <c r="AH142" s="225"/>
      <c r="AI142" s="225"/>
      <c r="AJ142" s="225"/>
      <c r="AK142" s="225"/>
      <c r="AL142" s="225"/>
      <c r="AM142" s="225"/>
      <c r="AN142" s="225"/>
      <c r="AO142" s="225"/>
      <c r="AP142" s="225"/>
      <c r="AQ142" s="225"/>
      <c r="AR142" s="225"/>
    </row>
    <row r="143" ht="15.75" customHeight="1">
      <c r="A143" s="273"/>
      <c r="B143" s="225"/>
      <c r="C143" s="225"/>
      <c r="D143" s="225"/>
      <c r="E143" s="225"/>
      <c r="F143" s="225"/>
      <c r="G143" s="225"/>
      <c r="H143" s="225"/>
      <c r="I143" s="225"/>
      <c r="J143" s="225"/>
      <c r="K143" s="225"/>
      <c r="L143" s="225"/>
      <c r="M143" s="225"/>
      <c r="N143" s="225"/>
      <c r="O143" s="267"/>
      <c r="P143" s="225"/>
      <c r="Q143" s="225"/>
      <c r="R143" s="225"/>
      <c r="S143" s="225"/>
      <c r="T143" s="225"/>
      <c r="U143" s="274"/>
      <c r="V143" s="274"/>
      <c r="W143" s="274"/>
      <c r="X143" s="274"/>
      <c r="Y143" s="225"/>
      <c r="Z143" s="225"/>
      <c r="AA143" s="225"/>
      <c r="AB143" s="225"/>
      <c r="AC143" s="225"/>
      <c r="AD143" s="225"/>
      <c r="AE143" s="225"/>
      <c r="AF143" s="225"/>
      <c r="AG143" s="225"/>
      <c r="AH143" s="225"/>
      <c r="AI143" s="225"/>
      <c r="AJ143" s="225"/>
      <c r="AK143" s="225"/>
      <c r="AL143" s="225"/>
      <c r="AM143" s="225"/>
      <c r="AN143" s="225"/>
      <c r="AO143" s="225"/>
      <c r="AP143" s="225"/>
      <c r="AQ143" s="225"/>
      <c r="AR143" s="225"/>
    </row>
    <row r="144" ht="15.75" customHeight="1">
      <c r="A144" s="273"/>
      <c r="B144" s="225"/>
      <c r="C144" s="225"/>
      <c r="D144" s="225"/>
      <c r="E144" s="225"/>
      <c r="F144" s="225"/>
      <c r="G144" s="225"/>
      <c r="H144" s="225"/>
      <c r="I144" s="225"/>
      <c r="J144" s="225"/>
      <c r="K144" s="225"/>
      <c r="L144" s="225"/>
      <c r="M144" s="225"/>
      <c r="N144" s="225"/>
      <c r="O144" s="267"/>
      <c r="P144" s="225"/>
      <c r="Q144" s="225"/>
      <c r="R144" s="225"/>
      <c r="S144" s="225"/>
      <c r="T144" s="225"/>
      <c r="U144" s="274"/>
      <c r="V144" s="274"/>
      <c r="W144" s="274"/>
      <c r="X144" s="274"/>
      <c r="Y144" s="225"/>
      <c r="Z144" s="225"/>
      <c r="AA144" s="225"/>
      <c r="AB144" s="225"/>
      <c r="AC144" s="225"/>
      <c r="AD144" s="225"/>
      <c r="AE144" s="225"/>
      <c r="AF144" s="225"/>
      <c r="AG144" s="225"/>
      <c r="AH144" s="225"/>
      <c r="AI144" s="225"/>
      <c r="AJ144" s="225"/>
      <c r="AK144" s="225"/>
      <c r="AL144" s="225"/>
      <c r="AM144" s="225"/>
      <c r="AN144" s="225"/>
      <c r="AO144" s="225"/>
      <c r="AP144" s="225"/>
      <c r="AQ144" s="225"/>
      <c r="AR144" s="225"/>
    </row>
    <row r="145" ht="15.75" customHeight="1">
      <c r="A145" s="273"/>
      <c r="B145" s="225"/>
      <c r="C145" s="225"/>
      <c r="D145" s="225"/>
      <c r="E145" s="225"/>
      <c r="F145" s="225"/>
      <c r="G145" s="225"/>
      <c r="H145" s="225"/>
      <c r="I145" s="225"/>
      <c r="J145" s="225"/>
      <c r="K145" s="225"/>
      <c r="L145" s="225"/>
      <c r="M145" s="225"/>
      <c r="N145" s="225"/>
      <c r="O145" s="267"/>
      <c r="P145" s="225"/>
      <c r="Q145" s="225"/>
      <c r="R145" s="225"/>
      <c r="S145" s="225"/>
      <c r="T145" s="225"/>
      <c r="U145" s="274"/>
      <c r="V145" s="274"/>
      <c r="W145" s="274"/>
      <c r="X145" s="274"/>
      <c r="Y145" s="225"/>
      <c r="Z145" s="225"/>
      <c r="AA145" s="225"/>
      <c r="AB145" s="225"/>
      <c r="AC145" s="225"/>
      <c r="AD145" s="225"/>
      <c r="AE145" s="225"/>
      <c r="AF145" s="225"/>
      <c r="AG145" s="225"/>
      <c r="AH145" s="225"/>
      <c r="AI145" s="225"/>
      <c r="AJ145" s="225"/>
      <c r="AK145" s="225"/>
      <c r="AL145" s="225"/>
      <c r="AM145" s="225"/>
      <c r="AN145" s="225"/>
      <c r="AO145" s="225"/>
      <c r="AP145" s="225"/>
      <c r="AQ145" s="225"/>
      <c r="AR145" s="225"/>
    </row>
    <row r="146" ht="15.75" customHeight="1">
      <c r="A146" s="273"/>
      <c r="B146" s="225"/>
      <c r="C146" s="225"/>
      <c r="D146" s="225"/>
      <c r="E146" s="225"/>
      <c r="F146" s="225"/>
      <c r="G146" s="225"/>
      <c r="H146" s="225"/>
      <c r="I146" s="225"/>
      <c r="J146" s="225"/>
      <c r="K146" s="225"/>
      <c r="L146" s="225"/>
      <c r="M146" s="225"/>
      <c r="N146" s="225"/>
      <c r="O146" s="267"/>
      <c r="P146" s="225"/>
      <c r="Q146" s="225"/>
      <c r="R146" s="225"/>
      <c r="S146" s="225"/>
      <c r="T146" s="225"/>
      <c r="U146" s="274"/>
      <c r="V146" s="274"/>
      <c r="W146" s="274"/>
      <c r="X146" s="274"/>
      <c r="Y146" s="225"/>
      <c r="Z146" s="225"/>
      <c r="AA146" s="225"/>
      <c r="AB146" s="225"/>
      <c r="AC146" s="225"/>
      <c r="AD146" s="225"/>
      <c r="AE146" s="225"/>
      <c r="AF146" s="225"/>
      <c r="AG146" s="225"/>
      <c r="AH146" s="225"/>
      <c r="AI146" s="225"/>
      <c r="AJ146" s="225"/>
      <c r="AK146" s="225"/>
      <c r="AL146" s="225"/>
      <c r="AM146" s="225"/>
      <c r="AN146" s="225"/>
      <c r="AO146" s="225"/>
      <c r="AP146" s="225"/>
      <c r="AQ146" s="225"/>
      <c r="AR146" s="225"/>
    </row>
    <row r="147" ht="15.75" customHeight="1">
      <c r="A147" s="273"/>
      <c r="B147" s="225"/>
      <c r="C147" s="225"/>
      <c r="D147" s="225"/>
      <c r="E147" s="225"/>
      <c r="F147" s="225"/>
      <c r="G147" s="225"/>
      <c r="H147" s="225"/>
      <c r="I147" s="225"/>
      <c r="J147" s="225"/>
      <c r="K147" s="225"/>
      <c r="L147" s="225"/>
      <c r="M147" s="225"/>
      <c r="N147" s="225"/>
      <c r="O147" s="267"/>
      <c r="P147" s="225"/>
      <c r="Q147" s="225"/>
      <c r="R147" s="225"/>
      <c r="S147" s="225"/>
      <c r="T147" s="225"/>
      <c r="U147" s="274"/>
      <c r="V147" s="274"/>
      <c r="W147" s="274"/>
      <c r="X147" s="274"/>
      <c r="Y147" s="225"/>
      <c r="Z147" s="225"/>
      <c r="AA147" s="225"/>
      <c r="AB147" s="225"/>
      <c r="AC147" s="225"/>
      <c r="AD147" s="225"/>
      <c r="AE147" s="225"/>
      <c r="AF147" s="225"/>
      <c r="AG147" s="225"/>
      <c r="AH147" s="225"/>
      <c r="AI147" s="225"/>
      <c r="AJ147" s="225"/>
      <c r="AK147" s="225"/>
      <c r="AL147" s="225"/>
      <c r="AM147" s="225"/>
      <c r="AN147" s="225"/>
      <c r="AO147" s="225"/>
      <c r="AP147" s="225"/>
      <c r="AQ147" s="225"/>
      <c r="AR147" s="225"/>
    </row>
    <row r="148" ht="15.75" customHeight="1">
      <c r="A148" s="273"/>
      <c r="B148" s="225"/>
      <c r="C148" s="225"/>
      <c r="D148" s="225"/>
      <c r="E148" s="225"/>
      <c r="F148" s="225"/>
      <c r="G148" s="225"/>
      <c r="H148" s="225"/>
      <c r="I148" s="225"/>
      <c r="J148" s="225"/>
      <c r="K148" s="225"/>
      <c r="L148" s="225"/>
      <c r="M148" s="225"/>
      <c r="N148" s="225"/>
      <c r="O148" s="267"/>
      <c r="P148" s="225"/>
      <c r="Q148" s="225"/>
      <c r="R148" s="225"/>
      <c r="S148" s="225"/>
      <c r="T148" s="225"/>
      <c r="U148" s="274"/>
      <c r="V148" s="274"/>
      <c r="W148" s="274"/>
      <c r="X148" s="274"/>
      <c r="Y148" s="225"/>
      <c r="Z148" s="225"/>
      <c r="AA148" s="225"/>
      <c r="AB148" s="225"/>
      <c r="AC148" s="225"/>
      <c r="AD148" s="225"/>
      <c r="AE148" s="225"/>
      <c r="AF148" s="225"/>
      <c r="AG148" s="225"/>
      <c r="AH148" s="225"/>
      <c r="AI148" s="225"/>
      <c r="AJ148" s="225"/>
      <c r="AK148" s="225"/>
      <c r="AL148" s="225"/>
      <c r="AM148" s="225"/>
      <c r="AN148" s="225"/>
      <c r="AO148" s="225"/>
      <c r="AP148" s="225"/>
      <c r="AQ148" s="225"/>
      <c r="AR148" s="225"/>
    </row>
    <row r="149" ht="15.75" customHeight="1">
      <c r="A149" s="273"/>
      <c r="B149" s="225"/>
      <c r="C149" s="225"/>
      <c r="D149" s="225"/>
      <c r="E149" s="225"/>
      <c r="F149" s="225"/>
      <c r="G149" s="225"/>
      <c r="H149" s="225"/>
      <c r="I149" s="225"/>
      <c r="J149" s="225"/>
      <c r="K149" s="225"/>
      <c r="L149" s="225"/>
      <c r="M149" s="225"/>
      <c r="N149" s="225"/>
      <c r="O149" s="267"/>
      <c r="P149" s="225"/>
      <c r="Q149" s="225"/>
      <c r="R149" s="225"/>
      <c r="S149" s="225"/>
      <c r="T149" s="225"/>
      <c r="U149" s="274"/>
      <c r="V149" s="274"/>
      <c r="W149" s="274"/>
      <c r="X149" s="274"/>
      <c r="Y149" s="225"/>
      <c r="Z149" s="225"/>
      <c r="AA149" s="225"/>
      <c r="AB149" s="225"/>
      <c r="AC149" s="225"/>
      <c r="AD149" s="225"/>
      <c r="AE149" s="225"/>
      <c r="AF149" s="225"/>
      <c r="AG149" s="225"/>
      <c r="AH149" s="225"/>
      <c r="AI149" s="225"/>
      <c r="AJ149" s="225"/>
      <c r="AK149" s="225"/>
      <c r="AL149" s="225"/>
      <c r="AM149" s="225"/>
      <c r="AN149" s="225"/>
      <c r="AO149" s="225"/>
      <c r="AP149" s="225"/>
      <c r="AQ149" s="225"/>
      <c r="AR149" s="225"/>
    </row>
    <row r="150" ht="15.75" customHeight="1">
      <c r="A150" s="273"/>
      <c r="B150" s="225"/>
      <c r="C150" s="225"/>
      <c r="D150" s="225"/>
      <c r="E150" s="225"/>
      <c r="F150" s="225"/>
      <c r="G150" s="225"/>
      <c r="H150" s="225"/>
      <c r="I150" s="225"/>
      <c r="J150" s="225"/>
      <c r="K150" s="225"/>
      <c r="L150" s="225"/>
      <c r="M150" s="225"/>
      <c r="N150" s="225"/>
      <c r="O150" s="267"/>
      <c r="P150" s="225"/>
      <c r="Q150" s="225"/>
      <c r="R150" s="225"/>
      <c r="S150" s="225"/>
      <c r="T150" s="225"/>
      <c r="U150" s="274"/>
      <c r="V150" s="274"/>
      <c r="W150" s="274"/>
      <c r="X150" s="274"/>
      <c r="Y150" s="225"/>
      <c r="Z150" s="225"/>
      <c r="AA150" s="225"/>
      <c r="AB150" s="225"/>
      <c r="AC150" s="225"/>
      <c r="AD150" s="225"/>
      <c r="AE150" s="225"/>
      <c r="AF150" s="225"/>
      <c r="AG150" s="225"/>
      <c r="AH150" s="225"/>
      <c r="AI150" s="225"/>
      <c r="AJ150" s="225"/>
      <c r="AK150" s="225"/>
      <c r="AL150" s="225"/>
      <c r="AM150" s="225"/>
      <c r="AN150" s="225"/>
      <c r="AO150" s="225"/>
      <c r="AP150" s="225"/>
      <c r="AQ150" s="225"/>
      <c r="AR150" s="225"/>
    </row>
    <row r="151" ht="15.75" customHeight="1">
      <c r="A151" s="273"/>
      <c r="B151" s="225"/>
      <c r="C151" s="225"/>
      <c r="D151" s="225"/>
      <c r="E151" s="225"/>
      <c r="F151" s="225"/>
      <c r="G151" s="225"/>
      <c r="H151" s="225"/>
      <c r="I151" s="225"/>
      <c r="J151" s="225"/>
      <c r="K151" s="225"/>
      <c r="L151" s="225"/>
      <c r="M151" s="225"/>
      <c r="N151" s="225"/>
      <c r="O151" s="267"/>
      <c r="P151" s="225"/>
      <c r="Q151" s="225"/>
      <c r="R151" s="225"/>
      <c r="S151" s="225"/>
      <c r="T151" s="225"/>
      <c r="U151" s="274"/>
      <c r="V151" s="274"/>
      <c r="W151" s="274"/>
      <c r="X151" s="274"/>
      <c r="Y151" s="225"/>
      <c r="Z151" s="225"/>
      <c r="AA151" s="225"/>
      <c r="AB151" s="225"/>
      <c r="AC151" s="225"/>
      <c r="AD151" s="225"/>
      <c r="AE151" s="225"/>
      <c r="AF151" s="225"/>
      <c r="AG151" s="225"/>
      <c r="AH151" s="225"/>
      <c r="AI151" s="225"/>
      <c r="AJ151" s="225"/>
      <c r="AK151" s="225"/>
      <c r="AL151" s="225"/>
      <c r="AM151" s="225"/>
      <c r="AN151" s="225"/>
      <c r="AO151" s="225"/>
      <c r="AP151" s="225"/>
      <c r="AQ151" s="225"/>
      <c r="AR151" s="225"/>
    </row>
    <row r="152" ht="15.75" customHeight="1">
      <c r="A152" s="273"/>
      <c r="B152" s="225"/>
      <c r="C152" s="225"/>
      <c r="D152" s="225"/>
      <c r="E152" s="225"/>
      <c r="F152" s="225"/>
      <c r="G152" s="225"/>
      <c r="H152" s="225"/>
      <c r="I152" s="225"/>
      <c r="J152" s="225"/>
      <c r="K152" s="225"/>
      <c r="L152" s="225"/>
      <c r="M152" s="225"/>
      <c r="N152" s="225"/>
      <c r="O152" s="267"/>
      <c r="P152" s="225"/>
      <c r="Q152" s="225"/>
      <c r="R152" s="225"/>
      <c r="S152" s="225"/>
      <c r="T152" s="225"/>
      <c r="U152" s="274"/>
      <c r="V152" s="274"/>
      <c r="W152" s="274"/>
      <c r="X152" s="274"/>
      <c r="Y152" s="225"/>
      <c r="Z152" s="225"/>
      <c r="AA152" s="225"/>
      <c r="AB152" s="225"/>
      <c r="AC152" s="225"/>
      <c r="AD152" s="225"/>
      <c r="AE152" s="225"/>
      <c r="AF152" s="225"/>
      <c r="AG152" s="225"/>
      <c r="AH152" s="225"/>
      <c r="AI152" s="225"/>
      <c r="AJ152" s="225"/>
      <c r="AK152" s="225"/>
      <c r="AL152" s="225"/>
      <c r="AM152" s="225"/>
      <c r="AN152" s="225"/>
      <c r="AO152" s="225"/>
      <c r="AP152" s="225"/>
      <c r="AQ152" s="225"/>
      <c r="AR152" s="225"/>
    </row>
    <row r="153" ht="15.75" customHeight="1">
      <c r="A153" s="273"/>
      <c r="B153" s="225"/>
      <c r="C153" s="225"/>
      <c r="D153" s="225"/>
      <c r="E153" s="225"/>
      <c r="F153" s="225"/>
      <c r="G153" s="225"/>
      <c r="H153" s="225"/>
      <c r="I153" s="225"/>
      <c r="J153" s="225"/>
      <c r="K153" s="225"/>
      <c r="L153" s="225"/>
      <c r="M153" s="225"/>
      <c r="N153" s="225"/>
      <c r="O153" s="267"/>
      <c r="P153" s="225"/>
      <c r="Q153" s="225"/>
      <c r="R153" s="225"/>
      <c r="S153" s="225"/>
      <c r="T153" s="225"/>
      <c r="U153" s="274"/>
      <c r="V153" s="274"/>
      <c r="W153" s="274"/>
      <c r="X153" s="274"/>
      <c r="Y153" s="225"/>
      <c r="Z153" s="225"/>
      <c r="AA153" s="225"/>
      <c r="AB153" s="225"/>
      <c r="AC153" s="225"/>
      <c r="AD153" s="225"/>
      <c r="AE153" s="225"/>
      <c r="AF153" s="225"/>
      <c r="AG153" s="225"/>
      <c r="AH153" s="225"/>
      <c r="AI153" s="225"/>
      <c r="AJ153" s="225"/>
      <c r="AK153" s="225"/>
      <c r="AL153" s="225"/>
      <c r="AM153" s="225"/>
      <c r="AN153" s="225"/>
      <c r="AO153" s="225"/>
      <c r="AP153" s="225"/>
      <c r="AQ153" s="225"/>
      <c r="AR153" s="225"/>
    </row>
    <row r="154" ht="15.75" customHeight="1">
      <c r="A154" s="273"/>
      <c r="B154" s="225"/>
      <c r="C154" s="225"/>
      <c r="D154" s="225"/>
      <c r="E154" s="225"/>
      <c r="F154" s="225"/>
      <c r="G154" s="225"/>
      <c r="H154" s="225"/>
      <c r="I154" s="225"/>
      <c r="J154" s="225"/>
      <c r="K154" s="225"/>
      <c r="L154" s="225"/>
      <c r="M154" s="225"/>
      <c r="N154" s="225"/>
      <c r="O154" s="267"/>
      <c r="P154" s="225"/>
      <c r="Q154" s="225"/>
      <c r="R154" s="225"/>
      <c r="S154" s="225"/>
      <c r="T154" s="225"/>
      <c r="U154" s="274"/>
      <c r="V154" s="274"/>
      <c r="W154" s="274"/>
      <c r="X154" s="274"/>
      <c r="Y154" s="225"/>
      <c r="Z154" s="225"/>
      <c r="AA154" s="225"/>
      <c r="AB154" s="225"/>
      <c r="AC154" s="225"/>
      <c r="AD154" s="225"/>
      <c r="AE154" s="225"/>
      <c r="AF154" s="225"/>
      <c r="AG154" s="225"/>
      <c r="AH154" s="225"/>
      <c r="AI154" s="225"/>
      <c r="AJ154" s="225"/>
      <c r="AK154" s="225"/>
      <c r="AL154" s="225"/>
      <c r="AM154" s="225"/>
      <c r="AN154" s="225"/>
      <c r="AO154" s="225"/>
      <c r="AP154" s="225"/>
      <c r="AQ154" s="225"/>
      <c r="AR154" s="225"/>
    </row>
    <row r="155" ht="15.75" customHeight="1">
      <c r="A155" s="273"/>
      <c r="B155" s="225"/>
      <c r="C155" s="225"/>
      <c r="D155" s="225"/>
      <c r="E155" s="225"/>
      <c r="F155" s="225"/>
      <c r="G155" s="225"/>
      <c r="H155" s="225"/>
      <c r="I155" s="225"/>
      <c r="J155" s="225"/>
      <c r="K155" s="225"/>
      <c r="L155" s="225"/>
      <c r="M155" s="225"/>
      <c r="N155" s="225"/>
      <c r="O155" s="267"/>
      <c r="P155" s="225"/>
      <c r="Q155" s="225"/>
      <c r="R155" s="225"/>
      <c r="S155" s="225"/>
      <c r="T155" s="225"/>
      <c r="U155" s="274"/>
      <c r="V155" s="274"/>
      <c r="W155" s="274"/>
      <c r="X155" s="274"/>
      <c r="Y155" s="225"/>
      <c r="Z155" s="225"/>
      <c r="AA155" s="225"/>
      <c r="AB155" s="225"/>
      <c r="AC155" s="225"/>
      <c r="AD155" s="225"/>
      <c r="AE155" s="225"/>
      <c r="AF155" s="225"/>
      <c r="AG155" s="225"/>
      <c r="AH155" s="225"/>
      <c r="AI155" s="225"/>
      <c r="AJ155" s="225"/>
      <c r="AK155" s="225"/>
      <c r="AL155" s="225"/>
      <c r="AM155" s="225"/>
      <c r="AN155" s="225"/>
      <c r="AO155" s="225"/>
      <c r="AP155" s="225"/>
      <c r="AQ155" s="225"/>
      <c r="AR155" s="225"/>
    </row>
    <row r="156" ht="15.75" customHeight="1">
      <c r="A156" s="273"/>
      <c r="B156" s="225"/>
      <c r="C156" s="225"/>
      <c r="D156" s="225"/>
      <c r="E156" s="225"/>
      <c r="F156" s="225"/>
      <c r="G156" s="225"/>
      <c r="H156" s="225"/>
      <c r="I156" s="225"/>
      <c r="J156" s="225"/>
      <c r="K156" s="225"/>
      <c r="L156" s="225"/>
      <c r="M156" s="225"/>
      <c r="N156" s="225"/>
      <c r="O156" s="267"/>
      <c r="P156" s="225"/>
      <c r="Q156" s="225"/>
      <c r="R156" s="225"/>
      <c r="S156" s="225"/>
      <c r="T156" s="225"/>
      <c r="U156" s="274"/>
      <c r="V156" s="274"/>
      <c r="W156" s="274"/>
      <c r="X156" s="274"/>
      <c r="Y156" s="225"/>
      <c r="Z156" s="225"/>
      <c r="AA156" s="225"/>
      <c r="AB156" s="225"/>
      <c r="AC156" s="225"/>
      <c r="AD156" s="225"/>
      <c r="AE156" s="225"/>
      <c r="AF156" s="225"/>
      <c r="AG156" s="225"/>
      <c r="AH156" s="225"/>
      <c r="AI156" s="225"/>
      <c r="AJ156" s="225"/>
      <c r="AK156" s="225"/>
      <c r="AL156" s="225"/>
      <c r="AM156" s="225"/>
      <c r="AN156" s="225"/>
      <c r="AO156" s="225"/>
      <c r="AP156" s="225"/>
      <c r="AQ156" s="225"/>
      <c r="AR156" s="225"/>
    </row>
    <row r="157" ht="15.75" customHeight="1">
      <c r="A157" s="273"/>
      <c r="B157" s="225"/>
      <c r="C157" s="225"/>
      <c r="D157" s="225"/>
      <c r="E157" s="225"/>
      <c r="F157" s="225"/>
      <c r="G157" s="225"/>
      <c r="H157" s="225"/>
      <c r="I157" s="225"/>
      <c r="J157" s="225"/>
      <c r="K157" s="225"/>
      <c r="L157" s="225"/>
      <c r="M157" s="225"/>
      <c r="N157" s="225"/>
      <c r="O157" s="267"/>
      <c r="P157" s="225"/>
      <c r="Q157" s="225"/>
      <c r="R157" s="225"/>
      <c r="S157" s="225"/>
      <c r="T157" s="225"/>
      <c r="U157" s="274"/>
      <c r="V157" s="274"/>
      <c r="W157" s="274"/>
      <c r="X157" s="274"/>
      <c r="Y157" s="225"/>
      <c r="Z157" s="225"/>
      <c r="AA157" s="225"/>
      <c r="AB157" s="225"/>
      <c r="AC157" s="225"/>
      <c r="AD157" s="225"/>
      <c r="AE157" s="225"/>
      <c r="AF157" s="225"/>
      <c r="AG157" s="225"/>
      <c r="AH157" s="225"/>
      <c r="AI157" s="225"/>
      <c r="AJ157" s="225"/>
      <c r="AK157" s="225"/>
      <c r="AL157" s="225"/>
      <c r="AM157" s="225"/>
      <c r="AN157" s="225"/>
      <c r="AO157" s="225"/>
      <c r="AP157" s="225"/>
      <c r="AQ157" s="225"/>
      <c r="AR157" s="225"/>
    </row>
    <row r="158" ht="15.75" customHeight="1">
      <c r="A158" s="273"/>
      <c r="B158" s="225"/>
      <c r="C158" s="225"/>
      <c r="D158" s="225"/>
      <c r="E158" s="225"/>
      <c r="F158" s="225"/>
      <c r="G158" s="225"/>
      <c r="H158" s="225"/>
      <c r="I158" s="225"/>
      <c r="J158" s="225"/>
      <c r="K158" s="225"/>
      <c r="L158" s="225"/>
      <c r="M158" s="225"/>
      <c r="N158" s="225"/>
      <c r="O158" s="267"/>
      <c r="P158" s="225"/>
      <c r="Q158" s="225"/>
      <c r="R158" s="225"/>
      <c r="S158" s="225"/>
      <c r="T158" s="225"/>
      <c r="U158" s="274"/>
      <c r="V158" s="274"/>
      <c r="W158" s="274"/>
      <c r="X158" s="274"/>
      <c r="Y158" s="225"/>
      <c r="Z158" s="225"/>
      <c r="AA158" s="225"/>
      <c r="AB158" s="225"/>
      <c r="AC158" s="225"/>
      <c r="AD158" s="225"/>
      <c r="AE158" s="225"/>
      <c r="AF158" s="225"/>
      <c r="AG158" s="225"/>
      <c r="AH158" s="225"/>
      <c r="AI158" s="225"/>
      <c r="AJ158" s="225"/>
      <c r="AK158" s="225"/>
      <c r="AL158" s="225"/>
      <c r="AM158" s="225"/>
      <c r="AN158" s="225"/>
      <c r="AO158" s="225"/>
      <c r="AP158" s="225"/>
      <c r="AQ158" s="225"/>
      <c r="AR158" s="225"/>
    </row>
    <row r="159" ht="15.75" customHeight="1">
      <c r="A159" s="273"/>
      <c r="B159" s="225"/>
      <c r="C159" s="225"/>
      <c r="D159" s="225"/>
      <c r="E159" s="225"/>
      <c r="F159" s="225"/>
      <c r="G159" s="225"/>
      <c r="H159" s="225"/>
      <c r="I159" s="225"/>
      <c r="J159" s="225"/>
      <c r="K159" s="225"/>
      <c r="L159" s="225"/>
      <c r="M159" s="225"/>
      <c r="N159" s="225"/>
      <c r="O159" s="267"/>
      <c r="P159" s="225"/>
      <c r="Q159" s="225"/>
      <c r="R159" s="225"/>
      <c r="S159" s="225"/>
      <c r="T159" s="225"/>
      <c r="U159" s="274"/>
      <c r="V159" s="274"/>
      <c r="W159" s="274"/>
      <c r="X159" s="274"/>
      <c r="Y159" s="225"/>
      <c r="Z159" s="225"/>
      <c r="AA159" s="225"/>
      <c r="AB159" s="225"/>
      <c r="AC159" s="225"/>
      <c r="AD159" s="225"/>
      <c r="AE159" s="225"/>
      <c r="AF159" s="225"/>
      <c r="AG159" s="225"/>
      <c r="AH159" s="225"/>
      <c r="AI159" s="225"/>
      <c r="AJ159" s="225"/>
      <c r="AK159" s="225"/>
      <c r="AL159" s="225"/>
      <c r="AM159" s="225"/>
      <c r="AN159" s="225"/>
      <c r="AO159" s="225"/>
      <c r="AP159" s="225"/>
      <c r="AQ159" s="225"/>
      <c r="AR159" s="225"/>
    </row>
    <row r="160" ht="15.75" customHeight="1">
      <c r="A160" s="273"/>
      <c r="B160" s="225"/>
      <c r="C160" s="225"/>
      <c r="D160" s="225"/>
      <c r="E160" s="225"/>
      <c r="F160" s="225"/>
      <c r="G160" s="225"/>
      <c r="H160" s="225"/>
      <c r="I160" s="225"/>
      <c r="J160" s="225"/>
      <c r="K160" s="225"/>
      <c r="L160" s="225"/>
      <c r="M160" s="225"/>
      <c r="N160" s="225"/>
      <c r="O160" s="267"/>
      <c r="P160" s="225"/>
      <c r="Q160" s="225"/>
      <c r="R160" s="225"/>
      <c r="S160" s="225"/>
      <c r="T160" s="225"/>
      <c r="U160" s="274"/>
      <c r="V160" s="274"/>
      <c r="W160" s="274"/>
      <c r="X160" s="274"/>
      <c r="Y160" s="225"/>
      <c r="Z160" s="225"/>
      <c r="AA160" s="225"/>
      <c r="AB160" s="225"/>
      <c r="AC160" s="225"/>
      <c r="AD160" s="225"/>
      <c r="AE160" s="225"/>
      <c r="AF160" s="225"/>
      <c r="AG160" s="225"/>
      <c r="AH160" s="225"/>
      <c r="AI160" s="225"/>
      <c r="AJ160" s="225"/>
      <c r="AK160" s="225"/>
      <c r="AL160" s="225"/>
      <c r="AM160" s="225"/>
      <c r="AN160" s="225"/>
      <c r="AO160" s="225"/>
      <c r="AP160" s="225"/>
      <c r="AQ160" s="225"/>
      <c r="AR160" s="225"/>
    </row>
    <row r="161" ht="15.75" customHeight="1">
      <c r="A161" s="273"/>
      <c r="B161" s="225"/>
      <c r="C161" s="225"/>
      <c r="D161" s="225"/>
      <c r="E161" s="225"/>
      <c r="F161" s="225"/>
      <c r="G161" s="225"/>
      <c r="H161" s="225"/>
      <c r="I161" s="225"/>
      <c r="J161" s="225"/>
      <c r="K161" s="225"/>
      <c r="L161" s="225"/>
      <c r="M161" s="225"/>
      <c r="N161" s="225"/>
      <c r="O161" s="267"/>
      <c r="P161" s="225"/>
      <c r="Q161" s="225"/>
      <c r="R161" s="225"/>
      <c r="S161" s="225"/>
      <c r="T161" s="225"/>
      <c r="U161" s="274"/>
      <c r="V161" s="274"/>
      <c r="W161" s="274"/>
      <c r="X161" s="274"/>
      <c r="Y161" s="225"/>
      <c r="Z161" s="225"/>
      <c r="AA161" s="225"/>
      <c r="AB161" s="225"/>
      <c r="AC161" s="225"/>
      <c r="AD161" s="225"/>
      <c r="AE161" s="225"/>
      <c r="AF161" s="225"/>
      <c r="AG161" s="225"/>
      <c r="AH161" s="225"/>
      <c r="AI161" s="225"/>
      <c r="AJ161" s="225"/>
      <c r="AK161" s="225"/>
      <c r="AL161" s="225"/>
      <c r="AM161" s="225"/>
      <c r="AN161" s="225"/>
      <c r="AO161" s="225"/>
      <c r="AP161" s="225"/>
      <c r="AQ161" s="225"/>
      <c r="AR161" s="225"/>
    </row>
    <row r="162" ht="15.75" customHeight="1">
      <c r="A162" s="273"/>
      <c r="B162" s="225"/>
      <c r="C162" s="225"/>
      <c r="D162" s="225"/>
      <c r="E162" s="225"/>
      <c r="F162" s="225"/>
      <c r="G162" s="225"/>
      <c r="H162" s="225"/>
      <c r="I162" s="225"/>
      <c r="J162" s="225"/>
      <c r="K162" s="225"/>
      <c r="L162" s="225"/>
      <c r="M162" s="225"/>
      <c r="N162" s="225"/>
      <c r="O162" s="267"/>
      <c r="P162" s="225"/>
      <c r="Q162" s="225"/>
      <c r="R162" s="225"/>
      <c r="S162" s="225"/>
      <c r="T162" s="225"/>
      <c r="U162" s="274"/>
      <c r="V162" s="274"/>
      <c r="W162" s="274"/>
      <c r="X162" s="274"/>
      <c r="Y162" s="225"/>
      <c r="Z162" s="225"/>
      <c r="AA162" s="225"/>
      <c r="AB162" s="225"/>
      <c r="AC162" s="225"/>
      <c r="AD162" s="225"/>
      <c r="AE162" s="225"/>
      <c r="AF162" s="225"/>
      <c r="AG162" s="225"/>
      <c r="AH162" s="225"/>
      <c r="AI162" s="225"/>
      <c r="AJ162" s="225"/>
      <c r="AK162" s="225"/>
      <c r="AL162" s="225"/>
      <c r="AM162" s="225"/>
      <c r="AN162" s="225"/>
      <c r="AO162" s="225"/>
      <c r="AP162" s="225"/>
      <c r="AQ162" s="225"/>
      <c r="AR162" s="225"/>
    </row>
    <row r="163" ht="15.75" customHeight="1">
      <c r="A163" s="273"/>
      <c r="B163" s="225"/>
      <c r="C163" s="225"/>
      <c r="D163" s="225"/>
      <c r="E163" s="225"/>
      <c r="F163" s="225"/>
      <c r="G163" s="225"/>
      <c r="H163" s="225"/>
      <c r="I163" s="225"/>
      <c r="J163" s="225"/>
      <c r="K163" s="225"/>
      <c r="L163" s="225"/>
      <c r="M163" s="225"/>
      <c r="N163" s="225"/>
      <c r="O163" s="267"/>
      <c r="P163" s="225"/>
      <c r="Q163" s="225"/>
      <c r="R163" s="225"/>
      <c r="S163" s="225"/>
      <c r="T163" s="225"/>
      <c r="U163" s="274"/>
      <c r="V163" s="274"/>
      <c r="W163" s="274"/>
      <c r="X163" s="274"/>
      <c r="Y163" s="225"/>
      <c r="Z163" s="225"/>
      <c r="AA163" s="225"/>
      <c r="AB163" s="225"/>
      <c r="AC163" s="225"/>
      <c r="AD163" s="225"/>
      <c r="AE163" s="225"/>
      <c r="AF163" s="225"/>
      <c r="AG163" s="225"/>
      <c r="AH163" s="225"/>
      <c r="AI163" s="225"/>
      <c r="AJ163" s="225"/>
      <c r="AK163" s="225"/>
      <c r="AL163" s="225"/>
      <c r="AM163" s="225"/>
      <c r="AN163" s="225"/>
      <c r="AO163" s="225"/>
      <c r="AP163" s="225"/>
      <c r="AQ163" s="225"/>
      <c r="AR163" s="225"/>
    </row>
    <row r="164" ht="15.75" customHeight="1">
      <c r="A164" s="273"/>
      <c r="B164" s="225"/>
      <c r="C164" s="225"/>
      <c r="D164" s="225"/>
      <c r="E164" s="225"/>
      <c r="F164" s="225"/>
      <c r="G164" s="225"/>
      <c r="H164" s="225"/>
      <c r="I164" s="225"/>
      <c r="J164" s="225"/>
      <c r="K164" s="225"/>
      <c r="L164" s="225"/>
      <c r="M164" s="225"/>
      <c r="N164" s="225"/>
      <c r="O164" s="267"/>
      <c r="P164" s="225"/>
      <c r="Q164" s="225"/>
      <c r="R164" s="225"/>
      <c r="S164" s="225"/>
      <c r="T164" s="225"/>
      <c r="U164" s="274"/>
      <c r="V164" s="274"/>
      <c r="W164" s="274"/>
      <c r="X164" s="274"/>
      <c r="Y164" s="225"/>
      <c r="Z164" s="225"/>
      <c r="AA164" s="225"/>
      <c r="AB164" s="225"/>
      <c r="AC164" s="225"/>
      <c r="AD164" s="225"/>
      <c r="AE164" s="225"/>
      <c r="AF164" s="225"/>
      <c r="AG164" s="225"/>
      <c r="AH164" s="225"/>
      <c r="AI164" s="225"/>
      <c r="AJ164" s="225"/>
      <c r="AK164" s="225"/>
      <c r="AL164" s="225"/>
      <c r="AM164" s="225"/>
      <c r="AN164" s="225"/>
      <c r="AO164" s="225"/>
      <c r="AP164" s="225"/>
      <c r="AQ164" s="225"/>
      <c r="AR164" s="225"/>
    </row>
    <row r="165" ht="15.75" customHeight="1">
      <c r="A165" s="273"/>
      <c r="B165" s="225"/>
      <c r="C165" s="225"/>
      <c r="D165" s="225"/>
      <c r="E165" s="225"/>
      <c r="F165" s="225"/>
      <c r="G165" s="225"/>
      <c r="H165" s="225"/>
      <c r="I165" s="225"/>
      <c r="J165" s="225"/>
      <c r="K165" s="225"/>
      <c r="L165" s="225"/>
      <c r="M165" s="225"/>
      <c r="N165" s="225"/>
      <c r="O165" s="267"/>
      <c r="P165" s="225"/>
      <c r="Q165" s="225"/>
      <c r="R165" s="225"/>
      <c r="S165" s="225"/>
      <c r="T165" s="225"/>
      <c r="U165" s="274"/>
      <c r="V165" s="274"/>
      <c r="W165" s="274"/>
      <c r="X165" s="274"/>
      <c r="Y165" s="225"/>
      <c r="Z165" s="225"/>
      <c r="AA165" s="225"/>
      <c r="AB165" s="225"/>
      <c r="AC165" s="225"/>
      <c r="AD165" s="225"/>
      <c r="AE165" s="225"/>
      <c r="AF165" s="225"/>
      <c r="AG165" s="225"/>
      <c r="AH165" s="225"/>
      <c r="AI165" s="225"/>
      <c r="AJ165" s="225"/>
      <c r="AK165" s="225"/>
      <c r="AL165" s="225"/>
      <c r="AM165" s="225"/>
      <c r="AN165" s="225"/>
      <c r="AO165" s="225"/>
      <c r="AP165" s="225"/>
      <c r="AQ165" s="225"/>
      <c r="AR165" s="225"/>
    </row>
    <row r="166" ht="15.75" customHeight="1">
      <c r="A166" s="273"/>
      <c r="B166" s="225"/>
      <c r="C166" s="225"/>
      <c r="D166" s="225"/>
      <c r="E166" s="225"/>
      <c r="F166" s="225"/>
      <c r="G166" s="225"/>
      <c r="H166" s="225"/>
      <c r="I166" s="225"/>
      <c r="J166" s="225"/>
      <c r="K166" s="225"/>
      <c r="L166" s="225"/>
      <c r="M166" s="225"/>
      <c r="N166" s="225"/>
      <c r="O166" s="267"/>
      <c r="P166" s="225"/>
      <c r="Q166" s="225"/>
      <c r="R166" s="225"/>
      <c r="S166" s="225"/>
      <c r="T166" s="225"/>
      <c r="U166" s="274"/>
      <c r="V166" s="274"/>
      <c r="W166" s="274"/>
      <c r="X166" s="274"/>
      <c r="Y166" s="225"/>
      <c r="Z166" s="225"/>
      <c r="AA166" s="225"/>
      <c r="AB166" s="225"/>
      <c r="AC166" s="225"/>
      <c r="AD166" s="225"/>
      <c r="AE166" s="225"/>
      <c r="AF166" s="225"/>
      <c r="AG166" s="225"/>
      <c r="AH166" s="225"/>
      <c r="AI166" s="225"/>
      <c r="AJ166" s="225"/>
      <c r="AK166" s="225"/>
      <c r="AL166" s="225"/>
      <c r="AM166" s="225"/>
      <c r="AN166" s="225"/>
      <c r="AO166" s="225"/>
      <c r="AP166" s="225"/>
      <c r="AQ166" s="225"/>
      <c r="AR166" s="225"/>
    </row>
    <row r="167" ht="15.75" customHeight="1">
      <c r="A167" s="273"/>
      <c r="B167" s="225"/>
      <c r="C167" s="225"/>
      <c r="D167" s="225"/>
      <c r="E167" s="225"/>
      <c r="F167" s="225"/>
      <c r="G167" s="225"/>
      <c r="H167" s="225"/>
      <c r="I167" s="225"/>
      <c r="J167" s="225"/>
      <c r="K167" s="225"/>
      <c r="L167" s="225"/>
      <c r="M167" s="225"/>
      <c r="N167" s="225"/>
      <c r="O167" s="267"/>
      <c r="P167" s="225"/>
      <c r="Q167" s="225"/>
      <c r="R167" s="225"/>
      <c r="S167" s="225"/>
      <c r="T167" s="225"/>
      <c r="U167" s="274"/>
      <c r="V167" s="274"/>
      <c r="W167" s="274"/>
      <c r="X167" s="274"/>
      <c r="Y167" s="225"/>
      <c r="Z167" s="225"/>
      <c r="AA167" s="225"/>
      <c r="AB167" s="225"/>
      <c r="AC167" s="225"/>
      <c r="AD167" s="225"/>
      <c r="AE167" s="225"/>
      <c r="AF167" s="225"/>
      <c r="AG167" s="225"/>
      <c r="AH167" s="225"/>
      <c r="AI167" s="225"/>
      <c r="AJ167" s="225"/>
      <c r="AK167" s="225"/>
      <c r="AL167" s="225"/>
      <c r="AM167" s="225"/>
      <c r="AN167" s="225"/>
      <c r="AO167" s="225"/>
      <c r="AP167" s="225"/>
      <c r="AQ167" s="225"/>
      <c r="AR167" s="225"/>
    </row>
    <row r="168" ht="15.75" customHeight="1">
      <c r="A168" s="273"/>
      <c r="B168" s="225"/>
      <c r="C168" s="225"/>
      <c r="D168" s="225"/>
      <c r="E168" s="225"/>
      <c r="F168" s="225"/>
      <c r="G168" s="225"/>
      <c r="H168" s="225"/>
      <c r="I168" s="225"/>
      <c r="J168" s="225"/>
      <c r="K168" s="225"/>
      <c r="L168" s="225"/>
      <c r="M168" s="225"/>
      <c r="N168" s="225"/>
      <c r="O168" s="267"/>
      <c r="P168" s="225"/>
      <c r="Q168" s="225"/>
      <c r="R168" s="225"/>
      <c r="S168" s="225"/>
      <c r="T168" s="225"/>
      <c r="U168" s="274"/>
      <c r="V168" s="274"/>
      <c r="W168" s="274"/>
      <c r="X168" s="274"/>
      <c r="Y168" s="225"/>
      <c r="Z168" s="225"/>
      <c r="AA168" s="225"/>
      <c r="AB168" s="225"/>
      <c r="AC168" s="225"/>
      <c r="AD168" s="225"/>
      <c r="AE168" s="225"/>
      <c r="AF168" s="225"/>
      <c r="AG168" s="225"/>
      <c r="AH168" s="225"/>
      <c r="AI168" s="225"/>
      <c r="AJ168" s="225"/>
      <c r="AK168" s="225"/>
      <c r="AL168" s="225"/>
      <c r="AM168" s="225"/>
      <c r="AN168" s="225"/>
      <c r="AO168" s="225"/>
      <c r="AP168" s="225"/>
      <c r="AQ168" s="225"/>
      <c r="AR168" s="225"/>
    </row>
    <row r="169" ht="15.75" customHeight="1">
      <c r="A169" s="273"/>
      <c r="B169" s="225"/>
      <c r="C169" s="225"/>
      <c r="D169" s="225"/>
      <c r="E169" s="225"/>
      <c r="F169" s="225"/>
      <c r="G169" s="225"/>
      <c r="H169" s="225"/>
      <c r="I169" s="225"/>
      <c r="J169" s="225"/>
      <c r="K169" s="225"/>
      <c r="L169" s="225"/>
      <c r="M169" s="225"/>
      <c r="N169" s="225"/>
      <c r="O169" s="267"/>
      <c r="P169" s="225"/>
      <c r="Q169" s="225"/>
      <c r="R169" s="225"/>
      <c r="S169" s="225"/>
      <c r="T169" s="225"/>
      <c r="U169" s="274"/>
      <c r="V169" s="274"/>
      <c r="W169" s="274"/>
      <c r="X169" s="274"/>
      <c r="Y169" s="225"/>
      <c r="Z169" s="225"/>
      <c r="AA169" s="225"/>
      <c r="AB169" s="225"/>
      <c r="AC169" s="225"/>
      <c r="AD169" s="225"/>
      <c r="AE169" s="225"/>
      <c r="AF169" s="225"/>
      <c r="AG169" s="225"/>
      <c r="AH169" s="225"/>
      <c r="AI169" s="225"/>
      <c r="AJ169" s="225"/>
      <c r="AK169" s="225"/>
      <c r="AL169" s="225"/>
      <c r="AM169" s="225"/>
      <c r="AN169" s="225"/>
      <c r="AO169" s="225"/>
      <c r="AP169" s="225"/>
      <c r="AQ169" s="225"/>
      <c r="AR169" s="225"/>
    </row>
    <row r="170" ht="15.75" customHeight="1">
      <c r="A170" s="273"/>
      <c r="B170" s="225"/>
      <c r="C170" s="225"/>
      <c r="D170" s="225"/>
      <c r="E170" s="225"/>
      <c r="F170" s="225"/>
      <c r="G170" s="225"/>
      <c r="H170" s="225"/>
      <c r="I170" s="225"/>
      <c r="J170" s="225"/>
      <c r="K170" s="225"/>
      <c r="L170" s="225"/>
      <c r="M170" s="225"/>
      <c r="N170" s="225"/>
      <c r="O170" s="267"/>
      <c r="P170" s="225"/>
      <c r="Q170" s="225"/>
      <c r="R170" s="225"/>
      <c r="S170" s="225"/>
      <c r="T170" s="225"/>
      <c r="U170" s="274"/>
      <c r="V170" s="274"/>
      <c r="W170" s="274"/>
      <c r="X170" s="274"/>
      <c r="Y170" s="225"/>
      <c r="Z170" s="225"/>
      <c r="AA170" s="225"/>
      <c r="AB170" s="225"/>
      <c r="AC170" s="225"/>
      <c r="AD170" s="225"/>
      <c r="AE170" s="225"/>
      <c r="AF170" s="225"/>
      <c r="AG170" s="225"/>
      <c r="AH170" s="225"/>
      <c r="AI170" s="225"/>
      <c r="AJ170" s="225"/>
      <c r="AK170" s="225"/>
      <c r="AL170" s="225"/>
      <c r="AM170" s="225"/>
      <c r="AN170" s="225"/>
      <c r="AO170" s="225"/>
      <c r="AP170" s="225"/>
      <c r="AQ170" s="225"/>
      <c r="AR170" s="225"/>
    </row>
    <row r="171" ht="15.75" customHeight="1">
      <c r="A171" s="273"/>
      <c r="B171" s="225"/>
      <c r="C171" s="225"/>
      <c r="D171" s="225"/>
      <c r="E171" s="225"/>
      <c r="F171" s="225"/>
      <c r="G171" s="225"/>
      <c r="H171" s="225"/>
      <c r="I171" s="225"/>
      <c r="J171" s="225"/>
      <c r="K171" s="225"/>
      <c r="L171" s="225"/>
      <c r="M171" s="225"/>
      <c r="N171" s="225"/>
      <c r="O171" s="267"/>
      <c r="P171" s="225"/>
      <c r="Q171" s="225"/>
      <c r="R171" s="225"/>
      <c r="S171" s="225"/>
      <c r="T171" s="225"/>
      <c r="U171" s="274"/>
      <c r="V171" s="274"/>
      <c r="W171" s="274"/>
      <c r="X171" s="274"/>
      <c r="Y171" s="225"/>
      <c r="Z171" s="225"/>
      <c r="AA171" s="225"/>
      <c r="AB171" s="225"/>
      <c r="AC171" s="225"/>
      <c r="AD171" s="225"/>
      <c r="AE171" s="225"/>
      <c r="AF171" s="225"/>
      <c r="AG171" s="225"/>
      <c r="AH171" s="225"/>
      <c r="AI171" s="225"/>
      <c r="AJ171" s="225"/>
      <c r="AK171" s="225"/>
      <c r="AL171" s="225"/>
      <c r="AM171" s="225"/>
      <c r="AN171" s="225"/>
      <c r="AO171" s="225"/>
      <c r="AP171" s="225"/>
      <c r="AQ171" s="225"/>
      <c r="AR171" s="225"/>
    </row>
    <row r="172" ht="15.75" customHeight="1">
      <c r="A172" s="273"/>
      <c r="B172" s="225"/>
      <c r="C172" s="225"/>
      <c r="D172" s="225"/>
      <c r="E172" s="225"/>
      <c r="F172" s="225"/>
      <c r="G172" s="225"/>
      <c r="H172" s="225"/>
      <c r="I172" s="225"/>
      <c r="J172" s="225"/>
      <c r="K172" s="225"/>
      <c r="L172" s="225"/>
      <c r="M172" s="225"/>
      <c r="N172" s="225"/>
      <c r="O172" s="267"/>
      <c r="P172" s="225"/>
      <c r="Q172" s="225"/>
      <c r="R172" s="225"/>
      <c r="S172" s="225"/>
      <c r="T172" s="225"/>
      <c r="U172" s="274"/>
      <c r="V172" s="274"/>
      <c r="W172" s="274"/>
      <c r="X172" s="274"/>
      <c r="Y172" s="225"/>
      <c r="Z172" s="225"/>
      <c r="AA172" s="225"/>
      <c r="AB172" s="225"/>
      <c r="AC172" s="225"/>
      <c r="AD172" s="225"/>
      <c r="AE172" s="225"/>
      <c r="AF172" s="225"/>
      <c r="AG172" s="225"/>
      <c r="AH172" s="225"/>
      <c r="AI172" s="225"/>
      <c r="AJ172" s="225"/>
      <c r="AK172" s="225"/>
      <c r="AL172" s="225"/>
      <c r="AM172" s="225"/>
      <c r="AN172" s="225"/>
      <c r="AO172" s="225"/>
      <c r="AP172" s="225"/>
      <c r="AQ172" s="225"/>
      <c r="AR172" s="225"/>
    </row>
    <row r="173" ht="15.75" customHeight="1">
      <c r="A173" s="273"/>
      <c r="B173" s="225"/>
      <c r="C173" s="225"/>
      <c r="D173" s="225"/>
      <c r="E173" s="225"/>
      <c r="F173" s="225"/>
      <c r="G173" s="225"/>
      <c r="H173" s="225"/>
      <c r="I173" s="225"/>
      <c r="J173" s="225"/>
      <c r="K173" s="225"/>
      <c r="L173" s="225"/>
      <c r="M173" s="225"/>
      <c r="N173" s="225"/>
      <c r="O173" s="267"/>
      <c r="P173" s="225"/>
      <c r="Q173" s="225"/>
      <c r="R173" s="225"/>
      <c r="S173" s="225"/>
      <c r="T173" s="225"/>
      <c r="U173" s="274"/>
      <c r="V173" s="274"/>
      <c r="W173" s="274"/>
      <c r="X173" s="274"/>
      <c r="Y173" s="225"/>
      <c r="Z173" s="225"/>
      <c r="AA173" s="225"/>
      <c r="AB173" s="225"/>
      <c r="AC173" s="225"/>
      <c r="AD173" s="225"/>
      <c r="AE173" s="225"/>
      <c r="AF173" s="225"/>
      <c r="AG173" s="225"/>
      <c r="AH173" s="225"/>
      <c r="AI173" s="225"/>
      <c r="AJ173" s="225"/>
      <c r="AK173" s="225"/>
      <c r="AL173" s="225"/>
      <c r="AM173" s="225"/>
      <c r="AN173" s="225"/>
      <c r="AO173" s="225"/>
      <c r="AP173" s="225"/>
      <c r="AQ173" s="225"/>
      <c r="AR173" s="225"/>
    </row>
    <row r="174" ht="15.75" customHeight="1">
      <c r="A174" s="273"/>
      <c r="B174" s="225"/>
      <c r="C174" s="225"/>
      <c r="D174" s="225"/>
      <c r="E174" s="225"/>
      <c r="F174" s="225"/>
      <c r="G174" s="225"/>
      <c r="H174" s="225"/>
      <c r="I174" s="225"/>
      <c r="J174" s="225"/>
      <c r="K174" s="225"/>
      <c r="L174" s="225"/>
      <c r="M174" s="225"/>
      <c r="N174" s="225"/>
      <c r="O174" s="267"/>
      <c r="P174" s="225"/>
      <c r="Q174" s="225"/>
      <c r="R174" s="225"/>
      <c r="S174" s="225"/>
      <c r="T174" s="225"/>
      <c r="U174" s="274"/>
      <c r="V174" s="274"/>
      <c r="W174" s="274"/>
      <c r="X174" s="274"/>
      <c r="Y174" s="225"/>
      <c r="Z174" s="225"/>
      <c r="AA174" s="225"/>
      <c r="AB174" s="225"/>
      <c r="AC174" s="225"/>
      <c r="AD174" s="225"/>
      <c r="AE174" s="225"/>
      <c r="AF174" s="225"/>
      <c r="AG174" s="225"/>
      <c r="AH174" s="225"/>
      <c r="AI174" s="225"/>
      <c r="AJ174" s="225"/>
      <c r="AK174" s="225"/>
      <c r="AL174" s="225"/>
      <c r="AM174" s="225"/>
      <c r="AN174" s="225"/>
      <c r="AO174" s="225"/>
      <c r="AP174" s="225"/>
      <c r="AQ174" s="225"/>
      <c r="AR174" s="225"/>
    </row>
    <row r="175" ht="15.75" customHeight="1">
      <c r="A175" s="273"/>
      <c r="B175" s="225"/>
      <c r="C175" s="225"/>
      <c r="D175" s="225"/>
      <c r="E175" s="225"/>
      <c r="F175" s="225"/>
      <c r="G175" s="225"/>
      <c r="H175" s="225"/>
      <c r="I175" s="225"/>
      <c r="J175" s="225"/>
      <c r="K175" s="225"/>
      <c r="L175" s="225"/>
      <c r="M175" s="225"/>
      <c r="N175" s="225"/>
      <c r="O175" s="267"/>
      <c r="P175" s="225"/>
      <c r="Q175" s="225"/>
      <c r="R175" s="225"/>
      <c r="S175" s="225"/>
      <c r="T175" s="225"/>
      <c r="U175" s="274"/>
      <c r="V175" s="274"/>
      <c r="W175" s="274"/>
      <c r="X175" s="274"/>
      <c r="Y175" s="225"/>
      <c r="Z175" s="225"/>
      <c r="AA175" s="225"/>
      <c r="AB175" s="225"/>
      <c r="AC175" s="225"/>
      <c r="AD175" s="225"/>
      <c r="AE175" s="225"/>
      <c r="AF175" s="225"/>
      <c r="AG175" s="225"/>
      <c r="AH175" s="225"/>
      <c r="AI175" s="225"/>
      <c r="AJ175" s="225"/>
      <c r="AK175" s="225"/>
      <c r="AL175" s="225"/>
      <c r="AM175" s="225"/>
      <c r="AN175" s="225"/>
      <c r="AO175" s="225"/>
      <c r="AP175" s="225"/>
      <c r="AQ175" s="225"/>
      <c r="AR175" s="225"/>
    </row>
    <row r="176" ht="15.75" customHeight="1">
      <c r="A176" s="273"/>
      <c r="B176" s="225"/>
      <c r="C176" s="225"/>
      <c r="D176" s="225"/>
      <c r="E176" s="225"/>
      <c r="F176" s="225"/>
      <c r="G176" s="225"/>
      <c r="H176" s="225"/>
      <c r="I176" s="225"/>
      <c r="J176" s="225"/>
      <c r="K176" s="225"/>
      <c r="L176" s="225"/>
      <c r="M176" s="225"/>
      <c r="N176" s="225"/>
      <c r="O176" s="267"/>
      <c r="P176" s="225"/>
      <c r="Q176" s="225"/>
      <c r="R176" s="225"/>
      <c r="S176" s="225"/>
      <c r="T176" s="225"/>
      <c r="U176" s="274"/>
      <c r="V176" s="274"/>
      <c r="W176" s="274"/>
      <c r="X176" s="274"/>
      <c r="Y176" s="225"/>
      <c r="Z176" s="225"/>
      <c r="AA176" s="225"/>
      <c r="AB176" s="225"/>
      <c r="AC176" s="225"/>
      <c r="AD176" s="225"/>
      <c r="AE176" s="225"/>
      <c r="AF176" s="225"/>
      <c r="AG176" s="225"/>
      <c r="AH176" s="225"/>
      <c r="AI176" s="225"/>
      <c r="AJ176" s="225"/>
      <c r="AK176" s="225"/>
      <c r="AL176" s="225"/>
      <c r="AM176" s="225"/>
      <c r="AN176" s="225"/>
      <c r="AO176" s="225"/>
      <c r="AP176" s="225"/>
      <c r="AQ176" s="225"/>
      <c r="AR176" s="225"/>
    </row>
    <row r="177" ht="15.75" customHeight="1">
      <c r="A177" s="273"/>
      <c r="B177" s="225"/>
      <c r="C177" s="225"/>
      <c r="D177" s="225"/>
      <c r="E177" s="225"/>
      <c r="F177" s="225"/>
      <c r="G177" s="225"/>
      <c r="H177" s="225"/>
      <c r="I177" s="225"/>
      <c r="J177" s="225"/>
      <c r="K177" s="225"/>
      <c r="L177" s="225"/>
      <c r="M177" s="225"/>
      <c r="N177" s="225"/>
      <c r="O177" s="267"/>
      <c r="P177" s="225"/>
      <c r="Q177" s="225"/>
      <c r="R177" s="225"/>
      <c r="S177" s="225"/>
      <c r="T177" s="225"/>
      <c r="U177" s="274"/>
      <c r="V177" s="274"/>
      <c r="W177" s="274"/>
      <c r="X177" s="274"/>
      <c r="Y177" s="225"/>
      <c r="Z177" s="225"/>
      <c r="AA177" s="225"/>
      <c r="AB177" s="225"/>
      <c r="AC177" s="225"/>
      <c r="AD177" s="225"/>
      <c r="AE177" s="225"/>
      <c r="AF177" s="225"/>
      <c r="AG177" s="225"/>
      <c r="AH177" s="225"/>
      <c r="AI177" s="225"/>
      <c r="AJ177" s="225"/>
      <c r="AK177" s="225"/>
      <c r="AL177" s="225"/>
      <c r="AM177" s="225"/>
      <c r="AN177" s="225"/>
      <c r="AO177" s="225"/>
      <c r="AP177" s="225"/>
      <c r="AQ177" s="225"/>
      <c r="AR177" s="225"/>
    </row>
    <row r="178" ht="15.75" customHeight="1">
      <c r="A178" s="273"/>
      <c r="B178" s="225"/>
      <c r="C178" s="225"/>
      <c r="D178" s="225"/>
      <c r="E178" s="225"/>
      <c r="F178" s="225"/>
      <c r="G178" s="225"/>
      <c r="H178" s="225"/>
      <c r="I178" s="225"/>
      <c r="J178" s="225"/>
      <c r="K178" s="225"/>
      <c r="L178" s="225"/>
      <c r="M178" s="225"/>
      <c r="N178" s="225"/>
      <c r="O178" s="267"/>
      <c r="P178" s="225"/>
      <c r="Q178" s="225"/>
      <c r="R178" s="225"/>
      <c r="S178" s="225"/>
      <c r="T178" s="225"/>
      <c r="U178" s="274"/>
      <c r="V178" s="274"/>
      <c r="W178" s="274"/>
      <c r="X178" s="274"/>
      <c r="Y178" s="225"/>
      <c r="Z178" s="225"/>
      <c r="AA178" s="225"/>
      <c r="AB178" s="225"/>
      <c r="AC178" s="225"/>
      <c r="AD178" s="225"/>
      <c r="AE178" s="225"/>
      <c r="AF178" s="225"/>
      <c r="AG178" s="225"/>
      <c r="AH178" s="225"/>
      <c r="AI178" s="225"/>
      <c r="AJ178" s="225"/>
      <c r="AK178" s="225"/>
      <c r="AL178" s="225"/>
      <c r="AM178" s="225"/>
      <c r="AN178" s="225"/>
      <c r="AO178" s="225"/>
      <c r="AP178" s="225"/>
      <c r="AQ178" s="225"/>
      <c r="AR178" s="225"/>
    </row>
    <row r="179" ht="15.75" customHeight="1">
      <c r="A179" s="273"/>
      <c r="B179" s="225"/>
      <c r="C179" s="225"/>
      <c r="D179" s="225"/>
      <c r="E179" s="225"/>
      <c r="F179" s="225"/>
      <c r="G179" s="225"/>
      <c r="H179" s="225"/>
      <c r="I179" s="225"/>
      <c r="J179" s="225"/>
      <c r="K179" s="225"/>
      <c r="L179" s="225"/>
      <c r="M179" s="225"/>
      <c r="N179" s="225"/>
      <c r="O179" s="267"/>
      <c r="P179" s="225"/>
      <c r="Q179" s="225"/>
      <c r="R179" s="225"/>
      <c r="S179" s="225"/>
      <c r="T179" s="225"/>
      <c r="U179" s="274"/>
      <c r="V179" s="274"/>
      <c r="W179" s="274"/>
      <c r="X179" s="274"/>
      <c r="Y179" s="225"/>
      <c r="Z179" s="225"/>
      <c r="AA179" s="225"/>
      <c r="AB179" s="225"/>
      <c r="AC179" s="225"/>
      <c r="AD179" s="225"/>
      <c r="AE179" s="225"/>
      <c r="AF179" s="225"/>
      <c r="AG179" s="225"/>
      <c r="AH179" s="225"/>
      <c r="AI179" s="225"/>
      <c r="AJ179" s="225"/>
      <c r="AK179" s="225"/>
      <c r="AL179" s="225"/>
      <c r="AM179" s="225"/>
      <c r="AN179" s="225"/>
      <c r="AO179" s="225"/>
      <c r="AP179" s="225"/>
      <c r="AQ179" s="225"/>
      <c r="AR179" s="225"/>
    </row>
    <row r="180" ht="15.75" customHeight="1">
      <c r="A180" s="273"/>
      <c r="B180" s="225"/>
      <c r="C180" s="225"/>
      <c r="D180" s="225"/>
      <c r="E180" s="225"/>
      <c r="F180" s="225"/>
      <c r="G180" s="225"/>
      <c r="H180" s="225"/>
      <c r="I180" s="225"/>
      <c r="J180" s="225"/>
      <c r="K180" s="225"/>
      <c r="L180" s="225"/>
      <c r="M180" s="225"/>
      <c r="N180" s="225"/>
      <c r="O180" s="267"/>
      <c r="P180" s="225"/>
      <c r="Q180" s="225"/>
      <c r="R180" s="225"/>
      <c r="S180" s="225"/>
      <c r="T180" s="225"/>
      <c r="U180" s="274"/>
      <c r="V180" s="274"/>
      <c r="W180" s="274"/>
      <c r="X180" s="274"/>
      <c r="Y180" s="225"/>
      <c r="Z180" s="225"/>
      <c r="AA180" s="225"/>
      <c r="AB180" s="225"/>
      <c r="AC180" s="225"/>
      <c r="AD180" s="225"/>
      <c r="AE180" s="225"/>
      <c r="AF180" s="225"/>
      <c r="AG180" s="225"/>
      <c r="AH180" s="225"/>
      <c r="AI180" s="225"/>
      <c r="AJ180" s="225"/>
      <c r="AK180" s="225"/>
      <c r="AL180" s="225"/>
      <c r="AM180" s="225"/>
      <c r="AN180" s="225"/>
      <c r="AO180" s="225"/>
      <c r="AP180" s="225"/>
      <c r="AQ180" s="225"/>
      <c r="AR180" s="225"/>
    </row>
    <row r="181" ht="15.75" customHeight="1">
      <c r="A181" s="273"/>
      <c r="B181" s="225"/>
      <c r="C181" s="225"/>
      <c r="D181" s="225"/>
      <c r="E181" s="225"/>
      <c r="F181" s="225"/>
      <c r="G181" s="225"/>
      <c r="H181" s="225"/>
      <c r="I181" s="225"/>
      <c r="J181" s="225"/>
      <c r="K181" s="225"/>
      <c r="L181" s="225"/>
      <c r="M181" s="225"/>
      <c r="N181" s="225"/>
      <c r="O181" s="267"/>
      <c r="P181" s="225"/>
      <c r="Q181" s="225"/>
      <c r="R181" s="225"/>
      <c r="S181" s="225"/>
      <c r="T181" s="225"/>
      <c r="U181" s="274"/>
      <c r="V181" s="274"/>
      <c r="W181" s="274"/>
      <c r="X181" s="274"/>
      <c r="Y181" s="225"/>
      <c r="Z181" s="225"/>
      <c r="AA181" s="225"/>
      <c r="AB181" s="225"/>
      <c r="AC181" s="225"/>
      <c r="AD181" s="225"/>
      <c r="AE181" s="225"/>
      <c r="AF181" s="225"/>
      <c r="AG181" s="225"/>
      <c r="AH181" s="225"/>
      <c r="AI181" s="225"/>
      <c r="AJ181" s="225"/>
      <c r="AK181" s="225"/>
      <c r="AL181" s="225"/>
      <c r="AM181" s="225"/>
      <c r="AN181" s="225"/>
      <c r="AO181" s="225"/>
      <c r="AP181" s="225"/>
      <c r="AQ181" s="225"/>
      <c r="AR181" s="225"/>
    </row>
    <row r="182" ht="15.75" customHeight="1">
      <c r="A182" s="273"/>
      <c r="B182" s="225"/>
      <c r="C182" s="225"/>
      <c r="D182" s="225"/>
      <c r="E182" s="225"/>
      <c r="F182" s="225"/>
      <c r="G182" s="225"/>
      <c r="H182" s="225"/>
      <c r="I182" s="225"/>
      <c r="J182" s="225"/>
      <c r="K182" s="225"/>
      <c r="L182" s="225"/>
      <c r="M182" s="225"/>
      <c r="N182" s="225"/>
      <c r="O182" s="267"/>
      <c r="P182" s="225"/>
      <c r="Q182" s="225"/>
      <c r="R182" s="225"/>
      <c r="S182" s="225"/>
      <c r="T182" s="225"/>
      <c r="U182" s="274"/>
      <c r="V182" s="274"/>
      <c r="W182" s="274"/>
      <c r="X182" s="274"/>
      <c r="Y182" s="225"/>
      <c r="Z182" s="225"/>
      <c r="AA182" s="225"/>
      <c r="AB182" s="225"/>
      <c r="AC182" s="225"/>
      <c r="AD182" s="225"/>
      <c r="AE182" s="225"/>
      <c r="AF182" s="225"/>
      <c r="AG182" s="225"/>
      <c r="AH182" s="225"/>
      <c r="AI182" s="225"/>
      <c r="AJ182" s="225"/>
      <c r="AK182" s="225"/>
      <c r="AL182" s="225"/>
      <c r="AM182" s="225"/>
      <c r="AN182" s="225"/>
      <c r="AO182" s="225"/>
      <c r="AP182" s="225"/>
      <c r="AQ182" s="225"/>
      <c r="AR182" s="225"/>
    </row>
    <row r="183" ht="15.75" customHeight="1">
      <c r="A183" s="273"/>
      <c r="B183" s="225"/>
      <c r="C183" s="225"/>
      <c r="D183" s="225"/>
      <c r="E183" s="225"/>
      <c r="F183" s="225"/>
      <c r="G183" s="225"/>
      <c r="H183" s="225"/>
      <c r="I183" s="225"/>
      <c r="J183" s="225"/>
      <c r="K183" s="225"/>
      <c r="L183" s="225"/>
      <c r="M183" s="225"/>
      <c r="N183" s="225"/>
      <c r="O183" s="267"/>
      <c r="P183" s="225"/>
      <c r="Q183" s="225"/>
      <c r="R183" s="225"/>
      <c r="S183" s="225"/>
      <c r="T183" s="225"/>
      <c r="U183" s="274"/>
      <c r="V183" s="274"/>
      <c r="W183" s="274"/>
      <c r="X183" s="274"/>
      <c r="Y183" s="225"/>
      <c r="Z183" s="225"/>
      <c r="AA183" s="225"/>
      <c r="AB183" s="225"/>
      <c r="AC183" s="225"/>
      <c r="AD183" s="225"/>
      <c r="AE183" s="225"/>
      <c r="AF183" s="225"/>
      <c r="AG183" s="225"/>
      <c r="AH183" s="225"/>
      <c r="AI183" s="225"/>
      <c r="AJ183" s="225"/>
      <c r="AK183" s="225"/>
      <c r="AL183" s="225"/>
      <c r="AM183" s="225"/>
      <c r="AN183" s="225"/>
      <c r="AO183" s="225"/>
      <c r="AP183" s="225"/>
      <c r="AQ183" s="225"/>
      <c r="AR183" s="225"/>
    </row>
    <row r="184" ht="15.75" customHeight="1">
      <c r="A184" s="273"/>
      <c r="B184" s="225"/>
      <c r="C184" s="225"/>
      <c r="D184" s="225"/>
      <c r="E184" s="225"/>
      <c r="F184" s="225"/>
      <c r="G184" s="225"/>
      <c r="H184" s="225"/>
      <c r="I184" s="225"/>
      <c r="J184" s="225"/>
      <c r="K184" s="225"/>
      <c r="L184" s="225"/>
      <c r="M184" s="225"/>
      <c r="N184" s="225"/>
      <c r="O184" s="267"/>
      <c r="P184" s="225"/>
      <c r="Q184" s="225"/>
      <c r="R184" s="225"/>
      <c r="S184" s="225"/>
      <c r="T184" s="225"/>
      <c r="U184" s="274"/>
      <c r="V184" s="274"/>
      <c r="W184" s="274"/>
      <c r="X184" s="274"/>
      <c r="Y184" s="225"/>
      <c r="Z184" s="225"/>
      <c r="AA184" s="225"/>
      <c r="AB184" s="225"/>
      <c r="AC184" s="225"/>
      <c r="AD184" s="225"/>
      <c r="AE184" s="225"/>
      <c r="AF184" s="225"/>
      <c r="AG184" s="225"/>
      <c r="AH184" s="225"/>
      <c r="AI184" s="225"/>
      <c r="AJ184" s="225"/>
      <c r="AK184" s="225"/>
      <c r="AL184" s="225"/>
      <c r="AM184" s="225"/>
      <c r="AN184" s="225"/>
      <c r="AO184" s="225"/>
      <c r="AP184" s="225"/>
      <c r="AQ184" s="225"/>
      <c r="AR184" s="225"/>
    </row>
    <row r="185" ht="15.75" customHeight="1">
      <c r="A185" s="273"/>
      <c r="B185" s="225"/>
      <c r="C185" s="225"/>
      <c r="D185" s="225"/>
      <c r="E185" s="225"/>
      <c r="F185" s="225"/>
      <c r="G185" s="225"/>
      <c r="H185" s="225"/>
      <c r="I185" s="225"/>
      <c r="J185" s="225"/>
      <c r="K185" s="225"/>
      <c r="L185" s="225"/>
      <c r="M185" s="225"/>
      <c r="N185" s="225"/>
      <c r="O185" s="267"/>
      <c r="P185" s="225"/>
      <c r="Q185" s="225"/>
      <c r="R185" s="225"/>
      <c r="S185" s="225"/>
      <c r="T185" s="225"/>
      <c r="U185" s="274"/>
      <c r="V185" s="274"/>
      <c r="W185" s="274"/>
      <c r="X185" s="274"/>
      <c r="Y185" s="225"/>
      <c r="Z185" s="225"/>
      <c r="AA185" s="225"/>
      <c r="AB185" s="225"/>
      <c r="AC185" s="225"/>
      <c r="AD185" s="225"/>
      <c r="AE185" s="225"/>
      <c r="AF185" s="225"/>
      <c r="AG185" s="225"/>
      <c r="AH185" s="225"/>
      <c r="AI185" s="225"/>
      <c r="AJ185" s="225"/>
      <c r="AK185" s="225"/>
      <c r="AL185" s="225"/>
      <c r="AM185" s="225"/>
      <c r="AN185" s="225"/>
      <c r="AO185" s="225"/>
      <c r="AP185" s="225"/>
      <c r="AQ185" s="225"/>
      <c r="AR185" s="225"/>
    </row>
    <row r="186" ht="15.75" customHeight="1">
      <c r="A186" s="273"/>
      <c r="B186" s="225"/>
      <c r="C186" s="225"/>
      <c r="D186" s="225"/>
      <c r="E186" s="225"/>
      <c r="F186" s="225"/>
      <c r="G186" s="225"/>
      <c r="H186" s="225"/>
      <c r="I186" s="225"/>
      <c r="J186" s="225"/>
      <c r="K186" s="225"/>
      <c r="L186" s="225"/>
      <c r="M186" s="225"/>
      <c r="N186" s="225"/>
      <c r="O186" s="267"/>
      <c r="P186" s="225"/>
      <c r="Q186" s="225"/>
      <c r="R186" s="225"/>
      <c r="S186" s="225"/>
      <c r="T186" s="225"/>
      <c r="U186" s="274"/>
      <c r="V186" s="274"/>
      <c r="W186" s="274"/>
      <c r="X186" s="274"/>
      <c r="Y186" s="225"/>
      <c r="Z186" s="225"/>
      <c r="AA186" s="225"/>
      <c r="AB186" s="225"/>
      <c r="AC186" s="225"/>
      <c r="AD186" s="225"/>
      <c r="AE186" s="225"/>
      <c r="AF186" s="225"/>
      <c r="AG186" s="225"/>
      <c r="AH186" s="225"/>
      <c r="AI186" s="225"/>
      <c r="AJ186" s="225"/>
      <c r="AK186" s="225"/>
      <c r="AL186" s="225"/>
      <c r="AM186" s="225"/>
      <c r="AN186" s="225"/>
      <c r="AO186" s="225"/>
      <c r="AP186" s="225"/>
      <c r="AQ186" s="225"/>
      <c r="AR186" s="225"/>
    </row>
    <row r="187" ht="15.75" customHeight="1">
      <c r="A187" s="273"/>
      <c r="B187" s="225"/>
      <c r="C187" s="225"/>
      <c r="D187" s="225"/>
      <c r="E187" s="225"/>
      <c r="F187" s="225"/>
      <c r="G187" s="225"/>
      <c r="H187" s="225"/>
      <c r="I187" s="225"/>
      <c r="J187" s="225"/>
      <c r="K187" s="225"/>
      <c r="L187" s="225"/>
      <c r="M187" s="225"/>
      <c r="N187" s="225"/>
      <c r="O187" s="267"/>
      <c r="P187" s="225"/>
      <c r="Q187" s="225"/>
      <c r="R187" s="225"/>
      <c r="S187" s="225"/>
      <c r="T187" s="225"/>
      <c r="U187" s="274"/>
      <c r="V187" s="274"/>
      <c r="W187" s="274"/>
      <c r="X187" s="274"/>
      <c r="Y187" s="225"/>
      <c r="Z187" s="225"/>
      <c r="AA187" s="225"/>
      <c r="AB187" s="225"/>
      <c r="AC187" s="225"/>
      <c r="AD187" s="225"/>
      <c r="AE187" s="225"/>
      <c r="AF187" s="225"/>
      <c r="AG187" s="225"/>
      <c r="AH187" s="225"/>
      <c r="AI187" s="225"/>
      <c r="AJ187" s="225"/>
      <c r="AK187" s="225"/>
      <c r="AL187" s="225"/>
      <c r="AM187" s="225"/>
      <c r="AN187" s="225"/>
      <c r="AO187" s="225"/>
      <c r="AP187" s="225"/>
      <c r="AQ187" s="225"/>
      <c r="AR187" s="225"/>
    </row>
    <row r="188" ht="15.75" customHeight="1">
      <c r="A188" s="273"/>
      <c r="B188" s="225"/>
      <c r="C188" s="225"/>
      <c r="D188" s="225"/>
      <c r="E188" s="225"/>
      <c r="F188" s="225"/>
      <c r="G188" s="225"/>
      <c r="H188" s="225"/>
      <c r="I188" s="225"/>
      <c r="J188" s="225"/>
      <c r="K188" s="225"/>
      <c r="L188" s="225"/>
      <c r="M188" s="225"/>
      <c r="N188" s="225"/>
      <c r="O188" s="267"/>
      <c r="P188" s="225"/>
      <c r="Q188" s="225"/>
      <c r="R188" s="225"/>
      <c r="S188" s="225"/>
      <c r="T188" s="225"/>
      <c r="U188" s="274"/>
      <c r="V188" s="274"/>
      <c r="W188" s="274"/>
      <c r="X188" s="274"/>
      <c r="Y188" s="225"/>
      <c r="Z188" s="225"/>
      <c r="AA188" s="225"/>
      <c r="AB188" s="225"/>
      <c r="AC188" s="225"/>
      <c r="AD188" s="225"/>
      <c r="AE188" s="225"/>
      <c r="AF188" s="225"/>
      <c r="AG188" s="225"/>
      <c r="AH188" s="225"/>
      <c r="AI188" s="225"/>
      <c r="AJ188" s="225"/>
      <c r="AK188" s="225"/>
      <c r="AL188" s="225"/>
      <c r="AM188" s="225"/>
      <c r="AN188" s="225"/>
      <c r="AO188" s="225"/>
      <c r="AP188" s="225"/>
      <c r="AQ188" s="225"/>
      <c r="AR188" s="225"/>
    </row>
    <row r="189" ht="15.75" customHeight="1">
      <c r="A189" s="273"/>
      <c r="B189" s="225"/>
      <c r="C189" s="225"/>
      <c r="D189" s="225"/>
      <c r="E189" s="225"/>
      <c r="F189" s="225"/>
      <c r="G189" s="225"/>
      <c r="H189" s="225"/>
      <c r="I189" s="225"/>
      <c r="J189" s="225"/>
      <c r="K189" s="225"/>
      <c r="L189" s="225"/>
      <c r="M189" s="225"/>
      <c r="N189" s="225"/>
      <c r="O189" s="267"/>
      <c r="P189" s="225"/>
      <c r="Q189" s="225"/>
      <c r="R189" s="225"/>
      <c r="S189" s="225"/>
      <c r="T189" s="225"/>
      <c r="U189" s="274"/>
      <c r="V189" s="274"/>
      <c r="W189" s="274"/>
      <c r="X189" s="274"/>
      <c r="Y189" s="225"/>
      <c r="Z189" s="225"/>
      <c r="AA189" s="225"/>
      <c r="AB189" s="225"/>
      <c r="AC189" s="225"/>
      <c r="AD189" s="225"/>
      <c r="AE189" s="225"/>
      <c r="AF189" s="225"/>
      <c r="AG189" s="225"/>
      <c r="AH189" s="225"/>
      <c r="AI189" s="225"/>
      <c r="AJ189" s="225"/>
      <c r="AK189" s="225"/>
      <c r="AL189" s="225"/>
      <c r="AM189" s="225"/>
      <c r="AN189" s="225"/>
      <c r="AO189" s="225"/>
      <c r="AP189" s="225"/>
      <c r="AQ189" s="225"/>
      <c r="AR189" s="225"/>
    </row>
    <row r="190" ht="15.75" customHeight="1">
      <c r="A190" s="273"/>
      <c r="B190" s="225"/>
      <c r="C190" s="225"/>
      <c r="D190" s="225"/>
      <c r="E190" s="225"/>
      <c r="F190" s="225"/>
      <c r="G190" s="225"/>
      <c r="H190" s="225"/>
      <c r="I190" s="225"/>
      <c r="J190" s="225"/>
      <c r="K190" s="225"/>
      <c r="L190" s="225"/>
      <c r="M190" s="225"/>
      <c r="N190" s="225"/>
      <c r="O190" s="267"/>
      <c r="P190" s="225"/>
      <c r="Q190" s="225"/>
      <c r="R190" s="225"/>
      <c r="S190" s="225"/>
      <c r="T190" s="225"/>
      <c r="U190" s="274"/>
      <c r="V190" s="274"/>
      <c r="W190" s="274"/>
      <c r="X190" s="274"/>
      <c r="Y190" s="225"/>
      <c r="Z190" s="225"/>
      <c r="AA190" s="225"/>
      <c r="AB190" s="225"/>
      <c r="AC190" s="225"/>
      <c r="AD190" s="225"/>
      <c r="AE190" s="225"/>
      <c r="AF190" s="225"/>
      <c r="AG190" s="225"/>
      <c r="AH190" s="225"/>
      <c r="AI190" s="225"/>
      <c r="AJ190" s="225"/>
      <c r="AK190" s="225"/>
      <c r="AL190" s="225"/>
      <c r="AM190" s="225"/>
      <c r="AN190" s="225"/>
      <c r="AO190" s="225"/>
      <c r="AP190" s="225"/>
      <c r="AQ190" s="225"/>
      <c r="AR190" s="225"/>
    </row>
    <row r="191" ht="15.75" customHeight="1">
      <c r="A191" s="273"/>
      <c r="B191" s="225"/>
      <c r="C191" s="225"/>
      <c r="D191" s="225"/>
      <c r="E191" s="225"/>
      <c r="F191" s="225"/>
      <c r="G191" s="225"/>
      <c r="H191" s="225"/>
      <c r="I191" s="225"/>
      <c r="J191" s="225"/>
      <c r="K191" s="225"/>
      <c r="L191" s="225"/>
      <c r="M191" s="225"/>
      <c r="N191" s="225"/>
      <c r="O191" s="267"/>
      <c r="P191" s="225"/>
      <c r="Q191" s="225"/>
      <c r="R191" s="225"/>
      <c r="S191" s="225"/>
      <c r="T191" s="225"/>
      <c r="U191" s="274"/>
      <c r="V191" s="274"/>
      <c r="W191" s="274"/>
      <c r="X191" s="274"/>
      <c r="Y191" s="225"/>
      <c r="Z191" s="225"/>
      <c r="AA191" s="225"/>
      <c r="AB191" s="225"/>
      <c r="AC191" s="225"/>
      <c r="AD191" s="225"/>
      <c r="AE191" s="225"/>
      <c r="AF191" s="225"/>
      <c r="AG191" s="225"/>
      <c r="AH191" s="225"/>
      <c r="AI191" s="225"/>
      <c r="AJ191" s="225"/>
      <c r="AK191" s="225"/>
      <c r="AL191" s="225"/>
      <c r="AM191" s="225"/>
      <c r="AN191" s="225"/>
      <c r="AO191" s="225"/>
      <c r="AP191" s="225"/>
      <c r="AQ191" s="225"/>
      <c r="AR191" s="225"/>
    </row>
    <row r="192" ht="15.75" customHeight="1">
      <c r="A192" s="273"/>
      <c r="B192" s="225"/>
      <c r="C192" s="225"/>
      <c r="D192" s="225"/>
      <c r="E192" s="225"/>
      <c r="F192" s="225"/>
      <c r="G192" s="225"/>
      <c r="H192" s="225"/>
      <c r="I192" s="225"/>
      <c r="J192" s="225"/>
      <c r="K192" s="225"/>
      <c r="L192" s="225"/>
      <c r="M192" s="225"/>
      <c r="N192" s="225"/>
      <c r="O192" s="267"/>
      <c r="P192" s="225"/>
      <c r="Q192" s="225"/>
      <c r="R192" s="225"/>
      <c r="S192" s="225"/>
      <c r="T192" s="225"/>
      <c r="U192" s="274"/>
      <c r="V192" s="274"/>
      <c r="W192" s="274"/>
      <c r="X192" s="274"/>
      <c r="Y192" s="225"/>
      <c r="Z192" s="225"/>
      <c r="AA192" s="225"/>
      <c r="AB192" s="225"/>
      <c r="AC192" s="225"/>
      <c r="AD192" s="225"/>
      <c r="AE192" s="225"/>
      <c r="AF192" s="225"/>
      <c r="AG192" s="225"/>
      <c r="AH192" s="225"/>
      <c r="AI192" s="225"/>
      <c r="AJ192" s="225"/>
      <c r="AK192" s="225"/>
      <c r="AL192" s="225"/>
      <c r="AM192" s="225"/>
      <c r="AN192" s="225"/>
      <c r="AO192" s="225"/>
      <c r="AP192" s="225"/>
      <c r="AQ192" s="225"/>
      <c r="AR192" s="225"/>
    </row>
    <row r="193" ht="15.75" customHeight="1">
      <c r="A193" s="273"/>
      <c r="B193" s="225"/>
      <c r="C193" s="225"/>
      <c r="D193" s="225"/>
      <c r="E193" s="225"/>
      <c r="F193" s="225"/>
      <c r="G193" s="225"/>
      <c r="H193" s="225"/>
      <c r="I193" s="225"/>
      <c r="J193" s="225"/>
      <c r="K193" s="225"/>
      <c r="L193" s="225"/>
      <c r="M193" s="225"/>
      <c r="N193" s="225"/>
      <c r="O193" s="267"/>
      <c r="P193" s="225"/>
      <c r="Q193" s="225"/>
      <c r="R193" s="225"/>
      <c r="S193" s="225"/>
      <c r="T193" s="225"/>
      <c r="U193" s="274"/>
      <c r="V193" s="274"/>
      <c r="W193" s="274"/>
      <c r="X193" s="274"/>
      <c r="Y193" s="225"/>
      <c r="Z193" s="225"/>
      <c r="AA193" s="225"/>
      <c r="AB193" s="225"/>
      <c r="AC193" s="225"/>
      <c r="AD193" s="225"/>
      <c r="AE193" s="225"/>
      <c r="AF193" s="225"/>
      <c r="AG193" s="225"/>
      <c r="AH193" s="225"/>
      <c r="AI193" s="225"/>
      <c r="AJ193" s="225"/>
      <c r="AK193" s="225"/>
      <c r="AL193" s="225"/>
      <c r="AM193" s="225"/>
      <c r="AN193" s="225"/>
      <c r="AO193" s="225"/>
      <c r="AP193" s="225"/>
      <c r="AQ193" s="225"/>
      <c r="AR193" s="225"/>
    </row>
    <row r="194" ht="15.75" customHeight="1">
      <c r="A194" s="273"/>
      <c r="B194" s="225"/>
      <c r="C194" s="225"/>
      <c r="D194" s="225"/>
      <c r="E194" s="225"/>
      <c r="F194" s="225"/>
      <c r="G194" s="225"/>
      <c r="H194" s="225"/>
      <c r="I194" s="225"/>
      <c r="J194" s="225"/>
      <c r="K194" s="225"/>
      <c r="L194" s="225"/>
      <c r="M194" s="225"/>
      <c r="N194" s="225"/>
      <c r="O194" s="267"/>
      <c r="P194" s="225"/>
      <c r="Q194" s="225"/>
      <c r="R194" s="225"/>
      <c r="S194" s="225"/>
      <c r="T194" s="225"/>
      <c r="U194" s="274"/>
      <c r="V194" s="274"/>
      <c r="W194" s="274"/>
      <c r="X194" s="274"/>
      <c r="Y194" s="225"/>
      <c r="Z194" s="225"/>
      <c r="AA194" s="225"/>
      <c r="AB194" s="225"/>
      <c r="AC194" s="225"/>
      <c r="AD194" s="225"/>
      <c r="AE194" s="225"/>
      <c r="AF194" s="225"/>
      <c r="AG194" s="225"/>
      <c r="AH194" s="225"/>
      <c r="AI194" s="225"/>
      <c r="AJ194" s="225"/>
      <c r="AK194" s="225"/>
      <c r="AL194" s="225"/>
      <c r="AM194" s="225"/>
      <c r="AN194" s="225"/>
      <c r="AO194" s="225"/>
      <c r="AP194" s="225"/>
      <c r="AQ194" s="225"/>
      <c r="AR194" s="225"/>
    </row>
    <row r="195" ht="15.75" customHeight="1">
      <c r="A195" s="273"/>
      <c r="B195" s="225"/>
      <c r="C195" s="225"/>
      <c r="D195" s="225"/>
      <c r="E195" s="225"/>
      <c r="F195" s="225"/>
      <c r="G195" s="225"/>
      <c r="H195" s="225"/>
      <c r="I195" s="225"/>
      <c r="J195" s="225"/>
      <c r="K195" s="225"/>
      <c r="L195" s="225"/>
      <c r="M195" s="225"/>
      <c r="N195" s="225"/>
      <c r="O195" s="267"/>
      <c r="P195" s="225"/>
      <c r="Q195" s="225"/>
      <c r="R195" s="225"/>
      <c r="S195" s="225"/>
      <c r="T195" s="225"/>
      <c r="U195" s="274"/>
      <c r="V195" s="274"/>
      <c r="W195" s="274"/>
      <c r="X195" s="274"/>
      <c r="Y195" s="225"/>
      <c r="Z195" s="225"/>
      <c r="AA195" s="225"/>
      <c r="AB195" s="225"/>
      <c r="AC195" s="225"/>
      <c r="AD195" s="225"/>
      <c r="AE195" s="225"/>
      <c r="AF195" s="225"/>
      <c r="AG195" s="225"/>
      <c r="AH195" s="225"/>
      <c r="AI195" s="225"/>
      <c r="AJ195" s="225"/>
      <c r="AK195" s="225"/>
      <c r="AL195" s="225"/>
      <c r="AM195" s="225"/>
      <c r="AN195" s="225"/>
      <c r="AO195" s="225"/>
      <c r="AP195" s="225"/>
      <c r="AQ195" s="225"/>
      <c r="AR195" s="225"/>
    </row>
    <row r="196" ht="15.75" customHeight="1">
      <c r="A196" s="273"/>
      <c r="B196" s="225"/>
      <c r="C196" s="225"/>
      <c r="D196" s="225"/>
      <c r="E196" s="225"/>
      <c r="F196" s="225"/>
      <c r="G196" s="225"/>
      <c r="H196" s="225"/>
      <c r="I196" s="225"/>
      <c r="J196" s="225"/>
      <c r="K196" s="225"/>
      <c r="L196" s="225"/>
      <c r="M196" s="225"/>
      <c r="N196" s="225"/>
      <c r="O196" s="267"/>
      <c r="P196" s="225"/>
      <c r="Q196" s="225"/>
      <c r="R196" s="225"/>
      <c r="S196" s="225"/>
      <c r="T196" s="225"/>
      <c r="U196" s="274"/>
      <c r="V196" s="274"/>
      <c r="W196" s="274"/>
      <c r="X196" s="274"/>
      <c r="Y196" s="225"/>
      <c r="Z196" s="225"/>
      <c r="AA196" s="225"/>
      <c r="AB196" s="225"/>
      <c r="AC196" s="225"/>
      <c r="AD196" s="225"/>
      <c r="AE196" s="225"/>
      <c r="AF196" s="225"/>
      <c r="AG196" s="225"/>
      <c r="AH196" s="225"/>
      <c r="AI196" s="225"/>
      <c r="AJ196" s="225"/>
      <c r="AK196" s="225"/>
      <c r="AL196" s="225"/>
      <c r="AM196" s="225"/>
      <c r="AN196" s="225"/>
      <c r="AO196" s="225"/>
      <c r="AP196" s="225"/>
      <c r="AQ196" s="225"/>
      <c r="AR196" s="225"/>
    </row>
    <row r="197" ht="15.75" customHeight="1">
      <c r="A197" s="273"/>
      <c r="B197" s="225"/>
      <c r="C197" s="225"/>
      <c r="D197" s="225"/>
      <c r="E197" s="225"/>
      <c r="F197" s="225"/>
      <c r="G197" s="225"/>
      <c r="H197" s="225"/>
      <c r="I197" s="225"/>
      <c r="J197" s="225"/>
      <c r="K197" s="225"/>
      <c r="L197" s="225"/>
      <c r="M197" s="225"/>
      <c r="N197" s="225"/>
      <c r="O197" s="267"/>
      <c r="P197" s="225"/>
      <c r="Q197" s="225"/>
      <c r="R197" s="225"/>
      <c r="S197" s="225"/>
      <c r="T197" s="225"/>
      <c r="U197" s="274"/>
      <c r="V197" s="274"/>
      <c r="W197" s="274"/>
      <c r="X197" s="274"/>
      <c r="Y197" s="225"/>
      <c r="Z197" s="225"/>
      <c r="AA197" s="225"/>
      <c r="AB197" s="225"/>
      <c r="AC197" s="225"/>
      <c r="AD197" s="225"/>
      <c r="AE197" s="225"/>
      <c r="AF197" s="225"/>
      <c r="AG197" s="225"/>
      <c r="AH197" s="225"/>
      <c r="AI197" s="225"/>
      <c r="AJ197" s="225"/>
      <c r="AK197" s="225"/>
      <c r="AL197" s="225"/>
      <c r="AM197" s="225"/>
      <c r="AN197" s="225"/>
      <c r="AO197" s="225"/>
      <c r="AP197" s="225"/>
      <c r="AQ197" s="225"/>
      <c r="AR197" s="225"/>
    </row>
    <row r="198" ht="15.75" customHeight="1">
      <c r="A198" s="273"/>
      <c r="B198" s="225"/>
      <c r="C198" s="225"/>
      <c r="D198" s="225"/>
      <c r="E198" s="225"/>
      <c r="F198" s="225"/>
      <c r="G198" s="225"/>
      <c r="H198" s="225"/>
      <c r="I198" s="225"/>
      <c r="J198" s="225"/>
      <c r="K198" s="225"/>
      <c r="L198" s="225"/>
      <c r="M198" s="225"/>
      <c r="N198" s="225"/>
      <c r="O198" s="267"/>
      <c r="P198" s="225"/>
      <c r="Q198" s="225"/>
      <c r="R198" s="225"/>
      <c r="S198" s="225"/>
      <c r="T198" s="225"/>
      <c r="U198" s="274"/>
      <c r="V198" s="274"/>
      <c r="W198" s="274"/>
      <c r="X198" s="274"/>
      <c r="Y198" s="225"/>
      <c r="Z198" s="225"/>
      <c r="AA198" s="225"/>
      <c r="AB198" s="225"/>
      <c r="AC198" s="225"/>
      <c r="AD198" s="225"/>
      <c r="AE198" s="225"/>
      <c r="AF198" s="225"/>
      <c r="AG198" s="225"/>
      <c r="AH198" s="225"/>
      <c r="AI198" s="225"/>
      <c r="AJ198" s="225"/>
      <c r="AK198" s="225"/>
      <c r="AL198" s="225"/>
      <c r="AM198" s="225"/>
      <c r="AN198" s="225"/>
      <c r="AO198" s="225"/>
      <c r="AP198" s="225"/>
      <c r="AQ198" s="225"/>
      <c r="AR198" s="225"/>
    </row>
    <row r="199" ht="15.75" customHeight="1">
      <c r="A199" s="273"/>
      <c r="B199" s="225"/>
      <c r="C199" s="225"/>
      <c r="D199" s="225"/>
      <c r="E199" s="225"/>
      <c r="F199" s="225"/>
      <c r="G199" s="225"/>
      <c r="H199" s="225"/>
      <c r="I199" s="225"/>
      <c r="J199" s="225"/>
      <c r="K199" s="225"/>
      <c r="L199" s="225"/>
      <c r="M199" s="225"/>
      <c r="N199" s="225"/>
      <c r="O199" s="267"/>
      <c r="P199" s="225"/>
      <c r="Q199" s="225"/>
      <c r="R199" s="225"/>
      <c r="S199" s="225"/>
      <c r="T199" s="225"/>
      <c r="U199" s="274"/>
      <c r="V199" s="274"/>
      <c r="W199" s="274"/>
      <c r="X199" s="274"/>
      <c r="Y199" s="225"/>
      <c r="Z199" s="225"/>
      <c r="AA199" s="225"/>
      <c r="AB199" s="225"/>
      <c r="AC199" s="225"/>
      <c r="AD199" s="225"/>
      <c r="AE199" s="225"/>
      <c r="AF199" s="225"/>
      <c r="AG199" s="225"/>
      <c r="AH199" s="225"/>
      <c r="AI199" s="225"/>
      <c r="AJ199" s="225"/>
      <c r="AK199" s="225"/>
      <c r="AL199" s="225"/>
      <c r="AM199" s="225"/>
      <c r="AN199" s="225"/>
      <c r="AO199" s="225"/>
      <c r="AP199" s="225"/>
      <c r="AQ199" s="225"/>
      <c r="AR199" s="225"/>
    </row>
    <row r="200" ht="15.75" customHeight="1">
      <c r="A200" s="273"/>
      <c r="B200" s="225"/>
      <c r="C200" s="225"/>
      <c r="D200" s="225"/>
      <c r="E200" s="225"/>
      <c r="F200" s="225"/>
      <c r="G200" s="225"/>
      <c r="H200" s="225"/>
      <c r="I200" s="225"/>
      <c r="J200" s="225"/>
      <c r="K200" s="225"/>
      <c r="L200" s="225"/>
      <c r="M200" s="225"/>
      <c r="N200" s="225"/>
      <c r="O200" s="267"/>
      <c r="P200" s="225"/>
      <c r="Q200" s="225"/>
      <c r="R200" s="225"/>
      <c r="S200" s="225"/>
      <c r="T200" s="225"/>
      <c r="U200" s="274"/>
      <c r="V200" s="274"/>
      <c r="W200" s="274"/>
      <c r="X200" s="274"/>
      <c r="Y200" s="225"/>
      <c r="Z200" s="225"/>
      <c r="AA200" s="225"/>
      <c r="AB200" s="225"/>
      <c r="AC200" s="225"/>
      <c r="AD200" s="225"/>
      <c r="AE200" s="225"/>
      <c r="AF200" s="225"/>
      <c r="AG200" s="225"/>
      <c r="AH200" s="225"/>
      <c r="AI200" s="225"/>
      <c r="AJ200" s="225"/>
      <c r="AK200" s="225"/>
      <c r="AL200" s="225"/>
      <c r="AM200" s="225"/>
      <c r="AN200" s="225"/>
      <c r="AO200" s="225"/>
      <c r="AP200" s="225"/>
      <c r="AQ200" s="225"/>
      <c r="AR200" s="225"/>
    </row>
    <row r="201" ht="15.75" customHeight="1">
      <c r="A201" s="273"/>
      <c r="B201" s="225"/>
      <c r="C201" s="225"/>
      <c r="D201" s="225"/>
      <c r="E201" s="225"/>
      <c r="F201" s="225"/>
      <c r="G201" s="225"/>
      <c r="H201" s="225"/>
      <c r="I201" s="225"/>
      <c r="J201" s="225"/>
      <c r="K201" s="225"/>
      <c r="L201" s="225"/>
      <c r="M201" s="225"/>
      <c r="N201" s="225"/>
      <c r="O201" s="267"/>
      <c r="P201" s="225"/>
      <c r="Q201" s="225"/>
      <c r="R201" s="225"/>
      <c r="S201" s="225"/>
      <c r="T201" s="225"/>
      <c r="U201" s="274"/>
      <c r="V201" s="274"/>
      <c r="W201" s="274"/>
      <c r="X201" s="274"/>
      <c r="Y201" s="225"/>
      <c r="Z201" s="225"/>
      <c r="AA201" s="225"/>
      <c r="AB201" s="225"/>
      <c r="AC201" s="225"/>
      <c r="AD201" s="225"/>
      <c r="AE201" s="225"/>
      <c r="AF201" s="225"/>
      <c r="AG201" s="225"/>
      <c r="AH201" s="225"/>
      <c r="AI201" s="225"/>
      <c r="AJ201" s="225"/>
      <c r="AK201" s="225"/>
      <c r="AL201" s="225"/>
      <c r="AM201" s="225"/>
      <c r="AN201" s="225"/>
      <c r="AO201" s="225"/>
      <c r="AP201" s="225"/>
      <c r="AQ201" s="225"/>
      <c r="AR201" s="225"/>
    </row>
    <row r="202" ht="15.75" customHeight="1">
      <c r="A202" s="273"/>
      <c r="B202" s="225"/>
      <c r="C202" s="225"/>
      <c r="D202" s="225"/>
      <c r="E202" s="225"/>
      <c r="F202" s="225"/>
      <c r="G202" s="225"/>
      <c r="H202" s="225"/>
      <c r="I202" s="225"/>
      <c r="J202" s="225"/>
      <c r="K202" s="225"/>
      <c r="L202" s="225"/>
      <c r="M202" s="225"/>
      <c r="N202" s="225"/>
      <c r="O202" s="267"/>
      <c r="P202" s="225"/>
      <c r="Q202" s="225"/>
      <c r="R202" s="225"/>
      <c r="S202" s="225"/>
      <c r="T202" s="225"/>
      <c r="U202" s="274"/>
      <c r="V202" s="274"/>
      <c r="W202" s="274"/>
      <c r="X202" s="274"/>
      <c r="Y202" s="225"/>
      <c r="Z202" s="225"/>
      <c r="AA202" s="225"/>
      <c r="AB202" s="225"/>
      <c r="AC202" s="225"/>
      <c r="AD202" s="225"/>
      <c r="AE202" s="225"/>
      <c r="AF202" s="225"/>
      <c r="AG202" s="225"/>
      <c r="AH202" s="225"/>
      <c r="AI202" s="225"/>
      <c r="AJ202" s="225"/>
      <c r="AK202" s="225"/>
      <c r="AL202" s="225"/>
      <c r="AM202" s="225"/>
      <c r="AN202" s="225"/>
      <c r="AO202" s="225"/>
      <c r="AP202" s="225"/>
      <c r="AQ202" s="225"/>
      <c r="AR202" s="225"/>
    </row>
    <row r="203" ht="15.75" customHeight="1">
      <c r="A203" s="273"/>
      <c r="B203" s="225"/>
      <c r="C203" s="225"/>
      <c r="D203" s="225"/>
      <c r="E203" s="225"/>
      <c r="F203" s="225"/>
      <c r="G203" s="225"/>
      <c r="H203" s="225"/>
      <c r="I203" s="225"/>
      <c r="J203" s="225"/>
      <c r="K203" s="225"/>
      <c r="L203" s="225"/>
      <c r="M203" s="225"/>
      <c r="N203" s="225"/>
      <c r="O203" s="267"/>
      <c r="P203" s="225"/>
      <c r="Q203" s="225"/>
      <c r="R203" s="225"/>
      <c r="S203" s="225"/>
      <c r="T203" s="225"/>
      <c r="U203" s="274"/>
      <c r="V203" s="274"/>
      <c r="W203" s="274"/>
      <c r="X203" s="274"/>
      <c r="Y203" s="225"/>
      <c r="Z203" s="225"/>
      <c r="AA203" s="225"/>
      <c r="AB203" s="225"/>
      <c r="AC203" s="225"/>
      <c r="AD203" s="225"/>
      <c r="AE203" s="225"/>
      <c r="AF203" s="225"/>
      <c r="AG203" s="225"/>
      <c r="AH203" s="225"/>
      <c r="AI203" s="225"/>
      <c r="AJ203" s="225"/>
      <c r="AK203" s="225"/>
      <c r="AL203" s="225"/>
      <c r="AM203" s="225"/>
      <c r="AN203" s="225"/>
      <c r="AO203" s="225"/>
      <c r="AP203" s="225"/>
      <c r="AQ203" s="225"/>
      <c r="AR203" s="225"/>
    </row>
    <row r="204" ht="15.75" customHeight="1">
      <c r="A204" s="273"/>
      <c r="B204" s="225"/>
      <c r="C204" s="225"/>
      <c r="D204" s="225"/>
      <c r="E204" s="225"/>
      <c r="F204" s="225"/>
      <c r="G204" s="225"/>
      <c r="H204" s="225"/>
      <c r="I204" s="225"/>
      <c r="J204" s="225"/>
      <c r="K204" s="225"/>
      <c r="L204" s="225"/>
      <c r="M204" s="225"/>
      <c r="N204" s="225"/>
      <c r="O204" s="267"/>
      <c r="P204" s="225"/>
      <c r="Q204" s="225"/>
      <c r="R204" s="225"/>
      <c r="S204" s="225"/>
      <c r="T204" s="225"/>
      <c r="U204" s="274"/>
      <c r="V204" s="274"/>
      <c r="W204" s="274"/>
      <c r="X204" s="274"/>
      <c r="Y204" s="225"/>
      <c r="Z204" s="225"/>
      <c r="AA204" s="225"/>
      <c r="AB204" s="225"/>
      <c r="AC204" s="225"/>
      <c r="AD204" s="225"/>
      <c r="AE204" s="225"/>
      <c r="AF204" s="225"/>
      <c r="AG204" s="225"/>
      <c r="AH204" s="225"/>
      <c r="AI204" s="225"/>
      <c r="AJ204" s="225"/>
      <c r="AK204" s="225"/>
      <c r="AL204" s="225"/>
      <c r="AM204" s="225"/>
      <c r="AN204" s="225"/>
      <c r="AO204" s="225"/>
      <c r="AP204" s="225"/>
      <c r="AQ204" s="225"/>
      <c r="AR204" s="225"/>
    </row>
    <row r="205" ht="15.75" customHeight="1">
      <c r="A205" s="273"/>
      <c r="B205" s="225"/>
      <c r="C205" s="225"/>
      <c r="D205" s="225"/>
      <c r="E205" s="225"/>
      <c r="F205" s="225"/>
      <c r="G205" s="225"/>
      <c r="H205" s="225"/>
      <c r="I205" s="225"/>
      <c r="J205" s="225"/>
      <c r="K205" s="225"/>
      <c r="L205" s="225"/>
      <c r="M205" s="225"/>
      <c r="N205" s="225"/>
      <c r="O205" s="267"/>
      <c r="P205" s="225"/>
      <c r="Q205" s="225"/>
      <c r="R205" s="225"/>
      <c r="S205" s="225"/>
      <c r="T205" s="225"/>
      <c r="U205" s="274"/>
      <c r="V205" s="274"/>
      <c r="W205" s="274"/>
      <c r="X205" s="274"/>
      <c r="Y205" s="225"/>
      <c r="Z205" s="225"/>
      <c r="AA205" s="225"/>
      <c r="AB205" s="225"/>
      <c r="AC205" s="225"/>
      <c r="AD205" s="225"/>
      <c r="AE205" s="225"/>
      <c r="AF205" s="225"/>
      <c r="AG205" s="225"/>
      <c r="AH205" s="225"/>
      <c r="AI205" s="225"/>
      <c r="AJ205" s="225"/>
      <c r="AK205" s="225"/>
      <c r="AL205" s="225"/>
      <c r="AM205" s="225"/>
      <c r="AN205" s="225"/>
      <c r="AO205" s="225"/>
      <c r="AP205" s="225"/>
      <c r="AQ205" s="225"/>
      <c r="AR205" s="225"/>
    </row>
    <row r="206" ht="15.75" customHeight="1">
      <c r="A206" s="273"/>
      <c r="B206" s="225"/>
      <c r="C206" s="225"/>
      <c r="D206" s="225"/>
      <c r="E206" s="225"/>
      <c r="F206" s="225"/>
      <c r="G206" s="225"/>
      <c r="H206" s="225"/>
      <c r="I206" s="225"/>
      <c r="J206" s="225"/>
      <c r="K206" s="225"/>
      <c r="L206" s="225"/>
      <c r="M206" s="225"/>
      <c r="N206" s="225"/>
      <c r="O206" s="267"/>
      <c r="P206" s="225"/>
      <c r="Q206" s="225"/>
      <c r="R206" s="225"/>
      <c r="S206" s="225"/>
      <c r="T206" s="225"/>
      <c r="U206" s="274"/>
      <c r="V206" s="274"/>
      <c r="W206" s="274"/>
      <c r="X206" s="274"/>
      <c r="Y206" s="225"/>
      <c r="Z206" s="225"/>
      <c r="AA206" s="225"/>
      <c r="AB206" s="225"/>
      <c r="AC206" s="225"/>
      <c r="AD206" s="225"/>
      <c r="AE206" s="225"/>
      <c r="AF206" s="225"/>
      <c r="AG206" s="225"/>
      <c r="AH206" s="225"/>
      <c r="AI206" s="225"/>
      <c r="AJ206" s="225"/>
      <c r="AK206" s="225"/>
      <c r="AL206" s="225"/>
      <c r="AM206" s="225"/>
      <c r="AN206" s="225"/>
      <c r="AO206" s="225"/>
      <c r="AP206" s="225"/>
      <c r="AQ206" s="225"/>
      <c r="AR206" s="225"/>
    </row>
    <row r="207" ht="15.75" customHeight="1">
      <c r="A207" s="273"/>
      <c r="B207" s="225"/>
      <c r="C207" s="225"/>
      <c r="D207" s="225"/>
      <c r="E207" s="225"/>
      <c r="F207" s="225"/>
      <c r="G207" s="225"/>
      <c r="H207" s="225"/>
      <c r="I207" s="225"/>
      <c r="J207" s="225"/>
      <c r="K207" s="225"/>
      <c r="L207" s="225"/>
      <c r="M207" s="225"/>
      <c r="N207" s="225"/>
      <c r="O207" s="267"/>
      <c r="P207" s="225"/>
      <c r="Q207" s="225"/>
      <c r="R207" s="225"/>
      <c r="S207" s="225"/>
      <c r="T207" s="225"/>
      <c r="U207" s="274"/>
      <c r="V207" s="274"/>
      <c r="W207" s="274"/>
      <c r="X207" s="274"/>
      <c r="Y207" s="225"/>
      <c r="Z207" s="225"/>
      <c r="AA207" s="225"/>
      <c r="AB207" s="225"/>
      <c r="AC207" s="225"/>
      <c r="AD207" s="225"/>
      <c r="AE207" s="225"/>
      <c r="AF207" s="225"/>
      <c r="AG207" s="225"/>
      <c r="AH207" s="225"/>
      <c r="AI207" s="225"/>
      <c r="AJ207" s="225"/>
      <c r="AK207" s="225"/>
      <c r="AL207" s="225"/>
      <c r="AM207" s="225"/>
      <c r="AN207" s="225"/>
      <c r="AO207" s="225"/>
      <c r="AP207" s="225"/>
      <c r="AQ207" s="225"/>
      <c r="AR207" s="225"/>
    </row>
    <row r="208" ht="15.75" customHeight="1">
      <c r="A208" s="273"/>
      <c r="B208" s="225"/>
      <c r="C208" s="225"/>
      <c r="D208" s="225"/>
      <c r="E208" s="225"/>
      <c r="F208" s="225"/>
      <c r="G208" s="225"/>
      <c r="H208" s="225"/>
      <c r="I208" s="225"/>
      <c r="J208" s="225"/>
      <c r="K208" s="225"/>
      <c r="L208" s="225"/>
      <c r="M208" s="225"/>
      <c r="N208" s="225"/>
      <c r="O208" s="267"/>
      <c r="P208" s="225"/>
      <c r="Q208" s="225"/>
      <c r="R208" s="225"/>
      <c r="S208" s="225"/>
      <c r="T208" s="225"/>
      <c r="U208" s="274"/>
      <c r="V208" s="274"/>
      <c r="W208" s="274"/>
      <c r="X208" s="274"/>
      <c r="Y208" s="225"/>
      <c r="Z208" s="225"/>
      <c r="AA208" s="225"/>
      <c r="AB208" s="225"/>
      <c r="AC208" s="225"/>
      <c r="AD208" s="225"/>
      <c r="AE208" s="225"/>
      <c r="AF208" s="225"/>
      <c r="AG208" s="225"/>
      <c r="AH208" s="225"/>
      <c r="AI208" s="225"/>
      <c r="AJ208" s="225"/>
      <c r="AK208" s="225"/>
      <c r="AL208" s="225"/>
      <c r="AM208" s="225"/>
      <c r="AN208" s="225"/>
      <c r="AO208" s="225"/>
      <c r="AP208" s="225"/>
      <c r="AQ208" s="225"/>
      <c r="AR208" s="225"/>
    </row>
    <row r="209" ht="15.75" customHeight="1">
      <c r="A209" s="273"/>
      <c r="B209" s="225"/>
      <c r="C209" s="225"/>
      <c r="D209" s="225"/>
      <c r="E209" s="225"/>
      <c r="F209" s="225"/>
      <c r="G209" s="225"/>
      <c r="H209" s="225"/>
      <c r="I209" s="225"/>
      <c r="J209" s="225"/>
      <c r="K209" s="225"/>
      <c r="L209" s="225"/>
      <c r="M209" s="225"/>
      <c r="N209" s="225"/>
      <c r="O209" s="267"/>
      <c r="P209" s="225"/>
      <c r="Q209" s="225"/>
      <c r="R209" s="225"/>
      <c r="S209" s="225"/>
      <c r="T209" s="225"/>
      <c r="U209" s="274"/>
      <c r="V209" s="274"/>
      <c r="W209" s="274"/>
      <c r="X209" s="274"/>
      <c r="Y209" s="225"/>
      <c r="Z209" s="225"/>
      <c r="AA209" s="225"/>
      <c r="AB209" s="225"/>
      <c r="AC209" s="225"/>
      <c r="AD209" s="225"/>
      <c r="AE209" s="225"/>
      <c r="AF209" s="225"/>
      <c r="AG209" s="225"/>
      <c r="AH209" s="225"/>
      <c r="AI209" s="225"/>
      <c r="AJ209" s="225"/>
      <c r="AK209" s="225"/>
      <c r="AL209" s="225"/>
      <c r="AM209" s="225"/>
      <c r="AN209" s="225"/>
      <c r="AO209" s="225"/>
      <c r="AP209" s="225"/>
      <c r="AQ209" s="225"/>
      <c r="AR209" s="225"/>
    </row>
    <row r="210" ht="15.75" customHeight="1">
      <c r="A210" s="273"/>
      <c r="B210" s="225"/>
      <c r="C210" s="225"/>
      <c r="D210" s="225"/>
      <c r="E210" s="225"/>
      <c r="F210" s="225"/>
      <c r="G210" s="225"/>
      <c r="H210" s="225"/>
      <c r="I210" s="225"/>
      <c r="J210" s="225"/>
      <c r="K210" s="225"/>
      <c r="L210" s="225"/>
      <c r="M210" s="225"/>
      <c r="N210" s="225"/>
      <c r="O210" s="267"/>
      <c r="P210" s="225"/>
      <c r="Q210" s="225"/>
      <c r="R210" s="225"/>
      <c r="S210" s="225"/>
      <c r="T210" s="225"/>
      <c r="U210" s="274"/>
      <c r="V210" s="274"/>
      <c r="W210" s="274"/>
      <c r="X210" s="274"/>
      <c r="Y210" s="225"/>
      <c r="Z210" s="225"/>
      <c r="AA210" s="225"/>
      <c r="AB210" s="225"/>
      <c r="AC210" s="225"/>
      <c r="AD210" s="225"/>
      <c r="AE210" s="225"/>
      <c r="AF210" s="225"/>
      <c r="AG210" s="225"/>
      <c r="AH210" s="225"/>
      <c r="AI210" s="225"/>
      <c r="AJ210" s="225"/>
      <c r="AK210" s="225"/>
      <c r="AL210" s="225"/>
      <c r="AM210" s="225"/>
      <c r="AN210" s="225"/>
      <c r="AO210" s="225"/>
      <c r="AP210" s="225"/>
      <c r="AQ210" s="225"/>
      <c r="AR210" s="225"/>
    </row>
    <row r="211" ht="15.75" customHeight="1">
      <c r="A211" s="273"/>
      <c r="B211" s="225"/>
      <c r="C211" s="225"/>
      <c r="D211" s="225"/>
      <c r="E211" s="225"/>
      <c r="F211" s="225"/>
      <c r="G211" s="225"/>
      <c r="H211" s="225"/>
      <c r="I211" s="225"/>
      <c r="J211" s="225"/>
      <c r="K211" s="225"/>
      <c r="L211" s="225"/>
      <c r="M211" s="225"/>
      <c r="N211" s="225"/>
      <c r="O211" s="267"/>
      <c r="P211" s="225"/>
      <c r="Q211" s="225"/>
      <c r="R211" s="225"/>
      <c r="S211" s="225"/>
      <c r="T211" s="225"/>
      <c r="U211" s="274"/>
      <c r="V211" s="274"/>
      <c r="W211" s="274"/>
      <c r="X211" s="274"/>
      <c r="Y211" s="225"/>
      <c r="Z211" s="225"/>
      <c r="AA211" s="225"/>
      <c r="AB211" s="225"/>
      <c r="AC211" s="225"/>
      <c r="AD211" s="225"/>
      <c r="AE211" s="225"/>
      <c r="AF211" s="225"/>
      <c r="AG211" s="225"/>
      <c r="AH211" s="225"/>
      <c r="AI211" s="225"/>
      <c r="AJ211" s="225"/>
      <c r="AK211" s="225"/>
      <c r="AL211" s="225"/>
      <c r="AM211" s="225"/>
      <c r="AN211" s="225"/>
      <c r="AO211" s="225"/>
      <c r="AP211" s="225"/>
      <c r="AQ211" s="225"/>
      <c r="AR211" s="225"/>
    </row>
    <row r="212" ht="15.75" customHeight="1">
      <c r="A212" s="273"/>
      <c r="B212" s="225"/>
      <c r="C212" s="225"/>
      <c r="D212" s="225"/>
      <c r="E212" s="225"/>
      <c r="F212" s="225"/>
      <c r="G212" s="225"/>
      <c r="H212" s="225"/>
      <c r="I212" s="225"/>
      <c r="J212" s="225"/>
      <c r="K212" s="225"/>
      <c r="L212" s="225"/>
      <c r="M212" s="225"/>
      <c r="N212" s="225"/>
      <c r="O212" s="267"/>
      <c r="P212" s="225"/>
      <c r="Q212" s="225"/>
      <c r="R212" s="225"/>
      <c r="S212" s="225"/>
      <c r="T212" s="225"/>
      <c r="U212" s="274"/>
      <c r="V212" s="274"/>
      <c r="W212" s="274"/>
      <c r="X212" s="274"/>
      <c r="Y212" s="225"/>
      <c r="Z212" s="225"/>
      <c r="AA212" s="225"/>
      <c r="AB212" s="225"/>
      <c r="AC212" s="225"/>
      <c r="AD212" s="225"/>
      <c r="AE212" s="225"/>
      <c r="AF212" s="225"/>
      <c r="AG212" s="225"/>
      <c r="AH212" s="225"/>
      <c r="AI212" s="225"/>
      <c r="AJ212" s="225"/>
      <c r="AK212" s="225"/>
      <c r="AL212" s="225"/>
      <c r="AM212" s="225"/>
      <c r="AN212" s="225"/>
      <c r="AO212" s="225"/>
      <c r="AP212" s="225"/>
      <c r="AQ212" s="225"/>
      <c r="AR212" s="225"/>
    </row>
    <row r="213" ht="15.75" customHeight="1">
      <c r="A213" s="273"/>
      <c r="B213" s="225"/>
      <c r="C213" s="225"/>
      <c r="D213" s="225"/>
      <c r="E213" s="225"/>
      <c r="F213" s="225"/>
      <c r="G213" s="225"/>
      <c r="H213" s="225"/>
      <c r="I213" s="225"/>
      <c r="J213" s="225"/>
      <c r="K213" s="225"/>
      <c r="L213" s="225"/>
      <c r="M213" s="225"/>
      <c r="N213" s="225"/>
      <c r="O213" s="267"/>
      <c r="P213" s="225"/>
      <c r="Q213" s="225"/>
      <c r="R213" s="225"/>
      <c r="S213" s="225"/>
      <c r="T213" s="225"/>
      <c r="U213" s="274"/>
      <c r="V213" s="274"/>
      <c r="W213" s="274"/>
      <c r="X213" s="274"/>
      <c r="Y213" s="225"/>
      <c r="Z213" s="225"/>
      <c r="AA213" s="225"/>
      <c r="AB213" s="225"/>
      <c r="AC213" s="225"/>
      <c r="AD213" s="225"/>
      <c r="AE213" s="225"/>
      <c r="AF213" s="225"/>
      <c r="AG213" s="225"/>
      <c r="AH213" s="225"/>
      <c r="AI213" s="225"/>
      <c r="AJ213" s="225"/>
      <c r="AK213" s="225"/>
      <c r="AL213" s="225"/>
      <c r="AM213" s="225"/>
      <c r="AN213" s="225"/>
      <c r="AO213" s="225"/>
      <c r="AP213" s="225"/>
      <c r="AQ213" s="225"/>
      <c r="AR213" s="225"/>
    </row>
    <row r="214" ht="15.75" customHeight="1">
      <c r="A214" s="273"/>
      <c r="B214" s="225"/>
      <c r="C214" s="225"/>
      <c r="D214" s="225"/>
      <c r="E214" s="225"/>
      <c r="F214" s="225"/>
      <c r="G214" s="225"/>
      <c r="H214" s="225"/>
      <c r="I214" s="225"/>
      <c r="J214" s="225"/>
      <c r="K214" s="225"/>
      <c r="L214" s="225"/>
      <c r="M214" s="225"/>
      <c r="N214" s="225"/>
      <c r="O214" s="267"/>
      <c r="P214" s="225"/>
      <c r="Q214" s="225"/>
      <c r="R214" s="225"/>
      <c r="S214" s="225"/>
      <c r="T214" s="225"/>
      <c r="U214" s="274"/>
      <c r="V214" s="274"/>
      <c r="W214" s="274"/>
      <c r="X214" s="274"/>
      <c r="Y214" s="225"/>
      <c r="Z214" s="225"/>
      <c r="AA214" s="225"/>
      <c r="AB214" s="225"/>
      <c r="AC214" s="225"/>
      <c r="AD214" s="225"/>
      <c r="AE214" s="225"/>
      <c r="AF214" s="225"/>
      <c r="AG214" s="225"/>
      <c r="AH214" s="225"/>
      <c r="AI214" s="225"/>
      <c r="AJ214" s="225"/>
      <c r="AK214" s="225"/>
      <c r="AL214" s="225"/>
      <c r="AM214" s="225"/>
      <c r="AN214" s="225"/>
      <c r="AO214" s="225"/>
      <c r="AP214" s="225"/>
      <c r="AQ214" s="225"/>
      <c r="AR214" s="225"/>
    </row>
    <row r="215" ht="15.75" customHeight="1">
      <c r="A215" s="273"/>
      <c r="B215" s="225"/>
      <c r="C215" s="225"/>
      <c r="D215" s="225"/>
      <c r="E215" s="225"/>
      <c r="F215" s="225"/>
      <c r="G215" s="225"/>
      <c r="H215" s="225"/>
      <c r="I215" s="225"/>
      <c r="J215" s="225"/>
      <c r="K215" s="225"/>
      <c r="L215" s="225"/>
      <c r="M215" s="225"/>
      <c r="N215" s="225"/>
      <c r="O215" s="267"/>
      <c r="P215" s="225"/>
      <c r="Q215" s="225"/>
      <c r="R215" s="225"/>
      <c r="S215" s="225"/>
      <c r="T215" s="225"/>
      <c r="U215" s="274"/>
      <c r="V215" s="274"/>
      <c r="W215" s="274"/>
      <c r="X215" s="274"/>
      <c r="Y215" s="225"/>
      <c r="Z215" s="225"/>
      <c r="AA215" s="225"/>
      <c r="AB215" s="225"/>
      <c r="AC215" s="225"/>
      <c r="AD215" s="225"/>
      <c r="AE215" s="225"/>
      <c r="AF215" s="225"/>
      <c r="AG215" s="225"/>
      <c r="AH215" s="225"/>
      <c r="AI215" s="225"/>
      <c r="AJ215" s="225"/>
      <c r="AK215" s="225"/>
      <c r="AL215" s="225"/>
      <c r="AM215" s="225"/>
      <c r="AN215" s="225"/>
      <c r="AO215" s="225"/>
      <c r="AP215" s="225"/>
      <c r="AQ215" s="225"/>
      <c r="AR215" s="225"/>
    </row>
    <row r="216" ht="15.75" customHeight="1">
      <c r="A216" s="273"/>
      <c r="B216" s="225"/>
      <c r="C216" s="225"/>
      <c r="D216" s="225"/>
      <c r="E216" s="225"/>
      <c r="F216" s="225"/>
      <c r="G216" s="225"/>
      <c r="H216" s="225"/>
      <c r="I216" s="225"/>
      <c r="J216" s="225"/>
      <c r="K216" s="225"/>
      <c r="L216" s="225"/>
      <c r="M216" s="225"/>
      <c r="N216" s="225"/>
      <c r="O216" s="267"/>
      <c r="P216" s="225"/>
      <c r="Q216" s="225"/>
      <c r="R216" s="225"/>
      <c r="S216" s="225"/>
      <c r="T216" s="225"/>
      <c r="U216" s="274"/>
      <c r="V216" s="274"/>
      <c r="W216" s="274"/>
      <c r="X216" s="274"/>
      <c r="Y216" s="225"/>
      <c r="Z216" s="225"/>
      <c r="AA216" s="225"/>
      <c r="AB216" s="225"/>
      <c r="AC216" s="225"/>
      <c r="AD216" s="225"/>
      <c r="AE216" s="225"/>
      <c r="AF216" s="225"/>
      <c r="AG216" s="225"/>
      <c r="AH216" s="225"/>
      <c r="AI216" s="225"/>
      <c r="AJ216" s="225"/>
      <c r="AK216" s="225"/>
      <c r="AL216" s="225"/>
      <c r="AM216" s="225"/>
      <c r="AN216" s="225"/>
      <c r="AO216" s="225"/>
      <c r="AP216" s="225"/>
      <c r="AQ216" s="225"/>
      <c r="AR216" s="225"/>
    </row>
    <row r="217" ht="15.75" customHeight="1">
      <c r="A217" s="273"/>
      <c r="B217" s="225"/>
      <c r="C217" s="225"/>
      <c r="D217" s="225"/>
      <c r="E217" s="225"/>
      <c r="F217" s="225"/>
      <c r="G217" s="225"/>
      <c r="H217" s="225"/>
      <c r="I217" s="225"/>
      <c r="J217" s="225"/>
      <c r="K217" s="225"/>
      <c r="L217" s="225"/>
      <c r="M217" s="225"/>
      <c r="N217" s="225"/>
      <c r="O217" s="267"/>
      <c r="P217" s="225"/>
      <c r="Q217" s="225"/>
      <c r="R217" s="225"/>
      <c r="S217" s="225"/>
      <c r="T217" s="225"/>
      <c r="U217" s="274"/>
      <c r="V217" s="274"/>
      <c r="W217" s="274"/>
      <c r="X217" s="274"/>
      <c r="Y217" s="225"/>
      <c r="Z217" s="225"/>
      <c r="AA217" s="225"/>
      <c r="AB217" s="225"/>
      <c r="AC217" s="225"/>
      <c r="AD217" s="225"/>
      <c r="AE217" s="225"/>
      <c r="AF217" s="225"/>
      <c r="AG217" s="225"/>
      <c r="AH217" s="225"/>
      <c r="AI217" s="225"/>
      <c r="AJ217" s="225"/>
      <c r="AK217" s="225"/>
      <c r="AL217" s="225"/>
      <c r="AM217" s="225"/>
      <c r="AN217" s="225"/>
      <c r="AO217" s="225"/>
      <c r="AP217" s="225"/>
      <c r="AQ217" s="225"/>
      <c r="AR217" s="225"/>
    </row>
    <row r="218" ht="15.75" customHeight="1">
      <c r="A218" s="273"/>
      <c r="B218" s="225"/>
      <c r="C218" s="225"/>
      <c r="D218" s="225"/>
      <c r="E218" s="225"/>
      <c r="F218" s="225"/>
      <c r="G218" s="225"/>
      <c r="H218" s="225"/>
      <c r="I218" s="225"/>
      <c r="J218" s="225"/>
      <c r="K218" s="225"/>
      <c r="L218" s="225"/>
      <c r="M218" s="225"/>
      <c r="N218" s="225"/>
      <c r="O218" s="267"/>
      <c r="P218" s="225"/>
      <c r="Q218" s="225"/>
      <c r="R218" s="225"/>
      <c r="S218" s="225"/>
      <c r="T218" s="225"/>
      <c r="U218" s="274"/>
      <c r="V218" s="274"/>
      <c r="W218" s="274"/>
      <c r="X218" s="274"/>
      <c r="Y218" s="225"/>
      <c r="Z218" s="225"/>
      <c r="AA218" s="225"/>
      <c r="AB218" s="225"/>
      <c r="AC218" s="225"/>
      <c r="AD218" s="225"/>
      <c r="AE218" s="225"/>
      <c r="AF218" s="225"/>
      <c r="AG218" s="225"/>
      <c r="AH218" s="225"/>
      <c r="AI218" s="225"/>
      <c r="AJ218" s="225"/>
      <c r="AK218" s="225"/>
      <c r="AL218" s="225"/>
      <c r="AM218" s="225"/>
      <c r="AN218" s="225"/>
      <c r="AO218" s="225"/>
      <c r="AP218" s="225"/>
      <c r="AQ218" s="225"/>
      <c r="AR218" s="225"/>
    </row>
    <row r="219" ht="15.75" customHeight="1">
      <c r="A219" s="273"/>
      <c r="B219" s="225"/>
      <c r="C219" s="225"/>
      <c r="D219" s="225"/>
      <c r="E219" s="225"/>
      <c r="F219" s="225"/>
      <c r="G219" s="225"/>
      <c r="H219" s="225"/>
      <c r="I219" s="225"/>
      <c r="J219" s="225"/>
      <c r="K219" s="225"/>
      <c r="L219" s="225"/>
      <c r="M219" s="225"/>
      <c r="N219" s="225"/>
      <c r="O219" s="267"/>
      <c r="P219" s="225"/>
      <c r="Q219" s="225"/>
      <c r="R219" s="225"/>
      <c r="S219" s="225"/>
      <c r="T219" s="225"/>
      <c r="U219" s="274"/>
      <c r="V219" s="274"/>
      <c r="W219" s="274"/>
      <c r="X219" s="274"/>
      <c r="Y219" s="225"/>
      <c r="Z219" s="225"/>
      <c r="AA219" s="225"/>
      <c r="AB219" s="225"/>
      <c r="AC219" s="225"/>
      <c r="AD219" s="225"/>
      <c r="AE219" s="225"/>
      <c r="AF219" s="225"/>
      <c r="AG219" s="225"/>
      <c r="AH219" s="225"/>
      <c r="AI219" s="225"/>
      <c r="AJ219" s="225"/>
      <c r="AK219" s="225"/>
      <c r="AL219" s="225"/>
      <c r="AM219" s="225"/>
      <c r="AN219" s="225"/>
      <c r="AO219" s="225"/>
      <c r="AP219" s="225"/>
      <c r="AQ219" s="225"/>
      <c r="AR219" s="225"/>
    </row>
    <row r="220" ht="15.75" customHeight="1">
      <c r="A220" s="273"/>
      <c r="B220" s="225"/>
      <c r="C220" s="225"/>
      <c r="D220" s="225"/>
      <c r="E220" s="225"/>
      <c r="F220" s="225"/>
      <c r="G220" s="225"/>
      <c r="H220" s="225"/>
      <c r="I220" s="225"/>
      <c r="J220" s="225"/>
      <c r="K220" s="225"/>
      <c r="L220" s="225"/>
      <c r="M220" s="225"/>
      <c r="N220" s="225"/>
      <c r="O220" s="267"/>
      <c r="P220" s="225"/>
      <c r="Q220" s="225"/>
      <c r="R220" s="225"/>
      <c r="S220" s="225"/>
      <c r="T220" s="225"/>
      <c r="U220" s="274"/>
      <c r="V220" s="274"/>
      <c r="W220" s="274"/>
      <c r="X220" s="274"/>
      <c r="Y220" s="225"/>
      <c r="Z220" s="225"/>
      <c r="AA220" s="225"/>
      <c r="AB220" s="225"/>
      <c r="AC220" s="225"/>
      <c r="AD220" s="225"/>
      <c r="AE220" s="225"/>
      <c r="AF220" s="225"/>
      <c r="AG220" s="225"/>
      <c r="AH220" s="225"/>
      <c r="AI220" s="225"/>
      <c r="AJ220" s="225"/>
      <c r="AK220" s="225"/>
      <c r="AL220" s="225"/>
      <c r="AM220" s="225"/>
      <c r="AN220" s="225"/>
      <c r="AO220" s="225"/>
      <c r="AP220" s="225"/>
      <c r="AQ220" s="225"/>
      <c r="AR220" s="225"/>
    </row>
    <row r="221" ht="15.75" customHeight="1">
      <c r="A221" s="273"/>
      <c r="B221" s="225"/>
      <c r="C221" s="225"/>
      <c r="D221" s="225"/>
      <c r="E221" s="225"/>
      <c r="F221" s="225"/>
      <c r="G221" s="225"/>
      <c r="H221" s="225"/>
      <c r="I221" s="225"/>
      <c r="J221" s="225"/>
      <c r="K221" s="225"/>
      <c r="L221" s="225"/>
      <c r="M221" s="225"/>
      <c r="N221" s="225"/>
      <c r="O221" s="267"/>
      <c r="P221" s="225"/>
      <c r="Q221" s="225"/>
      <c r="R221" s="225"/>
      <c r="S221" s="225"/>
      <c r="T221" s="225"/>
      <c r="U221" s="274"/>
      <c r="V221" s="274"/>
      <c r="W221" s="274"/>
      <c r="X221" s="274"/>
      <c r="Y221" s="225"/>
      <c r="Z221" s="225"/>
      <c r="AA221" s="225"/>
      <c r="AB221" s="225"/>
      <c r="AC221" s="225"/>
      <c r="AD221" s="225"/>
      <c r="AE221" s="225"/>
      <c r="AF221" s="225"/>
      <c r="AG221" s="225"/>
      <c r="AH221" s="225"/>
      <c r="AI221" s="225"/>
      <c r="AJ221" s="225"/>
      <c r="AK221" s="225"/>
      <c r="AL221" s="225"/>
      <c r="AM221" s="225"/>
      <c r="AN221" s="225"/>
      <c r="AO221" s="225"/>
      <c r="AP221" s="225"/>
      <c r="AQ221" s="225"/>
      <c r="AR221" s="225"/>
    </row>
    <row r="222" ht="15.75" customHeight="1">
      <c r="A222" s="273"/>
      <c r="B222" s="225"/>
      <c r="C222" s="225"/>
      <c r="D222" s="225"/>
      <c r="E222" s="225"/>
      <c r="F222" s="225"/>
      <c r="G222" s="225"/>
      <c r="H222" s="225"/>
      <c r="I222" s="225"/>
      <c r="J222" s="225"/>
      <c r="K222" s="225"/>
      <c r="L222" s="225"/>
      <c r="M222" s="225"/>
      <c r="N222" s="225"/>
      <c r="O222" s="267"/>
      <c r="P222" s="225"/>
      <c r="Q222" s="225"/>
      <c r="R222" s="225"/>
      <c r="S222" s="225"/>
      <c r="T222" s="225"/>
      <c r="U222" s="274"/>
      <c r="V222" s="274"/>
      <c r="W222" s="274"/>
      <c r="X222" s="274"/>
      <c r="Y222" s="225"/>
      <c r="Z222" s="225"/>
      <c r="AA222" s="225"/>
      <c r="AB222" s="225"/>
      <c r="AC222" s="225"/>
      <c r="AD222" s="225"/>
      <c r="AE222" s="225"/>
      <c r="AF222" s="225"/>
      <c r="AG222" s="225"/>
      <c r="AH222" s="225"/>
      <c r="AI222" s="225"/>
      <c r="AJ222" s="225"/>
      <c r="AK222" s="225"/>
      <c r="AL222" s="225"/>
      <c r="AM222" s="225"/>
      <c r="AN222" s="225"/>
      <c r="AO222" s="225"/>
      <c r="AP222" s="225"/>
      <c r="AQ222" s="225"/>
      <c r="AR222" s="225"/>
    </row>
    <row r="223" ht="15.75" customHeight="1">
      <c r="A223" s="273"/>
      <c r="B223" s="225"/>
      <c r="C223" s="225"/>
      <c r="D223" s="225"/>
      <c r="E223" s="225"/>
      <c r="F223" s="225"/>
      <c r="G223" s="225"/>
      <c r="H223" s="225"/>
      <c r="I223" s="225"/>
      <c r="J223" s="225"/>
      <c r="K223" s="225"/>
      <c r="L223" s="225"/>
      <c r="M223" s="225"/>
      <c r="N223" s="225"/>
      <c r="O223" s="267"/>
      <c r="P223" s="225"/>
      <c r="Q223" s="225"/>
      <c r="R223" s="225"/>
      <c r="S223" s="225"/>
      <c r="T223" s="225"/>
      <c r="U223" s="274"/>
      <c r="V223" s="274"/>
      <c r="W223" s="274"/>
      <c r="X223" s="274"/>
      <c r="Y223" s="225"/>
      <c r="Z223" s="225"/>
      <c r="AA223" s="225"/>
      <c r="AB223" s="225"/>
      <c r="AC223" s="225"/>
      <c r="AD223" s="225"/>
      <c r="AE223" s="225"/>
      <c r="AF223" s="225"/>
      <c r="AG223" s="225"/>
      <c r="AH223" s="225"/>
      <c r="AI223" s="225"/>
      <c r="AJ223" s="225"/>
      <c r="AK223" s="225"/>
      <c r="AL223" s="225"/>
      <c r="AM223" s="225"/>
      <c r="AN223" s="225"/>
      <c r="AO223" s="225"/>
      <c r="AP223" s="225"/>
      <c r="AQ223" s="225"/>
      <c r="AR223" s="225"/>
    </row>
    <row r="224" ht="15.75" customHeight="1">
      <c r="A224" s="273"/>
      <c r="B224" s="225"/>
      <c r="C224" s="225"/>
      <c r="D224" s="225"/>
      <c r="E224" s="225"/>
      <c r="F224" s="225"/>
      <c r="G224" s="225"/>
      <c r="H224" s="225"/>
      <c r="I224" s="225"/>
      <c r="J224" s="225"/>
      <c r="K224" s="225"/>
      <c r="L224" s="225"/>
      <c r="M224" s="225"/>
      <c r="N224" s="225"/>
      <c r="O224" s="267"/>
      <c r="P224" s="225"/>
      <c r="Q224" s="225"/>
      <c r="R224" s="225"/>
      <c r="S224" s="225"/>
      <c r="T224" s="225"/>
      <c r="U224" s="274"/>
      <c r="V224" s="274"/>
      <c r="W224" s="274"/>
      <c r="X224" s="274"/>
      <c r="Y224" s="225"/>
      <c r="Z224" s="225"/>
      <c r="AA224" s="225"/>
      <c r="AB224" s="225"/>
      <c r="AC224" s="225"/>
      <c r="AD224" s="225"/>
      <c r="AE224" s="225"/>
      <c r="AF224" s="225"/>
      <c r="AG224" s="225"/>
      <c r="AH224" s="225"/>
      <c r="AI224" s="225"/>
      <c r="AJ224" s="225"/>
      <c r="AK224" s="225"/>
      <c r="AL224" s="225"/>
      <c r="AM224" s="225"/>
      <c r="AN224" s="225"/>
      <c r="AO224" s="225"/>
      <c r="AP224" s="225"/>
      <c r="AQ224" s="225"/>
      <c r="AR224" s="225"/>
    </row>
    <row r="225" ht="15.75" customHeight="1">
      <c r="A225" s="273"/>
      <c r="B225" s="225"/>
      <c r="C225" s="225"/>
      <c r="D225" s="225"/>
      <c r="E225" s="225"/>
      <c r="F225" s="225"/>
      <c r="G225" s="225"/>
      <c r="H225" s="225"/>
      <c r="I225" s="225"/>
      <c r="J225" s="225"/>
      <c r="K225" s="225"/>
      <c r="L225" s="225"/>
      <c r="M225" s="225"/>
      <c r="N225" s="225"/>
      <c r="O225" s="267"/>
      <c r="P225" s="225"/>
      <c r="Q225" s="225"/>
      <c r="R225" s="225"/>
      <c r="S225" s="225"/>
      <c r="T225" s="225"/>
      <c r="U225" s="274"/>
      <c r="V225" s="274"/>
      <c r="W225" s="274"/>
      <c r="X225" s="274"/>
      <c r="Y225" s="225"/>
      <c r="Z225" s="225"/>
      <c r="AA225" s="225"/>
      <c r="AB225" s="225"/>
      <c r="AC225" s="225"/>
      <c r="AD225" s="225"/>
      <c r="AE225" s="225"/>
      <c r="AF225" s="225"/>
      <c r="AG225" s="225"/>
      <c r="AH225" s="225"/>
      <c r="AI225" s="225"/>
      <c r="AJ225" s="225"/>
      <c r="AK225" s="225"/>
      <c r="AL225" s="225"/>
      <c r="AM225" s="225"/>
      <c r="AN225" s="225"/>
      <c r="AO225" s="225"/>
      <c r="AP225" s="225"/>
      <c r="AQ225" s="225"/>
      <c r="AR225" s="225"/>
    </row>
    <row r="226" ht="15.75" customHeight="1">
      <c r="A226" s="273"/>
      <c r="B226" s="225"/>
      <c r="C226" s="225"/>
      <c r="D226" s="225"/>
      <c r="E226" s="225"/>
      <c r="F226" s="225"/>
      <c r="G226" s="225"/>
      <c r="H226" s="225"/>
      <c r="I226" s="225"/>
      <c r="J226" s="225"/>
      <c r="K226" s="225"/>
      <c r="L226" s="225"/>
      <c r="M226" s="225"/>
      <c r="N226" s="225"/>
      <c r="O226" s="267"/>
      <c r="P226" s="225"/>
      <c r="Q226" s="225"/>
      <c r="R226" s="225"/>
      <c r="S226" s="225"/>
      <c r="T226" s="225"/>
      <c r="U226" s="274"/>
      <c r="V226" s="274"/>
      <c r="W226" s="274"/>
      <c r="X226" s="274"/>
      <c r="Y226" s="225"/>
      <c r="Z226" s="225"/>
      <c r="AA226" s="225"/>
      <c r="AB226" s="225"/>
      <c r="AC226" s="225"/>
      <c r="AD226" s="225"/>
      <c r="AE226" s="225"/>
      <c r="AF226" s="225"/>
      <c r="AG226" s="225"/>
      <c r="AH226" s="225"/>
      <c r="AI226" s="225"/>
      <c r="AJ226" s="225"/>
      <c r="AK226" s="225"/>
      <c r="AL226" s="225"/>
      <c r="AM226" s="225"/>
      <c r="AN226" s="225"/>
      <c r="AO226" s="225"/>
      <c r="AP226" s="225"/>
      <c r="AQ226" s="225"/>
      <c r="AR226" s="225"/>
    </row>
    <row r="227" ht="15.75" customHeight="1">
      <c r="A227" s="273"/>
      <c r="B227" s="225"/>
      <c r="C227" s="225"/>
      <c r="D227" s="225"/>
      <c r="E227" s="225"/>
      <c r="F227" s="225"/>
      <c r="G227" s="225"/>
      <c r="H227" s="225"/>
      <c r="I227" s="225"/>
      <c r="J227" s="225"/>
      <c r="K227" s="225"/>
      <c r="L227" s="225"/>
      <c r="M227" s="225"/>
      <c r="N227" s="225"/>
      <c r="O227" s="267"/>
      <c r="P227" s="225"/>
      <c r="Q227" s="225"/>
      <c r="R227" s="225"/>
      <c r="S227" s="225"/>
      <c r="T227" s="225"/>
      <c r="U227" s="274"/>
      <c r="V227" s="274"/>
      <c r="W227" s="274"/>
      <c r="X227" s="274"/>
      <c r="Y227" s="225"/>
      <c r="Z227" s="225"/>
      <c r="AA227" s="225"/>
      <c r="AB227" s="225"/>
      <c r="AC227" s="225"/>
      <c r="AD227" s="225"/>
      <c r="AE227" s="225"/>
      <c r="AF227" s="225"/>
      <c r="AG227" s="225"/>
      <c r="AH227" s="225"/>
      <c r="AI227" s="225"/>
      <c r="AJ227" s="225"/>
      <c r="AK227" s="225"/>
      <c r="AL227" s="225"/>
      <c r="AM227" s="225"/>
      <c r="AN227" s="225"/>
      <c r="AO227" s="225"/>
      <c r="AP227" s="225"/>
      <c r="AQ227" s="225"/>
      <c r="AR227" s="225"/>
    </row>
    <row r="228" ht="15.75" customHeight="1">
      <c r="A228" s="273"/>
      <c r="B228" s="225"/>
      <c r="C228" s="225"/>
      <c r="D228" s="225"/>
      <c r="E228" s="225"/>
      <c r="F228" s="225"/>
      <c r="G228" s="225"/>
      <c r="H228" s="225"/>
      <c r="I228" s="225"/>
      <c r="J228" s="225"/>
      <c r="K228" s="225"/>
      <c r="L228" s="225"/>
      <c r="M228" s="225"/>
      <c r="N228" s="225"/>
      <c r="O228" s="267"/>
      <c r="P228" s="225"/>
      <c r="Q228" s="225"/>
      <c r="R228" s="225"/>
      <c r="S228" s="225"/>
      <c r="T228" s="225"/>
      <c r="U228" s="274"/>
      <c r="V228" s="274"/>
      <c r="W228" s="274"/>
      <c r="X228" s="274"/>
      <c r="Y228" s="225"/>
      <c r="Z228" s="225"/>
      <c r="AA228" s="225"/>
      <c r="AB228" s="225"/>
      <c r="AC228" s="225"/>
      <c r="AD228" s="225"/>
      <c r="AE228" s="225"/>
      <c r="AF228" s="225"/>
      <c r="AG228" s="225"/>
      <c r="AH228" s="225"/>
      <c r="AI228" s="225"/>
      <c r="AJ228" s="225"/>
      <c r="AK228" s="225"/>
      <c r="AL228" s="225"/>
      <c r="AM228" s="225"/>
      <c r="AN228" s="225"/>
      <c r="AO228" s="225"/>
      <c r="AP228" s="225"/>
      <c r="AQ228" s="225"/>
      <c r="AR228" s="225"/>
    </row>
    <row r="229" ht="15.75" customHeight="1">
      <c r="A229" s="273"/>
      <c r="B229" s="225"/>
      <c r="C229" s="225"/>
      <c r="D229" s="225"/>
      <c r="E229" s="225"/>
      <c r="F229" s="225"/>
      <c r="G229" s="225"/>
      <c r="H229" s="225"/>
      <c r="I229" s="225"/>
      <c r="J229" s="225"/>
      <c r="K229" s="225"/>
      <c r="L229" s="225"/>
      <c r="M229" s="225"/>
      <c r="N229" s="225"/>
      <c r="O229" s="267"/>
      <c r="P229" s="225"/>
      <c r="Q229" s="225"/>
      <c r="R229" s="225"/>
      <c r="S229" s="225"/>
      <c r="T229" s="225"/>
      <c r="U229" s="274"/>
      <c r="V229" s="274"/>
      <c r="W229" s="274"/>
      <c r="X229" s="274"/>
      <c r="Y229" s="225"/>
      <c r="Z229" s="225"/>
      <c r="AA229" s="225"/>
      <c r="AB229" s="225"/>
      <c r="AC229" s="225"/>
      <c r="AD229" s="225"/>
      <c r="AE229" s="225"/>
      <c r="AF229" s="225"/>
      <c r="AG229" s="225"/>
      <c r="AH229" s="225"/>
      <c r="AI229" s="225"/>
      <c r="AJ229" s="225"/>
      <c r="AK229" s="225"/>
      <c r="AL229" s="225"/>
      <c r="AM229" s="225"/>
      <c r="AN229" s="225"/>
      <c r="AO229" s="225"/>
      <c r="AP229" s="225"/>
      <c r="AQ229" s="225"/>
      <c r="AR229" s="225"/>
    </row>
    <row r="230" ht="15.75" customHeight="1">
      <c r="A230" s="273"/>
      <c r="B230" s="225"/>
      <c r="C230" s="225"/>
      <c r="D230" s="225"/>
      <c r="E230" s="225"/>
      <c r="F230" s="225"/>
      <c r="G230" s="225"/>
      <c r="H230" s="225"/>
      <c r="I230" s="225"/>
      <c r="J230" s="225"/>
      <c r="K230" s="225"/>
      <c r="L230" s="225"/>
      <c r="M230" s="225"/>
      <c r="N230" s="225"/>
      <c r="O230" s="267"/>
      <c r="P230" s="225"/>
      <c r="Q230" s="225"/>
      <c r="R230" s="225"/>
      <c r="S230" s="225"/>
      <c r="T230" s="225"/>
      <c r="U230" s="274"/>
      <c r="V230" s="274"/>
      <c r="W230" s="274"/>
      <c r="X230" s="274"/>
      <c r="Y230" s="225"/>
      <c r="Z230" s="225"/>
      <c r="AA230" s="225"/>
      <c r="AB230" s="225"/>
      <c r="AC230" s="225"/>
      <c r="AD230" s="225"/>
      <c r="AE230" s="225"/>
      <c r="AF230" s="225"/>
      <c r="AG230" s="225"/>
      <c r="AH230" s="225"/>
      <c r="AI230" s="225"/>
      <c r="AJ230" s="225"/>
      <c r="AK230" s="225"/>
      <c r="AL230" s="225"/>
      <c r="AM230" s="225"/>
      <c r="AN230" s="225"/>
      <c r="AO230" s="225"/>
      <c r="AP230" s="225"/>
      <c r="AQ230" s="225"/>
      <c r="AR230" s="225"/>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1840A496-CA15-4383-858F-6EC350F1B0F1}" filter="1" showAutoFilter="1">
      <autoFilter ref="$A$3:$AM$28"/>
      <extLst>
        <ext uri="GoogleSheetsCustomDataVersion1">
          <go:sheetsCustomData xmlns:go="http://customooxmlschemas.google.com/" filterViewId="1284485183"/>
        </ext>
      </extLst>
    </customSheetView>
  </customSheetViews>
  <mergeCells count="14">
    <mergeCell ref="H1:H2"/>
    <mergeCell ref="I1:I2"/>
    <mergeCell ref="K1:L1"/>
    <mergeCell ref="M1:P1"/>
    <mergeCell ref="R1:T1"/>
    <mergeCell ref="U1:V1"/>
    <mergeCell ref="W1:X1"/>
    <mergeCell ref="A1:A2"/>
    <mergeCell ref="B1:B2"/>
    <mergeCell ref="C1:C2"/>
    <mergeCell ref="D1:D2"/>
    <mergeCell ref="E1:E2"/>
    <mergeCell ref="F1:F2"/>
    <mergeCell ref="G1:G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