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Marcela Diaz\Desktop\IDPC\TRANSPARENCIA\"/>
    </mc:Choice>
  </mc:AlternateContent>
  <xr:revisionPtr revIDLastSave="0" documentId="13_ncr:1_{5AD3F6D2-3D8B-4D14-ADC7-A2D9D72D8BD5}" xr6:coauthVersionLast="47" xr6:coauthVersionMax="47" xr10:uidLastSave="{00000000-0000-0000-0000-000000000000}"/>
  <bookViews>
    <workbookView xWindow="-108" yWindow="-108" windowWidth="23256" windowHeight="12456" xr2:uid="{00000000-000D-0000-FFFF-FFFF00000000}"/>
  </bookViews>
  <sheets>
    <sheet name="Septiembre2024" sheetId="1" r:id="rId1"/>
  </sheets>
  <definedNames>
    <definedName name="_xlnm._FilterDatabase" localSheetId="0" hidden="1">Septiembre2024!$A$1:$W$44</definedName>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9" i="1" l="1"/>
  <c r="U31" i="1"/>
  <c r="U32" i="1"/>
  <c r="U33" i="1"/>
  <c r="U34" i="1"/>
  <c r="U35" i="1"/>
  <c r="U36" i="1"/>
  <c r="U37" i="1"/>
  <c r="U38" i="1"/>
  <c r="U39" i="1"/>
  <c r="U40" i="1"/>
  <c r="U41" i="1"/>
  <c r="U42" i="1"/>
  <c r="U43" i="1"/>
  <c r="U44" i="1"/>
  <c r="V3" i="1"/>
  <c r="V4" i="1"/>
  <c r="V5" i="1"/>
  <c r="V6" i="1"/>
  <c r="V7" i="1"/>
  <c r="V8" i="1"/>
  <c r="V9" i="1"/>
  <c r="V10" i="1"/>
  <c r="V11" i="1"/>
  <c r="V12" i="1"/>
  <c r="V13" i="1"/>
  <c r="V14" i="1"/>
  <c r="V15" i="1"/>
  <c r="V16" i="1"/>
  <c r="V17" i="1"/>
  <c r="V18" i="1"/>
  <c r="V19" i="1"/>
  <c r="V20" i="1"/>
  <c r="V21" i="1"/>
  <c r="V22" i="1"/>
  <c r="V23" i="1"/>
  <c r="V24" i="1"/>
  <c r="V25" i="1"/>
  <c r="V26" i="1"/>
  <c r="V29" i="1"/>
  <c r="V30" i="1"/>
  <c r="V31" i="1"/>
  <c r="V32" i="1"/>
  <c r="V33" i="1"/>
  <c r="V34" i="1"/>
  <c r="V35" i="1"/>
  <c r="V36" i="1"/>
  <c r="V37" i="1"/>
  <c r="V38" i="1"/>
  <c r="V39" i="1"/>
  <c r="V40" i="1"/>
  <c r="V41" i="1"/>
  <c r="V42" i="1"/>
  <c r="V43" i="1"/>
  <c r="V44" i="1"/>
  <c r="V2" i="1"/>
  <c r="U30" i="1"/>
  <c r="U26" i="1"/>
  <c r="U25" i="1"/>
  <c r="U3" i="1"/>
  <c r="U4" i="1"/>
  <c r="U5" i="1"/>
  <c r="U6" i="1"/>
  <c r="U7" i="1"/>
  <c r="U8" i="1"/>
  <c r="U9" i="1"/>
  <c r="U10" i="1"/>
  <c r="U11" i="1"/>
  <c r="U12" i="1"/>
  <c r="U13" i="1"/>
  <c r="U14" i="1"/>
  <c r="U15" i="1"/>
  <c r="U16" i="1"/>
  <c r="U17" i="1"/>
  <c r="U18" i="1"/>
  <c r="U19" i="1"/>
  <c r="U20" i="1"/>
  <c r="U21" i="1"/>
  <c r="U22" i="1"/>
  <c r="U23" i="1"/>
  <c r="U24" i="1"/>
  <c r="U2" i="1"/>
</calcChain>
</file>

<file path=xl/sharedStrings.xml><?xml version="1.0" encoding="utf-8"?>
<sst xmlns="http://schemas.openxmlformats.org/spreadsheetml/2006/main" count="488" uniqueCount="246">
  <si>
    <t>VIGENCIA</t>
  </si>
  <si>
    <t xml:space="preserve">Nº DE CONTRATO </t>
  </si>
  <si>
    <t xml:space="preserve">NOMBRE DEL  CONTRATISTA </t>
  </si>
  <si>
    <t>CORREO ELECTRONICO</t>
  </si>
  <si>
    <t>OBJETO CONTRACTUAL</t>
  </si>
  <si>
    <t xml:space="preserve">MODALIDAD DE SELECCIÓN </t>
  </si>
  <si>
    <t xml:space="preserve">TIPO DE CONTRATO </t>
  </si>
  <si>
    <t xml:space="preserve">TIPO DE MODIFICACION </t>
  </si>
  <si>
    <t>VALOR INICIAL CONTRATO</t>
  </si>
  <si>
    <t xml:space="preserve">VALOR ADICION </t>
  </si>
  <si>
    <t>VALOR FINAL</t>
  </si>
  <si>
    <t>PLAZO
INICIAL</t>
  </si>
  <si>
    <t>PRORROGA</t>
  </si>
  <si>
    <t>PLAZO FINAL</t>
  </si>
  <si>
    <t xml:space="preserve">FECHA INICIO </t>
  </si>
  <si>
    <t>FECHA FINAL</t>
  </si>
  <si>
    <t>FECHA DE SUSCRIPCION</t>
  </si>
  <si>
    <t>NÚMERO DE PROCESO EN EL SECOP O LINK DE CONSUTAL</t>
  </si>
  <si>
    <t xml:space="preserve">VALOR GIRADO </t>
  </si>
  <si>
    <t>VALOR SIN COMPROMETER</t>
  </si>
  <si>
    <t>% EJECUCION presupuestal</t>
  </si>
  <si>
    <t>ANULACIONES</t>
  </si>
  <si>
    <t>CEDULA O NIT 
CONTRATISTA</t>
  </si>
  <si>
    <t>CONSORCIO NVP</t>
  </si>
  <si>
    <t>MIG. ARQUITECTURA Y RESTAURACIÓN SAS</t>
  </si>
  <si>
    <t>contratacion@nvparuitectos.com</t>
  </si>
  <si>
    <t>migayrconsorcios2019@gmail.com</t>
  </si>
  <si>
    <t>CPS-524-2024</t>
  </si>
  <si>
    <t>SUSANA MOWERMAN OCAMPO</t>
  </si>
  <si>
    <t>susana.mowerman@gmail.com</t>
  </si>
  <si>
    <t>https://community.secop.gov.co/Public/Tendering/OpportunityDetail/Index?noticeUID=CO1.NTC.6574243&amp;isFromPublicArea=True&amp;isModal=False</t>
  </si>
  <si>
    <t>https://community.secop.gov.co/Public/Tendering/OpportunityDetail/Index?noticeUID=CO1.NTC.2420469&amp;isFromPublicArea=True&amp;isModal=False</t>
  </si>
  <si>
    <t>https://community.secop.gov.co/Public/Tendering/OpportunityDetail/Index?noticeUID=CO1.NTC.2459226&amp;isFromPublicArea=True&amp;isModal=False</t>
  </si>
  <si>
    <t>825-“REALIZAR LA CONSULTORÍA PARA LA ELABORACIÓN DE LOS ESTUDIOS TÉCNICOS, DISEÑOS ARQUITECTÓNICOS Y DE INGENIERÍA NECESARIOS Y COMPLEMENTARIOS PARA LAS OBRAS DE URBANISMO, REDES DE SUMINISTRO DE SERVICIOS PÚBLICOS Y CONSTRUCCIÓN DE LOS ACCESOS PRINCIPALES DEL PARQUE ARQUEOLÓGICO HACIENDA EL CARMEN, UBICADO EN LA LOCALIDAD DE USME, BOGOTÁ D.C</t>
  </si>
  <si>
    <t>826-“REALIZAR LA INTERVENTORÍA TÉCNICA, ADMINISTRATIVA, FINANCIERA, CONTABLE Y JURÍDICA AL PROCESO CUYO OBJETO ES "REALIZAR LA CONSULTORÍA PARA LA ELABORACIÓN DE LOS ESTUDIOS TÉCNICOS, DISEÑOS ARQUITECTÓNICOS Y DE INGENIERÍA NECESARIOS Y COMPLEMENTARIOS PARA LAS OBRAS DE URBANISMO, REDES DE SUMINISTRO DE SERVICIOS PÚBLICOS Y CONSTRUCCIÓN DE LOS ACCESOS PRINCIPALES DEL PARQUE ARQUEOLÓGICO HACIENDA EL CARMEN, UBICADO EN LA LOCALIDAD DE USME, BOGOTÁ D.C"</t>
  </si>
  <si>
    <t>CONCURSO DE MÉRITOS</t>
  </si>
  <si>
    <t>CONTRATO DE CONSULTORIA</t>
  </si>
  <si>
    <t>CPS-468-2024</t>
  </si>
  <si>
    <t>CPS-534-2024</t>
  </si>
  <si>
    <t>CPS-535-2024</t>
  </si>
  <si>
    <t>CPS-536-2024</t>
  </si>
  <si>
    <t>CPS-538-2024</t>
  </si>
  <si>
    <t>CPS-539-2024</t>
  </si>
  <si>
    <t>CPS-540-2024</t>
  </si>
  <si>
    <t>CPS-541-2024</t>
  </si>
  <si>
    <t>CPS-542-2024</t>
  </si>
  <si>
    <t>CPS-543-2024</t>
  </si>
  <si>
    <t>CPS-544-2024</t>
  </si>
  <si>
    <t>CPS-545-2024</t>
  </si>
  <si>
    <t>CPS-546-2024</t>
  </si>
  <si>
    <t>CPS-547-2024</t>
  </si>
  <si>
    <t>CPS-548-2024</t>
  </si>
  <si>
    <t>CPS-549-2024</t>
  </si>
  <si>
    <t>CI-550-2024</t>
  </si>
  <si>
    <t>CPS-551-2024</t>
  </si>
  <si>
    <t>CPS-552-2024</t>
  </si>
  <si>
    <t>CPS-553-2024</t>
  </si>
  <si>
    <t>CPS-554-2024</t>
  </si>
  <si>
    <t>GERMAN ANDRES ESCOBAR BARBOSA</t>
  </si>
  <si>
    <t>LUISA FERNANDA CASTAÑEDA URREA</t>
  </si>
  <si>
    <t>SEBASTIAN FORERO OSORIO</t>
  </si>
  <si>
    <t>WILLIAM JAVIER RODRIGUEZ SALCEDO</t>
  </si>
  <si>
    <t>CRISTIAN CAMILO CASTAÑEDA RODRIGUEZ</t>
  </si>
  <si>
    <t>KAREN DAYANA APONZA SINISTERRA</t>
  </si>
  <si>
    <t>ANDRES FELIPE GARCIA OSPINA</t>
  </si>
  <si>
    <t>DIANA CAROLINA RUIZ BARRAGAN</t>
  </si>
  <si>
    <t>SOL MIYERY GAITAN MARTINEZ</t>
  </si>
  <si>
    <t>LUISA VICTORIA ALVAREZ GOMEZ</t>
  </si>
  <si>
    <t>MARIA FERNANDA LOAIZA ÁLVAREZ</t>
  </si>
  <si>
    <t>TANIA ALEJANDRA CALDERON RAMIREZ</t>
  </si>
  <si>
    <t>NICOLAS LOZANO GALINDO</t>
  </si>
  <si>
    <t>HELEN CAMILA OMAÑA PARDO</t>
  </si>
  <si>
    <t>VALENTINA SOLER LÓPEZ</t>
  </si>
  <si>
    <t>SANDRA MILENA RUIZ PANESSO</t>
  </si>
  <si>
    <t>CABILDO INDIGENA MUISCA DE BOSA</t>
  </si>
  <si>
    <t>ANGELA MARIA SANCHEZ RESTREPO</t>
  </si>
  <si>
    <t>JUANNITA ROMERO CASTRO</t>
  </si>
  <si>
    <t>CONTINENTAL DE PARTES Y SERVICIOS SAS</t>
  </si>
  <si>
    <t>MARIA LIBIA VILLALBA RAMIREZ</t>
  </si>
  <si>
    <t>german.escobar@idpc.gov.co</t>
  </si>
  <si>
    <t xml:space="preserve"> luisaf-0325@hotmail.com</t>
  </si>
  <si>
    <t xml:space="preserve"> losonovincente@gmail.com</t>
  </si>
  <si>
    <t>william.rodriguez@idpc.gov.co</t>
  </si>
  <si>
    <t>ccamilocr@gmail.com</t>
  </si>
  <si>
    <t>karenaponza16@gmail.com</t>
  </si>
  <si>
    <t>correo@andresospina.com</t>
  </si>
  <si>
    <t>karocanta.draco@gmail.com</t>
  </si>
  <si>
    <t>sol.gaitan@idpc.gov.co</t>
  </si>
  <si>
    <t>lucciafreackles@gmail.com</t>
  </si>
  <si>
    <t>mfloaizaa@yahoo.com</t>
  </si>
  <si>
    <t>calderon.tania03@gmail.com</t>
  </si>
  <si>
    <t>nlozanog@gmail.com</t>
  </si>
  <si>
    <t>helenpardo0710@gmail.com</t>
  </si>
  <si>
    <t>valentinasoler99@gmail.com</t>
  </si>
  <si>
    <t xml:space="preserve"> minegralinda74@hotmail.com</t>
  </si>
  <si>
    <t>cabildo.muiscabosa@gmail.com</t>
  </si>
  <si>
    <t xml:space="preserve"> angela.s.restrepots@outlook.com</t>
  </si>
  <si>
    <t>juannita.romero@fuac.edu.co</t>
  </si>
  <si>
    <t>continentaldepartesyservicios@gmail.com</t>
  </si>
  <si>
    <t>847- Prestar servicios profesionales al Instituto Distrital de Patrimonio Cultural, apoyando la formulación, ejecución y un balance de la estrategia de curaduría digital del Museo de Bogotá y del Museo de la Ciudad Autoconstruida.</t>
  </si>
  <si>
    <t>993-Prestar servicios profesionales al Instituto Distrital de Patrimonio Cultural para apoyar procesos de inventario de patrimonio cultural inmaterial con enfoque territorial y poblacional.</t>
  </si>
  <si>
    <t>994-Prestar servicios de apoyo a la gestión al Instituto Distrital de Patrimonio Cultural para apoyar el desarrollo de los insumos técnicos y gráficas correspondientes a la gestión del componente programático de los instrumentos de planeación y gestión a cargo de la Subdirección de Gestión Territorial del Patrimonio y de la Gerencia de Instrumentos de Planeación y Gestión del Patrimonio.</t>
  </si>
  <si>
    <t>978-Prestar servicios profesionales al IDPC para apoyar la gestión de la Oficina Jurídica en los asuntos estratégicos propios de la producción normativa, asesoría jurídica y el apoyo a la defensa judicial y extrajudicial de la entidad para la prevención del daño antijurídico y que fortalezcan el desempeño institucional.</t>
  </si>
  <si>
    <t>824-Prestar servicios profesionales al Instituto Distrital de Patrimonio Cultural para apoyar la programación, actualización e implementación de los procesos y trámites que se requieren en el aplicativo informático SISBIC, en el marco de las acciones requeridas por la Subdirección de Gestión Territorial del Patrimonio</t>
  </si>
  <si>
    <t>848- Prestar servicios de apoyo a la gestión al Instituto Distrital de Patrimonio Cultural, apoyando la formulación, ejecución y sistematización de procesos educativos y de investigación que permitan la articulación y participación de los Pueblos NARP del Borde Sur de Bogotá en el Museo de la Ciudad Autoconstruida</t>
  </si>
  <si>
    <t>857-Prestar servicios profesionales al Instituto Distrital de Patrimonio Cultural para apoyar la reedición de la publicación "Bogotálogo. Usos, desusos y abusos del español hablado en Bogotá</t>
  </si>
  <si>
    <t>715-Prestar servicios profesionales al Instituto Distrital de Patrimonio Cultural para apoyar la producción de actividades y eventos de bajo, mediano y alto impacto, de acuerdo con los objetivos de divulgación y apropiación del patrimonio cultural establecidos en las estrategias de la entidad.</t>
  </si>
  <si>
    <t>682-Prestar servicios profesionales al Instituto Distrital de Patrimonio Cultural para apoyar la promoción de acciones en la interpretación de narrativas que tiene la ciudadanía alrededor del patrimonio de Bogotá.</t>
  </si>
  <si>
    <t>713-Prestar servicios profesionales de community managment al Instituto Distrital de Patrimonio Cultural para apoyar la gestión de contenidos y comunidades digitales que aporten a la divulgación y el posicionamiento de la entidad, estableciendo diálogos en doble vía con la ciudadanía.</t>
  </si>
  <si>
    <t>855-Prestar servicios de apoyo a la gestión al Instituto Distrital de Patrimonio Cultural para apoyar la realización de la política de las colecciones del Museo de Bogotá</t>
  </si>
  <si>
    <t>837- Prestar servicios profesionales al Instituto Distrital de Patrimonio Cultural, para apoyar la consolidación de la estrategia de comunicación y generación de contenidos requeridos para el desarrollo de las acciones de apropiación social del patrimonio cultural en el Museo de Bogotá.</t>
  </si>
  <si>
    <t>858-Prestar servicios profesionales al Instituto Distrital de Patrimonio Cultural para apoyar el proceso de elaboración de una publicación sobre la vida y obra de Hermi Friedmann.</t>
  </si>
  <si>
    <t>932-Prestar servicios de apoyo a la gestión al Instituto Distrital de Patrimonio Cultural en actividades administrativas necesarias que se requieran para los instrumentos de planeación territorial del patrimonio y para el Observatorio de los Patrimonios Integrados -OPI</t>
  </si>
  <si>
    <t>1015-Prestar servicios profesionales al Instituto Distrital de Patrimonio Cultural para apoyar la ejecución de actividades que promuevan la divulgación, apropiación, y fortalecimiento del Patrimonio Cultural Inmaterial (PCI) de la cultura campesina de la localidad de Sumapaz.</t>
  </si>
  <si>
    <t>854-Prestar servicios de apoyo a la gestión al Instituto Distrital de Patrimonio Cultural, apoyando las actividades de investigación, diseño y la facilitación de activaciones y procesos pedagógicos que promuevan la inclusión de las narrativas de los Pueblos NARP en el Museo de Bogotá.</t>
  </si>
  <si>
    <t>781-Aunar esfuerzos técnicos, administrativos y financieros entre el IDPC y el Cabildo Indígena Muisca de Bosa para la implementación de acciones de salvaguardia priorizadas para la primera fase de implementación de acuerdo con la Planeación estratégica del Plan Especial de Salvaguardias (PES) del Festival Jizca Chía Zhue.</t>
  </si>
  <si>
    <t>1002-Prestar servicios profesionales al Instituto Distrital de Patrimonio Cultural para la mediación de espacios participativos para la construcción de insumos que aporten a la divulgación de la Cultura bogotana de los usos y disfrutes de la bicicleta.</t>
  </si>
  <si>
    <t>1001-Prestar servicios profesionales al Instituto Distrital de Patrimonio Cultural para desarrollar la identificación y consulta de fuentes primarias y secundarías como insumo para los procesos de divulgación de la Cultura bogotana de los usos y disfrutes de la bicicleta, en el marco de la implementación del Plan Especial de Salvaguardia de esta manifestación cultural.</t>
  </si>
  <si>
    <t>281-Prestar el servicio de mantenimiento preventivo y correctivo, incluidas
autopartes y mano de obra de los vehículos de propiedad o en administración
del Instituto Distrital de Patrimonio Cultural.</t>
  </si>
  <si>
    <t>872-Prestar servicios profesionales al Instituto Distrital de Patrimonio Cultural para apoyar la ejecución de actividades orientadas a la divulgación del patrimonio vivo campesino de la localidad de Sumapaz.</t>
  </si>
  <si>
    <t>Contratación directa</t>
  </si>
  <si>
    <t>Mínima cuantía</t>
  </si>
  <si>
    <t>Contrato de Prestación de Servicios</t>
  </si>
  <si>
    <t xml:space="preserve"> Contrato de Prestación de Servicios</t>
  </si>
  <si>
    <t>Convenio</t>
  </si>
  <si>
    <t>Contrato nuevo</t>
  </si>
  <si>
    <t>109 dias</t>
  </si>
  <si>
    <t>122 dias</t>
  </si>
  <si>
    <t>90 dias</t>
  </si>
  <si>
    <t>102 dias</t>
  </si>
  <si>
    <t>112 dias</t>
  </si>
  <si>
    <t>75 dias</t>
  </si>
  <si>
    <t>110 dias</t>
  </si>
  <si>
    <t>105 dias</t>
  </si>
  <si>
    <t>98 dias</t>
  </si>
  <si>
    <t>103 dias</t>
  </si>
  <si>
    <t>101 dias</t>
  </si>
  <si>
    <t>100 dias</t>
  </si>
  <si>
    <t>97 dias</t>
  </si>
  <si>
    <t>94 dias</t>
  </si>
  <si>
    <t>N/A</t>
  </si>
  <si>
    <t>https://community.secop.gov.co/Public/Tendering/OpportunityDetail/Index?noticeUID=CO1.NTC.6705012&amp;isFromPublicArea=True&amp;isModal=False</t>
  </si>
  <si>
    <t>https://community.secop.gov.co/Public/Tendering/OpportunityDetail/Index?noticeUID=CO1.NTC.6645643&amp;isFromPublicArea=True&amp;isModal=False</t>
  </si>
  <si>
    <t>https://community.secop.gov.co/Public/Tendering/OpportunityDetail/Index?noticeUID=CO1.NTC.6654847&amp;isFromPublicArea=True&amp;isModal=False</t>
  </si>
  <si>
    <t>https://community.secop.gov.co/Public/Tendering/OpportunityDetail/Index?noticeUID=CO1.NTC.6667105&amp;isFromPublicArea=True&amp;isModal=False</t>
  </si>
  <si>
    <t>https://community.secop.gov.co/Public/Tendering/OpportunityDetail/Index?noticeUID=CO1.NTC.6673887&amp;isFromPublicArea=True&amp;isModal=False</t>
  </si>
  <si>
    <t>https://community.secop.gov.co/Public/Tendering/OpportunityDetail/Index?noticeUID=CO1.NTC.6681392&amp;isFromPublicArea=True&amp;isModal=False</t>
  </si>
  <si>
    <t>https://community.secop.gov.co/Public/Tendering/OpportunityDetail/Index?noticeUID=CO1.NTC.6678660&amp;isFromPublicArea=True&amp;isModal=False</t>
  </si>
  <si>
    <t>https://community.secop.gov.co/Public/Tendering/OpportunityDetail/Index?noticeUID=CO1.NTC.6679101&amp;isFromPublicArea=True&amp;isModal=False</t>
  </si>
  <si>
    <t>https://community.secop.gov.co/Public/Tendering/OpportunityDetail/Index?noticeUID=CO1.NTC.6696834&amp;isFromPublicArea=True&amp;isModal=False</t>
  </si>
  <si>
    <t>https://community.secop.gov.co/Public/Tendering/OpportunityDetail/Index?noticeUID=CO1.NTC.6680011&amp;isFromPublicArea=True&amp;isModal=False</t>
  </si>
  <si>
    <t>https://community.secop.gov.co/Public/Tendering/OpportunityDetail/Index?noticeUID=CO1.NTC.6680777&amp;isFromPublicArea=True&amp;isModal=False</t>
  </si>
  <si>
    <t>https://community.secop.gov.co/Public/Tendering/OpportunityDetail/Index?noticeUID=CO1.NTC.6717277&amp;isFromPublicArea=True&amp;isModal=False</t>
  </si>
  <si>
    <t>https://community.secop.gov.co/Public/Tendering/OpportunityDetail/Index?noticeUID=CO1.NTC.6717556&amp;isFromPublicArea=True&amp;isModal=False</t>
  </si>
  <si>
    <t>https://community.secop.gov.co/Public/Tendering/OpportunityDetail/Index?noticeUID=CO1.NTC.6471432&amp;isFromPublicArea=True&amp;isModal=true&amp;asPopupView=true</t>
  </si>
  <si>
    <t>https://community.secop.gov.co/Public/Tendering/OpportunityDetail/Index?noticeUID=CO1.NTC.6737785&amp;isFromPublicArea=True&amp;isModal=true&amp;asPopupView=true</t>
  </si>
  <si>
    <t>https://community.secop.gov.co/Public/Tendering/OpportunityDetail/Index?noticeUID=CO1.NTC.6751347&amp;isFromPublicArea=True&amp;isModal=true&amp;asPopupView=true</t>
  </si>
  <si>
    <t>https://community.secop.gov.co/Public/Tendering/OpportunityDetail/Index?noticeUID=CO1.NTC.6759225&amp;isFromPublicArea=True&amp;isModal=true&amp;asPopupView=true</t>
  </si>
  <si>
    <t>https://community.secop.gov.co/Public/Tendering/OpportunityDetail/Index?noticeUID=CO1.NTC.6754484&amp;isFromPublicArea=True&amp;isModal=true&amp;asPopupView=true</t>
  </si>
  <si>
    <t>https://community.secop.gov.co/Public/Tendering/OpportunityDetail/Index?noticeUID=CO1.NTC.6774278&amp;isFromPublicArea=True&amp;isModal=true&amp;asPopupView=true</t>
  </si>
  <si>
    <t>https://community.secop.gov.co/Public/Tendering/OpportunityDetail/Index?noticeUID=CO1.NTC.6709103&amp;isFromPublicArea=True&amp;isModal=False</t>
  </si>
  <si>
    <t>https://community.secop.gov.co/Public/Tendering/OpportunityDetail/Index?noticeUID=CO1.NTC.6789290&amp;isFromPublicArea=True&amp;isModal=False</t>
  </si>
  <si>
    <t>CPS-347-2024</t>
  </si>
  <si>
    <t>CC-384-2023</t>
  </si>
  <si>
    <t>CPS-333-2024</t>
  </si>
  <si>
    <t>CPS-325-2023</t>
  </si>
  <si>
    <t>Cesión</t>
  </si>
  <si>
    <t>Prorroga</t>
  </si>
  <si>
    <t>22 dias</t>
  </si>
  <si>
    <t>142 dias</t>
  </si>
  <si>
    <t>99 dias</t>
  </si>
  <si>
    <t>549 dias</t>
  </si>
  <si>
    <t>MEDISHI MEDICINA SEGURIDAD E HIGIENE INDUSTRIAL SAS</t>
  </si>
  <si>
    <t>MIG ARQUITECTURA Y RESTAURACION SAS</t>
  </si>
  <si>
    <t>SERVICIOALCLIENTE@MEDISHI.COM</t>
  </si>
  <si>
    <t>migsas.admon@gmail.com</t>
  </si>
  <si>
    <t>libvillalba4@outlook.com</t>
  </si>
  <si>
    <t>29-Prestar el servicio profesional médico especializado para la práctica de exámenes médicos ocupacionales y complementarios para los servidores públicos del Instituto Distrital de Patrimonio Cultural</t>
  </si>
  <si>
    <t>Etapa 1 de la elaboración de los estudios técnicos de diagnóstico requeridos para realizar la intervención del inmueble denominado “Casa Colorada”, localizado en la Calle 12B No. 3 - 3”,</t>
  </si>
  <si>
    <t>Concurso de méritos</t>
  </si>
  <si>
    <t>Contrato de Consultoría</t>
  </si>
  <si>
    <t>189 Días</t>
  </si>
  <si>
    <t>120 dias</t>
  </si>
  <si>
    <t>https://community.secop.gov.co/Public/Tendering/OpportunityDetail/Index?noticeUID=CO1.NTC.4565597&amp;isFromPublicArea=True&amp;isModal=true&amp;asPopupView=true</t>
  </si>
  <si>
    <t>https://community.secop.gov.co/Public/Tendering/OpportunityDetail/Index?noticeUID=CO1.NTC.5285266&amp;isFromPublicArea=True&amp;isModal=False</t>
  </si>
  <si>
    <t>JEYSON ALBERTO RODRIGUEZ PACHECO cede a MANUELA ANDREA SOLARTE MAHECHA</t>
  </si>
  <si>
    <t>OSCAR JAVIER BECERRA MORA cede a  ORNELLA MARÍA GIANCOLA PIEDRAHITA</t>
  </si>
  <si>
    <t>1023869057
1061693616</t>
  </si>
  <si>
    <t>79688463
1136883000</t>
  </si>
  <si>
    <t>jeyson.rodriguez@idpc.gov.co
 manuela.solartem@gmail.com</t>
  </si>
  <si>
    <t>oscar.becerra@idpc.gov.co
 ornella.giancola91@gmail.com</t>
  </si>
  <si>
    <t>678- Prestar servicios profesionales al Instituto Distrital de Patrimonio Cultural para apoyar los procesos precontractuales, contractuales, post contractuales y jurídicos asociados a la Subdirección de Divulgación y Apropiación del Patrimonio.</t>
  </si>
  <si>
    <t>722-Prestar servicios profesionales al Instituto Distrital de Patrimonio Cultural para brindar apoyo en la gestión de las actividades técnicas y evaluación del componente estructural a la Subdirección de Protección e Intervención del Patrimonio</t>
  </si>
  <si>
    <t>156 dias</t>
  </si>
  <si>
    <t>150 dias</t>
  </si>
  <si>
    <t>https://community.secop.gov.co/Public/Tendering/OpportunityDetail/Index?noticeUID=CO1.NTC.6439982&amp;isFromPublicArea=True&amp;isModal=true&amp;asPopupView=true</t>
  </si>
  <si>
    <t>https://community.secop.gov.co/Public/Tendering/OpportunityDetail/Index?noticeUID=CO1.NTC.6446886&amp;isFromPublicArea=True&amp;isModal=true&amp;asPopupView=true</t>
  </si>
  <si>
    <t>ASOCIACION DE RECICLADORES PUERTA DE ORO BOGOTA</t>
  </si>
  <si>
    <t>recicladorespuertadeoro@hotmail.com</t>
  </si>
  <si>
    <t>Realizar la separación, clasificación, cuantificación, recolección y aprovechamiento o reciclaje de los residuos convencionales aprovechables generados en todas las sedes donde funciona el Instituto Distrital de Patrimonio Cultural</t>
  </si>
  <si>
    <t>Acuerdo corresponsabilidad</t>
  </si>
  <si>
    <t>720 dias</t>
  </si>
  <si>
    <t>1539 dias</t>
  </si>
  <si>
    <t>https://community.secop.gov.co/Public/Tendering/OpportunityDetail/Index?noticeUID=CO1.NTC.1419343&amp;isFromPublicArea=True&amp;isModal=False</t>
  </si>
  <si>
    <t>CPS-206-2024</t>
  </si>
  <si>
    <t>CI-480-2022</t>
  </si>
  <si>
    <t>CPS-310-2024</t>
  </si>
  <si>
    <t>CPS-324-2024</t>
  </si>
  <si>
    <t>Liquidacion</t>
  </si>
  <si>
    <t>Reanudación</t>
  </si>
  <si>
    <t>Suspensión</t>
  </si>
  <si>
    <t>Terminación anticipada</t>
  </si>
  <si>
    <t>628-Entregar en arrendamiento el local comercial que cuenta con un área de 64m2, situado en la Calle 10 No. 3-45 que hace parte del inmueble denominado Casa Siete Balcones, de la ciudad de Bogotá, D. C.</t>
  </si>
  <si>
    <t xml:space="preserve">Arrendamiento de bienes inmuebles </t>
  </si>
  <si>
    <t>cafeibanez@gmail.com</t>
  </si>
  <si>
    <t>360 dias</t>
  </si>
  <si>
    <t>https://community.secop.gov.co/Public/Tendering/OpportunityDetail/Index?noticeUID=CO1.NTC.1884392&amp;isFromPublicArea=True&amp;isModal=False</t>
  </si>
  <si>
    <t>https://community.secop.gov.co/Public/Tendering/OpportunityDetail/Index?noticeUID=CO1.NTC.2332148&amp;isFromPublicArea=True&amp;isModal=False</t>
  </si>
  <si>
    <t>SERVICIOS POSTALES DE COLOMBIA SAS</t>
  </si>
  <si>
    <t>GERENCIA@POSTACOL.COM.CO</t>
  </si>
  <si>
    <t>296-Contratar la prestación de servicios de mensajería externa para el Instituto Distrital de Patrimonio Cultural.</t>
  </si>
  <si>
    <t>Otro tipo de naturaleza de contratos</t>
  </si>
  <si>
    <t>330 dias</t>
  </si>
  <si>
    <t>CAFE IBAÑEZ SAS</t>
  </si>
  <si>
    <t>ISABEL CRISTINA RUIZ ROJAS</t>
  </si>
  <si>
    <t>isabel.ruiz@idpc.gov.co</t>
  </si>
  <si>
    <t>420-Prestar servicios profesionales al Instituto Distrital de Patrimonio Cultural en el apoyo al desarrollo de las actividades administrativas y técnicas en el marco de las intervenciones y acciones de enlucimiento en Bienes de interés cultural y Sectores de Interés Urbanístico de Bogotá que adelante la Subdirección de Protección e Intervención del Patrimonio.</t>
  </si>
  <si>
    <t>https://community.secop.gov.co/Public/Tendering/OpportunityDetail/Index?noticeUID=CO1.NTC.5622941&amp;isFromPublicArea=True&amp;isModal=true&amp;asPopupView=true</t>
  </si>
  <si>
    <t>736-Prestar los servicios profesionales al Instituto Distrital de Patrimonio Cultural apoyando en los procesos, trámites, consultas y procedimientos relacionados con gestión, intervención y manejo del patrimonio cultural material del Distrito Capital.</t>
  </si>
  <si>
    <t>135 dias</t>
  </si>
  <si>
    <t>240 dias</t>
  </si>
  <si>
    <t>IA INGENIERIA Y ARQUITECTURA DE COLOMBIA SAS</t>
  </si>
  <si>
    <t>ntiasecop2@gmail.com</t>
  </si>
  <si>
    <t>638-Realizar la interventoría integral del contrato cuyo objeto es: "Diseños y estudios técnicos requeridos para la construcción y activación del Parque de la Calle 26 La Reconciliación, ubicado en el costado occidental del Cementerio Central de Bogotá”</t>
  </si>
  <si>
    <t>135 Días</t>
  </si>
  <si>
    <t>195 dias</t>
  </si>
  <si>
    <t>https://community.secop.gov.co/Public/Tendering/OpportunityDetail/Index?noticeUID=CO1.NTC.3594615&amp;isFromPublicArea=True&amp;isModal=False</t>
  </si>
  <si>
    <t>LUIS FELIPE GONZALEZ VELEZ</t>
  </si>
  <si>
    <t>KATHERIN ANDREA CAMACHO HIGUERA</t>
  </si>
  <si>
    <t>luis.gonzalez@idpc.gov.co</t>
  </si>
  <si>
    <t>katherine.camacho@idpc.gov.co</t>
  </si>
  <si>
    <t>670-Prestar servicios profesionales al Instituto Distrital de Patrimonio Cultural para apoyar en la gestión, estructuración y ejecución de programas y proyectos de intervención y protección que requiera la Subdirección de Protección e Intervención del Patrimonio.</t>
  </si>
  <si>
    <t>814-Prestar servicios profesionales al Instituto Distrital de Patrimonio Cultural para apoyar el desarrollo, implementación, seguimiento y evaluación del programa para la Educación, Gestión y Apropiación Social para el Parque Arqueológico y del Patrimonio Cultural de Usme.</t>
  </si>
  <si>
    <t>https://community.secop.gov.co/Public/Tendering/OpportunityDetail/Index?noticeUID=CO1.NTC.6427293&amp;isFromPublicArea=True&amp;isModal=true&amp;asPopupView=true</t>
  </si>
  <si>
    <t>https://community.secop.gov.co/Public/Tendering/OpportunityDetail/Index?noticeUID=CO1.NTC.6431225&amp;isFromPublicArea=True&amp;isModal=true&amp;asPopupView=true</t>
  </si>
  <si>
    <t>NO TIENE GIROS ES UN INGRESO A LA ENTIDAD DE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</si>
</sst>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_-;\-&quot;$&quot;\ * #,##0_-;_-&quot;$&quot;\ * &quot;-&quot;??_-;_-@"/>
    <numFmt numFmtId="165" formatCode="d/m/yyyy"/>
  </numFmts>
  <fonts count="5"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sz val="10"/>
      <color rgb="FF000000"/>
      <name val="Arial Narrow"/>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2" fillId="0" borderId="1" xfId="1" applyFont="1" applyFill="1" applyBorder="1" applyAlignment="1">
      <alignment horizontal="center" vertical="center" wrapText="1"/>
    </xf>
    <xf numFmtId="0" fontId="3" fillId="2" borderId="0" xfId="0" applyFont="1" applyFill="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left"/>
    </xf>
    <xf numFmtId="0" fontId="3" fillId="0" borderId="1" xfId="0" applyFont="1" applyBorder="1" applyAlignment="1">
      <alignment horizontal="left" vertical="center"/>
    </xf>
    <xf numFmtId="0" fontId="3" fillId="0" borderId="1" xfId="0" applyFont="1" applyBorder="1"/>
    <xf numFmtId="16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3" fillId="0" borderId="0" xfId="0" applyFont="1"/>
    <xf numFmtId="165" fontId="3" fillId="0" borderId="1" xfId="0" applyNumberFormat="1" applyFont="1" applyBorder="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xf>
    <xf numFmtId="0" fontId="4" fillId="0" borderId="1" xfId="0" applyFont="1" applyBorder="1" applyAlignment="1">
      <alignment horizontal="left"/>
    </xf>
    <xf numFmtId="0" fontId="3" fillId="0" borderId="1" xfId="0" applyFont="1" applyBorder="1" applyAlignment="1">
      <alignment horizontal="left" vertical="center" wrapText="1"/>
    </xf>
    <xf numFmtId="0" fontId="3" fillId="0" borderId="0" xfId="0" applyFont="1" applyAlignment="1">
      <alignment horizontal="left" wrapText="1"/>
    </xf>
    <xf numFmtId="0" fontId="3" fillId="0" borderId="1" xfId="0" applyFont="1" applyBorder="1" applyAlignment="1">
      <alignment horizontal="center"/>
    </xf>
    <xf numFmtId="0" fontId="3" fillId="0" borderId="0" xfId="0" applyFont="1" applyAlignment="1">
      <alignment horizontal="center"/>
    </xf>
    <xf numFmtId="0" fontId="2" fillId="0" borderId="1" xfId="0" applyFont="1" applyBorder="1" applyAlignment="1">
      <alignment horizontal="left" vertical="center" wrapText="1"/>
    </xf>
    <xf numFmtId="164" fontId="3" fillId="0" borderId="1" xfId="0" applyNumberFormat="1" applyFont="1" applyBorder="1"/>
    <xf numFmtId="9" fontId="3" fillId="0" borderId="1" xfId="2" applyFont="1" applyBorder="1"/>
    <xf numFmtId="0" fontId="2" fillId="0" borderId="1" xfId="0" applyFont="1" applyFill="1" applyBorder="1" applyAlignment="1">
      <alignment horizontal="center" vertical="center" wrapText="1"/>
    </xf>
  </cellXfs>
  <cellStyles count="3">
    <cellStyle name="Moneda [0]" xfId="1" builtinId="7"/>
    <cellStyle name="Normal" xfId="0" builtinId="0"/>
    <cellStyle name="Porcentaje"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libvillalba4@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4"/>
  <sheetViews>
    <sheetView tabSelected="1" workbookViewId="0">
      <pane ySplit="1" topLeftCell="A2" activePane="bottomLeft" state="frozen"/>
      <selection pane="bottomLeft"/>
    </sheetView>
  </sheetViews>
  <sheetFormatPr baseColWidth="10" defaultColWidth="11.44140625" defaultRowHeight="13.8" x14ac:dyDescent="0.3"/>
  <cols>
    <col min="1" max="1" width="11.44140625" style="16"/>
    <col min="2" max="2" width="12.6640625" style="21" bestFit="1" customWidth="1"/>
    <col min="3" max="3" width="12" style="7" bestFit="1" customWidth="1"/>
    <col min="4" max="4" width="39.6640625" style="17" bestFit="1" customWidth="1"/>
    <col min="5" max="5" width="29.109375" style="13" bestFit="1" customWidth="1"/>
    <col min="6" max="6" width="18.5546875" style="13" customWidth="1"/>
    <col min="7" max="7" width="14.88671875" style="15" customWidth="1"/>
    <col min="8" max="8" width="25.33203125" style="13" customWidth="1"/>
    <col min="9" max="9" width="25.88671875" style="13" customWidth="1"/>
    <col min="10" max="10" width="14.5546875" style="13" customWidth="1"/>
    <col min="11" max="11" width="12.109375" style="13" bestFit="1" customWidth="1"/>
    <col min="12" max="12" width="14.5546875" style="13" customWidth="1"/>
    <col min="13" max="13" width="11.44140625" style="16" customWidth="1"/>
    <col min="14" max="15" width="11.44140625" style="23" customWidth="1"/>
    <col min="16" max="18" width="11.44140625" style="13" customWidth="1"/>
    <col min="19" max="19" width="16.6640625" style="13" customWidth="1"/>
    <col min="20" max="21" width="12.33203125" style="13" customWidth="1"/>
    <col min="22" max="16384" width="11.44140625" style="13"/>
  </cols>
  <sheetData>
    <row r="1" spans="1:23" s="5" customFormat="1" ht="69.75" customHeight="1" x14ac:dyDescent="0.3">
      <c r="A1" s="1" t="s">
        <v>0</v>
      </c>
      <c r="B1" s="24" t="s">
        <v>1</v>
      </c>
      <c r="C1" s="2" t="s">
        <v>22</v>
      </c>
      <c r="D1" s="2" t="s">
        <v>2</v>
      </c>
      <c r="E1" s="2" t="s">
        <v>3</v>
      </c>
      <c r="F1" s="2" t="s">
        <v>4</v>
      </c>
      <c r="G1" s="2" t="s">
        <v>5</v>
      </c>
      <c r="H1" s="3" t="s">
        <v>6</v>
      </c>
      <c r="I1" s="2" t="s">
        <v>7</v>
      </c>
      <c r="J1" s="2" t="s">
        <v>8</v>
      </c>
      <c r="K1" s="4" t="s">
        <v>9</v>
      </c>
      <c r="L1" s="2" t="s">
        <v>10</v>
      </c>
      <c r="M1" s="2" t="s">
        <v>11</v>
      </c>
      <c r="N1" s="2" t="s">
        <v>12</v>
      </c>
      <c r="O1" s="2" t="s">
        <v>13</v>
      </c>
      <c r="P1" s="2" t="s">
        <v>14</v>
      </c>
      <c r="Q1" s="2" t="s">
        <v>15</v>
      </c>
      <c r="R1" s="2" t="s">
        <v>16</v>
      </c>
      <c r="S1" s="3" t="s">
        <v>17</v>
      </c>
      <c r="T1" s="4" t="s">
        <v>18</v>
      </c>
      <c r="U1" s="27" t="s">
        <v>19</v>
      </c>
      <c r="V1" s="27" t="s">
        <v>20</v>
      </c>
      <c r="W1" s="27" t="s">
        <v>21</v>
      </c>
    </row>
    <row r="2" spans="1:23" x14ac:dyDescent="0.3">
      <c r="A2" s="6">
        <v>2024</v>
      </c>
      <c r="B2" s="20" t="s">
        <v>37</v>
      </c>
      <c r="C2" s="18">
        <v>1012392699</v>
      </c>
      <c r="D2" s="8" t="s">
        <v>58</v>
      </c>
      <c r="E2" s="8" t="s">
        <v>79</v>
      </c>
      <c r="F2" s="19" t="s">
        <v>99</v>
      </c>
      <c r="G2" s="6" t="s">
        <v>120</v>
      </c>
      <c r="H2" s="6" t="s">
        <v>122</v>
      </c>
      <c r="I2" s="9" t="s">
        <v>125</v>
      </c>
      <c r="J2" s="10">
        <v>22526667</v>
      </c>
      <c r="K2" s="9">
        <v>0</v>
      </c>
      <c r="L2" s="10">
        <v>22526667</v>
      </c>
      <c r="M2" s="11" t="s">
        <v>126</v>
      </c>
      <c r="N2" s="22" t="s">
        <v>140</v>
      </c>
      <c r="O2" s="11" t="s">
        <v>126</v>
      </c>
      <c r="P2" s="12">
        <v>45547</v>
      </c>
      <c r="Q2" s="12">
        <v>45656</v>
      </c>
      <c r="R2" s="12">
        <v>45546</v>
      </c>
      <c r="S2" s="8" t="s">
        <v>141</v>
      </c>
      <c r="T2" s="9">
        <v>0</v>
      </c>
      <c r="U2" s="25">
        <f>L2-T2</f>
        <v>22526667</v>
      </c>
      <c r="V2" s="26">
        <f>T2/L2</f>
        <v>0</v>
      </c>
      <c r="W2" s="9"/>
    </row>
    <row r="3" spans="1:23" x14ac:dyDescent="0.3">
      <c r="A3" s="6">
        <v>2024</v>
      </c>
      <c r="B3" s="20" t="s">
        <v>38</v>
      </c>
      <c r="C3" s="18">
        <v>1022995192</v>
      </c>
      <c r="D3" s="8" t="s">
        <v>59</v>
      </c>
      <c r="E3" s="8" t="s">
        <v>80</v>
      </c>
      <c r="F3" s="19" t="s">
        <v>100</v>
      </c>
      <c r="G3" s="6" t="s">
        <v>120</v>
      </c>
      <c r="H3" s="6" t="s">
        <v>122</v>
      </c>
      <c r="I3" s="9" t="s">
        <v>125</v>
      </c>
      <c r="J3" s="10">
        <v>31946306</v>
      </c>
      <c r="K3" s="9">
        <v>0</v>
      </c>
      <c r="L3" s="10">
        <v>31946306</v>
      </c>
      <c r="M3" s="11" t="s">
        <v>127</v>
      </c>
      <c r="N3" s="22" t="s">
        <v>140</v>
      </c>
      <c r="O3" s="11" t="s">
        <v>127</v>
      </c>
      <c r="P3" s="12">
        <v>45539</v>
      </c>
      <c r="Q3" s="12">
        <v>45657</v>
      </c>
      <c r="R3" s="12">
        <v>45537</v>
      </c>
      <c r="S3" s="8" t="s">
        <v>142</v>
      </c>
      <c r="T3" s="9">
        <v>0</v>
      </c>
      <c r="U3" s="25">
        <f t="shared" ref="U3:U44" si="0">L3-T3</f>
        <v>31946306</v>
      </c>
      <c r="V3" s="26">
        <f t="shared" ref="V3:V44" si="1">T3/L3</f>
        <v>0</v>
      </c>
      <c r="W3" s="9"/>
    </row>
    <row r="4" spans="1:23" x14ac:dyDescent="0.3">
      <c r="A4" s="6">
        <v>2024</v>
      </c>
      <c r="B4" s="20" t="s">
        <v>39</v>
      </c>
      <c r="C4" s="18">
        <v>1001347951</v>
      </c>
      <c r="D4" s="8" t="s">
        <v>60</v>
      </c>
      <c r="E4" s="8" t="s">
        <v>81</v>
      </c>
      <c r="F4" s="19" t="s">
        <v>101</v>
      </c>
      <c r="G4" s="6" t="s">
        <v>120</v>
      </c>
      <c r="H4" s="6" t="s">
        <v>122</v>
      </c>
      <c r="I4" s="9" t="s">
        <v>125</v>
      </c>
      <c r="J4" s="10">
        <v>13813414</v>
      </c>
      <c r="K4" s="9">
        <v>0</v>
      </c>
      <c r="L4" s="10">
        <v>13813414</v>
      </c>
      <c r="M4" s="11" t="s">
        <v>126</v>
      </c>
      <c r="N4" s="22" t="s">
        <v>140</v>
      </c>
      <c r="O4" s="11" t="s">
        <v>126</v>
      </c>
      <c r="P4" s="12">
        <v>45539</v>
      </c>
      <c r="Q4" s="12">
        <v>45648</v>
      </c>
      <c r="R4" s="12">
        <v>45538</v>
      </c>
      <c r="S4" s="8" t="s">
        <v>143</v>
      </c>
      <c r="T4" s="9">
        <v>0</v>
      </c>
      <c r="U4" s="25">
        <f t="shared" si="0"/>
        <v>13813414</v>
      </c>
      <c r="V4" s="26">
        <f t="shared" si="1"/>
        <v>0</v>
      </c>
      <c r="W4" s="9"/>
    </row>
    <row r="5" spans="1:23" x14ac:dyDescent="0.3">
      <c r="A5" s="6">
        <v>2024</v>
      </c>
      <c r="B5" s="20" t="s">
        <v>40</v>
      </c>
      <c r="C5" s="18">
        <v>80725862</v>
      </c>
      <c r="D5" s="8" t="s">
        <v>61</v>
      </c>
      <c r="E5" s="8" t="s">
        <v>82</v>
      </c>
      <c r="F5" s="19" t="s">
        <v>102</v>
      </c>
      <c r="G5" s="6" t="s">
        <v>120</v>
      </c>
      <c r="H5" s="6" t="s">
        <v>123</v>
      </c>
      <c r="I5" s="9" t="s">
        <v>125</v>
      </c>
      <c r="J5" s="10">
        <v>27000000</v>
      </c>
      <c r="K5" s="9">
        <v>0</v>
      </c>
      <c r="L5" s="10">
        <v>27000000</v>
      </c>
      <c r="M5" s="11" t="s">
        <v>128</v>
      </c>
      <c r="N5" s="22" t="s">
        <v>140</v>
      </c>
      <c r="O5" s="11" t="s">
        <v>128</v>
      </c>
      <c r="P5" s="12">
        <v>45540</v>
      </c>
      <c r="Q5" s="12">
        <v>45632</v>
      </c>
      <c r="R5" s="12">
        <v>45540</v>
      </c>
      <c r="S5" s="8" t="s">
        <v>144</v>
      </c>
      <c r="T5" s="9">
        <v>0</v>
      </c>
      <c r="U5" s="25">
        <f t="shared" si="0"/>
        <v>27000000</v>
      </c>
      <c r="V5" s="26">
        <f t="shared" si="1"/>
        <v>0</v>
      </c>
      <c r="W5" s="9"/>
    </row>
    <row r="6" spans="1:23" x14ac:dyDescent="0.3">
      <c r="A6" s="6">
        <v>2024</v>
      </c>
      <c r="B6" s="20" t="s">
        <v>41</v>
      </c>
      <c r="C6" s="18">
        <v>80873665</v>
      </c>
      <c r="D6" s="8" t="s">
        <v>62</v>
      </c>
      <c r="E6" s="8" t="s">
        <v>83</v>
      </c>
      <c r="F6" s="19" t="s">
        <v>103</v>
      </c>
      <c r="G6" s="6" t="s">
        <v>120</v>
      </c>
      <c r="H6" s="6" t="s">
        <v>122</v>
      </c>
      <c r="I6" s="9" t="s">
        <v>125</v>
      </c>
      <c r="J6" s="10">
        <v>27200000</v>
      </c>
      <c r="K6" s="9">
        <v>0</v>
      </c>
      <c r="L6" s="10">
        <v>27200000</v>
      </c>
      <c r="M6" s="11" t="s">
        <v>129</v>
      </c>
      <c r="N6" s="22" t="s">
        <v>140</v>
      </c>
      <c r="O6" s="11" t="s">
        <v>129</v>
      </c>
      <c r="P6" s="12">
        <v>45544</v>
      </c>
      <c r="Q6" s="12">
        <v>45646</v>
      </c>
      <c r="R6" s="12">
        <v>45541</v>
      </c>
      <c r="S6" s="8" t="s">
        <v>145</v>
      </c>
      <c r="T6" s="9">
        <v>0</v>
      </c>
      <c r="U6" s="25">
        <f t="shared" si="0"/>
        <v>27200000</v>
      </c>
      <c r="V6" s="26">
        <f t="shared" si="1"/>
        <v>0</v>
      </c>
      <c r="W6" s="9"/>
    </row>
    <row r="7" spans="1:23" x14ac:dyDescent="0.3">
      <c r="A7" s="6">
        <v>2024</v>
      </c>
      <c r="B7" s="20" t="s">
        <v>42</v>
      </c>
      <c r="C7" s="18">
        <v>1030701180</v>
      </c>
      <c r="D7" s="8" t="s">
        <v>63</v>
      </c>
      <c r="E7" s="8" t="s">
        <v>84</v>
      </c>
      <c r="F7" s="19" t="s">
        <v>104</v>
      </c>
      <c r="G7" s="6" t="s">
        <v>120</v>
      </c>
      <c r="H7" s="6" t="s">
        <v>122</v>
      </c>
      <c r="I7" s="9" t="s">
        <v>125</v>
      </c>
      <c r="J7" s="10">
        <v>15835034</v>
      </c>
      <c r="K7" s="9">
        <v>0</v>
      </c>
      <c r="L7" s="10">
        <v>15835034</v>
      </c>
      <c r="M7" s="11" t="s">
        <v>130</v>
      </c>
      <c r="N7" s="22" t="s">
        <v>140</v>
      </c>
      <c r="O7" s="11" t="s">
        <v>130</v>
      </c>
      <c r="P7" s="12">
        <v>45545</v>
      </c>
      <c r="Q7" s="12">
        <v>45656</v>
      </c>
      <c r="R7" s="12">
        <v>45541</v>
      </c>
      <c r="S7" s="8" t="s">
        <v>146</v>
      </c>
      <c r="T7" s="9">
        <v>0</v>
      </c>
      <c r="U7" s="25">
        <f t="shared" si="0"/>
        <v>15835034</v>
      </c>
      <c r="V7" s="26">
        <f t="shared" si="1"/>
        <v>0</v>
      </c>
      <c r="W7" s="9"/>
    </row>
    <row r="8" spans="1:23" x14ac:dyDescent="0.3">
      <c r="A8" s="6">
        <v>2024</v>
      </c>
      <c r="B8" s="20" t="s">
        <v>43</v>
      </c>
      <c r="C8" s="18">
        <v>79786546</v>
      </c>
      <c r="D8" s="8" t="s">
        <v>64</v>
      </c>
      <c r="E8" s="8" t="s">
        <v>85</v>
      </c>
      <c r="F8" s="19" t="s">
        <v>105</v>
      </c>
      <c r="G8" s="6" t="s">
        <v>120</v>
      </c>
      <c r="H8" s="6" t="s">
        <v>122</v>
      </c>
      <c r="I8" s="9" t="s">
        <v>125</v>
      </c>
      <c r="J8" s="10">
        <v>11961625</v>
      </c>
      <c r="K8" s="9">
        <v>0</v>
      </c>
      <c r="L8" s="10">
        <v>11961625</v>
      </c>
      <c r="M8" s="11" t="s">
        <v>131</v>
      </c>
      <c r="N8" s="22" t="s">
        <v>140</v>
      </c>
      <c r="O8" s="11" t="s">
        <v>131</v>
      </c>
      <c r="P8" s="12">
        <v>45547</v>
      </c>
      <c r="Q8" s="12">
        <v>45622</v>
      </c>
      <c r="R8" s="12">
        <v>45541</v>
      </c>
      <c r="S8" s="8" t="s">
        <v>147</v>
      </c>
      <c r="T8" s="9">
        <v>0</v>
      </c>
      <c r="U8" s="25">
        <f t="shared" si="0"/>
        <v>11961625</v>
      </c>
      <c r="V8" s="26">
        <f t="shared" si="1"/>
        <v>0</v>
      </c>
      <c r="W8" s="9"/>
    </row>
    <row r="9" spans="1:23" x14ac:dyDescent="0.3">
      <c r="A9" s="6">
        <v>2024</v>
      </c>
      <c r="B9" s="20" t="s">
        <v>44</v>
      </c>
      <c r="C9" s="18">
        <v>1024498741</v>
      </c>
      <c r="D9" s="8" t="s">
        <v>65</v>
      </c>
      <c r="E9" s="8" t="s">
        <v>86</v>
      </c>
      <c r="F9" s="19" t="s">
        <v>106</v>
      </c>
      <c r="G9" s="6" t="s">
        <v>120</v>
      </c>
      <c r="H9" s="6" t="s">
        <v>122</v>
      </c>
      <c r="I9" s="9" t="s">
        <v>125</v>
      </c>
      <c r="J9" s="10">
        <v>18000000</v>
      </c>
      <c r="K9" s="9">
        <v>0</v>
      </c>
      <c r="L9" s="10">
        <v>18000000</v>
      </c>
      <c r="M9" s="11" t="s">
        <v>128</v>
      </c>
      <c r="N9" s="22" t="s">
        <v>140</v>
      </c>
      <c r="O9" s="11" t="s">
        <v>128</v>
      </c>
      <c r="P9" s="12">
        <v>45545</v>
      </c>
      <c r="Q9" s="12">
        <v>45635</v>
      </c>
      <c r="R9" s="12">
        <v>45541</v>
      </c>
      <c r="S9" s="8" t="s">
        <v>148</v>
      </c>
      <c r="T9" s="9">
        <v>0</v>
      </c>
      <c r="U9" s="25">
        <f t="shared" si="0"/>
        <v>18000000</v>
      </c>
      <c r="V9" s="26">
        <f t="shared" si="1"/>
        <v>0</v>
      </c>
      <c r="W9" s="9"/>
    </row>
    <row r="10" spans="1:23" x14ac:dyDescent="0.3">
      <c r="A10" s="6">
        <v>2024</v>
      </c>
      <c r="B10" s="20" t="s">
        <v>45</v>
      </c>
      <c r="C10" s="18">
        <v>52888179</v>
      </c>
      <c r="D10" s="8" t="s">
        <v>66</v>
      </c>
      <c r="E10" s="8" t="s">
        <v>87</v>
      </c>
      <c r="F10" s="19" t="s">
        <v>107</v>
      </c>
      <c r="G10" s="6" t="s">
        <v>120</v>
      </c>
      <c r="H10" s="6" t="s">
        <v>122</v>
      </c>
      <c r="I10" s="9" t="s">
        <v>125</v>
      </c>
      <c r="J10" s="10">
        <v>29333333</v>
      </c>
      <c r="K10" s="9">
        <v>0</v>
      </c>
      <c r="L10" s="10">
        <v>29333333</v>
      </c>
      <c r="M10" s="11" t="s">
        <v>132</v>
      </c>
      <c r="N10" s="22" t="s">
        <v>140</v>
      </c>
      <c r="O10" s="11" t="s">
        <v>132</v>
      </c>
      <c r="P10" s="12">
        <v>45547</v>
      </c>
      <c r="Q10" s="12">
        <v>45656</v>
      </c>
      <c r="R10" s="12">
        <v>45545</v>
      </c>
      <c r="S10" s="8" t="s">
        <v>149</v>
      </c>
      <c r="T10" s="9">
        <v>0</v>
      </c>
      <c r="U10" s="25">
        <f t="shared" si="0"/>
        <v>29333333</v>
      </c>
      <c r="V10" s="26">
        <f t="shared" si="1"/>
        <v>0</v>
      </c>
      <c r="W10" s="9"/>
    </row>
    <row r="11" spans="1:23" x14ac:dyDescent="0.3">
      <c r="A11" s="6">
        <v>2024</v>
      </c>
      <c r="B11" s="20" t="s">
        <v>46</v>
      </c>
      <c r="C11" s="18">
        <v>1022366736</v>
      </c>
      <c r="D11" s="8" t="s">
        <v>67</v>
      </c>
      <c r="E11" s="8" t="s">
        <v>88</v>
      </c>
      <c r="F11" s="19" t="s">
        <v>108</v>
      </c>
      <c r="G11" s="6" t="s">
        <v>120</v>
      </c>
      <c r="H11" s="6" t="s">
        <v>122</v>
      </c>
      <c r="I11" s="9" t="s">
        <v>125</v>
      </c>
      <c r="J11" s="10">
        <v>22247094</v>
      </c>
      <c r="K11" s="9">
        <v>0</v>
      </c>
      <c r="L11" s="10">
        <v>22247094</v>
      </c>
      <c r="M11" s="11" t="s">
        <v>130</v>
      </c>
      <c r="N11" s="22" t="s">
        <v>140</v>
      </c>
      <c r="O11" s="11" t="s">
        <v>130</v>
      </c>
      <c r="P11" s="12">
        <v>45545</v>
      </c>
      <c r="Q11" s="12">
        <v>45656</v>
      </c>
      <c r="R11" s="12">
        <v>45541</v>
      </c>
      <c r="S11" s="8" t="s">
        <v>150</v>
      </c>
      <c r="T11" s="9">
        <v>0</v>
      </c>
      <c r="U11" s="25">
        <f t="shared" si="0"/>
        <v>22247094</v>
      </c>
      <c r="V11" s="26">
        <f t="shared" si="1"/>
        <v>0</v>
      </c>
      <c r="W11" s="9"/>
    </row>
    <row r="12" spans="1:23" x14ac:dyDescent="0.3">
      <c r="A12" s="6">
        <v>2024</v>
      </c>
      <c r="B12" s="20" t="s">
        <v>47</v>
      </c>
      <c r="C12" s="18">
        <v>52499165</v>
      </c>
      <c r="D12" s="8" t="s">
        <v>68</v>
      </c>
      <c r="E12" s="8" t="s">
        <v>89</v>
      </c>
      <c r="F12" s="19" t="s">
        <v>109</v>
      </c>
      <c r="G12" s="6" t="s">
        <v>120</v>
      </c>
      <c r="H12" s="6" t="s">
        <v>122</v>
      </c>
      <c r="I12" s="9" t="s">
        <v>125</v>
      </c>
      <c r="J12" s="10">
        <v>15793307</v>
      </c>
      <c r="K12" s="9">
        <v>0</v>
      </c>
      <c r="L12" s="10">
        <v>15793307</v>
      </c>
      <c r="M12" s="11" t="s">
        <v>130</v>
      </c>
      <c r="N12" s="22" t="s">
        <v>140</v>
      </c>
      <c r="O12" s="11" t="s">
        <v>130</v>
      </c>
      <c r="P12" s="12">
        <v>45545</v>
      </c>
      <c r="Q12" s="12">
        <v>45656</v>
      </c>
      <c r="R12" s="12">
        <v>45541</v>
      </c>
      <c r="S12" s="8" t="s">
        <v>151</v>
      </c>
      <c r="T12" s="9">
        <v>0</v>
      </c>
      <c r="U12" s="25">
        <f t="shared" si="0"/>
        <v>15793307</v>
      </c>
      <c r="V12" s="26">
        <f t="shared" si="1"/>
        <v>0</v>
      </c>
      <c r="W12" s="9"/>
    </row>
    <row r="13" spans="1:23" x14ac:dyDescent="0.3">
      <c r="A13" s="6">
        <v>2024</v>
      </c>
      <c r="B13" s="20" t="s">
        <v>48</v>
      </c>
      <c r="C13" s="18">
        <v>1013643099</v>
      </c>
      <c r="D13" s="8" t="s">
        <v>69</v>
      </c>
      <c r="E13" s="8" t="s">
        <v>90</v>
      </c>
      <c r="F13" s="19" t="s">
        <v>110</v>
      </c>
      <c r="G13" s="6" t="s">
        <v>120</v>
      </c>
      <c r="H13" s="6" t="s">
        <v>122</v>
      </c>
      <c r="I13" s="9" t="s">
        <v>125</v>
      </c>
      <c r="J13" s="10">
        <v>26893815</v>
      </c>
      <c r="K13" s="9">
        <v>0</v>
      </c>
      <c r="L13" s="10">
        <v>26893815</v>
      </c>
      <c r="M13" s="11" t="s">
        <v>133</v>
      </c>
      <c r="N13" s="22" t="s">
        <v>140</v>
      </c>
      <c r="O13" s="11" t="s">
        <v>133</v>
      </c>
      <c r="P13" s="12">
        <v>45552</v>
      </c>
      <c r="Q13" s="12">
        <v>45656</v>
      </c>
      <c r="R13" s="12">
        <v>45548</v>
      </c>
      <c r="S13" s="8" t="s">
        <v>152</v>
      </c>
      <c r="T13" s="9">
        <v>0</v>
      </c>
      <c r="U13" s="25">
        <f t="shared" si="0"/>
        <v>26893815</v>
      </c>
      <c r="V13" s="26">
        <f t="shared" si="1"/>
        <v>0</v>
      </c>
      <c r="W13" s="9"/>
    </row>
    <row r="14" spans="1:23" x14ac:dyDescent="0.3">
      <c r="A14" s="6">
        <v>2024</v>
      </c>
      <c r="B14" s="20" t="s">
        <v>49</v>
      </c>
      <c r="C14" s="18">
        <v>1019028261</v>
      </c>
      <c r="D14" s="8" t="s">
        <v>70</v>
      </c>
      <c r="E14" s="8" t="s">
        <v>91</v>
      </c>
      <c r="F14" s="19" t="s">
        <v>111</v>
      </c>
      <c r="G14" s="6" t="s">
        <v>120</v>
      </c>
      <c r="H14" s="6" t="s">
        <v>122</v>
      </c>
      <c r="I14" s="9" t="s">
        <v>125</v>
      </c>
      <c r="J14" s="10">
        <v>14353950</v>
      </c>
      <c r="K14" s="9">
        <v>0</v>
      </c>
      <c r="L14" s="10">
        <v>14353950</v>
      </c>
      <c r="M14" s="11" t="s">
        <v>128</v>
      </c>
      <c r="N14" s="22" t="s">
        <v>140</v>
      </c>
      <c r="O14" s="11" t="s">
        <v>128</v>
      </c>
      <c r="P14" s="12">
        <v>45552</v>
      </c>
      <c r="Q14" s="12">
        <v>45642</v>
      </c>
      <c r="R14" s="12">
        <v>45548</v>
      </c>
      <c r="S14" s="8" t="s">
        <v>153</v>
      </c>
      <c r="T14" s="9">
        <v>0</v>
      </c>
      <c r="U14" s="25">
        <f t="shared" si="0"/>
        <v>14353950</v>
      </c>
      <c r="V14" s="26">
        <f t="shared" si="1"/>
        <v>0</v>
      </c>
      <c r="W14" s="9"/>
    </row>
    <row r="15" spans="1:23" x14ac:dyDescent="0.3">
      <c r="A15" s="6">
        <v>2024</v>
      </c>
      <c r="B15" s="20" t="s">
        <v>50</v>
      </c>
      <c r="C15" s="18">
        <v>1023028743</v>
      </c>
      <c r="D15" s="8" t="s">
        <v>71</v>
      </c>
      <c r="E15" s="8" t="s">
        <v>92</v>
      </c>
      <c r="F15" s="19" t="s">
        <v>112</v>
      </c>
      <c r="G15" s="6" t="s">
        <v>120</v>
      </c>
      <c r="H15" s="6" t="s">
        <v>122</v>
      </c>
      <c r="I15" s="9" t="s">
        <v>125</v>
      </c>
      <c r="J15" s="10">
        <v>10053797</v>
      </c>
      <c r="K15" s="9">
        <v>0</v>
      </c>
      <c r="L15" s="10">
        <v>10053797</v>
      </c>
      <c r="M15" s="11" t="s">
        <v>134</v>
      </c>
      <c r="N15" s="22" t="s">
        <v>140</v>
      </c>
      <c r="O15" s="11" t="s">
        <v>134</v>
      </c>
      <c r="P15" s="12">
        <v>45551</v>
      </c>
      <c r="Q15" s="12">
        <v>45649</v>
      </c>
      <c r="R15" s="12">
        <v>45547</v>
      </c>
      <c r="S15" s="8" t="s">
        <v>154</v>
      </c>
      <c r="T15" s="9">
        <v>0</v>
      </c>
      <c r="U15" s="25">
        <f t="shared" si="0"/>
        <v>10053797</v>
      </c>
      <c r="V15" s="26">
        <f t="shared" si="1"/>
        <v>0</v>
      </c>
      <c r="W15" s="9"/>
    </row>
    <row r="16" spans="1:23" x14ac:dyDescent="0.3">
      <c r="A16" s="6">
        <v>2024</v>
      </c>
      <c r="B16" s="20" t="s">
        <v>51</v>
      </c>
      <c r="C16" s="18">
        <v>1072673595</v>
      </c>
      <c r="D16" s="8" t="s">
        <v>72</v>
      </c>
      <c r="E16" s="8" t="s">
        <v>93</v>
      </c>
      <c r="F16" s="19" t="s">
        <v>113</v>
      </c>
      <c r="G16" s="6" t="s">
        <v>120</v>
      </c>
      <c r="H16" s="6" t="s">
        <v>123</v>
      </c>
      <c r="I16" s="9" t="s">
        <v>125</v>
      </c>
      <c r="J16" s="10">
        <v>18883333</v>
      </c>
      <c r="K16" s="9">
        <v>0</v>
      </c>
      <c r="L16" s="10">
        <v>18883333</v>
      </c>
      <c r="M16" s="11" t="s">
        <v>135</v>
      </c>
      <c r="N16" s="22" t="s">
        <v>140</v>
      </c>
      <c r="O16" s="11" t="s">
        <v>135</v>
      </c>
      <c r="P16" s="12">
        <v>45554</v>
      </c>
      <c r="Q16" s="12">
        <v>45657</v>
      </c>
      <c r="R16" s="12">
        <v>45552</v>
      </c>
      <c r="S16" s="8" t="s">
        <v>155</v>
      </c>
      <c r="T16" s="9">
        <v>0</v>
      </c>
      <c r="U16" s="25">
        <f t="shared" si="0"/>
        <v>18883333</v>
      </c>
      <c r="V16" s="26">
        <f t="shared" si="1"/>
        <v>0</v>
      </c>
      <c r="W16" s="9"/>
    </row>
    <row r="17" spans="1:23" x14ac:dyDescent="0.3">
      <c r="A17" s="6">
        <v>2024</v>
      </c>
      <c r="B17" s="20" t="s">
        <v>52</v>
      </c>
      <c r="C17" s="18">
        <v>1076818484</v>
      </c>
      <c r="D17" s="8" t="s">
        <v>73</v>
      </c>
      <c r="E17" s="8" t="s">
        <v>94</v>
      </c>
      <c r="F17" s="19" t="s">
        <v>114</v>
      </c>
      <c r="G17" s="6" t="s">
        <v>120</v>
      </c>
      <c r="H17" s="6" t="s">
        <v>123</v>
      </c>
      <c r="I17" s="9" t="s">
        <v>125</v>
      </c>
      <c r="J17" s="10">
        <v>14279808</v>
      </c>
      <c r="K17" s="9">
        <v>0</v>
      </c>
      <c r="L17" s="10">
        <v>14279808</v>
      </c>
      <c r="M17" s="11" t="s">
        <v>136</v>
      </c>
      <c r="N17" s="22" t="s">
        <v>140</v>
      </c>
      <c r="O17" s="11" t="s">
        <v>136</v>
      </c>
      <c r="P17" s="12">
        <v>45555</v>
      </c>
      <c r="Q17" s="12">
        <v>45657</v>
      </c>
      <c r="R17" s="12">
        <v>45554</v>
      </c>
      <c r="S17" s="8" t="s">
        <v>156</v>
      </c>
      <c r="T17" s="9">
        <v>0</v>
      </c>
      <c r="U17" s="25">
        <f t="shared" si="0"/>
        <v>14279808</v>
      </c>
      <c r="V17" s="26">
        <f t="shared" si="1"/>
        <v>0</v>
      </c>
      <c r="W17" s="9"/>
    </row>
    <row r="18" spans="1:23" x14ac:dyDescent="0.3">
      <c r="A18" s="6">
        <v>2024</v>
      </c>
      <c r="B18" s="20" t="s">
        <v>53</v>
      </c>
      <c r="C18" s="18">
        <v>830136900</v>
      </c>
      <c r="D18" s="8" t="s">
        <v>74</v>
      </c>
      <c r="E18" s="8" t="s">
        <v>95</v>
      </c>
      <c r="F18" s="19" t="s">
        <v>115</v>
      </c>
      <c r="G18" s="6" t="s">
        <v>120</v>
      </c>
      <c r="H18" s="6" t="s">
        <v>124</v>
      </c>
      <c r="I18" s="9" t="s">
        <v>125</v>
      </c>
      <c r="J18" s="10">
        <v>65000000</v>
      </c>
      <c r="K18" s="9">
        <v>0</v>
      </c>
      <c r="L18" s="10">
        <v>65000000</v>
      </c>
      <c r="M18" s="11" t="s">
        <v>137</v>
      </c>
      <c r="N18" s="22" t="s">
        <v>140</v>
      </c>
      <c r="O18" s="11" t="s">
        <v>137</v>
      </c>
      <c r="P18" s="12">
        <v>45558</v>
      </c>
      <c r="Q18" s="12">
        <v>45657</v>
      </c>
      <c r="R18" s="12">
        <v>45555</v>
      </c>
      <c r="S18" s="8" t="s">
        <v>157</v>
      </c>
      <c r="T18" s="9">
        <v>0</v>
      </c>
      <c r="U18" s="25">
        <f t="shared" si="0"/>
        <v>65000000</v>
      </c>
      <c r="V18" s="26">
        <f t="shared" si="1"/>
        <v>0</v>
      </c>
      <c r="W18" s="9"/>
    </row>
    <row r="19" spans="1:23" x14ac:dyDescent="0.3">
      <c r="A19" s="6">
        <v>2024</v>
      </c>
      <c r="B19" s="20" t="s">
        <v>54</v>
      </c>
      <c r="C19" s="18">
        <v>1023927350</v>
      </c>
      <c r="D19" s="8" t="s">
        <v>75</v>
      </c>
      <c r="E19" s="8" t="s">
        <v>96</v>
      </c>
      <c r="F19" s="19" t="s">
        <v>116</v>
      </c>
      <c r="G19" s="6" t="s">
        <v>120</v>
      </c>
      <c r="H19" s="6" t="s">
        <v>123</v>
      </c>
      <c r="I19" s="9" t="s">
        <v>125</v>
      </c>
      <c r="J19" s="10">
        <v>16886032</v>
      </c>
      <c r="K19" s="9">
        <v>0</v>
      </c>
      <c r="L19" s="10">
        <v>16886032</v>
      </c>
      <c r="M19" s="11" t="s">
        <v>136</v>
      </c>
      <c r="N19" s="22" t="s">
        <v>140</v>
      </c>
      <c r="O19" s="11" t="s">
        <v>136</v>
      </c>
      <c r="P19" s="12">
        <v>45558</v>
      </c>
      <c r="Q19" s="12">
        <v>45657</v>
      </c>
      <c r="R19" s="12">
        <v>45554</v>
      </c>
      <c r="S19" s="8" t="s">
        <v>158</v>
      </c>
      <c r="T19" s="9">
        <v>0</v>
      </c>
      <c r="U19" s="25">
        <f t="shared" si="0"/>
        <v>16886032</v>
      </c>
      <c r="V19" s="26">
        <f t="shared" si="1"/>
        <v>0</v>
      </c>
      <c r="W19" s="9"/>
    </row>
    <row r="20" spans="1:23" x14ac:dyDescent="0.3">
      <c r="A20" s="6">
        <v>2024</v>
      </c>
      <c r="B20" s="20" t="s">
        <v>55</v>
      </c>
      <c r="C20" s="18">
        <v>1032481850</v>
      </c>
      <c r="D20" s="8" t="s">
        <v>76</v>
      </c>
      <c r="E20" s="8" t="s">
        <v>97</v>
      </c>
      <c r="F20" s="19" t="s">
        <v>117</v>
      </c>
      <c r="G20" s="6" t="s">
        <v>120</v>
      </c>
      <c r="H20" s="6" t="s">
        <v>123</v>
      </c>
      <c r="I20" s="9" t="s">
        <v>125</v>
      </c>
      <c r="J20" s="10">
        <v>16166666</v>
      </c>
      <c r="K20" s="9">
        <v>0</v>
      </c>
      <c r="L20" s="10">
        <v>16166666</v>
      </c>
      <c r="M20" s="11" t="s">
        <v>138</v>
      </c>
      <c r="N20" s="22" t="s">
        <v>140</v>
      </c>
      <c r="O20" s="11" t="s">
        <v>138</v>
      </c>
      <c r="P20" s="12">
        <v>45561</v>
      </c>
      <c r="Q20" s="12">
        <v>45657</v>
      </c>
      <c r="R20" s="12">
        <v>45559</v>
      </c>
      <c r="S20" s="8" t="s">
        <v>159</v>
      </c>
      <c r="T20" s="9">
        <v>0</v>
      </c>
      <c r="U20" s="25">
        <f t="shared" si="0"/>
        <v>16166666</v>
      </c>
      <c r="V20" s="26">
        <f t="shared" si="1"/>
        <v>0</v>
      </c>
      <c r="W20" s="9"/>
    </row>
    <row r="21" spans="1:23" x14ac:dyDescent="0.3">
      <c r="A21" s="6">
        <v>2024</v>
      </c>
      <c r="B21" s="20" t="s">
        <v>56</v>
      </c>
      <c r="C21" s="18">
        <v>901376413</v>
      </c>
      <c r="D21" s="8" t="s">
        <v>77</v>
      </c>
      <c r="E21" s="8" t="s">
        <v>98</v>
      </c>
      <c r="F21" s="19" t="s">
        <v>118</v>
      </c>
      <c r="G21" s="6" t="s">
        <v>121</v>
      </c>
      <c r="H21" s="6" t="s">
        <v>123</v>
      </c>
      <c r="I21" s="9" t="s">
        <v>125</v>
      </c>
      <c r="J21" s="10">
        <v>22766000</v>
      </c>
      <c r="K21" s="9">
        <v>0</v>
      </c>
      <c r="L21" s="10">
        <v>22766000</v>
      </c>
      <c r="M21" s="11" t="s">
        <v>128</v>
      </c>
      <c r="N21" s="22" t="s">
        <v>140</v>
      </c>
      <c r="O21" s="11" t="s">
        <v>128</v>
      </c>
      <c r="P21" s="12">
        <v>45569</v>
      </c>
      <c r="Q21" s="12">
        <v>45657</v>
      </c>
      <c r="R21" s="12">
        <v>45562</v>
      </c>
      <c r="S21" s="8" t="s">
        <v>160</v>
      </c>
      <c r="T21" s="9">
        <v>0</v>
      </c>
      <c r="U21" s="25">
        <f t="shared" si="0"/>
        <v>22766000</v>
      </c>
      <c r="V21" s="26">
        <f t="shared" si="1"/>
        <v>0</v>
      </c>
      <c r="W21" s="9"/>
    </row>
    <row r="22" spans="1:23" x14ac:dyDescent="0.3">
      <c r="A22" s="6">
        <v>2024</v>
      </c>
      <c r="B22" s="20" t="s">
        <v>57</v>
      </c>
      <c r="C22" s="18">
        <v>53130187</v>
      </c>
      <c r="D22" s="8" t="s">
        <v>78</v>
      </c>
      <c r="E22" s="8" t="s">
        <v>176</v>
      </c>
      <c r="F22" s="19" t="s">
        <v>119</v>
      </c>
      <c r="G22" s="6" t="s">
        <v>120</v>
      </c>
      <c r="H22" s="6" t="s">
        <v>123</v>
      </c>
      <c r="I22" s="9" t="s">
        <v>125</v>
      </c>
      <c r="J22" s="10">
        <v>15040000</v>
      </c>
      <c r="K22" s="9">
        <v>0</v>
      </c>
      <c r="L22" s="10">
        <v>15040000</v>
      </c>
      <c r="M22" s="11" t="s">
        <v>139</v>
      </c>
      <c r="N22" s="22" t="s">
        <v>140</v>
      </c>
      <c r="O22" s="11" t="s">
        <v>139</v>
      </c>
      <c r="P22" s="12">
        <v>45562</v>
      </c>
      <c r="Q22" s="12">
        <v>45657</v>
      </c>
      <c r="R22" s="12">
        <v>45561</v>
      </c>
      <c r="S22" s="8" t="s">
        <v>161</v>
      </c>
      <c r="T22" s="9">
        <v>0</v>
      </c>
      <c r="U22" s="25">
        <f t="shared" si="0"/>
        <v>15040000</v>
      </c>
      <c r="V22" s="26">
        <f t="shared" si="1"/>
        <v>0</v>
      </c>
      <c r="W22" s="9"/>
    </row>
    <row r="23" spans="1:23" x14ac:dyDescent="0.3">
      <c r="A23" s="6">
        <v>2023</v>
      </c>
      <c r="B23" s="20" t="s">
        <v>165</v>
      </c>
      <c r="C23" s="18">
        <v>800025199</v>
      </c>
      <c r="D23" s="8" t="s">
        <v>172</v>
      </c>
      <c r="E23" s="8" t="s">
        <v>174</v>
      </c>
      <c r="F23" s="19" t="s">
        <v>177</v>
      </c>
      <c r="G23" s="6" t="s">
        <v>121</v>
      </c>
      <c r="H23" s="6" t="s">
        <v>123</v>
      </c>
      <c r="I23" s="9" t="s">
        <v>167</v>
      </c>
      <c r="J23" s="10">
        <v>12624086</v>
      </c>
      <c r="K23" s="9">
        <v>0</v>
      </c>
      <c r="L23" s="10">
        <v>12624086</v>
      </c>
      <c r="M23" s="11" t="s">
        <v>181</v>
      </c>
      <c r="N23" s="11" t="s">
        <v>128</v>
      </c>
      <c r="O23" s="11" t="s">
        <v>171</v>
      </c>
      <c r="P23" s="12">
        <v>45103</v>
      </c>
      <c r="Q23" s="12">
        <v>45657</v>
      </c>
      <c r="R23" s="12">
        <v>45565</v>
      </c>
      <c r="S23" s="8" t="s">
        <v>183</v>
      </c>
      <c r="T23" s="9">
        <v>0</v>
      </c>
      <c r="U23" s="25">
        <f t="shared" si="0"/>
        <v>12624086</v>
      </c>
      <c r="V23" s="26">
        <f t="shared" si="1"/>
        <v>0</v>
      </c>
      <c r="W23" s="9"/>
    </row>
    <row r="24" spans="1:23" x14ac:dyDescent="0.3">
      <c r="A24" s="6">
        <v>2023</v>
      </c>
      <c r="B24" s="20" t="s">
        <v>163</v>
      </c>
      <c r="C24" s="18">
        <v>900699589</v>
      </c>
      <c r="D24" s="8" t="s">
        <v>173</v>
      </c>
      <c r="E24" s="8" t="s">
        <v>175</v>
      </c>
      <c r="F24" s="19" t="s">
        <v>178</v>
      </c>
      <c r="G24" s="6" t="s">
        <v>179</v>
      </c>
      <c r="H24" s="6" t="s">
        <v>180</v>
      </c>
      <c r="I24" s="9" t="s">
        <v>167</v>
      </c>
      <c r="J24" s="10">
        <v>298265992</v>
      </c>
      <c r="K24" s="9">
        <v>0</v>
      </c>
      <c r="L24" s="10">
        <v>298265992</v>
      </c>
      <c r="M24" s="11" t="s">
        <v>182</v>
      </c>
      <c r="N24" s="22" t="s">
        <v>168</v>
      </c>
      <c r="O24" s="11" t="s">
        <v>169</v>
      </c>
      <c r="P24" s="12">
        <v>45310</v>
      </c>
      <c r="Q24" s="12">
        <v>45558</v>
      </c>
      <c r="R24" s="12">
        <v>45536</v>
      </c>
      <c r="S24" s="8" t="s">
        <v>184</v>
      </c>
      <c r="T24" s="9">
        <v>0</v>
      </c>
      <c r="U24" s="25">
        <f t="shared" si="0"/>
        <v>298265992</v>
      </c>
      <c r="V24" s="26">
        <f t="shared" si="1"/>
        <v>0</v>
      </c>
      <c r="W24" s="9"/>
    </row>
    <row r="25" spans="1:23" x14ac:dyDescent="0.3">
      <c r="A25" s="6">
        <v>2024</v>
      </c>
      <c r="B25" s="20" t="s">
        <v>164</v>
      </c>
      <c r="C25" s="18" t="s">
        <v>187</v>
      </c>
      <c r="D25" s="8" t="s">
        <v>185</v>
      </c>
      <c r="E25" s="8" t="s">
        <v>189</v>
      </c>
      <c r="F25" s="19" t="s">
        <v>191</v>
      </c>
      <c r="G25" s="6" t="s">
        <v>120</v>
      </c>
      <c r="H25" s="6" t="s">
        <v>122</v>
      </c>
      <c r="I25" s="9" t="s">
        <v>166</v>
      </c>
      <c r="J25" s="10">
        <v>46800000</v>
      </c>
      <c r="K25" s="9">
        <v>0</v>
      </c>
      <c r="L25" s="10">
        <v>46800000</v>
      </c>
      <c r="M25" s="11" t="s">
        <v>193</v>
      </c>
      <c r="N25" s="22" t="s">
        <v>140</v>
      </c>
      <c r="O25" s="11" t="s">
        <v>193</v>
      </c>
      <c r="P25" s="12">
        <v>45497</v>
      </c>
      <c r="Q25" s="12">
        <v>45655</v>
      </c>
      <c r="R25" s="12">
        <v>45537</v>
      </c>
      <c r="S25" s="8" t="s">
        <v>195</v>
      </c>
      <c r="T25" s="10">
        <v>11100000</v>
      </c>
      <c r="U25" s="25">
        <f t="shared" si="0"/>
        <v>35700000</v>
      </c>
      <c r="V25" s="26">
        <f t="shared" si="1"/>
        <v>0.23717948717948717</v>
      </c>
      <c r="W25" s="9"/>
    </row>
    <row r="26" spans="1:23" x14ac:dyDescent="0.3">
      <c r="A26" s="6">
        <v>2024</v>
      </c>
      <c r="B26" s="20" t="s">
        <v>162</v>
      </c>
      <c r="C26" s="18" t="s">
        <v>188</v>
      </c>
      <c r="D26" s="8" t="s">
        <v>186</v>
      </c>
      <c r="E26" s="8" t="s">
        <v>190</v>
      </c>
      <c r="F26" s="19" t="s">
        <v>192</v>
      </c>
      <c r="G26" s="6" t="s">
        <v>120</v>
      </c>
      <c r="H26" s="6" t="s">
        <v>122</v>
      </c>
      <c r="I26" s="9" t="s">
        <v>166</v>
      </c>
      <c r="J26" s="10">
        <v>36352160</v>
      </c>
      <c r="K26" s="9">
        <v>0</v>
      </c>
      <c r="L26" s="10">
        <v>36352160</v>
      </c>
      <c r="M26" s="11" t="s">
        <v>194</v>
      </c>
      <c r="N26" s="22" t="s">
        <v>140</v>
      </c>
      <c r="O26" s="11" t="s">
        <v>194</v>
      </c>
      <c r="P26" s="12">
        <v>45499</v>
      </c>
      <c r="Q26" s="12">
        <v>45651</v>
      </c>
      <c r="R26" s="12">
        <v>45537</v>
      </c>
      <c r="S26" s="8" t="s">
        <v>196</v>
      </c>
      <c r="T26" s="10">
        <v>8482171</v>
      </c>
      <c r="U26" s="25">
        <f t="shared" si="0"/>
        <v>27869989</v>
      </c>
      <c r="V26" s="26">
        <f t="shared" si="1"/>
        <v>0.23333334250289392</v>
      </c>
      <c r="W26" s="9"/>
    </row>
    <row r="27" spans="1:23" x14ac:dyDescent="0.3">
      <c r="A27" s="6">
        <v>2020</v>
      </c>
      <c r="B27" s="20">
        <v>630</v>
      </c>
      <c r="C27" s="18">
        <v>900296491</v>
      </c>
      <c r="D27" s="8" t="s">
        <v>197</v>
      </c>
      <c r="E27" s="8" t="s">
        <v>198</v>
      </c>
      <c r="F27" s="19" t="s">
        <v>199</v>
      </c>
      <c r="G27" s="6" t="s">
        <v>120</v>
      </c>
      <c r="H27" s="6" t="s">
        <v>200</v>
      </c>
      <c r="I27" s="9" t="s">
        <v>167</v>
      </c>
      <c r="J27" s="10">
        <v>0</v>
      </c>
      <c r="L27" s="10">
        <v>0</v>
      </c>
      <c r="M27" s="6" t="s">
        <v>201</v>
      </c>
      <c r="N27" s="11" t="s">
        <v>170</v>
      </c>
      <c r="O27" s="11" t="s">
        <v>202</v>
      </c>
      <c r="P27" s="12">
        <v>45557</v>
      </c>
      <c r="Q27" s="12">
        <v>45657</v>
      </c>
      <c r="R27" s="12">
        <v>45556</v>
      </c>
      <c r="S27" s="8" t="s">
        <v>203</v>
      </c>
      <c r="T27" s="10">
        <v>0</v>
      </c>
      <c r="U27" s="25">
        <v>0</v>
      </c>
      <c r="V27" s="26">
        <v>0</v>
      </c>
      <c r="W27" s="9"/>
    </row>
    <row r="28" spans="1:23" x14ac:dyDescent="0.3">
      <c r="A28" s="6">
        <v>2021</v>
      </c>
      <c r="B28" s="18">
        <v>351</v>
      </c>
      <c r="C28" s="9">
        <v>900592392</v>
      </c>
      <c r="D28" s="9" t="s">
        <v>223</v>
      </c>
      <c r="E28" s="9" t="s">
        <v>214</v>
      </c>
      <c r="F28" s="9" t="s">
        <v>212</v>
      </c>
      <c r="G28" s="9" t="s">
        <v>120</v>
      </c>
      <c r="H28" s="9" t="s">
        <v>213</v>
      </c>
      <c r="I28" s="9" t="s">
        <v>208</v>
      </c>
      <c r="J28" s="10">
        <v>21566208</v>
      </c>
      <c r="L28" s="10">
        <v>32953164</v>
      </c>
      <c r="M28" s="6" t="s">
        <v>215</v>
      </c>
      <c r="N28" s="22" t="s">
        <v>140</v>
      </c>
      <c r="O28" s="6" t="s">
        <v>215</v>
      </c>
      <c r="P28" s="12">
        <v>44287</v>
      </c>
      <c r="Q28" s="12">
        <v>44926</v>
      </c>
      <c r="R28" s="12">
        <v>45553</v>
      </c>
      <c r="S28" s="8" t="s">
        <v>216</v>
      </c>
      <c r="T28" s="10" t="s">
        <v>245</v>
      </c>
      <c r="U28" s="25">
        <v>0</v>
      </c>
      <c r="V28" s="26"/>
      <c r="W28" s="9"/>
    </row>
    <row r="29" spans="1:23" x14ac:dyDescent="0.3">
      <c r="A29" s="6">
        <v>2021</v>
      </c>
      <c r="B29" s="20">
        <v>519</v>
      </c>
      <c r="C29" s="18">
        <v>811047028</v>
      </c>
      <c r="D29" s="8" t="s">
        <v>218</v>
      </c>
      <c r="E29" s="8" t="s">
        <v>219</v>
      </c>
      <c r="F29" s="19" t="s">
        <v>220</v>
      </c>
      <c r="G29" s="6" t="s">
        <v>121</v>
      </c>
      <c r="H29" s="6" t="s">
        <v>221</v>
      </c>
      <c r="I29" s="9" t="s">
        <v>208</v>
      </c>
      <c r="J29" s="10">
        <v>18050000</v>
      </c>
      <c r="L29" s="10">
        <v>18050000</v>
      </c>
      <c r="M29" s="6" t="s">
        <v>222</v>
      </c>
      <c r="N29" s="22" t="s">
        <v>140</v>
      </c>
      <c r="O29" s="6" t="s">
        <v>222</v>
      </c>
      <c r="P29" s="12">
        <v>44505</v>
      </c>
      <c r="Q29" s="12">
        <v>44838</v>
      </c>
      <c r="R29" s="12">
        <v>45559</v>
      </c>
      <c r="S29" s="8" t="s">
        <v>217</v>
      </c>
      <c r="T29" s="10">
        <v>0</v>
      </c>
      <c r="U29" s="25">
        <f t="shared" si="0"/>
        <v>18050000</v>
      </c>
      <c r="V29" s="26">
        <f t="shared" si="1"/>
        <v>0</v>
      </c>
      <c r="W29" s="9"/>
    </row>
    <row r="30" spans="1:23" x14ac:dyDescent="0.3">
      <c r="A30" s="6">
        <v>2024</v>
      </c>
      <c r="B30" s="20" t="s">
        <v>204</v>
      </c>
      <c r="C30" s="18">
        <v>6034269</v>
      </c>
      <c r="D30" s="8" t="s">
        <v>224</v>
      </c>
      <c r="E30" s="8" t="s">
        <v>225</v>
      </c>
      <c r="F30" s="19" t="s">
        <v>226</v>
      </c>
      <c r="G30" s="6" t="s">
        <v>120</v>
      </c>
      <c r="H30" s="6" t="s">
        <v>123</v>
      </c>
      <c r="I30" s="9" t="s">
        <v>208</v>
      </c>
      <c r="J30" s="10">
        <v>14428500</v>
      </c>
      <c r="K30" s="9">
        <v>0</v>
      </c>
      <c r="L30" s="10">
        <v>14428500</v>
      </c>
      <c r="M30" s="6" t="s">
        <v>128</v>
      </c>
      <c r="N30" s="22" t="s">
        <v>140</v>
      </c>
      <c r="O30" s="6" t="s">
        <v>128</v>
      </c>
      <c r="P30" s="12">
        <v>45336</v>
      </c>
      <c r="Q30" s="12">
        <v>45443</v>
      </c>
      <c r="R30" s="12">
        <v>45555</v>
      </c>
      <c r="S30" s="8" t="s">
        <v>227</v>
      </c>
      <c r="T30" s="10">
        <v>14428500</v>
      </c>
      <c r="U30" s="25">
        <f t="shared" si="0"/>
        <v>0</v>
      </c>
      <c r="V30" s="26">
        <f t="shared" si="1"/>
        <v>1</v>
      </c>
      <c r="W30" s="9"/>
    </row>
    <row r="31" spans="1:23" x14ac:dyDescent="0.3">
      <c r="A31" s="6">
        <v>2022</v>
      </c>
      <c r="B31" s="20" t="s">
        <v>205</v>
      </c>
      <c r="C31" s="18">
        <v>900283049</v>
      </c>
      <c r="D31" s="8" t="s">
        <v>231</v>
      </c>
      <c r="E31" s="8" t="s">
        <v>232</v>
      </c>
      <c r="F31" s="19" t="s">
        <v>233</v>
      </c>
      <c r="G31" s="6" t="s">
        <v>179</v>
      </c>
      <c r="H31" s="6" t="s">
        <v>180</v>
      </c>
      <c r="I31" s="9" t="s">
        <v>209</v>
      </c>
      <c r="J31" s="10">
        <v>189091940</v>
      </c>
      <c r="L31" s="10">
        <v>189091940</v>
      </c>
      <c r="M31" s="11" t="s">
        <v>234</v>
      </c>
      <c r="N31" s="22" t="s">
        <v>140</v>
      </c>
      <c r="O31" s="11" t="s">
        <v>235</v>
      </c>
      <c r="P31" s="12">
        <v>44942</v>
      </c>
      <c r="Q31" s="12">
        <v>45575</v>
      </c>
      <c r="R31" s="12">
        <v>45538</v>
      </c>
      <c r="S31" s="8" t="s">
        <v>236</v>
      </c>
      <c r="T31" s="10">
        <v>170182746</v>
      </c>
      <c r="U31" s="25">
        <f t="shared" si="0"/>
        <v>18909194</v>
      </c>
      <c r="V31" s="26">
        <f t="shared" si="1"/>
        <v>0.9</v>
      </c>
      <c r="W31" s="9"/>
    </row>
    <row r="32" spans="1:23" x14ac:dyDescent="0.3">
      <c r="A32" s="6">
        <v>2022</v>
      </c>
      <c r="B32" s="20" t="s">
        <v>205</v>
      </c>
      <c r="C32" s="18">
        <v>900283049</v>
      </c>
      <c r="D32" s="8" t="s">
        <v>231</v>
      </c>
      <c r="E32" s="8" t="s">
        <v>232</v>
      </c>
      <c r="F32" s="19" t="s">
        <v>233</v>
      </c>
      <c r="G32" s="6" t="s">
        <v>179</v>
      </c>
      <c r="H32" s="6" t="s">
        <v>180</v>
      </c>
      <c r="I32" s="9" t="s">
        <v>210</v>
      </c>
      <c r="J32" s="10">
        <v>189091940</v>
      </c>
      <c r="L32" s="10">
        <v>189091940</v>
      </c>
      <c r="M32" s="11" t="s">
        <v>234</v>
      </c>
      <c r="N32" s="22" t="s">
        <v>140</v>
      </c>
      <c r="O32" s="11" t="s">
        <v>235</v>
      </c>
      <c r="P32" s="12">
        <v>44942</v>
      </c>
      <c r="Q32" s="12">
        <v>45575</v>
      </c>
      <c r="R32" s="12">
        <v>45538</v>
      </c>
      <c r="S32" s="8" t="s">
        <v>236</v>
      </c>
      <c r="T32" s="10">
        <v>170182746</v>
      </c>
      <c r="U32" s="25">
        <f t="shared" si="0"/>
        <v>18909194</v>
      </c>
      <c r="V32" s="26">
        <f t="shared" si="1"/>
        <v>0.9</v>
      </c>
      <c r="W32" s="9"/>
    </row>
    <row r="33" spans="1:23" x14ac:dyDescent="0.3">
      <c r="A33" s="6">
        <v>2024</v>
      </c>
      <c r="B33" s="20" t="s">
        <v>27</v>
      </c>
      <c r="C33" s="18">
        <v>52996620</v>
      </c>
      <c r="D33" s="8" t="s">
        <v>28</v>
      </c>
      <c r="E33" s="8" t="s">
        <v>29</v>
      </c>
      <c r="F33" s="19" t="s">
        <v>228</v>
      </c>
      <c r="G33" s="6" t="s">
        <v>120</v>
      </c>
      <c r="H33" s="6" t="s">
        <v>122</v>
      </c>
      <c r="I33" s="9" t="s">
        <v>210</v>
      </c>
      <c r="J33" s="10">
        <v>36660600</v>
      </c>
      <c r="K33" s="9">
        <v>0</v>
      </c>
      <c r="L33" s="10">
        <v>36660600</v>
      </c>
      <c r="M33" s="11" t="s">
        <v>229</v>
      </c>
      <c r="N33" s="22" t="s">
        <v>140</v>
      </c>
      <c r="O33" s="11" t="s">
        <v>229</v>
      </c>
      <c r="P33" s="12">
        <v>45525</v>
      </c>
      <c r="Q33" s="12">
        <v>45657</v>
      </c>
      <c r="R33" s="12">
        <v>45544</v>
      </c>
      <c r="S33" s="8" t="s">
        <v>30</v>
      </c>
      <c r="T33" s="10">
        <v>2715600</v>
      </c>
      <c r="U33" s="25">
        <f t="shared" si="0"/>
        <v>33945000</v>
      </c>
      <c r="V33" s="26">
        <f t="shared" si="1"/>
        <v>7.407407407407407E-2</v>
      </c>
      <c r="W33" s="9"/>
    </row>
    <row r="34" spans="1:23" x14ac:dyDescent="0.3">
      <c r="A34" s="6">
        <v>2024</v>
      </c>
      <c r="B34" s="20" t="s">
        <v>27</v>
      </c>
      <c r="C34" s="18">
        <v>52996620</v>
      </c>
      <c r="D34" s="8" t="s">
        <v>28</v>
      </c>
      <c r="E34" s="8" t="s">
        <v>29</v>
      </c>
      <c r="F34" s="19" t="s">
        <v>228</v>
      </c>
      <c r="G34" s="6" t="s">
        <v>120</v>
      </c>
      <c r="H34" s="6" t="s">
        <v>122</v>
      </c>
      <c r="I34" s="9" t="s">
        <v>209</v>
      </c>
      <c r="J34" s="10">
        <v>36660600</v>
      </c>
      <c r="K34" s="9">
        <v>0</v>
      </c>
      <c r="L34" s="10">
        <v>36660600</v>
      </c>
      <c r="M34" s="11" t="s">
        <v>229</v>
      </c>
      <c r="N34" s="22" t="s">
        <v>140</v>
      </c>
      <c r="O34" s="11" t="s">
        <v>229</v>
      </c>
      <c r="P34" s="12">
        <v>45525</v>
      </c>
      <c r="Q34" s="12">
        <v>45657</v>
      </c>
      <c r="R34" s="12">
        <v>45558</v>
      </c>
      <c r="S34" s="8" t="s">
        <v>30</v>
      </c>
      <c r="T34" s="10">
        <v>2715600</v>
      </c>
      <c r="U34" s="25">
        <f t="shared" si="0"/>
        <v>33945000</v>
      </c>
      <c r="V34" s="26">
        <f t="shared" si="1"/>
        <v>7.407407407407407E-2</v>
      </c>
      <c r="W34" s="9"/>
    </row>
    <row r="35" spans="1:23" x14ac:dyDescent="0.3">
      <c r="A35" s="6">
        <v>2021</v>
      </c>
      <c r="B35" s="20">
        <v>538</v>
      </c>
      <c r="C35" s="18">
        <v>900699589</v>
      </c>
      <c r="D35" s="8" t="s">
        <v>24</v>
      </c>
      <c r="E35" s="8" t="s">
        <v>26</v>
      </c>
      <c r="F35" s="19" t="s">
        <v>34</v>
      </c>
      <c r="G35" s="6" t="s">
        <v>35</v>
      </c>
      <c r="H35" s="6" t="s">
        <v>36</v>
      </c>
      <c r="I35" s="9" t="s">
        <v>209</v>
      </c>
      <c r="J35" s="10">
        <v>105900000</v>
      </c>
      <c r="L35" s="10">
        <v>172709358</v>
      </c>
      <c r="M35" s="6" t="s">
        <v>230</v>
      </c>
      <c r="N35" s="22" t="s">
        <v>140</v>
      </c>
      <c r="O35" s="6" t="s">
        <v>222</v>
      </c>
      <c r="P35" s="12">
        <v>44601</v>
      </c>
      <c r="Q35" s="12">
        <v>45623</v>
      </c>
      <c r="R35" s="12">
        <v>45539</v>
      </c>
      <c r="S35" s="8" t="s">
        <v>32</v>
      </c>
      <c r="T35" s="10">
        <v>113264697</v>
      </c>
      <c r="U35" s="25">
        <f t="shared" si="0"/>
        <v>59444661</v>
      </c>
      <c r="V35" s="26">
        <f t="shared" si="1"/>
        <v>0.65581100127764935</v>
      </c>
      <c r="W35" s="9"/>
    </row>
    <row r="36" spans="1:23" x14ac:dyDescent="0.3">
      <c r="A36" s="6">
        <v>2021</v>
      </c>
      <c r="B36" s="20">
        <v>538</v>
      </c>
      <c r="C36" s="18">
        <v>900699589</v>
      </c>
      <c r="D36" s="8" t="s">
        <v>24</v>
      </c>
      <c r="E36" s="8" t="s">
        <v>26</v>
      </c>
      <c r="F36" s="19" t="s">
        <v>34</v>
      </c>
      <c r="G36" s="6" t="s">
        <v>35</v>
      </c>
      <c r="H36" s="6" t="s">
        <v>36</v>
      </c>
      <c r="I36" s="9" t="s">
        <v>210</v>
      </c>
      <c r="J36" s="10">
        <v>105900000</v>
      </c>
      <c r="L36" s="10">
        <v>172709358</v>
      </c>
      <c r="M36" s="6" t="s">
        <v>230</v>
      </c>
      <c r="N36" s="22" t="s">
        <v>140</v>
      </c>
      <c r="O36" s="6" t="s">
        <v>222</v>
      </c>
      <c r="P36" s="12">
        <v>44601</v>
      </c>
      <c r="Q36" s="12">
        <v>45623</v>
      </c>
      <c r="R36" s="12">
        <v>45539</v>
      </c>
      <c r="S36" s="8" t="s">
        <v>32</v>
      </c>
      <c r="T36" s="10">
        <v>113264697</v>
      </c>
      <c r="U36" s="25">
        <f t="shared" si="0"/>
        <v>59444661</v>
      </c>
      <c r="V36" s="26">
        <f t="shared" si="1"/>
        <v>0.65581100127764935</v>
      </c>
      <c r="W36" s="9"/>
    </row>
    <row r="37" spans="1:23" x14ac:dyDescent="0.3">
      <c r="A37" s="6">
        <v>2021</v>
      </c>
      <c r="B37" s="20">
        <v>538</v>
      </c>
      <c r="C37" s="18">
        <v>900699589</v>
      </c>
      <c r="D37" s="8" t="s">
        <v>24</v>
      </c>
      <c r="E37" s="8" t="s">
        <v>26</v>
      </c>
      <c r="F37" s="19" t="s">
        <v>34</v>
      </c>
      <c r="G37" s="6" t="s">
        <v>35</v>
      </c>
      <c r="H37" s="6" t="s">
        <v>36</v>
      </c>
      <c r="I37" s="9" t="s">
        <v>209</v>
      </c>
      <c r="J37" s="10">
        <v>105900000</v>
      </c>
      <c r="L37" s="10">
        <v>172709358</v>
      </c>
      <c r="M37" s="6" t="s">
        <v>230</v>
      </c>
      <c r="N37" s="22" t="s">
        <v>140</v>
      </c>
      <c r="O37" s="6" t="s">
        <v>222</v>
      </c>
      <c r="P37" s="12">
        <v>44601</v>
      </c>
      <c r="Q37" s="12">
        <v>45623</v>
      </c>
      <c r="R37" s="12">
        <v>45551</v>
      </c>
      <c r="S37" s="8" t="s">
        <v>32</v>
      </c>
      <c r="T37" s="10">
        <v>113264697</v>
      </c>
      <c r="U37" s="25">
        <f t="shared" si="0"/>
        <v>59444661</v>
      </c>
      <c r="V37" s="26">
        <f t="shared" si="1"/>
        <v>0.65581100127764935</v>
      </c>
      <c r="W37" s="9"/>
    </row>
    <row r="38" spans="1:23" x14ac:dyDescent="0.3">
      <c r="A38" s="6">
        <v>2021</v>
      </c>
      <c r="B38" s="20">
        <v>538</v>
      </c>
      <c r="C38" s="18">
        <v>900699589</v>
      </c>
      <c r="D38" s="8" t="s">
        <v>24</v>
      </c>
      <c r="E38" s="8" t="s">
        <v>26</v>
      </c>
      <c r="F38" s="19" t="s">
        <v>34</v>
      </c>
      <c r="G38" s="6" t="s">
        <v>35</v>
      </c>
      <c r="H38" s="6" t="s">
        <v>36</v>
      </c>
      <c r="I38" s="9" t="s">
        <v>210</v>
      </c>
      <c r="J38" s="10">
        <v>105900000</v>
      </c>
      <c r="L38" s="10">
        <v>172709358</v>
      </c>
      <c r="M38" s="6" t="s">
        <v>230</v>
      </c>
      <c r="N38" s="22" t="s">
        <v>140</v>
      </c>
      <c r="O38" s="6" t="s">
        <v>222</v>
      </c>
      <c r="P38" s="12">
        <v>44601</v>
      </c>
      <c r="Q38" s="12">
        <v>45623</v>
      </c>
      <c r="R38" s="12">
        <v>45551</v>
      </c>
      <c r="S38" s="8" t="s">
        <v>32</v>
      </c>
      <c r="T38" s="10">
        <v>113264697</v>
      </c>
      <c r="U38" s="25">
        <f t="shared" si="0"/>
        <v>59444661</v>
      </c>
      <c r="V38" s="26">
        <f t="shared" si="1"/>
        <v>0.65581100127764935</v>
      </c>
      <c r="W38" s="9"/>
    </row>
    <row r="39" spans="1:23" x14ac:dyDescent="0.3">
      <c r="A39" s="6">
        <v>2021</v>
      </c>
      <c r="B39" s="20">
        <v>534</v>
      </c>
      <c r="C39" s="18">
        <v>900850840</v>
      </c>
      <c r="D39" s="8" t="s">
        <v>23</v>
      </c>
      <c r="E39" s="8" t="s">
        <v>25</v>
      </c>
      <c r="F39" s="19" t="s">
        <v>33</v>
      </c>
      <c r="G39" s="6" t="s">
        <v>35</v>
      </c>
      <c r="H39" s="6" t="s">
        <v>36</v>
      </c>
      <c r="I39" s="9" t="s">
        <v>209</v>
      </c>
      <c r="J39" s="10">
        <v>594011447</v>
      </c>
      <c r="L39" s="10">
        <v>594011447</v>
      </c>
      <c r="M39" s="6" t="s">
        <v>230</v>
      </c>
      <c r="N39" s="22" t="s">
        <v>140</v>
      </c>
      <c r="O39" s="6" t="s">
        <v>222</v>
      </c>
      <c r="P39" s="14">
        <v>44601</v>
      </c>
      <c r="Q39" s="12">
        <v>45581</v>
      </c>
      <c r="R39" s="12">
        <v>45539</v>
      </c>
      <c r="S39" s="8" t="s">
        <v>31</v>
      </c>
      <c r="T39" s="10">
        <v>534638828</v>
      </c>
      <c r="U39" s="25">
        <f t="shared" si="0"/>
        <v>59372619</v>
      </c>
      <c r="V39" s="26">
        <f t="shared" si="1"/>
        <v>0.9000480221385363</v>
      </c>
      <c r="W39" s="9"/>
    </row>
    <row r="40" spans="1:23" x14ac:dyDescent="0.3">
      <c r="A40" s="6">
        <v>2021</v>
      </c>
      <c r="B40" s="20">
        <v>534</v>
      </c>
      <c r="C40" s="18">
        <v>900850840</v>
      </c>
      <c r="D40" s="8" t="s">
        <v>23</v>
      </c>
      <c r="E40" s="8" t="s">
        <v>25</v>
      </c>
      <c r="F40" s="19" t="s">
        <v>33</v>
      </c>
      <c r="G40" s="6" t="s">
        <v>35</v>
      </c>
      <c r="H40" s="6" t="s">
        <v>36</v>
      </c>
      <c r="I40" s="9" t="s">
        <v>210</v>
      </c>
      <c r="J40" s="10">
        <v>594011447</v>
      </c>
      <c r="L40" s="10">
        <v>594011447</v>
      </c>
      <c r="M40" s="6" t="s">
        <v>230</v>
      </c>
      <c r="N40" s="22" t="s">
        <v>140</v>
      </c>
      <c r="O40" s="6" t="s">
        <v>222</v>
      </c>
      <c r="P40" s="14">
        <v>44601</v>
      </c>
      <c r="Q40" s="12">
        <v>45581</v>
      </c>
      <c r="R40" s="12">
        <v>45539</v>
      </c>
      <c r="S40" s="8" t="s">
        <v>31</v>
      </c>
      <c r="T40" s="10">
        <v>534638828</v>
      </c>
      <c r="U40" s="25">
        <f t="shared" si="0"/>
        <v>59372619</v>
      </c>
      <c r="V40" s="26">
        <f t="shared" si="1"/>
        <v>0.9000480221385363</v>
      </c>
      <c r="W40" s="9"/>
    </row>
    <row r="41" spans="1:23" x14ac:dyDescent="0.3">
      <c r="A41" s="6">
        <v>2021</v>
      </c>
      <c r="B41" s="20">
        <v>534</v>
      </c>
      <c r="C41" s="18">
        <v>900850840</v>
      </c>
      <c r="D41" s="8" t="s">
        <v>23</v>
      </c>
      <c r="E41" s="8" t="s">
        <v>25</v>
      </c>
      <c r="F41" s="19" t="s">
        <v>33</v>
      </c>
      <c r="G41" s="6" t="s">
        <v>35</v>
      </c>
      <c r="H41" s="6" t="s">
        <v>36</v>
      </c>
      <c r="I41" s="9" t="s">
        <v>209</v>
      </c>
      <c r="J41" s="10">
        <v>594011447</v>
      </c>
      <c r="L41" s="10">
        <v>594011447</v>
      </c>
      <c r="M41" s="6" t="s">
        <v>230</v>
      </c>
      <c r="N41" s="22" t="s">
        <v>140</v>
      </c>
      <c r="O41" s="6" t="s">
        <v>222</v>
      </c>
      <c r="P41" s="14">
        <v>44601</v>
      </c>
      <c r="Q41" s="12">
        <v>45581</v>
      </c>
      <c r="R41" s="12">
        <v>45551</v>
      </c>
      <c r="S41" s="8" t="s">
        <v>31</v>
      </c>
      <c r="T41" s="10">
        <v>534638828</v>
      </c>
      <c r="U41" s="25">
        <f t="shared" si="0"/>
        <v>59372619</v>
      </c>
      <c r="V41" s="26">
        <f t="shared" si="1"/>
        <v>0.9000480221385363</v>
      </c>
      <c r="W41" s="9"/>
    </row>
    <row r="42" spans="1:23" x14ac:dyDescent="0.3">
      <c r="A42" s="6">
        <v>2021</v>
      </c>
      <c r="B42" s="20">
        <v>534</v>
      </c>
      <c r="C42" s="18">
        <v>900850840</v>
      </c>
      <c r="D42" s="8" t="s">
        <v>23</v>
      </c>
      <c r="E42" s="8" t="s">
        <v>25</v>
      </c>
      <c r="F42" s="19" t="s">
        <v>33</v>
      </c>
      <c r="G42" s="6" t="s">
        <v>35</v>
      </c>
      <c r="H42" s="6" t="s">
        <v>36</v>
      </c>
      <c r="I42" s="9" t="s">
        <v>210</v>
      </c>
      <c r="J42" s="10">
        <v>594011447</v>
      </c>
      <c r="L42" s="10">
        <v>594011447</v>
      </c>
      <c r="M42" s="6" t="s">
        <v>230</v>
      </c>
      <c r="N42" s="22" t="s">
        <v>140</v>
      </c>
      <c r="O42" s="6" t="s">
        <v>222</v>
      </c>
      <c r="P42" s="14">
        <v>44601</v>
      </c>
      <c r="Q42" s="12">
        <v>45581</v>
      </c>
      <c r="R42" s="12">
        <v>45551</v>
      </c>
      <c r="S42" s="8" t="s">
        <v>31</v>
      </c>
      <c r="T42" s="10">
        <v>534638828</v>
      </c>
      <c r="U42" s="25">
        <f t="shared" si="0"/>
        <v>59372619</v>
      </c>
      <c r="V42" s="26">
        <f t="shared" si="1"/>
        <v>0.9000480221385363</v>
      </c>
      <c r="W42" s="9"/>
    </row>
    <row r="43" spans="1:23" x14ac:dyDescent="0.3">
      <c r="A43" s="6">
        <v>2024</v>
      </c>
      <c r="B43" s="20" t="s">
        <v>206</v>
      </c>
      <c r="C43" s="18">
        <v>94552140</v>
      </c>
      <c r="D43" s="8" t="s">
        <v>237</v>
      </c>
      <c r="E43" s="8" t="s">
        <v>239</v>
      </c>
      <c r="F43" s="19" t="s">
        <v>241</v>
      </c>
      <c r="G43" s="6" t="s">
        <v>120</v>
      </c>
      <c r="H43" s="6" t="s">
        <v>122</v>
      </c>
      <c r="I43" s="9" t="s">
        <v>211</v>
      </c>
      <c r="J43" s="10">
        <v>33327963</v>
      </c>
      <c r="K43" s="9">
        <v>0</v>
      </c>
      <c r="L43" s="10">
        <v>33327963</v>
      </c>
      <c r="M43" s="11" t="s">
        <v>229</v>
      </c>
      <c r="N43" s="22" t="s">
        <v>140</v>
      </c>
      <c r="O43" s="11" t="s">
        <v>229</v>
      </c>
      <c r="P43" s="12">
        <v>45495</v>
      </c>
      <c r="Q43" s="12">
        <v>45554</v>
      </c>
      <c r="R43" s="12">
        <v>45554</v>
      </c>
      <c r="S43" s="8" t="s">
        <v>243</v>
      </c>
      <c r="T43" s="10">
        <v>9628078</v>
      </c>
      <c r="U43" s="25">
        <f t="shared" si="0"/>
        <v>23699885</v>
      </c>
      <c r="V43" s="26">
        <f t="shared" si="1"/>
        <v>0.28888888288792208</v>
      </c>
      <c r="W43" s="9"/>
    </row>
    <row r="44" spans="1:23" x14ac:dyDescent="0.3">
      <c r="A44" s="6">
        <v>2024</v>
      </c>
      <c r="B44" s="20" t="s">
        <v>207</v>
      </c>
      <c r="C44" s="18">
        <v>1022949143</v>
      </c>
      <c r="D44" s="8" t="s">
        <v>238</v>
      </c>
      <c r="E44" s="8" t="s">
        <v>240</v>
      </c>
      <c r="F44" s="19" t="s">
        <v>242</v>
      </c>
      <c r="G44" s="6" t="s">
        <v>120</v>
      </c>
      <c r="H44" s="6" t="s">
        <v>122</v>
      </c>
      <c r="I44" s="9" t="s">
        <v>211</v>
      </c>
      <c r="J44" s="10">
        <v>25000000</v>
      </c>
      <c r="K44" s="9">
        <v>0</v>
      </c>
      <c r="L44" s="10">
        <v>25000000</v>
      </c>
      <c r="M44" s="11" t="s">
        <v>194</v>
      </c>
      <c r="N44" s="22" t="s">
        <v>140</v>
      </c>
      <c r="O44" s="11" t="s">
        <v>194</v>
      </c>
      <c r="P44" s="12">
        <v>45496</v>
      </c>
      <c r="Q44" s="12">
        <v>45565</v>
      </c>
      <c r="R44" s="12">
        <v>45565</v>
      </c>
      <c r="S44" s="8" t="s">
        <v>244</v>
      </c>
      <c r="T44" s="10">
        <v>6333333</v>
      </c>
      <c r="U44" s="25">
        <f t="shared" si="0"/>
        <v>18666667</v>
      </c>
      <c r="V44" s="26">
        <f t="shared" si="1"/>
        <v>0.25333331999999997</v>
      </c>
      <c r="W44" s="9"/>
    </row>
  </sheetData>
  <conditionalFormatting sqref="B1">
    <cfRule type="duplicateValues" dxfId="0" priority="1"/>
  </conditionalFormatting>
  <hyperlinks>
    <hyperlink ref="E22" r:id="rId1" xr:uid="{00000000-0004-0000-00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Isabela Motta Ortiz</dc:creator>
  <cp:lastModifiedBy>Marcela Diaz</cp:lastModifiedBy>
  <dcterms:created xsi:type="dcterms:W3CDTF">2024-03-04T21:21:30Z</dcterms:created>
  <dcterms:modified xsi:type="dcterms:W3CDTF">2024-10-25T20:01:45Z</dcterms:modified>
</cp:coreProperties>
</file>