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ela Diaz\Downloads\"/>
    </mc:Choice>
  </mc:AlternateContent>
  <bookViews>
    <workbookView xWindow="0" yWindow="0" windowWidth="28800" windowHeight="12300"/>
  </bookViews>
  <sheets>
    <sheet name="Noviembre2024" sheetId="1" r:id="rId1"/>
  </sheets>
  <externalReferences>
    <externalReference r:id="rId2"/>
  </externalReferences>
  <definedNames>
    <definedName name="_xlnm._FilterDatabase" localSheetId="0" hidden="1">Noviembre2024!$A$1:$W$352</definedName>
    <definedName name="JR_PAGE_ANCHOR_0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52" i="1" l="1"/>
  <c r="T352" i="1"/>
  <c r="U351" i="1"/>
  <c r="T351" i="1"/>
  <c r="U350" i="1"/>
  <c r="T350" i="1"/>
  <c r="U349" i="1"/>
  <c r="T349" i="1"/>
  <c r="U348" i="1"/>
  <c r="T348" i="1"/>
  <c r="U347" i="1"/>
  <c r="T347" i="1"/>
  <c r="U346" i="1"/>
  <c r="T346" i="1"/>
  <c r="U345" i="1"/>
  <c r="T345" i="1"/>
  <c r="U343" i="1"/>
  <c r="T343" i="1"/>
  <c r="U342" i="1"/>
  <c r="T342" i="1"/>
  <c r="U341" i="1"/>
  <c r="T341" i="1"/>
  <c r="U340" i="1"/>
  <c r="T340" i="1"/>
  <c r="U339" i="1"/>
  <c r="T339" i="1"/>
  <c r="U338" i="1"/>
  <c r="T338" i="1"/>
  <c r="U337" i="1"/>
  <c r="T337" i="1"/>
  <c r="U336" i="1"/>
  <c r="T336" i="1"/>
  <c r="U335" i="1"/>
  <c r="T335" i="1"/>
  <c r="U334" i="1"/>
  <c r="T334" i="1"/>
  <c r="U333" i="1"/>
  <c r="T333" i="1"/>
  <c r="U332" i="1"/>
  <c r="T332" i="1"/>
  <c r="U331" i="1"/>
  <c r="T331" i="1"/>
  <c r="U330" i="1"/>
  <c r="T330" i="1"/>
  <c r="U329" i="1"/>
  <c r="T329" i="1"/>
  <c r="U328" i="1"/>
  <c r="T328" i="1"/>
  <c r="U327" i="1"/>
  <c r="T327" i="1"/>
  <c r="U325" i="1"/>
  <c r="T325" i="1"/>
  <c r="U324" i="1"/>
  <c r="T324" i="1"/>
  <c r="U323" i="1"/>
  <c r="T323" i="1"/>
  <c r="U322" i="1"/>
  <c r="T322" i="1"/>
  <c r="U321" i="1"/>
  <c r="T321" i="1"/>
  <c r="U320" i="1"/>
  <c r="T320" i="1"/>
  <c r="U319" i="1"/>
  <c r="T319" i="1"/>
  <c r="U317" i="1"/>
  <c r="T317" i="1"/>
  <c r="U316" i="1"/>
  <c r="T316" i="1"/>
  <c r="U315" i="1"/>
  <c r="T315" i="1"/>
  <c r="U313" i="1"/>
  <c r="T313" i="1"/>
  <c r="U312" i="1"/>
  <c r="T312" i="1"/>
  <c r="U310" i="1"/>
  <c r="T310" i="1"/>
  <c r="U309" i="1"/>
  <c r="T309" i="1"/>
  <c r="U300" i="1"/>
  <c r="T300" i="1"/>
  <c r="U297" i="1"/>
  <c r="T297" i="1"/>
  <c r="U296" i="1"/>
  <c r="T296" i="1"/>
  <c r="U295" i="1"/>
  <c r="T295" i="1"/>
  <c r="U294" i="1"/>
  <c r="T294" i="1"/>
  <c r="U290" i="1"/>
  <c r="T290" i="1"/>
  <c r="U289" i="1"/>
  <c r="T289" i="1"/>
  <c r="U288" i="1"/>
  <c r="T288" i="1"/>
  <c r="U284" i="1"/>
  <c r="T284" i="1"/>
  <c r="U283" i="1"/>
  <c r="T283" i="1"/>
  <c r="U282" i="1"/>
  <c r="T282" i="1"/>
  <c r="U281" i="1"/>
  <c r="T281" i="1"/>
  <c r="U280" i="1"/>
  <c r="T280" i="1"/>
  <c r="U279" i="1"/>
  <c r="T279" i="1"/>
  <c r="U275" i="1"/>
  <c r="T275" i="1"/>
  <c r="U274" i="1"/>
  <c r="T274" i="1"/>
  <c r="U273" i="1"/>
  <c r="T273" i="1"/>
  <c r="U272" i="1"/>
  <c r="T272" i="1"/>
  <c r="U271" i="1"/>
  <c r="T271" i="1"/>
  <c r="U269" i="1"/>
  <c r="T269" i="1"/>
  <c r="U268" i="1"/>
  <c r="T268" i="1"/>
  <c r="U267" i="1"/>
  <c r="T267" i="1"/>
  <c r="U266" i="1"/>
  <c r="T266" i="1"/>
  <c r="U265" i="1"/>
  <c r="T265" i="1"/>
  <c r="U264" i="1"/>
  <c r="T264" i="1"/>
  <c r="U263" i="1"/>
  <c r="T263" i="1"/>
  <c r="U262" i="1"/>
  <c r="T262" i="1"/>
  <c r="U261" i="1"/>
  <c r="T261" i="1"/>
  <c r="U260" i="1"/>
  <c r="T260" i="1"/>
  <c r="U259" i="1"/>
  <c r="T259" i="1"/>
  <c r="U258" i="1"/>
  <c r="T258" i="1"/>
  <c r="U257" i="1"/>
  <c r="T257" i="1"/>
  <c r="U256" i="1"/>
  <c r="T256" i="1"/>
  <c r="U255" i="1"/>
  <c r="T255" i="1"/>
  <c r="U254" i="1"/>
  <c r="T254" i="1"/>
  <c r="U253" i="1"/>
  <c r="T253" i="1"/>
  <c r="U252" i="1"/>
  <c r="T252" i="1"/>
  <c r="U251" i="1"/>
  <c r="T251" i="1"/>
  <c r="U250" i="1"/>
  <c r="T250" i="1"/>
  <c r="U249" i="1"/>
  <c r="T249" i="1"/>
  <c r="U248" i="1"/>
  <c r="T248" i="1"/>
  <c r="U247" i="1"/>
  <c r="T247" i="1"/>
  <c r="U246" i="1"/>
  <c r="T246" i="1"/>
  <c r="U245" i="1"/>
  <c r="T245" i="1"/>
  <c r="U244" i="1"/>
  <c r="T244" i="1"/>
  <c r="U243" i="1"/>
  <c r="T243" i="1"/>
  <c r="U241" i="1"/>
  <c r="T241" i="1"/>
  <c r="U239" i="1"/>
  <c r="T239" i="1"/>
  <c r="U238" i="1"/>
  <c r="T238" i="1"/>
  <c r="U236" i="1"/>
  <c r="T236" i="1"/>
  <c r="U235" i="1"/>
  <c r="T235" i="1"/>
  <c r="U234" i="1"/>
  <c r="T234" i="1"/>
  <c r="U233" i="1"/>
  <c r="T233" i="1"/>
  <c r="U232" i="1"/>
  <c r="T232" i="1"/>
  <c r="U231" i="1"/>
  <c r="T231" i="1"/>
  <c r="U230" i="1"/>
  <c r="T230" i="1"/>
  <c r="U229" i="1"/>
  <c r="T229" i="1"/>
  <c r="U228" i="1"/>
  <c r="T228" i="1"/>
  <c r="U227" i="1"/>
  <c r="T227" i="1"/>
  <c r="U226" i="1"/>
  <c r="T226" i="1"/>
  <c r="U225" i="1"/>
  <c r="T225" i="1"/>
  <c r="U224" i="1"/>
  <c r="T224" i="1"/>
  <c r="U223" i="1"/>
  <c r="T223" i="1"/>
  <c r="U222" i="1"/>
  <c r="T222" i="1"/>
  <c r="U221" i="1"/>
  <c r="T221" i="1"/>
  <c r="U220" i="1"/>
  <c r="T220" i="1"/>
  <c r="U219" i="1"/>
  <c r="T219" i="1"/>
  <c r="U218" i="1"/>
  <c r="T218" i="1"/>
  <c r="U217" i="1"/>
  <c r="T217" i="1"/>
  <c r="U216" i="1"/>
  <c r="T216" i="1"/>
  <c r="U215" i="1"/>
  <c r="T215" i="1"/>
  <c r="U214" i="1"/>
  <c r="T214" i="1"/>
  <c r="U213" i="1"/>
  <c r="T213" i="1"/>
  <c r="U212" i="1"/>
  <c r="T212" i="1"/>
  <c r="U211" i="1"/>
  <c r="T211" i="1"/>
  <c r="U210" i="1"/>
  <c r="T210" i="1"/>
  <c r="U209" i="1"/>
  <c r="T209" i="1"/>
  <c r="U208" i="1"/>
  <c r="T208" i="1"/>
  <c r="U207" i="1"/>
  <c r="T207" i="1"/>
  <c r="U206" i="1"/>
  <c r="T206" i="1"/>
  <c r="U205" i="1"/>
  <c r="T205" i="1"/>
  <c r="U204" i="1"/>
  <c r="T204" i="1"/>
  <c r="U203" i="1"/>
  <c r="T203" i="1"/>
  <c r="U202" i="1"/>
  <c r="T202" i="1"/>
  <c r="U200" i="1"/>
  <c r="T200" i="1"/>
  <c r="U199" i="1"/>
  <c r="T199" i="1"/>
  <c r="U198" i="1"/>
  <c r="T198" i="1"/>
  <c r="U197" i="1"/>
  <c r="T197" i="1"/>
  <c r="U196" i="1"/>
  <c r="T196" i="1"/>
  <c r="U195" i="1"/>
  <c r="T195" i="1"/>
  <c r="U194" i="1"/>
  <c r="T194" i="1"/>
  <c r="U193" i="1"/>
  <c r="T193" i="1"/>
  <c r="U192" i="1"/>
  <c r="T192" i="1"/>
  <c r="U191" i="1"/>
  <c r="T191" i="1"/>
  <c r="U190" i="1"/>
  <c r="T190" i="1"/>
  <c r="U189" i="1"/>
  <c r="T189" i="1"/>
  <c r="U188" i="1"/>
  <c r="T188" i="1"/>
  <c r="U187" i="1"/>
  <c r="T187" i="1"/>
  <c r="U184" i="1"/>
  <c r="T184" i="1"/>
  <c r="U183" i="1"/>
  <c r="T183" i="1"/>
  <c r="U182" i="1"/>
  <c r="T182" i="1"/>
  <c r="U181" i="1"/>
  <c r="T181" i="1"/>
  <c r="U180" i="1"/>
  <c r="T180" i="1"/>
  <c r="U179" i="1"/>
  <c r="T179" i="1"/>
  <c r="U178" i="1"/>
  <c r="T178" i="1"/>
  <c r="U177" i="1"/>
  <c r="T177" i="1"/>
  <c r="U176" i="1"/>
  <c r="T176" i="1"/>
  <c r="U175" i="1"/>
  <c r="T175" i="1"/>
  <c r="U174" i="1"/>
  <c r="T174" i="1"/>
  <c r="U173" i="1"/>
  <c r="T173" i="1"/>
  <c r="U172" i="1"/>
  <c r="T172" i="1"/>
  <c r="U171" i="1"/>
  <c r="T171" i="1"/>
  <c r="U170" i="1"/>
  <c r="T170" i="1"/>
  <c r="U169" i="1"/>
  <c r="T169" i="1"/>
  <c r="U168" i="1"/>
  <c r="T168" i="1"/>
  <c r="U167" i="1"/>
  <c r="T167" i="1"/>
  <c r="U166" i="1"/>
  <c r="T166" i="1"/>
  <c r="U165" i="1"/>
  <c r="T165" i="1"/>
  <c r="U164" i="1"/>
  <c r="T164" i="1"/>
  <c r="U163" i="1"/>
  <c r="T163" i="1"/>
  <c r="U162" i="1"/>
  <c r="T162" i="1"/>
  <c r="U161" i="1"/>
  <c r="T161" i="1"/>
  <c r="U160" i="1"/>
  <c r="T160" i="1"/>
  <c r="U159" i="1"/>
  <c r="T159" i="1"/>
  <c r="U158" i="1"/>
  <c r="T158" i="1"/>
  <c r="U157" i="1"/>
  <c r="T157" i="1"/>
  <c r="U156" i="1"/>
  <c r="T156" i="1"/>
  <c r="U155" i="1"/>
  <c r="T155" i="1"/>
  <c r="U154" i="1"/>
  <c r="T154" i="1"/>
  <c r="U153" i="1"/>
  <c r="T153" i="1"/>
  <c r="U152" i="1"/>
  <c r="T152" i="1"/>
  <c r="U151" i="1"/>
  <c r="T151" i="1"/>
  <c r="U150" i="1"/>
  <c r="T150" i="1"/>
  <c r="U149" i="1"/>
  <c r="T149" i="1"/>
  <c r="U148" i="1"/>
  <c r="T148" i="1"/>
  <c r="U147" i="1"/>
  <c r="T147" i="1"/>
  <c r="U145" i="1"/>
  <c r="T145" i="1"/>
  <c r="U144" i="1"/>
  <c r="T144" i="1"/>
  <c r="U143" i="1"/>
  <c r="T143" i="1"/>
  <c r="U141" i="1"/>
  <c r="T141" i="1"/>
  <c r="U140" i="1"/>
  <c r="T140" i="1"/>
  <c r="U139" i="1"/>
  <c r="T139" i="1"/>
  <c r="U138" i="1"/>
  <c r="T138" i="1"/>
  <c r="U137" i="1"/>
  <c r="T137" i="1"/>
  <c r="U136" i="1"/>
  <c r="T136" i="1"/>
  <c r="U135" i="1"/>
  <c r="T135" i="1"/>
  <c r="U134" i="1"/>
  <c r="T134" i="1"/>
  <c r="U133" i="1"/>
  <c r="T133" i="1"/>
  <c r="U132" i="1"/>
  <c r="T132" i="1"/>
  <c r="U131" i="1"/>
  <c r="T131" i="1"/>
  <c r="U130" i="1"/>
  <c r="T130" i="1"/>
  <c r="U129" i="1"/>
  <c r="T129" i="1"/>
  <c r="U128" i="1"/>
  <c r="T128" i="1"/>
  <c r="U127" i="1"/>
  <c r="T127" i="1"/>
  <c r="U126" i="1"/>
  <c r="T126" i="1"/>
  <c r="U125" i="1"/>
  <c r="T125" i="1"/>
  <c r="U123" i="1"/>
  <c r="T123" i="1"/>
  <c r="U122" i="1"/>
  <c r="T122" i="1"/>
  <c r="U121" i="1"/>
  <c r="T121" i="1"/>
  <c r="U120" i="1"/>
  <c r="T120" i="1"/>
  <c r="U119" i="1"/>
  <c r="T119" i="1"/>
  <c r="U118" i="1"/>
  <c r="T118" i="1"/>
  <c r="U117" i="1"/>
  <c r="T117" i="1"/>
  <c r="U116" i="1"/>
  <c r="T116" i="1"/>
  <c r="U115" i="1"/>
  <c r="T115" i="1"/>
  <c r="U114" i="1"/>
  <c r="T114" i="1"/>
  <c r="U113" i="1"/>
  <c r="T113" i="1"/>
  <c r="U112" i="1"/>
  <c r="T112" i="1"/>
  <c r="U111" i="1"/>
  <c r="T111" i="1"/>
  <c r="U110" i="1"/>
  <c r="T110" i="1"/>
  <c r="U108" i="1"/>
  <c r="T108" i="1"/>
  <c r="U107" i="1"/>
  <c r="T107" i="1"/>
  <c r="U106" i="1"/>
  <c r="T106" i="1"/>
  <c r="U105" i="1"/>
  <c r="T105" i="1"/>
  <c r="U104" i="1"/>
  <c r="T104" i="1"/>
  <c r="U103" i="1"/>
  <c r="T103" i="1"/>
  <c r="U102" i="1"/>
  <c r="T102" i="1"/>
  <c r="U101" i="1"/>
  <c r="T101" i="1"/>
  <c r="U100" i="1"/>
  <c r="T100" i="1"/>
  <c r="U99" i="1"/>
  <c r="T99" i="1"/>
  <c r="U98" i="1"/>
  <c r="T98" i="1"/>
  <c r="U97" i="1"/>
  <c r="T97" i="1"/>
  <c r="U96" i="1"/>
  <c r="T96" i="1"/>
  <c r="U95" i="1"/>
  <c r="T95" i="1"/>
  <c r="U94" i="1"/>
  <c r="T94"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6" i="1"/>
  <c r="T76" i="1"/>
  <c r="U75" i="1"/>
  <c r="T75" i="1"/>
  <c r="U74" i="1"/>
  <c r="T74" i="1"/>
  <c r="U73" i="1"/>
  <c r="T73" i="1"/>
  <c r="U72" i="1"/>
  <c r="T72" i="1"/>
  <c r="U71" i="1"/>
  <c r="T71" i="1"/>
  <c r="U70" i="1"/>
  <c r="T70" i="1"/>
  <c r="U69" i="1"/>
  <c r="T69" i="1"/>
  <c r="U68" i="1"/>
  <c r="T68" i="1"/>
  <c r="U67" i="1"/>
  <c r="T67" i="1"/>
  <c r="U66" i="1"/>
  <c r="T66" i="1"/>
  <c r="U65" i="1"/>
  <c r="T65" i="1"/>
  <c r="U64" i="1"/>
  <c r="T64" i="1"/>
  <c r="U63" i="1"/>
  <c r="T63" i="1"/>
  <c r="U62" i="1"/>
  <c r="T62" i="1"/>
  <c r="U61" i="1"/>
  <c r="T61" i="1"/>
  <c r="U59" i="1"/>
  <c r="T59" i="1"/>
  <c r="U58" i="1"/>
  <c r="T58" i="1"/>
  <c r="U57" i="1"/>
  <c r="T57" i="1"/>
  <c r="U56" i="1"/>
  <c r="T56" i="1"/>
  <c r="U55" i="1"/>
  <c r="T55" i="1"/>
  <c r="U54" i="1"/>
  <c r="T54" i="1"/>
  <c r="U53" i="1"/>
  <c r="T53" i="1"/>
  <c r="U52" i="1"/>
  <c r="T52" i="1"/>
  <c r="U51" i="1"/>
  <c r="T51" i="1"/>
  <c r="U50" i="1"/>
  <c r="T50" i="1"/>
  <c r="U49" i="1"/>
  <c r="T49" i="1"/>
  <c r="U48" i="1"/>
  <c r="T48" i="1"/>
  <c r="U47" i="1"/>
  <c r="T47" i="1"/>
  <c r="U46" i="1"/>
  <c r="T46" i="1"/>
  <c r="U45" i="1"/>
  <c r="T45" i="1"/>
  <c r="U44" i="1"/>
  <c r="T44" i="1"/>
  <c r="U43" i="1"/>
  <c r="T43" i="1"/>
  <c r="U42" i="1"/>
  <c r="T42" i="1"/>
  <c r="U41" i="1"/>
  <c r="T41" i="1"/>
  <c r="U40" i="1"/>
  <c r="T40" i="1"/>
  <c r="U39" i="1"/>
  <c r="T39" i="1"/>
  <c r="U38" i="1"/>
  <c r="T38" i="1"/>
  <c r="U37" i="1"/>
  <c r="T37" i="1"/>
  <c r="U36" i="1"/>
  <c r="T36" i="1"/>
  <c r="U35" i="1"/>
  <c r="T35" i="1"/>
  <c r="U34" i="1"/>
  <c r="T34" i="1"/>
  <c r="U33" i="1"/>
  <c r="T33" i="1"/>
  <c r="U32" i="1"/>
  <c r="T32" i="1"/>
  <c r="U31" i="1"/>
  <c r="T31" i="1"/>
  <c r="U30" i="1"/>
  <c r="T30" i="1"/>
  <c r="U29" i="1"/>
  <c r="T29" i="1"/>
  <c r="U28" i="1"/>
  <c r="T28" i="1"/>
  <c r="U27" i="1"/>
  <c r="T27" i="1"/>
  <c r="U26" i="1"/>
  <c r="T26" i="1"/>
  <c r="U25" i="1"/>
  <c r="T25" i="1"/>
  <c r="U24" i="1"/>
  <c r="T24" i="1"/>
  <c r="U18" i="1"/>
  <c r="T18" i="1"/>
  <c r="U16" i="1"/>
  <c r="T16" i="1"/>
  <c r="U15" i="1"/>
  <c r="T15" i="1"/>
  <c r="U14" i="1"/>
  <c r="T14" i="1"/>
  <c r="U12" i="1"/>
  <c r="T12" i="1"/>
  <c r="U11" i="1"/>
  <c r="T11" i="1"/>
  <c r="U10" i="1"/>
  <c r="T10" i="1"/>
  <c r="U8" i="1"/>
  <c r="T8" i="1"/>
  <c r="U3" i="1"/>
  <c r="T3" i="1"/>
  <c r="U2" i="1"/>
  <c r="T2" i="1"/>
</calcChain>
</file>

<file path=xl/sharedStrings.xml><?xml version="1.0" encoding="utf-8"?>
<sst xmlns="http://schemas.openxmlformats.org/spreadsheetml/2006/main" count="4211" uniqueCount="1684">
  <si>
    <t>VIGENCIA</t>
  </si>
  <si>
    <t xml:space="preserve">Nº DE CONTRATO </t>
  </si>
  <si>
    <t>CEDULA O NIT 
CONTRATISTA</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</si>
  <si>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</si>
  <si>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</si>
  <si>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</si>
  <si>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</si>
  <si>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</si>
  <si>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</si>
  <si>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</si>
  <si>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</si>
  <si>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</si>
  <si>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</si>
  <si>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</si>
  <si>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</si>
  <si>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</si>
  <si>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</si>
  <si>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</si>
  <si>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</si>
  <si>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</si>
  <si>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</si>
  <si>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</si>
  <si>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</si>
  <si>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CPS-028-2024</t>
  </si>
  <si>
    <t>ORLANDO ARIAS CAICEDO</t>
  </si>
  <si>
    <t>orlando.arias@idpc.gov.co</t>
  </si>
  <si>
    <t>391-Prestar servicios profesionales al Instituto Distrital de Patrimonio Cultural, apoyando la elaboración, gestión y seguimiento de la liquidación de nómina y prestaciones sociales y demás contenidos relacionados con la gestión del talento humano</t>
  </si>
  <si>
    <t>Contratación directa</t>
  </si>
  <si>
    <t xml:space="preserve"> Contrato de Prestación de Servicios</t>
  </si>
  <si>
    <t>Contrato en ejecución</t>
  </si>
  <si>
    <t>N/A</t>
  </si>
  <si>
    <t>330 dias</t>
  </si>
  <si>
    <t>https://community.secop.gov.co/Public/Tendering/OpportunityDetail/Index?noticeUID=CO1.NTC.5432673&amp;isFromPublicArea=True&amp;isModal=true&amp;asPopupView=true</t>
  </si>
  <si>
    <t>CPS-201-2024</t>
  </si>
  <si>
    <t>ZAIRA SOFIA ZAMBRANO GOMEZ</t>
  </si>
  <si>
    <t>zaira.zambrano@idpc.gov.co</t>
  </si>
  <si>
    <t>338-Prestar servicios de apoyo a la gestión al Instituto Distrital de Patrimonio Cultural, en las actividades de correspondencia del IDPC.</t>
  </si>
  <si>
    <t>111 dias</t>
  </si>
  <si>
    <t>https://community.secop.gov.co/Public/Tendering/OpportunityDetail/Index?noticeUID=CO1.NTC.5614969&amp;isFromPublicArea=True&amp;isModal=true&amp;asPopupView=true</t>
  </si>
  <si>
    <t>OC-271-2024 (OR 125950)</t>
  </si>
  <si>
    <t>UNIÓN TEMPORAL OUTSOURCING GIAF</t>
  </si>
  <si>
    <t>ut.outsourcingiaf@gmail.com</t>
  </si>
  <si>
    <t>120 - 276 - 315 “Prestar el servicio integral de aseo y cafetería, incluyendo los insumos para las sedes del Instituto Distrital de Patrimonio Cultural</t>
  </si>
  <si>
    <t>Selección Abreviada</t>
  </si>
  <si>
    <t>240 dias</t>
  </si>
  <si>
    <t>https://www.colombiacompra.gov.co/tienda-virtual-del-estado-colombiano/ordenes-compra/125950</t>
  </si>
  <si>
    <t>OC-274-2024 (OR 126667)</t>
  </si>
  <si>
    <t>XERTICA COLOMBIA SAS</t>
  </si>
  <si>
    <t>licitaciones@xertica.com</t>
  </si>
  <si>
    <t>294-322 Contratar la renovación de los servicios de Google WorkSpace y Google Vault (copias de respaldo y/o archivado) que incluye el correo electrónico, herramientas de colaboración y comunicación para el dominio IDPC.GOV.CO del Instituto Distrital de Patrimonio Cultural, basado en tecnologías de computación en la nube.</t>
  </si>
  <si>
    <t>365 dias</t>
  </si>
  <si>
    <t>https://www.colombiacompra.gov.co/tienda-virtual-del-estado-colombiano/ordenes-compra/126667</t>
  </si>
  <si>
    <t xml:space="preserve">CC-275-2024 </t>
  </si>
  <si>
    <t xml:space="preserve">CORREAGRO S.A.
</t>
  </si>
  <si>
    <t>buzonjudicial@correagro.com</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</si>
  <si>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</si>
  <si>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300 dias</t>
  </si>
  <si>
    <t>https://community.secop.gov.co/Public/Tendering/OpportunityDetail/Index?noticeUID=CO1.NTC.5890553&amp;isFromPublicArea=True&amp;isModal=False</t>
  </si>
  <si>
    <t>CPS-276-2024</t>
  </si>
  <si>
    <t>G.E.A. DE COLOMBIA SAS ESP</t>
  </si>
  <si>
    <t>ing.omgo@gmail.com</t>
  </si>
  <si>
    <t>285-Prestar el servicio de recolección, transporte, tratamiento y/o disposición final de los residuos peligrosos RESPEL, producidos durante la gestión del Instituto Distrital de Patrimonio Cultural</t>
  </si>
  <si>
    <t>Miníma Cuantía</t>
  </si>
  <si>
    <t>236 dias</t>
  </si>
  <si>
    <t xml:space="preserve">https://community.secop.gov.co/Public/Tendering/OpportunityDetail/Index?noticeUID=CO1.NTC.5952218&amp;isFromPublicArea=True&amp;isModal=False
</t>
  </si>
  <si>
    <t>CPS-278-2024</t>
  </si>
  <si>
    <t>BLAKE ESTIBENS BENAVIDES CAÑON</t>
  </si>
  <si>
    <t>blake.benavides@idpc.gov.co</t>
  </si>
  <si>
    <t>185-Prestar servicios profesionales al Instituto Distrital de Patrimonio Cultural para apoyar el desarrollo de las etapas contractuales y Postcontractuales de los procesos IDPC-LP-002-2023 y IDPC-CMA-006-2023 y demás que se requieran en el marco del Convenio Interadministrativo No. FUGA-167-2022 / SCRD - 647-2022 / IDPC - CI-485-2022 a cargo de la Subdirección de Protección e Intervención del Patrimonio.</t>
  </si>
  <si>
    <t>225 dias</t>
  </si>
  <si>
    <t xml:space="preserve">https://community.secop.gov.co/Public/Tendering/OpportunityDetail/Index?noticeUID=CO1.NTC.6069730&amp;isFromPublicArea=True&amp;isModal=False
</t>
  </si>
  <si>
    <t>OC-279-2024 (OR 128640)</t>
  </si>
  <si>
    <t>UNION TEMPORAL ANDINO 2022</t>
  </si>
  <si>
    <t>viacoltursas@gmail.com</t>
  </si>
  <si>
    <t>6-64-165-167-172-456 Contratar el servicio de transporte terrestre especial de pasajeros para el Instituto Distrital de Patrimonio Cultural.</t>
  </si>
  <si>
    <t>220 dias</t>
  </si>
  <si>
    <t>https://colombiacompra.gov.co/tienda-virtual-del-estado-colombiano/ordenes-compra/128640</t>
  </si>
  <si>
    <t>CPS-280-2024</t>
  </si>
  <si>
    <t>CAJA DE COMPENSACION FAMILIAR COMPENSAR</t>
  </si>
  <si>
    <t>dramirezm@compensar.com</t>
  </si>
  <si>
    <t>288 - Prestar servicios de apoyo a la gestión, para el desarrollo de las actividades contenidas en el plan de bienestar social, estímulos e incentivos del Instituto Distrital de Patrimonio Cultural para la vigencia 2024.</t>
  </si>
  <si>
    <t>210 dias</t>
  </si>
  <si>
    <t xml:space="preserve">https://community.secop.gov.co/Public/Tendering/OpportunityDetail/Index?noticeUID=CO1.NTC.6201078&amp;isFromPublicArea=True&amp;isModal=False
</t>
  </si>
  <si>
    <t>SU-281-2024</t>
  </si>
  <si>
    <t>CASA QUIMICOS SAS</t>
  </si>
  <si>
    <t>CASAQUIMICOS@HOTMAIL.COM</t>
  </si>
  <si>
    <t>272-402 Suministro de productos, insumos y otros elementos químicos, relacionados para la
 realización de las intervenciones de bienes muebles e inmuebles que ejecute la Subdirección de
 Protección e Intervención de los Patrimonios en los bienes de interés cultural del Distrito Capital.</t>
  </si>
  <si>
    <t>Suministro</t>
  </si>
  <si>
    <t>180 dias</t>
  </si>
  <si>
    <t xml:space="preserve">https://community.secop.gov.co/Public/Tendering/OpportunityDetail/Index?noticeUID=CO1.NTC.6213124&amp;isFromPublicArea=True&amp;isModal=False
</t>
  </si>
  <si>
    <t>CPS-283-2024</t>
  </si>
  <si>
    <t>SOLUCIONES EN INGENIERIA Y SOFTWARE S.A.S</t>
  </si>
  <si>
    <t>contabilidad@integrasoftsas.com</t>
  </si>
  <si>
    <t>319-Mantenimiento y soporte del software SIIGO para el Instituto Distrital de Patrimonio Cultural.</t>
  </si>
  <si>
    <t xml:space="preserve">https://community.secop.gov.co/Public/Tendering/OpportunityDetail/Index?noticeUID=CO1.NTC.6171790&amp;isFromPublicArea=True&amp;isModal=False
</t>
  </si>
  <si>
    <t>IDPC-CIP-285-2024</t>
  </si>
  <si>
    <t>CORPORACION CULTURAL KONTRABIA</t>
  </si>
  <si>
    <t>corporacionkontrabia@gmail.com</t>
  </si>
  <si>
    <t xml:space="preserve">24-Celebrar contrato de interés público con la CORPORACIÓN CULTURAL KONTRABIA,
para la realización de actividades orientadas al reconocimiento, visibilización y apropiación del
patrimonio cultural material e inmaterial en la ciudad de Bogotá, a través de la realización del
proyecto: “Rafael Uribe Uribe un museo a cielo abierto en el sur oriente de Bogotá”, de
conformidad con el proyecto presentado y concertado en desarrollo del proceso de convocatoria
pública del Programa Distrital de Apoyos Concertados 2024.
</t>
  </si>
  <si>
    <t>Otra Regimen Especial</t>
  </si>
  <si>
    <t>Atípicos</t>
  </si>
  <si>
    <t xml:space="preserve">https://community.secop.gov.co/Public/Tendering/OpportunityDetail/Index?noticeUID=CO1.NTC.6200832&amp;isFromPublicArea=True&amp;isModal=False
</t>
  </si>
  <si>
    <t>CPS-286-2024</t>
  </si>
  <si>
    <t>DANILO SANCHEZ SUARIQUE</t>
  </si>
  <si>
    <t>daking3d@hotmail.com</t>
  </si>
  <si>
    <t>481-Prestar servicios profesionales al Instituto Distrital de Patrimonio Cultural para apoyar la administración y manejo del sistema Bogotá Te Escucha, y realizar el acompañamiento en las diferentes actividades, informes y comunicaciones relacionadas con el desarrollo de las políticas públicas de atención a la ciudadanía, transparencia, acceso a la información pública y lucha contra la corrupción.</t>
  </si>
  <si>
    <t>200 dias</t>
  </si>
  <si>
    <t xml:space="preserve">https://community.secop.gov.co/Public/Tendering/OpportunityDetail/Index?noticeUID=CO1.NTC.6231906&amp;isFromPublicArea=True&amp;isModal=False
</t>
  </si>
  <si>
    <t>CPS-287-2024</t>
  </si>
  <si>
    <t>JOSE ALBERTO DOMINGUEZ GABRIEL</t>
  </si>
  <si>
    <t>gestor@tribufy.co</t>
  </si>
  <si>
    <t>482-Prestar servicios profesionales al Instituto Distrital de Patrimonio Cultural para apoyar las actividades e informes relacionadas con el cumplimiento de la Política de Servicio a la Ciudadanía, la Política de Transparencia, acceso a la información pública y lucha contra la corrupción.</t>
  </si>
  <si>
    <t>199 dias</t>
  </si>
  <si>
    <t>https://community.secop.gov.co/Public/Tendering/OpportunityDetail/Index?noticeUID=CO1.NTC.6241671&amp;isFromPublicArea=True&amp;isModal=False</t>
  </si>
  <si>
    <t>CPS-288-2024</t>
  </si>
  <si>
    <t>MAYURI PAOLA GORDON CANO</t>
  </si>
  <si>
    <t>paolagordonz@gmail.com</t>
  </si>
  <si>
    <t>479-Prestar servicios de apoyo a la gestión al Instituto Distrital de Patrimonio Cultural, ejecutando actividades relacionadas con la atención y orientación a la ciudadanía, a través de diferentes canales para facilitar su acceso a los servicios, trámites y demás actividades que adelanta el IDPC, en el marco de la Política Pública Distrital de Servicio al Ciudadano</t>
  </si>
  <si>
    <t>https://community.secop.gov.co/Public/Tendering/OpportunityDetail/Index?noticeUID=CO1.NTC.6232037&amp;isFromPublicArea=True&amp;isModal=False</t>
  </si>
  <si>
    <t>CPS-289-2024</t>
  </si>
  <si>
    <t>JORGE ALIRIO RIOS RODRIGUEZ</t>
  </si>
  <si>
    <t>jorgeariosrodriguez@gmail.com</t>
  </si>
  <si>
    <t>480-Contratar los servicios de apoyo a la gestión en las actividades de conducción del vehículo asignado por el Instituto Distrital de Patrimonio Cultural, de acuerdo con la disponibilidad del parque automotor de propiedad del contratante y en las rutas establecidas por la administración de bienes.</t>
  </si>
  <si>
    <t xml:space="preserve">https://community.secop.gov.co/Public/Tendering/OpportunityDetail/Index?noticeUID=CO1.NTC.6241501&amp;isFromPublicArea=True&amp;isModal=False
</t>
  </si>
  <si>
    <t>CPS-290-2024</t>
  </si>
  <si>
    <t>JHON JAIRO CARDONA ATEHORTUA</t>
  </si>
  <si>
    <t>jhoncardona532@gmail.com</t>
  </si>
  <si>
    <t>483-Contratar los servicios de apoyo a la gestión en las actividades de conducción del vehículo asignado por el Instituto Distrital de Patrimonio Cultural, de acuerdo con la disponibilidad del parque automotor de propiedad del contratante y en las rutas establecidas por la administración de bienes.</t>
  </si>
  <si>
    <t xml:space="preserve">https://community.secop.gov.co/Public/Tendering/OpportunityDetail/Index?noticeUID=CO1.NTC.6242165&amp;isFromPublicArea=True&amp;isModal=False
</t>
  </si>
  <si>
    <t>CPS-292-2024</t>
  </si>
  <si>
    <t>PORTES DE COLOMBIA SAS</t>
  </si>
  <si>
    <t>v.portes@hotmail.com</t>
  </si>
  <si>
    <t>168-251-269-Contratar el servicio de transporte terrestre de carga incluyendo conductor y combustible para transportar elementos, insumos, materiales, herramientas y los equipos de trabajo para realizar las actividades de intervención a patrimonio cultural mueble e inmueble, montajes museográficos y demás actividades que se requieran por parte del Instituto Distrital de Patrimonio Cultural.”</t>
  </si>
  <si>
    <t>Contrato de Prestación de Servicios</t>
  </si>
  <si>
    <t>https://community.secop.gov.co/Public/Tendering/OpportunityDetail/Index?noticeUID=CO1.NTC.6123869&amp;isFromPublicArea=True&amp;isModal=False</t>
  </si>
  <si>
    <t>CPS-293-2024</t>
  </si>
  <si>
    <t>T&amp;S COMP TECNOLOGÍA Y SERVICIOS S.A.S.</t>
  </si>
  <si>
    <t>facturacion@tyscomp.com</t>
  </si>
  <si>
    <t>280-283 Prestar el servicio de mantenimiento preventivo y correctivo de equipos de cómputo, impresión, comunicaciones, de redes de datos, centros de cableado, switches, servidores y equipo del centro de datos del Instituto Distrital de Patrimonio Cultural, incluyendo bolsa de repuestos.</t>
  </si>
  <si>
    <t>Mínima cuantía</t>
  </si>
  <si>
    <t>https://community.secop.gov.co/Public/Tendering/OpportunityDetail/Index?noticeUID=CO1.NTC.6229776&amp;isFromPublicArea=True&amp;isModal=False</t>
  </si>
  <si>
    <t>OC-294-2024 (OR 130473)</t>
  </si>
  <si>
    <t>DISTRACOM S.A.</t>
  </si>
  <si>
    <t>impuestos@distracom.com.co</t>
  </si>
  <si>
    <t>275-Suministrar combustible para el parque automotor, plantas eléctricas y equipos o maquinaria de combustión interna, de propiedad o en administración del Instituto Distrital de Patrimonio Cultural.</t>
  </si>
  <si>
    <t>179 dias</t>
  </si>
  <si>
    <t>https://www.colombiacompra.gov.co/tienda-virtual-del-estado-colombiano/ordenes-compra/130473</t>
  </si>
  <si>
    <t>CI-295-2024</t>
  </si>
  <si>
    <t>SERVICIOS POSTALES NACIONALES S.A.S</t>
  </si>
  <si>
    <t>Notificaciones.judiciales@4-72.com.co</t>
  </si>
  <si>
    <t>279-Prestar el servicio de correspondencia y transporte postal para el Instituto Distrital de Patrimonio Cultural.</t>
  </si>
  <si>
    <t xml:space="preserve">https://community.secop.gov.co/Public/Tendering/OpportunityDetail/Index?noticeUID=CO1.NTC.6329253&amp;isFromPublicArea=True&amp;isModal=False
</t>
  </si>
  <si>
    <t>OC-296-2024 (OR 130098)</t>
  </si>
  <si>
    <t>UT SOLUCIÓN FERRETERA PARA COLOMBIA</t>
  </si>
  <si>
    <t>solucionferreteracol@gmail.com</t>
  </si>
  <si>
    <t>169-250-268 440 Suministro de elementos y materiales de ferretería para el Instituto Distrital de Patrimonio Cultural.”</t>
  </si>
  <si>
    <t>135 dias</t>
  </si>
  <si>
    <t>https://colombiacompra.gov.co/tienda-virtual-del-estado-colombiano/ordenes-compra/130098</t>
  </si>
  <si>
    <t>CPS-297-2024</t>
  </si>
  <si>
    <t>JULIAN ANDRES JIMENEZ DURAN</t>
  </si>
  <si>
    <t>julianjimenez1018@gmail.com</t>
  </si>
  <si>
    <t>721-Prestar servicios profesionales al Instituto Distrital de Patrimonio Cultural para brindar apoyo en la gestión de las actividades técnicas y evaluación del componente estructural a la Subdirección de Protección e Intervención del Patrimonio</t>
  </si>
  <si>
    <t>165 dias</t>
  </si>
  <si>
    <t xml:space="preserve">https://community.secop.gov.co/Public/Tendering/OpportunityDetail/Index?noticeUID=CO1.NTC.6406118&amp;isFromPublicArea=True&amp;isModal=False
</t>
  </si>
  <si>
    <t>CPS-282-2024</t>
  </si>
  <si>
    <t>JUAN GUILLERMO ZUTA BARAHONA</t>
  </si>
  <si>
    <t>juan.zuta@idpc.gov.co</t>
  </si>
  <si>
    <t>904-Prestar servicios profesionales al Instituto Distrital de Patrimonio Cultural, para apoyar las actividades administrativas y operativas resultado de los procesos contractuales y jurídicos adelantados por el IDPC.</t>
  </si>
  <si>
    <t>160 dias</t>
  </si>
  <si>
    <t>https://community.secop.gov.co/Public/Tendering/OpportunityDetail/Index?noticeUID=CO1.NTC.6421923&amp;isFromPublicArea=True&amp;isModal=true&amp;asPopupView=true</t>
  </si>
  <si>
    <t>CPS-284-2024</t>
  </si>
  <si>
    <t>JUAN DAVID CUEVAS REDONDO</t>
  </si>
  <si>
    <t>juan.cuevas@idpc.gov.co</t>
  </si>
  <si>
    <t>907-Prestar servicios de apoyo a la gestión en la Oficina Jurídica del Instituto Distrital de Patrimonio Cultural, apoyando a la gestión contractual, gestión jurídica y en actividades administrativas transversales al fortalecimiento del desempeño institucional.</t>
  </si>
  <si>
    <t>163 dias</t>
  </si>
  <si>
    <t>https://community.secop.gov.co/Public/Tendering/OpportunityDetail/Index?noticeUID=CO1.NTC.6421770&amp;isFromPublicArea=True&amp;isModal=true&amp;asPopupView=true</t>
  </si>
  <si>
    <t>CPS-298-2024</t>
  </si>
  <si>
    <t>ANDREA CATALINA CABRALES VILLAMIZAR</t>
  </si>
  <si>
    <t>ac.cabralesv@gmail.com</t>
  </si>
  <si>
    <t>908-Prestar servicios profesionales para apoyar a la Oficina Jurídica del IDPC en asuntos relacionados con los procesos de gestión contractual, gestión jurídica y de los requeridos de orden administrativo para el fortalecimiento de desempeño institucional.</t>
  </si>
  <si>
    <t>https://community.secop.gov.co/Public/Tendering/OpportunityDetail/Index?noticeUID=CO1.NTC.6421964&amp;isFromPublicArea=True&amp;isModal=true&amp;asPopupView=true</t>
  </si>
  <si>
    <t>CPS-299-2024</t>
  </si>
  <si>
    <t>JUAN CAMILO PAMPLONA SALAZAR</t>
  </si>
  <si>
    <t>juan.pamplona@idpc.gov.co</t>
  </si>
  <si>
    <t>909-Prestar servicios profesionales a la Oficina Jurídica del IDPC, apoyando en asuntos relacionados con los procesos de gestión contractual, gestión jurídica y los requeridos de orden administrativo para el fortalecimiento del desempeño institucional.</t>
  </si>
  <si>
    <t>152 dias</t>
  </si>
  <si>
    <t>https://community.secop.gov.co/Public/Tendering/OpportunityDetail/Index?noticeUID=CO1.NTC.6434500&amp;isFromPublicArea=True&amp;isModal=true&amp;asPopupView=true</t>
  </si>
  <si>
    <t>CPS-300-2024</t>
  </si>
  <si>
    <t>JEFREY NICOLAS MOYANO GARCIA</t>
  </si>
  <si>
    <t>nicolasmoyanog@gmail.com</t>
  </si>
  <si>
    <t>911-Prestar servicios profesionales a la Oficina Jurídica del IDPC, apoyando en asuntos relacionados con los procesos de gestión contractual, gestión jurídica y los requeridos de orden administrativo para el fortalecimiento del desempeño institucional</t>
  </si>
  <si>
    <t>https://community.secop.gov.co/Public/Tendering/OpportunityDetail/Index?noticeUID=CO1.NTC.6421773&amp;isFromPublicArea=True&amp;isModal=true&amp;asPopupView=true</t>
  </si>
  <si>
    <t>CPS-301-2024</t>
  </si>
  <si>
    <t>LILIANA PATRICIA ISAZA ZULUAGA</t>
  </si>
  <si>
    <t>liliana.isaza@hotmail.com</t>
  </si>
  <si>
    <t>912-Prestar servicios profesionales a la Oficina Jurídica del IDPC apoyando la gestión contractual, en los procesos relacionados con la etapa post contractual para el fortalecimiento del desempeño institucional.</t>
  </si>
  <si>
    <t>162 dias</t>
  </si>
  <si>
    <t>https://community.secop.gov.co/Public/Tendering/OpportunityDetail/Index?noticeUID=CO1.NTC.6421777&amp;isFromPublicArea=True&amp;isModal=true&amp;asPopupView=true</t>
  </si>
  <si>
    <t>CPS-302-2024</t>
  </si>
  <si>
    <t>MAYERLY MARISOL SILVA MUÑOZ</t>
  </si>
  <si>
    <t>mayerly.silva@idpc.gov.co</t>
  </si>
  <si>
    <t>913-Prestar servicios profesionales para realizar actividades administrativas, así como los reportes de seguimiento y control emitidos por la Oficina Jurídica del IDPC.</t>
  </si>
  <si>
    <t>145 dias</t>
  </si>
  <si>
    <t>https://community.secop.gov.co/Public/Tendering/OpportunityDetail/Index?noticeUID=CO1.NTC.6421854&amp;isFromPublicArea=True&amp;isModal=true&amp;asPopupView=true</t>
  </si>
  <si>
    <t>CPS-303-2024</t>
  </si>
  <si>
    <t>LAURA ISABELA MOTTA ORTIZ</t>
  </si>
  <si>
    <t>laura.motta@idpc.gov.co</t>
  </si>
  <si>
    <t>906-Prestar servicios profesionales a la Oficina Jurídica del IDPC apoyando los  proceso de gestión contractual, jurídica y de orden administrativo que sean necesarios para el fortalecimiento del desempeño institucional.</t>
  </si>
  <si>
    <t>https://community.secop.gov.co/Public/Tendering/OpportunityDetail/Index?noticeUID=CO1.NTC.6421950&amp;isFromPublicArea=True&amp;isModal=true&amp;asPopupView=true</t>
  </si>
  <si>
    <t>CPS-304-2024</t>
  </si>
  <si>
    <t>MARIELA CAJAMARCA DIAZ</t>
  </si>
  <si>
    <t>mariela.cajamarca@idpc.gov.co</t>
  </si>
  <si>
    <t>886-Prestar servicios de apoyo a la gestión al Instituto Distrital de Patrimonio Cultural, en las actividades administrativas de la Subdirección de Gestión Corporativa, relacionadas con la revisión previa de pagos, facturación y pago de servicios públicos, así como el manejo de comunicaciones y solicitudes a través del aplicativo de correspondencia.</t>
  </si>
  <si>
    <t>https://community.secop.gov.co/Public/Tendering/OpportunityDetail/Index?noticeUID=CO1.NTC.6421700&amp;isFromPublicArea=True&amp;isModal=true&amp;asPopupView=true</t>
  </si>
  <si>
    <t>CPS-305-2024</t>
  </si>
  <si>
    <t>HELBERT AURELIO SILVA LEGUIZAMON</t>
  </si>
  <si>
    <t>hsilva@idpc.gov.co</t>
  </si>
  <si>
    <t>896-Prestar servicios profesionales al Instituto Distrital de Patrimonio Cultural, para apoyar las actividades del proceso de Gestión Financiera, así como la planeación y operación de la Subdirección de Gestión Corporativa.</t>
  </si>
  <si>
    <t>https://community.secop.gov.co/Public/Tendering/OpportunityDetail/Index?noticeUID=CO1.NTC.6426291&amp;isFromPublicArea=True&amp;isModal=False</t>
  </si>
  <si>
    <t>CPS-306-2024</t>
  </si>
  <si>
    <t>KRISTHIAM ANDRÉS CARRIZOSA TRUJILLO</t>
  </si>
  <si>
    <t>kristhiam.carrizosa@idpc.gov.co</t>
  </si>
  <si>
    <t>653-Prestar servicios de apoyo a la gestión al Instituto Distrital de Patrimonio Cultural en actividades administrativas de la Subdirección de Gestión Territorial del Patrimonio.</t>
  </si>
  <si>
    <t>150 dias</t>
  </si>
  <si>
    <t>https://community.secop.gov.co/Public/Tendering/OpportunityDetail/Index?noticeUID=CO1.NTC.6425783&amp;isFromPublicArea=True&amp;isModal=true&amp;asPopupView=true</t>
  </si>
  <si>
    <t>CPS-307-2024</t>
  </si>
  <si>
    <t>ADRIANA BERNAO GUTIÉRREZ</t>
  </si>
  <si>
    <t>adriana.bernao@idpc.gov.co</t>
  </si>
  <si>
    <t>651-Prestar servicios profesionales al Instituto Distrital de Patrimonio Cultural, para apoyar el seguimiento administrativo y contractual de los procesos liderados por la Subdirección de Gestión Territorial del Patrimonio.</t>
  </si>
  <si>
    <t>https://community.secop.gov.co/Public/Tendering/OpportunityDetail/Index?noticeUID=CO1.NTC.6425269&amp;isFromPublicArea=True&amp;isModal=true&amp;asPopupView=true</t>
  </si>
  <si>
    <t>CPS-308-2024</t>
  </si>
  <si>
    <t>JOHN ALEXANDER NUÑEZ GOMEZ</t>
  </si>
  <si>
    <t>jhon.nunez@idpc.gov.co</t>
  </si>
  <si>
    <t>671-Prestar servicios profesionales para apoyar las actividades de planeación, seguimiento, control, ejecución y operación de los procesos y procedimientos financieros, para los proyectos de inversión a cargo de la Subdirección de Protección e Intervención del Patrimonio.</t>
  </si>
  <si>
    <t>https://community.secop.gov.co/Public/Tendering/OpportunityDetail/Index?noticeUID=CO1.NTC.6427276&amp;isFromPublicArea=True&amp;isModal=true&amp;asPopupView=true</t>
  </si>
  <si>
    <t>CPS-309-2024</t>
  </si>
  <si>
    <t>ANGIE LIZETH MURILLO PINEDA</t>
  </si>
  <si>
    <t>angie.murillo@idpc.gov.co</t>
  </si>
  <si>
    <t>669-Prestar servicios profesionales al Instituto Distrital de Patrimonio Cultural para apoyar en el desarrollo de los proyectos y programas asociados a la Subdirección de Protección e Intervención del Patrimonio.</t>
  </si>
  <si>
    <t>https://community.secop.gov.co/Public/Tendering/OpportunityDetail/Index?noticeUID=CO1.NTC.6427281&amp;isFromPublicArea=True&amp;isModal=true&amp;asPopupView=true</t>
  </si>
  <si>
    <t>CPS-311-2024</t>
  </si>
  <si>
    <t>KAREN VANESSA CAICA SCARPETTA</t>
  </si>
  <si>
    <t>karen.caica@idpc.gov.co</t>
  </si>
  <si>
    <t>672-Prestar servicios profesionales al Instituto Distrital de Patrimonio Cultural en el apoyo al desarrollo de actividades administrativas y técnicas en el marco de las intervenciones y acciones que adelante la Subdirección de Protección e Intervención del Patrimonio.</t>
  </si>
  <si>
    <t>120 dias</t>
  </si>
  <si>
    <t>https://community.secop.gov.co/Public/Tendering/OpportunityDetail/Index?noticeUID=CO1.NTC.6427453&amp;isFromPublicArea=True&amp;isModal=true&amp;asPopupView=true</t>
  </si>
  <si>
    <t>CPS-312-2024</t>
  </si>
  <si>
    <t>CARLOS ANDRES FAJARDO CASTRO</t>
  </si>
  <si>
    <t>carlos.fajardo@idpc.gov.co</t>
  </si>
  <si>
    <t>733-Prestar servicios profesionales al Instituto Distrital de Patrimonio Cultural, apoyando actividades administrativas y operativas de los procesos correspondientes a la asistencia técnica a cargo de la Subdirección de Protección e Intervención del Patrimonio y el seguimiento de las metas de acuerdo con lo descrito en la Estructura Integradora de Patrimonios (EIP) del Plan de Ordenamiento Territorial - POT.</t>
  </si>
  <si>
    <t>https://community.secop.gov.co/Public/Tendering/OpportunityDetail/Index?noticeUID=CO1.NTC.6427299&amp;isFromPublicArea=True&amp;isModal=true&amp;asPopupView=true</t>
  </si>
  <si>
    <t>CPS-313-2024</t>
  </si>
  <si>
    <t>ALVARO IVAN SALAZAR DAZA</t>
  </si>
  <si>
    <t>alvaro.salazar@idpc.gov.co</t>
  </si>
  <si>
    <t>673- Prestar servicios de apoyo a la gestión al Instituto Distrital de Patrimonio Cultural en los trámites, servicios y solicitudes de información que constituyen las asistencias técnicas a cargo de la Subdirección de Protección e Intervención del Patrimonio.</t>
  </si>
  <si>
    <t>https://community.secop.gov.co/Public/Tendering/OpportunityDetail/Index?noticeUID=CO1.NTC.6427766&amp;isFromPublicArea=True&amp;isModal=true&amp;asPopupView=true</t>
  </si>
  <si>
    <t>CPS-314-2024</t>
  </si>
  <si>
    <t>DIANA MARCELA PARADA MENDIVELSO</t>
  </si>
  <si>
    <t>marcela.parada@idpc.gov.co</t>
  </si>
  <si>
    <t>774-Prestar servicios profesionales apoyando al Instituto Distrital de Patrimonio Cultural en el desarrollo de estrategias y procesos de participación ciudadana y activación social, en cumplimiento de los objetivos de la Subdirección de Protección e Intervención del Patrimonio.</t>
  </si>
  <si>
    <t>https://community.secop.gov.co/Public/Tendering/OpportunityDetail/Index?noticeUID=CO1.NTC.6427612&amp;isFromPublicArea=True&amp;isModal=true&amp;asPopupView=true</t>
  </si>
  <si>
    <t>CPS-315-2024</t>
  </si>
  <si>
    <t>ANA GABRIELA PINILLA GONZÁLEZ</t>
  </si>
  <si>
    <t>ana.pinilla@idpc.gov.co</t>
  </si>
  <si>
    <t>656-Prestar servicios profesionales al Instituto Distrital de Patrimonio Cultural para apoyar el desarrollo de la complementación, consolidación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</si>
  <si>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https://community.secop.gov.co/Public/Tendering/OpportunityDetail/Index?noticeUID=CO1.NTC.6431914&amp;isFromPublicArea=True&amp;isModal=true&amp;asPopupView=true</t>
  </si>
  <si>
    <t>CPS-316-2024</t>
  </si>
  <si>
    <t>ZULMA AURORA RÚGELES CANO</t>
  </si>
  <si>
    <t>zulma.rugeles@idpc.gov.co</t>
  </si>
  <si>
    <t>816-Prestar servicios profesionales al Instituto Distrital de Patrimonio Cultural para apoyar la activación social, acciones participativas y gestión operativa del Parque Arqueológico Hacienda el Carmen (Usme) y del Patrimonio Cultural de Usme, con énfasis en ruralidad.</t>
  </si>
  <si>
    <t>https://community.secop.gov.co/Public/Tendering/OpportunityDetail/Index?noticeUID=CO1.NTC.6431672&amp;isFromPublicArea=True&amp;isModal=true&amp;asPopupView=true</t>
  </si>
  <si>
    <t>CPS-317-2024</t>
  </si>
  <si>
    <t>LILIANA BUITRAGO ORJUELA</t>
  </si>
  <si>
    <t>liliana.buitrago@idpc.gov.co</t>
  </si>
  <si>
    <t>818- Prestar servicios profesionales al Instituto Distrital de Patrimonio Cultural para apoyar la implementación del Plan de Manejo Arqueológico del Área Arqueológica Protegida Hacienda el Carmen y el desarrollo del Parque Arqueológico y del Patrimonio Cultural de Usme.</t>
  </si>
  <si>
    <t>https://community.secop.gov.co/Public/Tendering/OpportunityDetail/Index?noticeUID=CO1.NTC.6431905&amp;isFromPublicArea=True&amp;isModal=true&amp;asPopupView=true</t>
  </si>
  <si>
    <t>CPS-318-2024</t>
  </si>
  <si>
    <t>HAROLD JUSEP AGUDELO CASALLAS</t>
  </si>
  <si>
    <t>harold.agudelo@idpc.gov.co</t>
  </si>
  <si>
    <t>925-Prestar servicios profesionales al Instituto Distrital de Patrimonio Cultural en  el desarrollo de acciones relacionadas con la gestión y monitoreo de la infraestructura tecnológica.</t>
  </si>
  <si>
    <t>144 dias</t>
  </si>
  <si>
    <t>https://community.secop.gov.co/Public/Tendering/OpportunityDetail/Index?noticeUID=CO1.NTC.6427769&amp;isFromPublicArea=True&amp;isModal=true&amp;asPopupView=true</t>
  </si>
  <si>
    <t>CPS-319-2024</t>
  </si>
  <si>
    <t>MAURICIO URIBE GONZÁLEZ</t>
  </si>
  <si>
    <t>mauricio.velez@idpc.gov.co</t>
  </si>
  <si>
    <t>664- Apoyar al Instituto Distrital de Patrimonio Cultural en la formulación de un Plan de Gestión a corto, mediano y largo plazo dirigido a la recuperación integral del Centro Histórico, en el marco del Plan Especial de Manejo y Protección - PEMP del Centro Histórico de Bogotá.</t>
  </si>
  <si>
    <t>https://community.secop.gov.co/Public/Tendering/OpportunityDetail/Index?noticeUID=CO1.NTC.6431762&amp;isFromPublicArea=True&amp;isModal=true&amp;asPopupView=true</t>
  </si>
  <si>
    <t>CPS-320-2024</t>
  </si>
  <si>
    <t>DIEGO ANTONIO RODRIGUEZ CARRILLO</t>
  </si>
  <si>
    <t>antonio.rodriguez@idpc.gov.co</t>
  </si>
  <si>
    <t>665- Prestar servicios profesionales al Instituto Distrital de Patrimonio Cultural para apoyar la gestión en desarrollos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</si>
  <si>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https://community.secop.gov.co/Public/Tendering/OpportunityDetail/Index?noticeUID=CO1.NTC.6431746&amp;isFromPublicArea=True&amp;isModal=true&amp;asPopupView=true</t>
  </si>
  <si>
    <t>CPS-321-2024</t>
  </si>
  <si>
    <t>BRIAN YOUSSEF TORRES MENDEZ</t>
  </si>
  <si>
    <t>brian.buitrago@idpc.gov.co</t>
  </si>
  <si>
    <t>663- Prestar servicios profesionales al Instituto Distrital de Patrimonio Cultural en lo relacionado al componente normativo urbano, así como la evaluación técnica en la aplicación de la mismas,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</si>
  <si>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https://community.secop.gov.co/Public/Tendering/OpportunityDetail/Index?noticeUID=CO1.NTC.6431067&amp;isFromPublicArea=True&amp;isModal=true&amp;asPopupView=true</t>
  </si>
  <si>
    <t>CPS-322-2024</t>
  </si>
  <si>
    <t>LAURA ANGÉLICA MORENO LEMUS</t>
  </si>
  <si>
    <t>laura.moreno@idpc.gov.co</t>
  </si>
  <si>
    <t>657-Prestar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</si>
  <si>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https://community.secop.gov.co/Public/Tendering/OpportunityDetail/Index?noticeUID=CO1.NTC.6431280&amp;isFromPublicArea=True&amp;isModal=true&amp;asPopupView=true</t>
  </si>
  <si>
    <t>CPS-323-2024</t>
  </si>
  <si>
    <t>FRANCISCO ERNESTO ROMANO GÓMEZ</t>
  </si>
  <si>
    <t>francisco.romano@idpc.gov.co</t>
  </si>
  <si>
    <t>767- Prestar servicios profesionales a la Subdirección de Gestión Territorial del Patrimonio (SGTP) del Instituto Distrital de Patrimonio Cultural (IDPC), para apoyar las actividades técnicas y de investigación arqueológica derivadas del diseño e implementación de los instrumentos de gestión territorial del patrimonio arqueológico de Bogotá.</t>
  </si>
  <si>
    <t>https://community.secop.gov.co/Public/Tendering/OpportunityDetail/Index?noticeUID=CO1.NTC.6431167&amp;isFromPublicArea=True&amp;isModal=true&amp;asPopupView=true</t>
  </si>
  <si>
    <t>CPS-325-2024</t>
  </si>
  <si>
    <t>JOSE FRANCISO RODRÍGUEZ TELLEZ</t>
  </si>
  <si>
    <t>jrodriguez@idpc.gov.co</t>
  </si>
  <si>
    <t>914-Prestar servicios profesionales al Instituto Distrital de Patrimonio Cultural, para brindar acompañamiento técnico en la formulación y seguimiento de los proyectos de inversión, políticas públicas y demás planes institucionales.</t>
  </si>
  <si>
    <t>https://community.secop.gov.co/Public/Tendering/OpportunityDetail/Index?noticeUID=CO1.NTC.6427912&amp;isFromPublicArea=True&amp;isModal=true&amp;asPopupView=true</t>
  </si>
  <si>
    <t>CPS-326-2024</t>
  </si>
  <si>
    <t>SHIRLEY RAMIREZ CANTOR</t>
  </si>
  <si>
    <t>shirley.ramirez_10@hotmail.com</t>
  </si>
  <si>
    <t>901-Prestar servicios de apoyo para la gestión al instituto Distrital de Patrimonio Cultural, en las actividades relacionadas con la ejecución, seguimiento y administración del Sistema de Gestión de Documentos Electrónicos de Archivo SGDEA - ORFEO.</t>
  </si>
  <si>
    <t>https://community.secop.gov.co/Public/Tendering/OpportunityDetail/Index?noticeUID=CO1.NTC.6441162&amp;isFromPublicArea=True&amp;isModal=true&amp;asPopupView=true</t>
  </si>
  <si>
    <t>CPS-327-2024</t>
  </si>
  <si>
    <t>SHARON DANIELA AVILA ANDRADE</t>
  </si>
  <si>
    <t>sharon.avila@idpc.gov.co</t>
  </si>
  <si>
    <t>880-Prestar servicios profesionales al Instituto Distrital de Patrimonio Cultural, apoyando la sustanciación y tramitación de las quejas y expedientes de indagación previa e investigación disciplinaria, así como las gestiones administrativas de los procesos que se adelanten en la Oficina de Control Disciplinario Interno.</t>
  </si>
  <si>
    <t>151 dias</t>
  </si>
  <si>
    <t>https://community.secop.gov.co/Public/Tendering/OpportunityDetail/Index?noticeUID=CO1.NTC.6438326&amp;isFromPublicArea=True&amp;isModal=true&amp;asPopupView=true</t>
  </si>
  <si>
    <t>CPS-328-2024</t>
  </si>
  <si>
    <t>CARLOS ANDRÉS SÁNCHEZ VELANDIA</t>
  </si>
  <si>
    <t>andres.sanchez@idpc.gov.co</t>
  </si>
  <si>
    <t>811- Prestar servicios de apoyo a la gestión al Instituto Distrital de Patrimonio Cultural para la gestión operativa del Parque Arqueológico y del Patrimonio Cultural de Usme.</t>
  </si>
  <si>
    <t>https://community.secop.gov.co/Public/Tendering/OpportunityDetail/Index?noticeUID=CO1.NTC.6430939&amp;isFromPublicArea=True&amp;isModal=true&amp;asPopupView=true</t>
  </si>
  <si>
    <t>CPS-329-2024</t>
  </si>
  <si>
    <t>PAULA ESTEFANIA MARIN ZAPATA</t>
  </si>
  <si>
    <t>paula.marin@idpc.gov.co</t>
  </si>
  <si>
    <t>676- Prestar servicios profesionales al Instituto Distrital de Patrimonio Cultural para apoyar a la Subdirección de Divulgación y Apropiación al Patrimonio, en la gestión, seguimiento y control asociados a los procesos de operación logística.</t>
  </si>
  <si>
    <t>156 dias</t>
  </si>
  <si>
    <t>https://community.secop.gov.co/Public/Tendering/OpportunityDetail/Index?noticeUID=CO1.NTC.6435290&amp;isFromPublicArea=True&amp;isModal=true&amp;asPopupView=true</t>
  </si>
  <si>
    <t>CPS-330-2024</t>
  </si>
  <si>
    <t>GLORIA ISABEL CARRILLO BUITRAGO</t>
  </si>
  <si>
    <t>GloriaIsabelCarrilloBuitrago@idpc.gov.co</t>
  </si>
  <si>
    <t>681- Prestar servicios profesionales al Instituto Distrital de Patrimonio Cultural, para apoyar los procesos de planeación, administración, operación y seguimiento a la ejecución de recursos asignados a la Gerencia del Museo de Bogotá.</t>
  </si>
  <si>
    <t>https://community.secop.gov.co/Public/Tendering/OpportunityDetail/Index?noticeUID=CO1.NTC.6435908&amp;isFromPublicArea=True&amp;isModal=true&amp;asPopupView=true</t>
  </si>
  <si>
    <t>CPS-331-2024</t>
  </si>
  <si>
    <t>LEIDY KATHERINE SIERRA BERMUDEZ</t>
  </si>
  <si>
    <t>leidy.sierra@idpc.gov.co</t>
  </si>
  <si>
    <t>680-Prestar servicios profesionales al Instituto Distrital de Patrimonio Cultural para apoyar y gestionar los trámites de pago y el seguimiento financiero de la Subdirección de Divulgación y Apropiación del Patrimonio.</t>
  </si>
  <si>
    <t>https://community.secop.gov.co/Public/Tendering/OpportunityDetail/Index?noticeUID=CO1.NTC.6437518&amp;isFromPublicArea=True&amp;isModal=true&amp;asPopupView=true</t>
  </si>
  <si>
    <t>CPS-332-2024</t>
  </si>
  <si>
    <t>WALTER MAURICIO MARTINEZ ROSAS</t>
  </si>
  <si>
    <t>walter.martinez@idpc.gov.co</t>
  </si>
  <si>
    <t>807-Prestar servicios profesionales al Instituto Distrital de Patrimonio Cultural para apoyar la identificación y elaboración de acciones asociadas a la interpretación de narrativas patrimoniales incluyendo recorridos y activación de los patrimonios.</t>
  </si>
  <si>
    <t>https://community.secop.gov.co/Public/Tendering/OpportunityDetail/Index?noticeUID=CO1.NTC.6440645&amp;isFromPublicArea=True&amp;isModal=true&amp;asPopupView=true</t>
  </si>
  <si>
    <t>CPS-333-2024</t>
  </si>
  <si>
    <t>1023869057
1061693616
1070599467</t>
  </si>
  <si>
    <t>JEYSON ALBERTO RODRIGUEZ PACHECO cede a MANUELA ANDREA SOLARTE MAHECHA cede a FRANCISCO JOSE GUERRERO LOAIZA</t>
  </si>
  <si>
    <t>jeyson.rodriguez@idpc.gov.co
manuela.solartem@gmail.com
francisco.jose746@gmail.com</t>
  </si>
  <si>
    <t>678- Prestar servicios profesionales al Instituto Distrital de Patrimonio Cultural para apoyar los procesos precontractuales, contractuales, post contractuales y jurídicos asociados a la Subdirección de Divulgación y Apropiación del Patrimonio.</t>
  </si>
  <si>
    <t>https://community.secop.gov.co/Public/Tendering/OpportunityDetail/Index?noticeUID=CO1.NTC.6439982&amp;isFromPublicArea=True&amp;isModal=true&amp;asPopupView=true</t>
  </si>
  <si>
    <t>CPS-334-2024</t>
  </si>
  <si>
    <t>EDNA GISEL RIVEROS AGUIRRE</t>
  </si>
  <si>
    <t>edna.riveros@idpc.gov.co</t>
  </si>
  <si>
    <t>697-Prestar servicios profesionales al Instituto Distrital de Patrimonio Cultural para apoyar los procesos de concertación, implementación, seguimiento y sistematización de acciones afirmativas con pueblos étnicos y de política pública étnica Distrital en contextos de ciudad de acuerdo a la normatividad vigente.</t>
  </si>
  <si>
    <t>https://community.secop.gov.co/Public/Tendering/OpportunityDetail/Index?noticeUID=CO1.NTC.6441552&amp;isFromPublicArea=True&amp;isModal=true&amp;asPopupView=true</t>
  </si>
  <si>
    <t>CPS-335-2024</t>
  </si>
  <si>
    <t>ANA LYDA CAMPO AYALA</t>
  </si>
  <si>
    <t>ana.campo@idpc.gov.co</t>
  </si>
  <si>
    <t>679-Prestar servicios profesionales al Instituto Distrital de Patrimonio Cultural para apoyar procesos administrativos y operativos requeridos por la Subdirección de Divulgación y Apropiación del Patrimonio.</t>
  </si>
  <si>
    <t>https://community.secop.gov.co/Public/Tendering/OpportunityDetail/Index?noticeUID=CO1.NTC.6440440&amp;isFromPublicArea=True&amp;isModal=true&amp;asPopupView=true</t>
  </si>
  <si>
    <t>CPS-337-2024</t>
  </si>
  <si>
    <t>NICOLE GERALDIN ARIAS TOVAR</t>
  </si>
  <si>
    <t>nicole.arias@idpc.gov.co</t>
  </si>
  <si>
    <t>699- Prestar servicios de apoyo a la gestión al Instituto Distrital de Patrimonio Cultural, apoyando la investigación, el diseño y la facilitación de activaciones y procesos pedagógicos que promuevan la inclusión de las narrativas de personas con discapacidad en el Museo de Bogotá</t>
  </si>
  <si>
    <t>155 dias</t>
  </si>
  <si>
    <t>https://community.secop.gov.co/Public/Tendering/OpportunityDetail/Index?noticeUID=CO1.NTC.6440792&amp;isFromPublicArea=True&amp;isModal=true&amp;asPopupView=true</t>
  </si>
  <si>
    <t>CPS-338-2024</t>
  </si>
  <si>
    <t>LEYDER YAMID BRICEÑO BEJARANO</t>
  </si>
  <si>
    <t>leyder.briceno@idpc.gov.co</t>
  </si>
  <si>
    <t>700- Prestar servicios de apoyo a la gestión al Instituto Distrital de Patrimonio Cultural, apoyando la investigación, el diseño y la facilitación de activaciones y procesos pedagógicos que promuevan la inclusión de las narrativas de personas LGBTIQ+ en el Museo de Bogotá</t>
  </si>
  <si>
    <t>https://community.secop.gov.co/Public/Tendering/OpportunityDetail/Index?noticeUID=CO1.NTC.6441526&amp;isFromPublicArea=True&amp;isModal=true&amp;asPopupView=true</t>
  </si>
  <si>
    <t>CPS-339-2024</t>
  </si>
  <si>
    <t>LUISA FERNANDA ORTIZ BOHORQUEZ</t>
  </si>
  <si>
    <t>luisa.ortiz@idpc.gov.co</t>
  </si>
  <si>
    <t>677-Prestar servicios profesionales al Instituto Distrital de Patrimonio Cultural para acompañar los procesos de planeación, seguimiento y monitoreo a los proyectos de inversión, a los procesos presupuestales y a las politicas públicas distritales asociadas a la gestión y a la misionalidad de la Subdirección de Divulgación y Apropiación del Patrimonio.</t>
  </si>
  <si>
    <t>https://community.secop.gov.co/Public/Tendering/OpportunityDetail/Index?noticeUID=CO1.NTC.6441571&amp;isFromPublicArea=True&amp;isModal=true&amp;asPopupView=true</t>
  </si>
  <si>
    <t>CPS-340-2024</t>
  </si>
  <si>
    <t>LUIS FELIPE AGÜERO MATEUS</t>
  </si>
  <si>
    <t>luis.aguero@idpc.gov.co</t>
  </si>
  <si>
    <t>769-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</si>
  <si>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https://community.secop.gov.co/Public/Tendering/OpportunityDetail/Index?noticeUID=CO1.NTC.6442938&amp;isFromPublicArea=True&amp;isModal=true&amp;asPopupView=true</t>
  </si>
  <si>
    <t>CPS-341-2024</t>
  </si>
  <si>
    <t>CARLOS MARIO SANTOS PINILLA</t>
  </si>
  <si>
    <t>carlos.santos@idpc.gov.co</t>
  </si>
  <si>
    <t>916-Prestar servicios profesionales al Instituto Distrital de Patrimonio Cultural, para apoyar las actividades relacionadas con la gestión y reporte de información de los procesos liderados por la Oficina Asesora de Planeación</t>
  </si>
  <si>
    <t>161 dias</t>
  </si>
  <si>
    <t>https://community.secop.gov.co/Public/Tendering/OpportunityDetail/Index?noticeUID=CO1.NTC.6440776&amp;isFromPublicArea=True&amp;isModal=true&amp;asPopupView=true</t>
  </si>
  <si>
    <t>CPS-342-2024</t>
  </si>
  <si>
    <t>WILMAR DUVAN TOVAR LEYVA</t>
  </si>
  <si>
    <t>wilmar.tovar@idpc.gov.co</t>
  </si>
  <si>
    <t>748-Prestar servicios profesionales al Instituto Distrital de Patrimonio Cultural brindado apoyo en las actividades o acciones de conservación y activación del patrimonio mueble que conforma la red de monumentos del Distrito Capital.</t>
  </si>
  <si>
    <t>https://community.secop.gov.co/Public/Tendering/OpportunityDetail/Index?noticeUID=CO1.NTC.6441351&amp;isFromPublicArea=True&amp;isModal=true&amp;asPopupView=true</t>
  </si>
  <si>
    <t>CPS-343-2024</t>
  </si>
  <si>
    <t>ANGELA MARIA RUIZ ARAQUE</t>
  </si>
  <si>
    <t>angela.ruiz@idpc.gov.co</t>
  </si>
  <si>
    <t>740- Prestar servicios profesionales al Instituto Distrital de Patrimonio Cultural para apoyar las actividades de inspección, evaluación, control y seguimiento de proyectos de intervención sobre la red de monumentos del Distrito Capital.</t>
  </si>
  <si>
    <t>https://community.secop.gov.co/Public/Tendering/OpportunityDetail/Index?noticeUID=CO1.NTC.6441280&amp;isFromPublicArea=True&amp;isModal=true&amp;asPopupView=true</t>
  </si>
  <si>
    <t>CPS-344-2024</t>
  </si>
  <si>
    <t>TATIANA ALEXANDRA QUEVEDO MOGOLLON</t>
  </si>
  <si>
    <t>tatiana.quevedo@idpc.gov.co</t>
  </si>
  <si>
    <t>749-Prestar servicios profesionales al Instituto Distrital de Patrimonio Cultural apoyando las actividades administrativas y operativas en las acciones de conservación y activación del patrimonio mueble que conforma la red de monumentos del Distrito Capital.</t>
  </si>
  <si>
    <t>https://community.secop.gov.co/Public/Tendering/OpportunityDetail/Index?noticeUID=CO1.NTC.6441544&amp;isFromPublicArea=True&amp;isModal=true&amp;asPopupView=true</t>
  </si>
  <si>
    <t>CPS-345-2024</t>
  </si>
  <si>
    <t>ZEGELLA TOLOZA AYALA</t>
  </si>
  <si>
    <t>hadryp@gmail.com</t>
  </si>
  <si>
    <t>675-Prestar servicios profesionales al Instituto Distrital de Patrimonio Cultural apoyando a la ciudadanía en los trámites, servicios y solicitudes de información que constituyen las asistencias técnicas a cargo de la Subdirección de Protección e Intervención del Patrimonio.</t>
  </si>
  <si>
    <t>https://community.secop.gov.co/Public/Tendering/OpportunityDetail/Index?noticeUID=CO1.NTC.6441668&amp;isFromPublicArea=True&amp;isModal=true&amp;asPopupView=true</t>
  </si>
  <si>
    <t>CPS-346-2024</t>
  </si>
  <si>
    <t>JULY EIBET BERNAL RODRIGUEZ</t>
  </si>
  <si>
    <t>july.bernal@idpc.gov.co</t>
  </si>
  <si>
    <t>674- Prestar servicios profesionales al Instituto Distrital de Patrimonio Cultural para apoyar la gestión y seguimiento de los trámites, servicios y solicitudes de información que adelante la Subdirección de Protección e Intervención del Patrimonio</t>
  </si>
  <si>
    <t>https://community.secop.gov.co/Public/Tendering/OpportunityDetail/Index?noticeUID=CO1.NTC.6441696&amp;isFromPublicArea=True&amp;isModal=true&amp;asPopupView=true</t>
  </si>
  <si>
    <t>CPS-347-2024</t>
  </si>
  <si>
    <t>79688463
1136883000</t>
  </si>
  <si>
    <t>OSCAR JAVIER BECERRA MORA cede a  ORNELLA MARÍA GIANCOLA PIEDRAHITA</t>
  </si>
  <si>
    <t>oscar.becerra@idpc.gov.co
 ornella.giancola91@gmail.com</t>
  </si>
  <si>
    <t>722-Prestar servicios profesionales al Instituto Distrital de Patrimonio Cultural para brindar apoyo en la gestión de las actividades técnicas y evaluación del componente estructural a la Subdirección de Protección e Intervención del Patrimonio</t>
  </si>
  <si>
    <t>https://community.secop.gov.co/Public/Tendering/OpportunityDetail/Index?noticeUID=CO1.NTC.6446886&amp;isFromPublicArea=True&amp;isModal=true&amp;asPopupView=true</t>
  </si>
  <si>
    <t>CPS-348-2024</t>
  </si>
  <si>
    <t>HELENA MARIA FERNANDEZ SARMIENTO</t>
  </si>
  <si>
    <t>helena.fernandez@idpc.gov.co</t>
  </si>
  <si>
    <t>739-Prestar servicios profesionales al Instituto Distrital de Patrimonio Cultural para apoyar la articulación, planeación estratégica y verificación integral de las acciones para la conservación, protección e intervención de la red de monumentos del Distrito Capital que adelante la Subdirección de Protección e Intervención del Patrimonio.</t>
  </si>
  <si>
    <t>https://community.secop.gov.co/Public/Tendering/OpportunityDetail/Index?noticeUID=CO1.NTC.6443765&amp;isFromPublicArea=True&amp;isModal=true&amp;asPopupView=true</t>
  </si>
  <si>
    <t>CPS-349-2024</t>
  </si>
  <si>
    <t>HENRY HERRERA</t>
  </si>
  <si>
    <t>henry.herrera@idpc.gov.co</t>
  </si>
  <si>
    <t>652-Prestar servicios profesionales al Instituto Distrital de Patrimonio Cultural para apoyar las actividades de seguimiento administrativo y apoyo a la supervisión de los contratos de la Subdirección de Gestión Territorial del Patrimonio</t>
  </si>
  <si>
    <t>https://community.secop.gov.co/Public/Tendering/OpportunityDetail/Index?noticeUID=CO1.NTC.6442979&amp;isFromPublicArea=True&amp;isModal=true&amp;asPopupView=true</t>
  </si>
  <si>
    <t>CPS-350-2024</t>
  </si>
  <si>
    <t>DIANA PAOLA BEDOYA GARCÍA</t>
  </si>
  <si>
    <t>diana.bedoya@idpc.gov.co</t>
  </si>
  <si>
    <t>810- Prestar servicios profesionales al Instituto Distrital de Patrimonio Cultural para apoyar el desarrollo del componente arquitectónico y paisajístico del diseño de parque arqueológico en la localidad de Usme, así como el apoyo a la estructuración de los procesos contractuales de la Subdirección de Gestión Territorial del Patrimonio</t>
  </si>
  <si>
    <t>https://community.secop.gov.co/Public/Tendering/OpportunityDetail/Index?noticeUID=CO1.NTC.6443866&amp;isFromPublicArea=True&amp;isModal=true&amp;asPopupView=true</t>
  </si>
  <si>
    <t>CPS-351-2024</t>
  </si>
  <si>
    <t>AÍDA VANESSA ROCHA MARTÍNEZ</t>
  </si>
  <si>
    <t>aida.rocha@idpc.gov.co</t>
  </si>
  <si>
    <t>667-Prestar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</si>
  <si>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https://community.secop.gov.co/Public/Tendering/OpportunityDetail/Index?noticeUID=CO1.NTC.6443539&amp;isFromPublicArea=True&amp;isModal=true&amp;asPopupView=true</t>
  </si>
  <si>
    <t>CPS-352-2024</t>
  </si>
  <si>
    <t>JOANA ALEXANDRA PEÑA BAUTISTA</t>
  </si>
  <si>
    <t>joana.bautista@idpc.gov.co</t>
  </si>
  <si>
    <t>655- Prestar servicios profesionales al Instituto Distrital de Patrimonio Cultural para apoyar las actividades de identificación participativa de manifestaciones y prácticas culturales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</si>
  <si>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https://community.secop.gov.co/Public/Tendering/OpportunityDetail/Index?noticeUID=CO1.NTC.6444170&amp;isFromPublicArea=True&amp;isModal=true&amp;asPopupView=true</t>
  </si>
  <si>
    <t>CPS-353-2024</t>
  </si>
  <si>
    <t>JAVIER ENRIQUE MOTTA MORALES</t>
  </si>
  <si>
    <t>javier.motta@idpc.gov.co</t>
  </si>
  <si>
    <t>808- Prestar servicios profesionales al Instituto Distrital de Patrimonio Cultural para apoyar el seguimiento técnico, administrativo y financiero de los procesos del proyecto Parque Arqueológico y del Patrimonio Cultural de Usme que se ejecuta desde la Subdirección de Gestión Territorial del Patrimonio</t>
  </si>
  <si>
    <t>https://community.secop.gov.co/Public/Tendering/OpportunityDetail/Index?noticeUID=CO1.NTC.6444183&amp;isFromPublicArea=True&amp;isModal=true&amp;asPopupView=true</t>
  </si>
  <si>
    <t>CPS-354-2024</t>
  </si>
  <si>
    <t>SILVIA REYES RANGEL</t>
  </si>
  <si>
    <t>silvia.reyes@idpc.gov.co</t>
  </si>
  <si>
    <t>683- Prestar servicios profesionales al Instituto Distrital de Patrimonio Cultural, apoyando las actividades de planeación y gestión de contenidos digitales a través del diseño y la administración de la página web, en correspondencia con los lineamientos de uso de marca, de transparencia y de accesibilidad a nivel institucional, distrital y/o nacional, según sea el caso.</t>
  </si>
  <si>
    <t>https://community.secop.gov.co/Public/Tendering/OpportunityDetail/Index?noticeUID=CO1.NTC.6442982&amp;isFromPublicArea=True&amp;isModal=true&amp;asPopupView=true</t>
  </si>
  <si>
    <t>CPS-355-2024</t>
  </si>
  <si>
    <t>WILSON DUVAN GÜIZA MOYA</t>
  </si>
  <si>
    <t>wilson.guiza@idpc.gov.co</t>
  </si>
  <si>
    <t>702- Prestar servicios de apoyo a la gestión al Instituto Distrital de Patrimonio Cultural, apoyando el diseño, ejecución y sistematización de procesos educativos y de investigación para el Museo de la Ciudad Autoconstruida, con énfasis en Derecho a la Ciudad y la participación de los y las jóvenes en el Museo.</t>
  </si>
  <si>
    <t>https://community.secop.gov.co/Public/Tendering/OpportunityDetail/Index?noticeUID=CO1.NTC.6458821&amp;isFromPublicArea=True&amp;isModal=False</t>
  </si>
  <si>
    <t>CPS-356-2024</t>
  </si>
  <si>
    <t>JOSE NORBERTO SÁNCHEZ CRISTANCHO</t>
  </si>
  <si>
    <t>jose.sanchez@idpc.gov.co</t>
  </si>
  <si>
    <t>684-Prestar servicios de apoyo a la gestión al Instituto Distrital de Patrimonio Cultural para realizar la organización y actualización de inventarios documentales y la atención a público en el Centro de Documentación de la entidad, para fortalecer procesos de divulgación y apropiación del patrimonio cultural.</t>
  </si>
  <si>
    <t>https://community.secop.gov.co/Public/Tendering/OpportunityDetail/Index?noticeUID=CO1.NTC.6444920&amp;isFromPublicArea=True&amp;isModal=true&amp;asPopupView=true</t>
  </si>
  <si>
    <t>CPS-357-2024</t>
  </si>
  <si>
    <t>YANESSA MARIANE LILCHYN PEÑA</t>
  </si>
  <si>
    <t>yanessa.lilchyn@idpc.gov.co</t>
  </si>
  <si>
    <t>718-Prestar servicios profesionales al Instituto Distrital de Patrimonio Cultural para brindar apoyo en las actividades relacionadas con la gestión de la información, seguimiento y control de las solicitudes de asistencias técnicas a la Subdirección de Protección e Intervención del Patrimonio.</t>
  </si>
  <si>
    <t>https://community.secop.gov.co/Public/Tendering/OpportunityDetail/Index?noticeUID=CO1.NTC.6447086&amp;isFromPublicArea=True&amp;isModal=true&amp;asPopupView=true</t>
  </si>
  <si>
    <t>CPS-358-2024</t>
  </si>
  <si>
    <t>JULIETH GEORYANNA RODRIGUEZ JAIMES</t>
  </si>
  <si>
    <t>julieth.rodriguez@idpc.gov.co</t>
  </si>
  <si>
    <t>714-Prestar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</si>
  <si>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https://community.secop.gov.co/Public/Tendering/OpportunityDetail/Index?noticeUID=CO1.NTC.6447189&amp;isFromPublicArea=True&amp;isModal=true&amp;asPopupView=true</t>
  </si>
  <si>
    <t>CPS-359-2024</t>
  </si>
  <si>
    <t>PAULA ANDREA CORREDOR BACARES</t>
  </si>
  <si>
    <t>arq.paulacorredor@gmail.com</t>
  </si>
  <si>
    <t>710-Prestar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</si>
  <si>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https://community.secop.gov.co/Public/Tendering/OpportunityDetail/Index?noticeUID=CO1.NTC.6447196&amp;isFromPublicArea=True&amp;isModal=true&amp;asPopupView=true</t>
  </si>
  <si>
    <t>CPS-360-2024</t>
  </si>
  <si>
    <t>ANGELA CAMILA YAMILE RIVERA GALEANO</t>
  </si>
  <si>
    <t>angela.rivera@idpc.gov.co</t>
  </si>
  <si>
    <t>704-Prestar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</si>
  <si>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https://community.secop.gov.co/Public/Tendering/OpportunityDetail/Index?noticeUID=CO1.NTC.6447503&amp;isFromPublicArea=True&amp;isModal=true&amp;asPopupView=true</t>
  </si>
  <si>
    <t>CPS-361-2024</t>
  </si>
  <si>
    <t>CARLOS JULIO PINILLA ACOSTA</t>
  </si>
  <si>
    <t>cjpinillarq@gmail.com</t>
  </si>
  <si>
    <t>706-Prestar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</si>
  <si>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https://community.secop.gov.co/Public/Tendering/OpportunityDetail/Index?noticeUID=CO1.NTC.6447702&amp;isFromPublicArea=True&amp;isModal=true&amp;asPopupView=true</t>
  </si>
  <si>
    <t>CPS-362-2024</t>
  </si>
  <si>
    <t>DANIEL ROA BELLO</t>
  </si>
  <si>
    <t>danielroabe@gmail.com</t>
  </si>
  <si>
    <t>712-Prestar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</si>
  <si>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https://community.secop.gov.co/Public/Tendering/OpportunityDetail/Index?noticeUID=CO1.NTC.6447802&amp;isFromPublicArea=True&amp;isModal=true&amp;asPopupView=true</t>
  </si>
  <si>
    <t>CPS-363-2024</t>
  </si>
  <si>
    <t>DANIELA ALEXANDRA CANTOR ROMERO</t>
  </si>
  <si>
    <t>danielacantorromero@gmail.com</t>
  </si>
  <si>
    <t>711-Prestar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</si>
  <si>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https://community.secop.gov.co/Public/Tendering/OpportunityDetail/Index?noticeUID=CO1.NTC.6447451&amp;isFromPublicArea=True&amp;isModal=true&amp;asPopupView=true</t>
  </si>
  <si>
    <t>CPS-364-2024</t>
  </si>
  <si>
    <t>NELSON ALFREDO GARZA MANRIQUE</t>
  </si>
  <si>
    <t>nelson.garza@idpc.gov.co</t>
  </si>
  <si>
    <t>720-Prestar servicios profesionales al Instituto Distrital de Patrimonio Cultural para brindar apoyo en la gestión de las actividades técnicas y evaluación del componente estructural a la Subdirección de Protección e Intervención del Patrimonio</t>
  </si>
  <si>
    <t>https://community.secop.gov.co/Public/Tendering/OpportunityDetail/Index?noticeUID=CO1.NTC.6447456&amp;isFromPublicArea=True&amp;isModal=true&amp;asPopupView=true</t>
  </si>
  <si>
    <t>CPS-365-2024</t>
  </si>
  <si>
    <t>JUAN CARLOS ALVARADO PEÑA</t>
  </si>
  <si>
    <t>juan.saenz@idpc.gov.co</t>
  </si>
  <si>
    <t>874-Prestar servicios profesionales al Instituto Distrital de Patrimonio Cultural, apoyando las actividades precontractuales de los procesos que le sean asignados, así como las relacionadas con la administración y mantenimiento de bienes e infraestructura que le sean asignadas.</t>
  </si>
  <si>
    <t>https://community.secop.gov.co/Public/Tendering/OpportunityDetail/Index?noticeUID=CO1.NTC.6446222&amp;isFromPublicArea=True&amp;isModal=true&amp;asPopupView=true</t>
  </si>
  <si>
    <t>CPS-366-2024</t>
  </si>
  <si>
    <t>NATHALY ANDREA BONILLA RODRIGUEZ</t>
  </si>
  <si>
    <t>nathaly.bonilla@idpc.gov.co</t>
  </si>
  <si>
    <t>695- Prestar servicios profesionales al Instituto Distrital de Patrimonio Cultural para apoyar la implementación del portafolio de convocatorias del programa de Fomento de la entidad, con énfasis en el Programa Distrital de Estímulos para la cultura y Programa Distrital de Apoyos Concertados del IDPC para la vigencia 2024.</t>
  </si>
  <si>
    <t>https://community.secop.gov.co/Public/Tendering/OpportunityDetail/Index?noticeUID=CO1.NTC.6446730&amp;isFromPublicArea=True&amp;isModal=true&amp;asPopupView=true</t>
  </si>
  <si>
    <t>CPS-367-2024</t>
  </si>
  <si>
    <t>CARLOS ALFONSO CAICEDO GUZMÁN</t>
  </si>
  <si>
    <t>carlos.caicedo@idpc.gov.co</t>
  </si>
  <si>
    <t>696-Prestar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2024.</t>
  </si>
  <si>
    <t>https://community.secop.gov.co/Public/Tendering/OpportunityDetail/Index?noticeUID=CO1.NTC.6446948&amp;isFromPublicArea=True&amp;isModal=true&amp;asPopupView=true</t>
  </si>
  <si>
    <t>CPS-368-2024</t>
  </si>
  <si>
    <t>ANDREA VIVIANA BRITO</t>
  </si>
  <si>
    <t>andrea.brito@idpc.gov.co</t>
  </si>
  <si>
    <t>889-Prestar servicios apoyo a la gestión al Instituto Distrital de Patrimonio Cultural, en las actividades administrativas y asistenciales de la Dirección General, para contribuir  la eficiencia administrativa de la entidad.</t>
  </si>
  <si>
    <t>143 dias</t>
  </si>
  <si>
    <t>https://community.secop.gov.co/Public/Tendering/OpportunityDetail/Index?noticeUID=CO1.NTC.6448816&amp;isFromPublicArea=True&amp;isModal=False</t>
  </si>
  <si>
    <t>CPS-369-2024</t>
  </si>
  <si>
    <t>CARLOS HERNANDO SANDOVAL MORA</t>
  </si>
  <si>
    <t>carlos.sandoval@idpc.gov.co</t>
  </si>
  <si>
    <t>918-Prestar servicios profesionales al Instituto Distrital de Patrimonio Cultural, para apoyar la implementación de las políticas de gestión y desempeño del Modelo Integrado de Gestión de Planeación y Gestión, MIPG.</t>
  </si>
  <si>
    <t>154 dias</t>
  </si>
  <si>
    <t>https://community.secop.gov.co/Public/Tendering/OpportunityDetail/Index?noticeUID=CO1.NTC.6447185&amp;isFromPublicArea=True&amp;isModal=true&amp;asPopupView=true</t>
  </si>
  <si>
    <t>CPS-370-2024</t>
  </si>
  <si>
    <t>SHIRLEY JIMENEZ CHAVES</t>
  </si>
  <si>
    <t>shirley.jimenez@idpc.gov.co</t>
  </si>
  <si>
    <t>888-Prestar servicios de apoyo a la gestión al Instituto Distrital de Patrimonio Cultural, apoyando la elaboración de documentos y comunicaciones de la fase precontractual, contractual y postcontractual, de los contratos a cargo de la Subdirección de Gestión Corporativa que le sean asignados.</t>
  </si>
  <si>
    <t>https://community.secop.gov.co/Public/Tendering/OpportunityDetail/Index?noticeUID=CO1.NTC.6447438&amp;isFromPublicArea=True&amp;isModal=true&amp;asPopupView=true</t>
  </si>
  <si>
    <t>CPS-371-2024</t>
  </si>
  <si>
    <t>MARILUZ LOAIZA CANTOR</t>
  </si>
  <si>
    <t>mariluz.loaiza@idpc.gov.co</t>
  </si>
  <si>
    <t>737-Prestar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</si>
  <si>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https://community.secop.gov.co/Public/Tendering/OpportunityDetail/Index?noticeUID=CO1.NTC.6447726&amp;isFromPublicArea=True&amp;isModal=true&amp;asPopupView=true</t>
  </si>
  <si>
    <t>CPS-372-2024</t>
  </si>
  <si>
    <t>NATALIA MARIA RIVERA OSMA</t>
  </si>
  <si>
    <t>nataliam.riverao@gmail.com</t>
  </si>
  <si>
    <t>750-Prestar servicios profesionales al Instituto Distrital de Patrimonio Cultural para apoyar en la ejecución de acciones de organización, diligenciamiento y registro de información derivada de las acciones de protección e intervención del patrimonio mueble que conforma de la red de monumentos del Distrito Capital.</t>
  </si>
  <si>
    <t>https://community.secop.gov.co/Public/Tendering/OpportunityDetail/Index?noticeUID=CO1.NTC.6447735&amp;isFromPublicArea=True&amp;isModal=true&amp;asPopupView=true</t>
  </si>
  <si>
    <t>CPS-373-2024</t>
  </si>
  <si>
    <t>LAURA CRISTINA CUMBALAZA NOREÑA</t>
  </si>
  <si>
    <t>laura.cumbalaza@idpc.gov.co</t>
  </si>
  <si>
    <t>741-Prestar servicios profesionales al Instituto Distrital de Patrimonio Cultural brindando apoyo en la programación y realización de visitas técnicas, así como la ejecución de acciones de intervención necesarias para la conservación de la red de monumentos del Distrito Capital que adelante la Subdirección de Protección e Intervención del Patrimonio</t>
  </si>
  <si>
    <t>https://community.secop.gov.co/Public/Tendering/OpportunityDetail/Index?noticeUID=CO1.NTC.6447542&amp;isFromPublicArea=True&amp;isModal=true&amp;asPopupView=true</t>
  </si>
  <si>
    <t>CPS-374-2024</t>
  </si>
  <si>
    <t>KAREN DANIELA ARCINIEGAS QUIROGA</t>
  </si>
  <si>
    <t>daniela.arciniegas@idpc.gov.co</t>
  </si>
  <si>
    <t>829-Prestar servicios de apoyo a la gestión al Instituto Distrital de Patrimonio Cultural, apoyando las actividades de diseño, ejecución y sistematización de procesos educativos y de investigación para el Museo de la Ciudad Autoconstruida, alrededor de la Construcción de Paz y Memoria y el trabajo con niños y niñas como constructores de territorio.</t>
  </si>
  <si>
    <t>https://community.secop.gov.co/Public/Tendering/OpportunityDetail/Index?noticeUID=CO1.NTC.6447399&amp;isFromPublicArea=True&amp;isModal=true&amp;asPopupView=true</t>
  </si>
  <si>
    <t>CPS-375-2024</t>
  </si>
  <si>
    <t>JUAN CAMILO MONSALVE VILLADA</t>
  </si>
  <si>
    <t>juan.monsalve@idpc.gov.co</t>
  </si>
  <si>
    <t>827- Prestar servicios de apoyo a la gestión al Instituto Distrital de Patrimonio Cultural, apoyando la investigación, el diseño y la facilitación de activaciones y procesos pedagógicos que promuevan la inclusión de las narrativas de niños, niñas y adolescentes en el Museo de Bogotá.</t>
  </si>
  <si>
    <t>https://community.secop.gov.co/Public/Tendering/OpportunityDetail/Index?noticeUID=CO1.NTC.6447617&amp;isFromPublicArea=True&amp;isModal=true&amp;asPopupView=true</t>
  </si>
  <si>
    <t>CPS-376-2024</t>
  </si>
  <si>
    <t>MARIA SORANY VARGAS AGUIRRE</t>
  </si>
  <si>
    <t>MCA@idpc.gov.co</t>
  </si>
  <si>
    <t>831- Prestar servicios de apoyo a la gestión al Instituto Distrital de Patrimonio Cultural, apoyando la operación del Museo de la Ciudad Autoconstruida.</t>
  </si>
  <si>
    <t>https://community.secop.gov.co/Public/Tendering/OpportunityDetail/Index?noticeUID=CO1.NTC.6447630&amp;isFromPublicArea=True&amp;isModal=true&amp;asPopupView=true</t>
  </si>
  <si>
    <t>CPS-377-2024</t>
  </si>
  <si>
    <t>NUBIA STELLA ZUBIETA VELA</t>
  </si>
  <si>
    <t>zubietica@yahoo.com</t>
  </si>
  <si>
    <t>654-Prestar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</si>
  <si>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https://community.secop.gov.co/Public/Tendering/OpportunityDetail/Index?noticeUID=CO1.NTC.6450051&amp;isFromPublicArea=True&amp;isModal=true&amp;asPopupView=true</t>
  </si>
  <si>
    <t>CPS-378-2024</t>
  </si>
  <si>
    <t>ROSA INÉS RODRÍGUEZ CÁCERES</t>
  </si>
  <si>
    <t>rosa.rodriguez@idpc.gov.co</t>
  </si>
  <si>
    <t>812-Prestar servicios profesionales al Instituto Distrital de Patrimonio Cultural para apoyar el desarrollo del componente étnico intercultural y diferencial del Proyecto Parque Arqueológico de Usme</t>
  </si>
  <si>
    <t>https://community.secop.gov.co/Public/Tendering/OpportunityDetail/Index?noticeUID=CO1.NTC.6450126&amp;isFromPublicArea=True&amp;isModal=true&amp;asPopupView=true</t>
  </si>
  <si>
    <t>CPS-379-2024</t>
  </si>
  <si>
    <t>ÁNGEL HUMBERTO MEDELLÍN GUTIÉRREZ</t>
  </si>
  <si>
    <t>angel.medellin@idpc.gov.co</t>
  </si>
  <si>
    <t>813- Prestar servicios de apoyo a la gestión al Instituto Distrital de Patrimonio Cultural en las actividades relacionadas con la participación ciudadana y divulgación de los procesos, dentro del marco de las acciones a corto plazo de los programas estratégicos del Plan de Manejo Arqueológico de Hacienda El Carmen, que le sean asignados por la de Subdirección de Gestión Territorial del Patrimonio</t>
  </si>
  <si>
    <t>https://community.secop.gov.co/Public/Tendering/OpportunityDetail/Index?noticeUID=CO1.NTC.6450405&amp;isFromPublicArea=True&amp;isModal=true&amp;asPopupView=true</t>
  </si>
  <si>
    <t>CPS-380-2024</t>
  </si>
  <si>
    <t>SANDRA PATRICIA PALACIOS ARCE</t>
  </si>
  <si>
    <t>sandra.palacios@idpc.gov.co</t>
  </si>
  <si>
    <t>875-Prestar servicios profesionales al Instituto Distrital de Patrimonio Cultural en actividades relacionadas con el mantenimiento preventivo y correctivo de los bienes e infraestructura física de propiedad y en administración de la entidad</t>
  </si>
  <si>
    <t>https://community.secop.gov.co/Public/Tendering/OpportunityDetail/Index?noticeUID=CO1.NTC.6449794&amp;isFromPublicArea=True&amp;isModal=true&amp;asPopupView=true</t>
  </si>
  <si>
    <t>CPS-381-2024</t>
  </si>
  <si>
    <t>JONATHAN OLARTE GUANA</t>
  </si>
  <si>
    <t>jonathan.olarte@idpc.gov.co</t>
  </si>
  <si>
    <t>815- Prestar servicios profesionales al Instituto Distrital de Patrimonio Cultural para realizar el acompañamiento jurídico del proyecto Parque Arqueológico y del Patrimonio Cultural de Usme y de la Subdirección de Gestión Territorial del Patrimonio.</t>
  </si>
  <si>
    <t>https://community.secop.gov.co/Public/Tendering/OpportunityDetail/Index?noticeUID=CO1.NTC.6450653&amp;isFromPublicArea=True&amp;isModal=true&amp;asPopupView=true</t>
  </si>
  <si>
    <t>CPS-382-2024</t>
  </si>
  <si>
    <t>LORENA MARÍA CRUZ CORAL</t>
  </si>
  <si>
    <t>locruzco@hotmail.com</t>
  </si>
  <si>
    <t>771-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</si>
  <si>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https://community.secop.gov.co/Public/Tendering/OpportunityDetail/Index?noticeUID=CO1.NTC.6450841&amp;isFromPublicArea=True&amp;isModal=true&amp;asPopupView=true</t>
  </si>
  <si>
    <t>CPS-383-2024</t>
  </si>
  <si>
    <t>JESSICA ROCIO PRIETO RODRIGUEZ</t>
  </si>
  <si>
    <t>jessiprieto0629@gmail.com</t>
  </si>
  <si>
    <t>666-Prestar servicios profesionales al Instituto Distrital de Patrimonio Cultural para apoyar el seguimiento de los programas, proyectos y acciones de orden ambiental de los instrumentos de gestión y planeación adoptados y/o en formulación, a cargo de la Subdirección de Gestión Territorial del Patrimonio y de la Gerencia de Instrumentos de Planeación y Gestión del Patrimonio.</t>
  </si>
  <si>
    <t>https://community.secop.gov.co/Public/Tendering/OpportunityDetail/Index?noticeUID=CO1.NTC.6450797&amp;isFromPublicArea=True&amp;isModal=true&amp;asPopupView=true</t>
  </si>
  <si>
    <t>CPS-384-2024</t>
  </si>
  <si>
    <t>TATIANA PARADA MORENO</t>
  </si>
  <si>
    <t>tatiana.parada@idpc.gov.co</t>
  </si>
  <si>
    <t>688-Prestar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</si>
  <si>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https://community.secop.gov.co/Public/Tendering/OpportunityDetail/Index?noticeUID=CO1.NTC.6454049&amp;isFromPublicArea=True&amp;isModal=true&amp;asPopupView=true</t>
  </si>
  <si>
    <t>CPS-385-2024</t>
  </si>
  <si>
    <t>ANDRES GIOVANNY CHAVES RODRIGUEZ</t>
  </si>
  <si>
    <t>andres.chaves@idpc.gov.co</t>
  </si>
  <si>
    <t>686-Prestar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</si>
  <si>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https://community.secop.gov.co/Public/Tendering/OpportunityDetail/Index?noticeUID=CO1.NTC.6454447&amp;isFromPublicArea=True&amp;isModal=true&amp;asPopupView=true</t>
  </si>
  <si>
    <t>CPS-386-2024</t>
  </si>
  <si>
    <t>PAULA MARCELA CASTELLANOS VELEZ</t>
  </si>
  <si>
    <t>paula.castellanos@idpc.gov.co</t>
  </si>
  <si>
    <t>687-Prestar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</si>
  <si>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https://community.secop.gov.co/Public/Tendering/OpportunityDetail/Index?noticeUID=CO1.NTC.6454198&amp;isFromPublicArea=True&amp;isModal=true&amp;asPopupView=true</t>
  </si>
  <si>
    <t>CPS-387-2024</t>
  </si>
  <si>
    <t>INGRID JOHANA PARADA MENDIVELSO</t>
  </si>
  <si>
    <t>ingrid.parada@idpc.gov.co</t>
  </si>
  <si>
    <t>685-Prestar servicios profesionales al Instituto Distrital de Patrimonio Cultural para apoyar las actividades relacionadas con los procesos administrativos, gestión y seguimiento de solicitudes de intervención de espacios públicos patrimoniales, publicidad exterior visual, licencias de intervención y ocupación de espacio público, así como estaciones de telecomunicaciones de la Subdirección de Protección e Intervención del Patrimonio.</t>
  </si>
  <si>
    <t>https://community.secop.gov.co/Public/Tendering/OpportunityDetail/Index?noticeUID=CO1.NTC.6454392&amp;isFromPublicArea=True&amp;isModal=true&amp;asPopupView=true</t>
  </si>
  <si>
    <t>CPS-388-2024</t>
  </si>
  <si>
    <t>DIEGO ANDRES BELTRAN BURGOS</t>
  </si>
  <si>
    <t>diego.beltran@idpc.gov.co</t>
  </si>
  <si>
    <t>689-Prestar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</si>
  <si>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https://community.secop.gov.co/Public/Tendering/OpportunityDetail/Index?noticeUID=CO1.NTC.6454551&amp;isFromPublicArea=True&amp;isModal=true&amp;asPopupView=true</t>
  </si>
  <si>
    <t>CPS-389-2024</t>
  </si>
  <si>
    <t>ANDREA DEL PILAR RODRIGUEZ GOMEZ</t>
  </si>
  <si>
    <t>andrea.rodriguez@idpc.gov.co</t>
  </si>
  <si>
    <t>900-Prestar servicios de apoyo a la gestión al Instituto Distrital de Patrimonio Cultural, en las actividades relacionadas con la gestión documental del archivo de Bienes de Interés Cultural, aplicando la nomatividad vigente.</t>
  </si>
  <si>
    <t>147 dias</t>
  </si>
  <si>
    <t>https://community.secop.gov.co/Public/Tendering/OpportunityDetail/Index?noticeUID=CO1.NTC.6453232&amp;isFromPublicArea=True&amp;isModal=true&amp;asPopupView=true</t>
  </si>
  <si>
    <t>CPS-390-2024</t>
  </si>
  <si>
    <t>DIEGO MARTIN ACERO</t>
  </si>
  <si>
    <t>diego.martin@idpc.gov.co</t>
  </si>
  <si>
    <t>755-Prestar servicios profesionales apoyando al Instituto Distrital de Patrimonio Cultural, en el desarrollo de las acciones técnicas y de seguimiento a la conservación 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</si>
  <si>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https://community.secop.gov.co/Public/Tendering/OpportunityDetail/Index?noticeUID=CO1.NTC.6456301&amp;isFromPublicArea=True&amp;isModal=False</t>
  </si>
  <si>
    <t>CPS-391-2024</t>
  </si>
  <si>
    <t>ADRIANA PATRICIA MORENO HURTADO</t>
  </si>
  <si>
    <t>adriana.moreno@idpc.gov.co</t>
  </si>
  <si>
    <t>754-Prestar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</si>
  <si>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https://community.secop.gov.co/Public/Tendering/OpportunityDetail/Index?noticeUID=CO1.NTC.6456088&amp;isFromPublicArea=True&amp;isModal=False</t>
  </si>
  <si>
    <t>CPS-392-2024</t>
  </si>
  <si>
    <t>MARTHA LILIANA TRIGOS PICON</t>
  </si>
  <si>
    <t>martha.trigos@idpc.gov.co</t>
  </si>
  <si>
    <t>753-Prestar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</si>
  <si>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https://community.secop.gov.co/Public/Tendering/OpportunityDetail/Index?noticeUID=CO1.NTC.6456363&amp;isFromPublicArea=True&amp;isModal=False</t>
  </si>
  <si>
    <t>CPS-393-2024</t>
  </si>
  <si>
    <t>MILDRED TATIANA MORENO CASTRO</t>
  </si>
  <si>
    <t>mildred.moreno@idpc.gov.co</t>
  </si>
  <si>
    <t>752-Prestar servicios profesionales al Instituto Distrital de Patrimonio Cultural, para apoyar la articulación, planeación estratégica y verificación integral de las acciones de conservación 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</si>
  <si>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https://community.secop.gov.co/Public/Tendering/OpportunityDetail/Index?noticeUID=CO1.NTC.6456516&amp;isFromPublicArea=True&amp;isModal=False</t>
  </si>
  <si>
    <t>CPS-394-2024</t>
  </si>
  <si>
    <t>ANA MARIA VICTORIA POLANCO</t>
  </si>
  <si>
    <t>ana.victoria@idpc.gov.co</t>
  </si>
  <si>
    <t>747-Prestar servicios profesionales al Instituto Distrital de Patrimonio Cultural para apoyar la verificación, seguimiento y control del componente de Seguridad y Salud en el Trabajo en la ejecución de las intervenciones desarrolladas para la conservación de la red de monumentos del Distrito Capital que adelante la Subdirección de Protección e Intervención del Patrimonio.</t>
  </si>
  <si>
    <t>https://community.secop.gov.co/Public/Tendering/OpportunityDetail/Index?noticeUID=CO1.NTC.6456709&amp;isFromPublicArea=True&amp;isModal=False</t>
  </si>
  <si>
    <t>CPS-395-2024</t>
  </si>
  <si>
    <t>CARLOS GUILLERMO VALENCIA MALDONADO</t>
  </si>
  <si>
    <t>carlos.valencia@idpc.gov.co</t>
  </si>
  <si>
    <t>766-Prestar servicios profesionales al Instituto Distrital de Patrimonio Cultural para apoyar la verificación, seguimiento y control del componente de Seguridad y Salud en el Trabajo en la ejecución de las intervenciones desarrolladas para la conservación de fachadas de inmuebles que componen la Estructura Integradora de los Patrimonios, en el marco de los objetivos de la Subdirección de Protección e Intervención del Patrimonio.</t>
  </si>
  <si>
    <t>https://community.secop.gov.co/Public/Tendering/OpportunityDetail/Index?noticeUID=CO1.NTC.6456732&amp;isFromPublicArea=True&amp;isModal=False</t>
  </si>
  <si>
    <t>CPS-396-2024</t>
  </si>
  <si>
    <t>NUBIA ALEXANDRA CORTÉS REINA</t>
  </si>
  <si>
    <t>alexandra.cortes@idpc.gov.co</t>
  </si>
  <si>
    <t>742-Prestar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</si>
  <si>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https://community.secop.gov.co/Public/Tendering/OpportunityDetail/Index?noticeUID=CO1.NTC.6456697&amp;isFromPublicArea=True&amp;isModal=False</t>
  </si>
  <si>
    <t>CPS-397-2024</t>
  </si>
  <si>
    <t>FERNANDO SANCHEZ SABOGAL</t>
  </si>
  <si>
    <t>f_ss_83@hotmail.com</t>
  </si>
  <si>
    <t>770-Prestar servicios de apoyo a la gestión al Instituto Distrital de Patrimonio Cultural mediante la verificación, actualización, monitoreo y seguimiento de los insumos utilizados en desarrollo de las labores de intervención de los inmuebles que componen la Estructura Integradora de los Patrimonios, en el marco de los objetivos de la Subdirección de Protección e Intervención del Patrimonio.</t>
  </si>
  <si>
    <t>https://community.secop.gov.co/Public/Tendering/OpportunityDetail/Index?noticeUID=CO1.NTC.6456765&amp;isFromPublicArea=True&amp;isModal=False</t>
  </si>
  <si>
    <t>CPS-398-2024</t>
  </si>
  <si>
    <t>OSCAR JAVIER MARTINEZ REYES</t>
  </si>
  <si>
    <t>oscar.martinez@idpc.gov.co</t>
  </si>
  <si>
    <t>743-Prestar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</si>
  <si>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https://community.secop.gov.co/Public/Tendering/OpportunityDetail/Index?noticeUID=CO1.NTC.6457408&amp;isFromPublicArea=True&amp;isModal=False</t>
  </si>
  <si>
    <t>CPS-399-2024</t>
  </si>
  <si>
    <t>CLAUDIA PATRICIA OLMOS CUESTO</t>
  </si>
  <si>
    <t>claudia.olmos@idpc.gov.co</t>
  </si>
  <si>
    <t>703-Prestar servicios profesionales al Instituto Distrital de Patrimonio Cultural para apoyar el proceso de consolidación de la LRPCID, a través de la formulación e implementación de Planes Especiales de Salvaguardia.</t>
  </si>
  <si>
    <t>https://community.secop.gov.co/Public/Tendering/OpportunityDetail/Index?noticeUID=CO1.NTC.6455774&amp;isFromPublicArea=True&amp;isModal=true&amp;asPopupView=true</t>
  </si>
  <si>
    <t>CPS-400-2024</t>
  </si>
  <si>
    <t>OSCAR IVAN DIAZ GALINDO</t>
  </si>
  <si>
    <t>oscar.diaz@idpc.gov.co</t>
  </si>
  <si>
    <t>698- Prestar servicios profesionales al Instituto Distrital de Patrimonio Cultural, para apoyar la realización audiovisual en cada una de las fases de producción y respondiendo a los lineamientos, políticas y estrategias de comunicación de la entidad.</t>
  </si>
  <si>
    <t>https://community.secop.gov.co/Public/Tendering/OpportunityDetail/Index?noticeUID=CO1.NTC.6458640&amp;isFromPublicArea=True&amp;isModal=true&amp;asPopupView=true</t>
  </si>
  <si>
    <t>CPS-401-2024</t>
  </si>
  <si>
    <t>LUCK ENRIQUE PORTO TORRES</t>
  </si>
  <si>
    <t>luckporto780331@gmail.com</t>
  </si>
  <si>
    <t>765-Prestar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</si>
  <si>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https://community.secop.gov.co/Public/Tendering/OpportunityDetail/Index?noticeUID=CO1.NTC.6458916&amp;isFromPublicArea=True&amp;isModal=False</t>
  </si>
  <si>
    <t>CPS-402-2024</t>
  </si>
  <si>
    <t>KAREN NATALIA PARADA PARRA</t>
  </si>
  <si>
    <t>atencionciudadania@idpc.gov.co</t>
  </si>
  <si>
    <t>762-Prestar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</si>
  <si>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https://community.secop.gov.co/Public/Tendering/OpportunityDetail/Index?noticeUID=CO1.NTC.6459103&amp;isFromPublicArea=True&amp;isModal=False</t>
  </si>
  <si>
    <t>CPS-403-2024</t>
  </si>
  <si>
    <t>MILTON OSWALDO RUIZ MICAN</t>
  </si>
  <si>
    <t>759-Prestar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</si>
  <si>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https://community.secop.gov.co/Public/Tendering/OpportunityDetail/Index?noticeUID=CO1.NTC.6458958&amp;isFromPublicArea=True&amp;isModal=False</t>
  </si>
  <si>
    <t>CPS-404-2024</t>
  </si>
  <si>
    <t>NATALIA MONTENEGRO VALENCIA</t>
  </si>
  <si>
    <t>natalia.montenegro@idpc.gov.co</t>
  </si>
  <si>
    <t>764-Prestar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</si>
  <si>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https://community.secop.gov.co/Public/Tendering/OpportunityDetail/Index?noticeUID=CO1.NTC.6458971&amp;isFromPublicArea=True&amp;isModal=False</t>
  </si>
  <si>
    <t>CPS-405-2024</t>
  </si>
  <si>
    <t>RICHARD ADRIAN RIVERA BELTRÁN</t>
  </si>
  <si>
    <t>adrian.rivera@idpc.gov.co</t>
  </si>
  <si>
    <t>772-Prestar servicios profesionales apoyando al Instituto Distrital de Patrimonio Cultural, en el desarrollo de insumos técnicos y administrativos requeridos para las acciones de conservación e intervención de fachadas los inmuebles que componen la Estructura Integradora de los Patrimonios, en el marco de los objetivos de la Subdirección de Protección e Intervención del Patrimonio.</t>
  </si>
  <si>
    <t>https://community.secop.gov.co/Public/Tendering/OpportunityDetail/Index?noticeUID=CO1.NTC.6458693&amp;isFromPublicArea=True&amp;isModal=False</t>
  </si>
  <si>
    <t>CPS-406-2024</t>
  </si>
  <si>
    <t>LEONEL SERRATO VASQUEZ</t>
  </si>
  <si>
    <t>leonel.serrato@idpc.gov.co</t>
  </si>
  <si>
    <t>746-Prestar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</si>
  <si>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https://community.secop.gov.co/Public/Tendering/OpportunityDetail/Index?noticeUID=CO1.NTC.6457657&amp;isFromPublicArea=True&amp;isModal=False</t>
  </si>
  <si>
    <t>CPS-407-2024</t>
  </si>
  <si>
    <t>ANGYE CATERYNN PEÑA VARON</t>
  </si>
  <si>
    <t>angye.pena@idpc.gov.co</t>
  </si>
  <si>
    <t>745-Prestar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</si>
  <si>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https://community.secop.gov.co/Public/Tendering/OpportunityDetail/Index?noticeUID=CO1.NTC.6457738&amp;isFromPublicArea=True&amp;isModal=False</t>
  </si>
  <si>
    <t>CPS-408-2024</t>
  </si>
  <si>
    <t>DAVID EDUARDO GONZALEZ CABALLERO</t>
  </si>
  <si>
    <t>eduardo.gonzalez@idpc.gov.co</t>
  </si>
  <si>
    <t>891-Prestar servicios profesionales al Instituto Distrital de Patrimonio Cultural, apoyando el relacionamiento político-normativo con organismos, entidades y corporaciones de elección popular del orden nacional, distrital y local para el desarrollo de la coordinación inter-institucional en temas de control político y gestión normativa.</t>
  </si>
  <si>
    <t>142 dias</t>
  </si>
  <si>
    <t>https://community.secop.gov.co/Public/Tendering/OpportunityDetail/Index?noticeUID=CO1.NTC.6461049&amp;isFromPublicArea=True&amp;isModal=False</t>
  </si>
  <si>
    <t>CPS-409-2024</t>
  </si>
  <si>
    <t>BORIS ADRIAN VARGAS RODRIGUEZ</t>
  </si>
  <si>
    <t>boris.vargas@idpc.gov.co</t>
  </si>
  <si>
    <t>893-Prestación de servicios profesionales al Instituto Distrital de Patrimonio Cultural, para apoyar el proceso contable de la Entidad.</t>
  </si>
  <si>
    <t>https://community.secop.gov.co/Public/Tendering/OpportunityDetail/Index?noticeUID=CO1.NTC.6463464&amp;isFromPublicArea=True&amp;isModal=False</t>
  </si>
  <si>
    <t>CPS-410-2024</t>
  </si>
  <si>
    <t>NUBIA STELLA LIZARAZO SIERRA</t>
  </si>
  <si>
    <t>nubia.lizarazo@idpc.gov.co</t>
  </si>
  <si>
    <t>894-Prestación de servicios profesionales al Instituto Distrital de Patrimonio Cultural para apoyar el proceso contable de la Entidad.</t>
  </si>
  <si>
    <t>https://community.secop.gov.co/Public/Tendering/OpportunityDetail/Index?noticeUID=CO1.NTC.6464245&amp;isFromPublicArea=True&amp;isModal=False</t>
  </si>
  <si>
    <t>CPS-411-2024</t>
  </si>
  <si>
    <t>ANDREA MILENA GONZALEZ ZULUAGA</t>
  </si>
  <si>
    <t>andrea.gonzalez@idpc.gov.co</t>
  </si>
  <si>
    <t>895-Prestar servicios profesionales al Instituto Distrital de Patrimonio Cultural, apoyando en la Subdirección de Gestión Corporativa los procesos presupuestales y tesorales a cargo de la entidad.</t>
  </si>
  <si>
    <t>141 dias</t>
  </si>
  <si>
    <t>https://community.secop.gov.co/Public/Tendering/OpportunityDetail/Index?noticeUID=CO1.NTC.6461321&amp;isFromPublicArea=True&amp;isModal=true&amp;asPopupView=true</t>
  </si>
  <si>
    <t>CPS-412-2024</t>
  </si>
  <si>
    <t>JENNY JOHANNA CARREÑO ARENALES</t>
  </si>
  <si>
    <t>jenny.carreno@idpc.gov.co</t>
  </si>
  <si>
    <t>919-Prestar servicios profesionales a la Oficina Asesora de Planeación del Instituto Distrital de Patrimonio Cultural, apoyando las actividades relacionadas con la gestión, el seguimiento y el monitoreo de los procesos liderados por la dependencia.</t>
  </si>
  <si>
    <t>146 dias</t>
  </si>
  <si>
    <t>https://community.secop.gov.co/Public/Tendering/OpportunityDetail/Index?noticeUID=CO1.NTC.6491159&amp;isFromPublicArea=True&amp;isModal=False</t>
  </si>
  <si>
    <t>CPS-413-2024</t>
  </si>
  <si>
    <t>WINER ENRIQUE MARTÍNEZ CUADRADO</t>
  </si>
  <si>
    <t>winer.martinez@idpc.gov.co</t>
  </si>
  <si>
    <t>903-Prestar servicios de apoyo a la gestión al Instituto Distrital de Patrimonio Cultural, en las actividades relacionadas con el proceso de correspondencia y ventanilla única.</t>
  </si>
  <si>
    <t>https://community.secop.gov.co/Public/Tendering/OpportunityDetail/Index?noticeUID=CO1.NTC.6461443&amp;isFromPublicArea=True&amp;isModal=true&amp;asPopupView=true</t>
  </si>
  <si>
    <t>CPS-414-2024</t>
  </si>
  <si>
    <t>SANDRA LUCIA SUAREZ LOZANO</t>
  </si>
  <si>
    <t>lucia.suarez@idpc.gov.co</t>
  </si>
  <si>
    <t>915-Prestar servicios profesionales al Instituto Distrital de Patrimonio Cultural, para acompañar la implementación, formulación y ejecución de metodologías colaborativas destinadas a fomentar la participación ciudadana en los procesos misionales del IDPC, así como la implementación de la Política Pública de Participación Ciudadana.</t>
  </si>
  <si>
    <t>https://community.secop.gov.co/Public/Tendering/OpportunityDetail/Index?noticeUID=CO1.NTC.6461039&amp;isFromPublicArea=True&amp;isModal=False</t>
  </si>
  <si>
    <t>CPS-415-2024</t>
  </si>
  <si>
    <t>CARLOS MIGUEL ROMAN GARCES</t>
  </si>
  <si>
    <t>carlos.roman@idpc.gov.co</t>
  </si>
  <si>
    <t>917-Prestar servicios profesionales al Instituto Distrital de Patrimonio Cultural, apoyando la formulación de estrategias para la mejora del desempeño ambiental institucional, la implementación de los objetivos de desarrollo sostenible establecidos en la Política Ambiental y demás lineamientos que demande el componente ambiental del IDPC.</t>
  </si>
  <si>
    <t>https://community.secop.gov.co/Public/Tendering/OpportunityDetail/Index?noticeUID=CO1.NTC.6461229&amp;isFromPublicArea=True&amp;isModal=False</t>
  </si>
  <si>
    <t>CPS-416-2024</t>
  </si>
  <si>
    <t>ANGIE PAOLA TRIANA MONTAÑEZ</t>
  </si>
  <si>
    <t>angie.triana@idpc.gov.co</t>
  </si>
  <si>
    <t>879-Prestar servicios profesionales al Instituto Distrital de Patrimonio Cultural, apoyando en la ejecución del Plan Anual de Auditorías, incluyendo todos los roles asignados a la Asesoría de Control Interno.</t>
  </si>
  <si>
    <t>https://community.secop.gov.co/Public/Tendering/OpportunityDetail/Index?noticeUID=CO1.NTC.6462166&amp;isFromPublicArea=True&amp;isModal=False</t>
  </si>
  <si>
    <t>CPS-417-2024</t>
  </si>
  <si>
    <t>21991400
1020743056</t>
  </si>
  <si>
    <t>LILIANA MARIA CALLE CARVAJAL cede a MARÍA FERNANDA SIERRA FORERO</t>
  </si>
  <si>
    <t>liliana.calle@idpc.gov.co
mafesifo@gmail.com</t>
  </si>
  <si>
    <t>884-Prestar servicios profesionales al Instituto Distrital de Patrimonio Cultural como abogada para apoyar la ejecución de actividades generadas en el proceso de Talento Humano y gestiones en las etapas de contratación a cargo de la Subdirección de Gestión Corporativa</t>
  </si>
  <si>
    <t>https://community.secop.gov.co/Public/Tendering/OpportunityDetail/Index?noticeUID=CO1.NTC.6462710&amp;isFromPublicArea=True&amp;isModal=False</t>
  </si>
  <si>
    <t>CPS-418-2024</t>
  </si>
  <si>
    <t>OSCAR GIOVANNY CONTRETAS NOVOA</t>
  </si>
  <si>
    <t>contreos10@gmail.com</t>
  </si>
  <si>
    <t>883-Prestar servicios profesionales a la Subdirección de Gestión Corporativa del Instituto Distrital de Patrimonio Cultural, apoyando las actividades relacionadas con la gestión presupuestal de la Subdirección y el seguimiento a la ejecución del proyecto de inversión 7989.</t>
  </si>
  <si>
    <t>https://community.secop.gov.co/Public/Tendering/OpportunityDetail/Index?noticeUID=CO1.NTC.6462087&amp;isFromPublicArea=True&amp;isModal=False</t>
  </si>
  <si>
    <t>CPS-419-2024</t>
  </si>
  <si>
    <t>PAOLA ANDREA RANGEL MARTÍNEZ</t>
  </si>
  <si>
    <t>paola.rangel@idpc.gov.co</t>
  </si>
  <si>
    <t>691-Prestar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</si>
  <si>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https://community.secop.gov.co/Public/Tendering/OpportunityDetail/Index?noticeUID=CO1.NTC.6464670&amp;isFromPublicArea=True&amp;isModal=False</t>
  </si>
  <si>
    <t>CPS-420-2024</t>
  </si>
  <si>
    <t>NATALIA ACHIARDI ORTIZ</t>
  </si>
  <si>
    <t>natalia.achiardi@idpc.gov.co</t>
  </si>
  <si>
    <t>723-Prestar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</si>
  <si>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https://community.secop.gov.co/Public/Tendering/OpportunityDetail/Index?noticeUID=CO1.NTC.6465064&amp;isFromPublicArea=True&amp;isModal=False</t>
  </si>
  <si>
    <t>CPS-421-2024</t>
  </si>
  <si>
    <t>FRANCISCO JAVIER PINZÓN RIAÑO</t>
  </si>
  <si>
    <t>francisco.pinzon@idpc.gov.co</t>
  </si>
  <si>
    <t>724-Prestar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</si>
  <si>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https://community.secop.gov.co/Public/Tendering/OpportunityDetail/Index?noticeUID=CO1.NTC.6465506&amp;isFromPublicArea=True&amp;isModal=False</t>
  </si>
  <si>
    <t>CPS-422-2024</t>
  </si>
  <si>
    <t>JUANA SOFIA ZARATE RIOS</t>
  </si>
  <si>
    <t>juana.zarate@idpc.gov.co</t>
  </si>
  <si>
    <t>725-Prestar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</si>
  <si>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https://community.secop.gov.co/Public/Tendering/OpportunityDetail/Index?noticeUID=CO1.NTC.6465519&amp;isFromPublicArea=True&amp;isModal=False</t>
  </si>
  <si>
    <t>CPS-423-2024</t>
  </si>
  <si>
    <t>YULY FABIOLA ROMERO LONDOÑO</t>
  </si>
  <si>
    <t>yuly.romero@idpc.gov.co</t>
  </si>
  <si>
    <t>727-Prestar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</si>
  <si>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https://community.secop.gov.co/Public/Tendering/OpportunityDetail/Index?noticeUID=CO1.NTC.6466021&amp;isFromPublicArea=True&amp;isModal=False</t>
  </si>
  <si>
    <t>CPS-424-2024</t>
  </si>
  <si>
    <t>YENNY ANDREA FORERO PEÑA</t>
  </si>
  <si>
    <t>andrea.forero@idpc.gov.co</t>
  </si>
  <si>
    <t>694-Prestar sus servicios de apoyo a la gestión al Instituto Distrital de Patrimonio Cultural, en actividades administrativas y operativas relacionadas con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</si>
  <si>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https://community.secop.gov.co/Public/Tendering/OpportunityDetail/Index?noticeUID=CO1.NTC.6466148&amp;isFromPublicArea=True&amp;isModal=False</t>
  </si>
  <si>
    <t>CPS-425-2024</t>
  </si>
  <si>
    <t>DAVID RICARDO CORTÉS SÁNCHEZ</t>
  </si>
  <si>
    <t>david.cortes@idpc.gov.co</t>
  </si>
  <si>
    <t>690-Prestar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</si>
  <si>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https://community.secop.gov.co/Public/Tendering/OpportunityDetail/Index?noticeUID=CO1.NTC.6466051&amp;isFromPublicArea=True&amp;isModal=False</t>
  </si>
  <si>
    <t>CPS-426-2024</t>
  </si>
  <si>
    <t>GUSTAVO DE JESUS GUTIERREZ MARIN</t>
  </si>
  <si>
    <t>gustavoguti3006@gmail.com</t>
  </si>
  <si>
    <t>757-Prestar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</si>
  <si>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https://community.secop.gov.co/Public/Tendering/OpportunityDetail/Index?noticeUID=CO1.NTC.6466060&amp;isFromPublicArea=True&amp;isModal=False</t>
  </si>
  <si>
    <t>CPS-427-2024</t>
  </si>
  <si>
    <t>JUAN DAVID SANCHEZ ZAPATA</t>
  </si>
  <si>
    <t>763-Prestar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</si>
  <si>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https://community.secop.gov.co/Public/Tendering/OpportunityDetail/Index?noticeUID=CO1.NTC.6466173&amp;isFromPublicArea=True&amp;isModal=False</t>
  </si>
  <si>
    <t>CPS-428-2024</t>
  </si>
  <si>
    <t>WILSON ORLANDO DAZA MONTAÑO</t>
  </si>
  <si>
    <t>wilson.daza@idpc.gov.co</t>
  </si>
  <si>
    <t>744-Prestar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</si>
  <si>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https://community.secop.gov.co/Public/Tendering/OpportunityDetail/Index?noticeUID=CO1.NTC.6466170&amp;isFromPublicArea=True&amp;isModal=False</t>
  </si>
  <si>
    <t>CPS-429-2024</t>
  </si>
  <si>
    <t>ANGELO FELIPE GUTIERREZ CORREA</t>
  </si>
  <si>
    <t>760-Prestar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</si>
  <si>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https://community.secop.gov.co/Public/Tendering/OpportunityDetail/Index?noticeUID=CO1.NTC.6466175&amp;isFromPublicArea=True&amp;isModal=False</t>
  </si>
  <si>
    <t>CPS-430-2024</t>
  </si>
  <si>
    <t>LIZETH PAOLA LÓPEZ BARRERA</t>
  </si>
  <si>
    <t>lizeth.lopez@idpc.gov.co</t>
  </si>
  <si>
    <t>692-Prestar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</si>
  <si>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https://community.secop.gov.co/Public/Tendering/OpportunityDetail/Index?noticeUID=CO1.NTC.6466074&amp;isFromPublicArea=True&amp;isModal=Fals</t>
  </si>
  <si>
    <t>CPS-431-2024</t>
  </si>
  <si>
    <t>ALEXANDER VALLEJO</t>
  </si>
  <si>
    <t>alexander.vallejo@idpc.gov.co</t>
  </si>
  <si>
    <t>732-Prestar servicios profesionales al Instituto Distrital de Patrimonio Cultural en los procesos de valoración y servicio de información de la Condición Patrimonial inmuebles, de acuerdo con lo descrito en la Estructura Integradora de Patrimonios (EIP) del Plan de Ordenamiento Territorial - POT.</t>
  </si>
  <si>
    <t>https://community.secop.gov.co/Public/Tendering/OpportunityDetail/Index?noticeUID=CO1.NTC.6466222&amp;isFromPublicArea=True&amp;isModal=False</t>
  </si>
  <si>
    <t>CPS-432-2024</t>
  </si>
  <si>
    <t>LAURA SARA MARIA MORENO RODRIGUEZ</t>
  </si>
  <si>
    <t>sara.moreno@idpc.gov.co</t>
  </si>
  <si>
    <t>729- Prestar servicios profesionales al Instituto Distrital de Patrimonio Cultural apoyando los procesos de valoración y funciones de la Secretaría Técnica del Consejo Distrital de Patrimonio Cultural designadas a la Subdirección de Protección e Intervención del Patrimonio</t>
  </si>
  <si>
    <t>https://community.secop.gov.co/Public/Tendering/OpportunityDetail/Index?noticeUID=CO1.NTC.6465781&amp;isFromPublicArea=True&amp;isModal=False</t>
  </si>
  <si>
    <t>CPS-433-2024</t>
  </si>
  <si>
    <t>DARIO ALFONSO ZAMBRANO BARRERA</t>
  </si>
  <si>
    <t>dario.zambrano@idpc.gov.co</t>
  </si>
  <si>
    <t>693-Prestar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</si>
  <si>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https://community.secop.gov.co/Public/Tendering/OpportunityDetail/Index?noticeUID=CO1.NTC.6465858&amp;isFromPublicArea=True&amp;isModal=False</t>
  </si>
  <si>
    <t>CPS-434-2024</t>
  </si>
  <si>
    <t>JOSE NICOLAS MARTINEZ ARENAS</t>
  </si>
  <si>
    <t>756-Prestar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</si>
  <si>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https://community.secop.gov.co/Public/Tendering/OpportunityDetail/Index?noticeUID=CO1.NTC.6466009&amp;isFromPublicArea=True&amp;isModal=False</t>
  </si>
  <si>
    <t>CPS-435-2024</t>
  </si>
  <si>
    <t>JUAN SEBASTIÁN MANCERA SANABRIA</t>
  </si>
  <si>
    <t>726-Prestar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</si>
  <si>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https://community.secop.gov.co/Public/Tendering/OpportunityDetail/Index?noticeUID=CO1.NTC.6465682&amp;isFromPublicArea=True&amp;isModal=False</t>
  </si>
  <si>
    <t>CPS-436-2024</t>
  </si>
  <si>
    <t>LEONARDO LIZCANO SERNA</t>
  </si>
  <si>
    <t>leonardo.lizcano@idpc.gov.co</t>
  </si>
  <si>
    <t>768-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</si>
  <si>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https://community.secop.gov.co/Public/Tendering/OpportunityDetail/Index?noticeUID=CO1.NTC.6465741&amp;isFromPublicArea=True&amp;isModal=False</t>
  </si>
  <si>
    <t>CPS-437-2024</t>
  </si>
  <si>
    <t>YEINNER ANDRÉS LÓPEZ NARVÁEZ</t>
  </si>
  <si>
    <t>yeinner.lopez@idpc.gov.co</t>
  </si>
  <si>
    <t>809-Prestar servicios profesionales al Instituto Distrital de Patrimonio Cultural para apoyar el desarrollo, seguimiento y evaluación de los componentes de gobernanza y participación ciudadana, asociados a la implementación del Plan de Manejo Arqueológico del Área Arqueológica Protegida Hacienda El Carmen y el desarrollo del Parque Arqueológico y del Patrimonio Cultural de Usme.</t>
  </si>
  <si>
    <t>https://community.secop.gov.co/Public/Tendering/OpportunityDetail/Index?noticeUID=CO1.NTC.6466111&amp;isFromPublicArea=True&amp;isModal=False</t>
  </si>
  <si>
    <t>CPS-438-2024</t>
  </si>
  <si>
    <t>SANDRA CAROLINA NORIEGA AGUILAR</t>
  </si>
  <si>
    <t>sandra.noriega@idpc.gov.co</t>
  </si>
  <si>
    <t>660- Prestar servicios profesionales al Instituto Distrital de Patrimonio Cultural para apoyar el desarrollo de las actividades de participación ciudadana y divulgación de estrategias y procesos de activación,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</si>
  <si>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https://community.secop.gov.co/Public/Tendering/OpportunityDetail/Index?noticeUID=CO1.NTC.6465910&amp;isFromPublicArea=True&amp;isModal=False</t>
  </si>
  <si>
    <t>CPS-439-2024</t>
  </si>
  <si>
    <t>JORGE ELIÉCER RODRÍGUEZ CASALLAS</t>
  </si>
  <si>
    <t>jorge.rodriguez@idpc.gov.co</t>
  </si>
  <si>
    <t>661-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</si>
  <si>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https://community.secop.gov.co/Public/Tendering/OpportunityDetail/Index?noticeUID=CO1.NTC.6465492&amp;isFromPublicArea=True&amp;isModal=False</t>
  </si>
  <si>
    <t>CPS-440-2024</t>
  </si>
  <si>
    <t>JESÚS SANTIAGO URIZA ESCOBAR</t>
  </si>
  <si>
    <t>jesus.uriza@idpc.gov.co</t>
  </si>
  <si>
    <t>662-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</si>
  <si>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https://community.secop.gov.co/Public/Tendering/OpportunityDetail/Index?noticeUID=CO1.NTC.6465602&amp;isFromPublicArea=True&amp;isModal=False</t>
  </si>
  <si>
    <t>CPS-441-2024</t>
  </si>
  <si>
    <t>JUAN CARLOS GALÁN PEDRAZA</t>
  </si>
  <si>
    <t>juanc.galanp@gmail.com</t>
  </si>
  <si>
    <t>856-Prestar servicios profesionales al Instituto Distrital de Patrimonio Cultural, para apoyar el seguimiento de la implementación del plan de acción de los instrumentos adoptados, fortaleciendo el componente financiero y la estrategia para estructurar las diferentes fases de los proyectos y procesos.</t>
  </si>
  <si>
    <t>https://community.secop.gov.co/Public/Tendering/OpportunityDetail/Index?noticeUID=CO1.NTC.6465570&amp;isFromPublicArea=True&amp;isModal=False</t>
  </si>
  <si>
    <t>CPS-442-2024</t>
  </si>
  <si>
    <t>MARTHA ALICIA CASTRO MUÑOZ</t>
  </si>
  <si>
    <t>mcmarquitecta@gmail.com</t>
  </si>
  <si>
    <t>876-Prestar servicios profesionales al IDPC para apoyar la estructuración y seguimiento de proyectos estratégicos dentro de los instrumentos de planeación y gestión del patrimonio a cargo de la Subdirección de Gestión Territorial del Patrimonio y de la Gerencia de Instrumentos de Planeación y Gestión del Patrimonio.</t>
  </si>
  <si>
    <t>https://community.secop.gov.co/Public/Tendering/OpportunityDetail/Index?noticeUID=CO1.NTC.6465730&amp;isFromPublicArea=True&amp;isModal=False</t>
  </si>
  <si>
    <t>CPS-443-2024</t>
  </si>
  <si>
    <t>ANGELICA CIFUENTES GRIMALDO</t>
  </si>
  <si>
    <t>angelica.cifuentes.grimaldi@gmail.com</t>
  </si>
  <si>
    <t>717-Prestar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</si>
  <si>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https://community.secop.gov.co/Public/Tendering/OpportunityDetail/Index?noticeUID=CO1.NTC.6468546&amp;isFromPublicArea=True&amp;isModal=False</t>
  </si>
  <si>
    <t>CPS-444-2024</t>
  </si>
  <si>
    <t>ANGIE MILENA ESPINEL MENESES</t>
  </si>
  <si>
    <t>espinel.angie@gmail.com</t>
  </si>
  <si>
    <t>728-Prestar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</si>
  <si>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https://community.secop.gov.co/Public/Tendering/OpportunityDetail/Index?noticeUID=CO1.NTC.6468610&amp;isFromPublicArea=True&amp;isModal=False</t>
  </si>
  <si>
    <t>CPS-445-2024</t>
  </si>
  <si>
    <t>XIMENA PAOLA BERNAL CASTILLO</t>
  </si>
  <si>
    <t>convocatoriaspatrimonio@idpc.gov.co</t>
  </si>
  <si>
    <t>758 - Prestar servicios profesionales al Instituto Distrital de Patrimonio Cultural para orientar y acompañar los proyectos editoriales que hacen parte del plan de publicaciones de la entidad.</t>
  </si>
  <si>
    <t>https://community.secop.gov.co/Public/Tendering/OpportunityDetail/Index?noticeUID=CO1.NTC.6471224&amp;isFromPublicArea=True&amp;isModal=False</t>
  </si>
  <si>
    <t>CPS-446-2024</t>
  </si>
  <si>
    <t>PAOLA ANDREA LOPEZ LARA</t>
  </si>
  <si>
    <t>plopezlara212@gmail.com</t>
  </si>
  <si>
    <t>842 - Prestar servicios profesionales al Instituto Distrital de Patrimonio Cultural, para apoyar la ejecución de actividades del programa de conservación del Museo de Bogotá, así como el seguimiento al estado de conservación de las colecciones y condiciones ambientales del Museo.</t>
  </si>
  <si>
    <t>https://community.secop.gov.co/Public/Tendering/OpportunityDetail/Index?noticeUID=CO1.NTC.6471329&amp;isFromPublicArea=True&amp;isModal=False</t>
  </si>
  <si>
    <t>CPS-447-2024</t>
  </si>
  <si>
    <t>LAURA ALEJANDRA MENDOZA GARCIA</t>
  </si>
  <si>
    <t>laura.mendoza@idpc.gov.co</t>
  </si>
  <si>
    <t>797-Prestar servicios profesionales al Instituto Distrital de Patrimonio Cultural como enlace territorial y pedagógico del programa de formación, con el fin de acompañar los procesos pedagógicos dirigidos a niños, niñas, adolescentes y jóvenes de Instituciones Educativas Distritales.</t>
  </si>
  <si>
    <t>https://community.secop.gov.co/Public/Tendering/OpportunityDetail/Index?noticeUID=CO1.NTC.6471432&amp;isFromPublicArea=True&amp;isModal=False</t>
  </si>
  <si>
    <t>CPS-448-2024</t>
  </si>
  <si>
    <t>DIANA MARIEL BEJARANO VASQUEZ</t>
  </si>
  <si>
    <t>diana.bejarano@idpc.gov.co</t>
  </si>
  <si>
    <t>705-Prestar servicios profesionales al Instituto Distrital de Patrimonio Cultural, para apoyar la edición y gestión de contenidos en el marco de las estrategias de comunicación y divulgación de los procesos del Instituto y su misionalidad.</t>
  </si>
  <si>
    <t>122 dias</t>
  </si>
  <si>
    <t>https://community.secop.gov.co/Public/Tendering/OpportunityDetail/Index?noticeUID=CO1.NTC.6471283&amp;isFromPublicArea=True&amp;isModal=False</t>
  </si>
  <si>
    <t>CPS-449-2024</t>
  </si>
  <si>
    <t>ANA MARIA MONTOYA CORREA</t>
  </si>
  <si>
    <t>ana.montoya@idpc.gov.co</t>
  </si>
  <si>
    <t>668-Prestar servicios profesionales como abogado al Instituto Distrital de Patrimonio Cultural para apoyar los asuntos precontractuales, contractuales, postcontractuales y jurídicos de la Subdirección de Protección e Intervención del Patrimonio.</t>
  </si>
  <si>
    <t>https://community.secop.gov.co/Public/Tendering/OpportunityDetail/Index?noticeUID=CO1.NTC.6471538&amp;isFromPublicArea=True&amp;isModal=False</t>
  </si>
  <si>
    <t>CPS-450-2024</t>
  </si>
  <si>
    <t>MARTÍN ALEJANDRO BERMÚDEZ URDANETA</t>
  </si>
  <si>
    <t>martin.bermudez@idpc.gov.co</t>
  </si>
  <si>
    <t>930-Prestar servicios profesionales al Instituto Distrital de Patrimonio Cultural para apoyar la definición de los nuevos instrumentos de planeación y gestión del patrimonio en el marco de la estructura integradora de patrimonios definida en el Decreto 555 del 2021-Plan de Ordenamiento Territorial de Bogotá.</t>
  </si>
  <si>
    <t>https://community.secop.gov.co/Public/Tendering/OpportunityDetail/Index?noticeUID=CO1.NTC.6474075&amp;isFromPublicArea=True&amp;isModal=False</t>
  </si>
  <si>
    <t>CPS-451-2024</t>
  </si>
  <si>
    <t>CAMILO ESCALLÓN HERKRATH</t>
  </si>
  <si>
    <t>camiloescallon@gmail.com</t>
  </si>
  <si>
    <t>931-Prestar servicios profesionales al Instituto Distrital de Patrimonio Cultural para apoyar la inclusión del patrimonio natural en los nuevos instrumentos de planeación y gestión del patrimonio en el marco de la estructura integradora de patrimonios definida en el Decreto 555 del 2021-Plan de Ordenamiento Territorial de Bogotá.</t>
  </si>
  <si>
    <t>https://community.secop.gov.co/Public/Tendering/OpportunityDetail/Index?noticeUID=CO1.NTC.6475930&amp;isFromPublicArea=True&amp;isModal=False</t>
  </si>
  <si>
    <t>CPS-452-2024</t>
  </si>
  <si>
    <t>ANA MARIA SAAVEDRA ARANGO</t>
  </si>
  <si>
    <t>educacionmdb@idpc.gov.co</t>
  </si>
  <si>
    <t>830-Prestar servicios profesionales al Instituto Distrital de Patrimonio Cultural para apoyar la ejecución y la implementación del plan semestral del equipo educativo del Museo de Bogotá y del Museo de la Ciudad Autoconstruida</t>
  </si>
  <si>
    <t>https://community.secop.gov.co/Public/Tendering/OpportunityDetail/Index?noticeUID=CO1.NTC.6474617&amp;isFromPublicArea=True&amp;isModal=False</t>
  </si>
  <si>
    <t>CPS-453-2024</t>
  </si>
  <si>
    <t>ANDRES CAMILO BERNAL TOBAR</t>
  </si>
  <si>
    <t>andres.bernal@idpc.gov.co</t>
  </si>
  <si>
    <t>709-Prestar servicios profesionales al Instituto Distrital de Patrimonio Cultural, para apoyar el diseño conceptual y la producción de contenidos gráficos digitales y/o análogos que se requieran para la divulgación y apropiación del patrimonio del IDPC, así como para la ejecución de sus planes y proyectos.</t>
  </si>
  <si>
    <t>https://community.secop.gov.co/Public/Tendering/OpportunityDetail/Index?noticeUID=CO1.NTC.6477872&amp;isFromPublicArea=True&amp;isModal=False</t>
  </si>
  <si>
    <t>CPS-454-2024</t>
  </si>
  <si>
    <t>JULIAN ANDRES ALFONSO SANCHEZ</t>
  </si>
  <si>
    <t>julian.alfonso@idpc.gov.co</t>
  </si>
  <si>
    <t>779-Prestar servicios profesionales al Instituto Distrital de Patrimonio Cultural para apoyar los procesos de salvaguardia del patrimonio cultural inmaterial, a través de la formulación e implementación de los Planes Especiales de Salvaguardia del ámbito distrital.</t>
  </si>
  <si>
    <t>https://community.secop.gov.co/Public/Tendering/OpportunityDetail/Index?noticeUID=CO1.NTC.6477526&amp;isFromPublicArea=True&amp;isModal=False</t>
  </si>
  <si>
    <t>CPS-455-2024</t>
  </si>
  <si>
    <t>DIEGO FERNANDO BRIÑEZ YUNADO</t>
  </si>
  <si>
    <t>diego.brinez@idpc.gov.co</t>
  </si>
  <si>
    <t>799-Prestar servicios profesionales al Instituto Distrital de Patrimonio Cultural, para apoyar el desarrollo de procesos de formación en patrimonio cultural, con un enfoque participativo, en instituciones educativas distritales, a partir de los desarrollos y apuestas del programa de formación</t>
  </si>
  <si>
    <t>https://community.secop.gov.co/Public/Tendering/OpportunityDetail/Index?noticeUID=CO1.NTC.6478017&amp;isFromPublicArea=True&amp;isModal=False</t>
  </si>
  <si>
    <t>CPS-456-2024</t>
  </si>
  <si>
    <t>YESSICA MILENA ACOSTA MOLINA</t>
  </si>
  <si>
    <t>yessica.acosta@idpc.gov.co</t>
  </si>
  <si>
    <t>761-Prestar servicios profesionales al Instituto Distrital de Patrimonio Cultural, para apoyar la propuesta y desarrollo del diseño editorial y gráfico de las publicaciones producidas en la entidad</t>
  </si>
  <si>
    <t>140 dias</t>
  </si>
  <si>
    <t>https://community.secop.gov.co/Public/Tendering/OpportunityDetail/Index?noticeUID=CO1.NTC.6476258&amp;isFromPublicArea=True&amp;isModal=False</t>
  </si>
  <si>
    <t>CPS-457-2024</t>
  </si>
  <si>
    <t>DANIEL CUELLAR MEDINA</t>
  </si>
  <si>
    <t>daniel.cuellar@idpc.gov.co</t>
  </si>
  <si>
    <t>832-Prestar servicios profesionales al Instituto Distrital de Patrimonio Cultural, apoyando el diseño, implementación y seguimiento de la estrategia de museografía y la producción y montaje de las exposiciones del Museo de Bogotá y el Museo de la Ciudad Autoconstruida</t>
  </si>
  <si>
    <t>https://community.secop.gov.co/Public/Tendering/OpportunityDetail/Index?noticeUID=CO1.NTC.6479711&amp;isFromPublicArea=True&amp;isModal=False</t>
  </si>
  <si>
    <t>CPS-458-2024</t>
  </si>
  <si>
    <t>JOHAN RUBEN ROMERO RODRIGUEZ</t>
  </si>
  <si>
    <t>johan.romero@idpc.gov.co</t>
  </si>
  <si>
    <t>798-Prestar servicios profesionales al Instituto Distrital de Patrimonio Cultural, para apoyar el desarrollo de procesos de formación en patrimonio cultural con niños, niñas, adolescentes y jóvenes de espacios barriales, organizativos o institucionales, con un enfoque participativo y desde los desarrollos y apuestas del programa de formación.</t>
  </si>
  <si>
    <t>https://community.secop.gov.co/Public/Tendering/OpportunityDetail/Index?noticeUID=CO1.NTC.6476394&amp;isFromPublicArea=True&amp;isModal=False</t>
  </si>
  <si>
    <t>CPS-459-2024</t>
  </si>
  <si>
    <t>TATIANA DEL PILAR DUEÑAS GUTIÉRREZ</t>
  </si>
  <si>
    <t>tatiana.duenas@idpc.gov.co</t>
  </si>
  <si>
    <t>793-796-Prestar servicios profesionales al Instituto Distrital de Patrimonio Cultural, para acompañar el diseño, ejecución y sistematización de procesos pedagógicos en patrimonio cultural del programa de formación dirigidos a niños, niñas, adolescentes y jóvenes, así como otros actores interesados en promoverlos.</t>
  </si>
  <si>
    <t>https://community.secop.gov.co/Public/Tendering/OpportunityDetail/Index?noticeUID=CO1.NTC.6482644&amp;isFromPublicArea=True&amp;isModal=False</t>
  </si>
  <si>
    <t>CPS-460-2024</t>
  </si>
  <si>
    <t>DIANA MARIA PEDRAZA RINCON</t>
  </si>
  <si>
    <t>diana.pedraza@idpc.gov.co</t>
  </si>
  <si>
    <t>791-792-Prestar servicios profesionales al Instituto Distrital de Patrimonio Cultural para apoyar la gestión operativa y el reporte de información cuantitativa de los procesos pedagógicos impulsados por el programa de formación en patrimonio cultural.</t>
  </si>
  <si>
    <t>https://community.secop.gov.co/Public/Tendering/OpportunityDetail/Index?noticeUID=CO1.NTC.6482286&amp;isFromPublicArea=True&amp;isModal=False</t>
  </si>
  <si>
    <t>CPS-461-2024</t>
  </si>
  <si>
    <t>JUAN ANDRES POVEDA RIAÑO</t>
  </si>
  <si>
    <t>877-Prestar servicios de apoyo a la gestión al Instituto Distrital de Patrimonio Cultural en ejecución de actividades operativas y de servicios generales que garanticen la conservación de los bienes muebles e inmuebles en administración de la entidad.</t>
  </si>
  <si>
    <t>https://community.secop.gov.co/Public/Tendering/OpportunityDetail/Index?noticeUID=CO1.NTC.6476554&amp;isFromPublicArea=True&amp;isModal=False</t>
  </si>
  <si>
    <t>CPS-462-2024</t>
  </si>
  <si>
    <t>ROMY ERVIN GAONA</t>
  </si>
  <si>
    <t>878-Prestar servicios de apoyo a la gestión al Instituto Distrital de Patrimonio Cultural en ejecución de actividades operativas y de servicios generales que garanticen la conservación de los bienes muebles e inmuebles en administración de la entidad.</t>
  </si>
  <si>
    <t>https://community.secop.gov.co/Public/Tendering/OpportunityDetail/Index?noticeUID=CO1.NTC.6476232&amp;isFromPublicArea=True&amp;isModal=False</t>
  </si>
  <si>
    <t>CPS-463-2024</t>
  </si>
  <si>
    <t>ANGELA ROCIO LEGUIZAMON ADAMES</t>
  </si>
  <si>
    <t>angela.leguizamon@idpc.gov.co</t>
  </si>
  <si>
    <t>778-Prestar servicios profesionales al Instituto Distrital de Patrimonio Cultural para apoyar procesos de formulación e implementación de los Planes Especiales de Salvaguardia del ámbito distrital.</t>
  </si>
  <si>
    <t>https://community.secop.gov.co/Public/Tendering/OpportunityDetail/Index?noticeUID=CO1.NTC.6479781&amp;isFromPublicArea=True&amp;isModal=False</t>
  </si>
  <si>
    <t>CPS-464-2024</t>
  </si>
  <si>
    <t>NATHALIA DEL PILAR MONROY VELOZA</t>
  </si>
  <si>
    <t>nathalia.88@gmail.com</t>
  </si>
  <si>
    <t>708-Prestar servicios profesionales al Instituto Distrital de Patrimonio Cultural, para apoyar la ejecución de acciones y estrategias de comunicación de carácter interno y externo, de acuerdo con lo establecido por la política de comunicaciones, los procedimientos de comunicación interna y externa, y las estrategias de comunicaciones de la entidad.</t>
  </si>
  <si>
    <t>https://community.secop.gov.co/Public/Tendering/OpportunityDetail/Index?noticeUID=CO1.NTC.6487055&amp;isFromPublicArea=True&amp;isModal=False</t>
  </si>
  <si>
    <t>CPS-465-2024</t>
  </si>
  <si>
    <t>SEGUNDO GABRIEL CHINDOY CHINDOY</t>
  </si>
  <si>
    <t>benache1992chindoy@gmail.com</t>
  </si>
  <si>
    <t>839- Prestar servicios de apoyo a la gestión al Instituto Distrital de Patrimonio Cultural, apoyando la formulación, ejecución y sistematización de procesos educativos y de investigación que permitan la articulación y participación de los Pueblos Indígenas que habitan Ciudad Bolívar en el Museo de la Ciudad Autoconstruida.</t>
  </si>
  <si>
    <t>149 dias</t>
  </si>
  <si>
    <t>https://community.secop.gov.co/Public/Tendering/OpportunityDetail/Index?noticeUID=CO1.NTC.6487589&amp;isFromPublicArea=True&amp;isModal=False</t>
  </si>
  <si>
    <t>CPS-466-2024</t>
  </si>
  <si>
    <t>ANGEL ANTONIO DÍAZ VEGA</t>
  </si>
  <si>
    <t>angel.diaz@idpc.gov.co</t>
  </si>
  <si>
    <t>922-Prestar los servicios profesionales al Instituto Distrital de Patrimonio Cultural, apoyando la implementación y mejora continua del Modelo de Seguridad y Privacidad de la Información y la Política de seguridad digital.</t>
  </si>
  <si>
    <t>https://community.secop.gov.co/Public/Tendering/OpportunityDetail/Index?noticeUID=CO1.NTC.6484199&amp;isFromPublicArea=True&amp;isModal=False</t>
  </si>
  <si>
    <t>CPS-467-2024</t>
  </si>
  <si>
    <t>DANIELA FRANCO DUSSAN</t>
  </si>
  <si>
    <t>daniela.franco@idpc.gov.co</t>
  </si>
  <si>
    <t>846- Prestar servicios profesionales al Instituto Distrital de Patrimonio Cultural, apoyando la investigación e implementación de estrategias de generación de audiencias, estudios de públicos y transformación del consumo de la oferta cultural, con el propósito de fortalecer la recopilación, sistematización y evaluación de información en el Museo de Bogotá y el Museo de la Ciudad Autoconstruida.</t>
  </si>
  <si>
    <t>https://community.secop.gov.co/Public/Tendering/OpportunityDetail/Index?noticeUID=CO1.NTC.6486308&amp;isFromPublicArea=True&amp;isModal=False</t>
  </si>
  <si>
    <t>CPS-468-2024</t>
  </si>
  <si>
    <t>GERMAN ANDRES ESCOBAR BARBOSA</t>
  </si>
  <si>
    <t>german.escobar@idpc.gov.co</t>
  </si>
  <si>
    <t>847- Prestar servicios profesionales al Instituto Distrital de Patrimonio Cultural, apoyando la formulación, ejecución y un balance de la estrategia de curaduría digital del Museo de Bogotá y del Museo de la Ciudad Autoconstruida.</t>
  </si>
  <si>
    <t>109 dias</t>
  </si>
  <si>
    <t>https://community.secop.gov.co/Public/Tendering/OpportunityDetail/Index?noticeUID=CO1.NTC.6705012&amp;isFromPublicArea=True&amp;isModal=False</t>
  </si>
  <si>
    <t>CPS-469-2024</t>
  </si>
  <si>
    <t>1026568407
1026295344</t>
  </si>
  <si>
    <t>DANIEL MAURICIO RONCANCIO GUTIERREZ cede a DIANA LORENA MEDINA ROBAYO</t>
  </si>
  <si>
    <t>dmgutierrez91@gmail.com
 diana.medinaro@gmail.com</t>
  </si>
  <si>
    <t>834- Prestar servicios profesionales al Instituto Distrital de Patrimonio Cultural, para apoyar la implementación del plan educativo semestral del equipo educativo, así como la divulgación y la promoción de las colecciones del Museo de Bogotá.</t>
  </si>
  <si>
    <t>https://community.secop.gov.co/Public/Tendering/OpportunityDetail/Index?noticeUID=CO1.NTC.6487734&amp;isFromPublicArea=True&amp;isModal=False</t>
  </si>
  <si>
    <t>CPS-470-2024</t>
  </si>
  <si>
    <t>LUIS ALFREDO BARÓN LEAL</t>
  </si>
  <si>
    <t>alfredo.baron@idpc.gov.co</t>
  </si>
  <si>
    <t>773- Prestar servicios profesionales al Instituto Distrital de Patrimonio Cultural, para apoyar la gestión y revisión de imágenes y contenidos de carácter histórico de los títulos a ser publicados por el Sello editorial y los que se requieran desde la Subdirección de Divulgación y Apropiación del Patrimonio</t>
  </si>
  <si>
    <t>121 dias</t>
  </si>
  <si>
    <t>https://community.secop.gov.co/Public/Tendering/OpportunityDetail/Index?noticeUID=CO1.NTC.6487751&amp;isFromPublicArea=True&amp;isModal=False</t>
  </si>
  <si>
    <t>CPS-471-2024</t>
  </si>
  <si>
    <t>GISETH NICOLE BEJARANO GUZMAN</t>
  </si>
  <si>
    <t>giseth.bejarano@idpc.gov.co</t>
  </si>
  <si>
    <t>787-Prestar servicios profesionales al Instituto Distrital de Patrimonio Cultural para apoyar procesos de inventario de patrimonio cultural inmaterial con enfoque territorial.</t>
  </si>
  <si>
    <t>https://community.secop.gov.co/Public/Tendering/OpportunityDetail/Index?noticeUID=CO1.NTC.6486734&amp;isFromPublicArea=True&amp;isModal=False</t>
  </si>
  <si>
    <t>CPS-472-2024</t>
  </si>
  <si>
    <t>MAFER ZULEMA MORALES DIAZ</t>
  </si>
  <si>
    <t>mafer.morales@idpc.gov.co</t>
  </si>
  <si>
    <t>803- Prestar servicios profesionales al Instituto Distrital de Patrimonio Cultural, para apoyar el desarrollo de procesos de formación en patrimonio cultural en instituciones educativas distritales, con énfasis en la participación de niños y niñas de educación inicial, a partir de los desarrollos y apuestas del programa de formación.</t>
  </si>
  <si>
    <t>https://community.secop.gov.co/Public/Tendering/OpportunityDetail/Index?noticeUID=CO1.NTC.6489636&amp;isFromPublicArea=True&amp;isModal=False</t>
  </si>
  <si>
    <t>CPS-473-2024</t>
  </si>
  <si>
    <t>MAYRA JULIANNA ALVARADO RONCANCIO</t>
  </si>
  <si>
    <t>mayra.alvarado.gov.co</t>
  </si>
  <si>
    <t>841- Prestar servicios profesionales al Instituto Distrital de Patrimonio Cultural, con enfoque en investigación, apoyando la implementación de la estrategia anual de estudios de públicos del Museo de Bogotá y el Museo de la Ciudad Autoconstruida.</t>
  </si>
  <si>
    <t>116 dias</t>
  </si>
  <si>
    <t>https://community.secop.gov.co/Public/Tendering/OpportunityDetail/Index?noticeUID=CO1.NTC.6486844&amp;isFromPublicArea=True&amp;isModal=False</t>
  </si>
  <si>
    <t>CPS-474-2024</t>
  </si>
  <si>
    <t>MIGUEL ANTONIO RODRIGUEZ SILVA</t>
  </si>
  <si>
    <t>miguel.rodriguez@idpc.gov.co</t>
  </si>
  <si>
    <t>844-Prestar servicios de apoyo a la gestión al Instituto Distrital de Patrimonio Cultural, apoyando la realización de actividades de mantenimiento de las instalaciones técnicas y físicas, manutención de espacios, museografía y apoyo a los montajes realizados por el Museo de Bogotá y el Museo de la Ciudad Autoconstruida.</t>
  </si>
  <si>
    <t>https://community.secop.gov.co/Public/Tendering/OpportunityDetail/Index?noticeUID=CO1.NTC.6495065&amp;isFromPublicArea=True&amp;isModal=False</t>
  </si>
  <si>
    <t>CPS-475-2024</t>
  </si>
  <si>
    <t>NICOLAS SANTIAGO ESCOBAR CEDIEL</t>
  </si>
  <si>
    <t>nicolas.escobar@idpc.gov.co</t>
  </si>
  <si>
    <t>801-802-Prestar servicios profesionales al Instituto Distrital de Patrimonio Cultural para apoyar el desarrollo de procesos de formación en patrimonio cultural, con un enfoque participativo, en instituciones educativas distritales y en otros espacios formativos, a partir de los desarrollos y apuestas del programa de formación.</t>
  </si>
  <si>
    <t>https://community.secop.gov.co/Public/Tendering/OpportunityDetail/Index?noticeUID=CO1.NTC.6495201&amp;isFromPublicArea=True&amp;isModal=False</t>
  </si>
  <si>
    <t>CPS-476-2024</t>
  </si>
  <si>
    <t>PAULA ANDREA ROMERO ROA</t>
  </si>
  <si>
    <t>paula.romero@idpc.gov.co</t>
  </si>
  <si>
    <t>928-Prestar servicios profesionales al Instituto Distrital de Patrimonio Cultural, para apoyar la planeación, la ejecución y el seguimiento de las actividades enmarcadas en el Plan de Bienestar e Incentivos, el Plan Institucional de Capacitación y las relacionadas con la gestión del talento humano de la entidad.</t>
  </si>
  <si>
    <t>https://community.secop.gov.co/Public/Tendering/ContractNoticePhases/View?PPI=CO1.PPI.33410040&amp;isFromPublicArea=True&amp;isModal=False</t>
  </si>
  <si>
    <t>CPS-477-2024</t>
  </si>
  <si>
    <t>MAURICIO VILLAMIL PÉREZ</t>
  </si>
  <si>
    <t>mauriciovillamilperez@hotmail.com</t>
  </si>
  <si>
    <t>866-Prestar servicios profesionales al Instituto Distrital de Patrimonio Cultural para apoyar la ejecución y seguimiento del Plan Especial de Manejo y Protección del Hospital San Juan de Dios e Instituto Materno Infantil (PEMP HSJD e IMI), en el marco del Convenio Interadministrativo</t>
  </si>
  <si>
    <t>https://community.secop.gov.co/Public/Tendering/OpportunityDetail/Index?noticeUID=CO1.NTC.6494832&amp;isFromPublicArea=True&amp;isModal=False</t>
  </si>
  <si>
    <t>CPS-478-2024</t>
  </si>
  <si>
    <t>IDELBER SANCHEZ</t>
  </si>
  <si>
    <t>idelber.sanchez@idpc.gov.co</t>
  </si>
  <si>
    <t>921-Prestar servicios profesionales al Instituto Distrital de Patrimonio Cultural, apoyando la actualización, ajustes, mejoras y nuevos desarrollos de software del sistema de gestión de documentos electrónicos de archivo SGDEA de la entidad.</t>
  </si>
  <si>
    <t>https://community.secop.gov.co/Public/Tendering/OpportunityDetail/Index?noticeUID=CO1.NTC.6492707&amp;isFromPublicArea=True&amp;isModal=False</t>
  </si>
  <si>
    <t>CPS-479-2024</t>
  </si>
  <si>
    <t>JUAN ALEJANDRO ARIAS ECHEVERRY</t>
  </si>
  <si>
    <t>juanarias1603@gmail.com</t>
  </si>
  <si>
    <t>927-Prestar servicios profesionales al Instituto Distrital de Patrimonio Cultural, para apoyar la planeación, ejecución y seguimiento de las actividades del Sistema de Gestión de Seguridad y Salud en el Trabajo y demás asuntos relacionados con la Gestión del Talento Humano.</t>
  </si>
  <si>
    <t>https://community.secop.gov.co/Public/Tendering/OpportunityDetail/Index?noticeUID=CO1.NTC.6492927&amp;isFromPublicArea=True&amp;isModal=False</t>
  </si>
  <si>
    <t>CPS-480-2024</t>
  </si>
  <si>
    <t>FROYLAN SNAIDER SANCHEZ PIZA</t>
  </si>
  <si>
    <t>froylansan@hotmail.com</t>
  </si>
  <si>
    <t>707-Prestar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2024.</t>
  </si>
  <si>
    <t>https://community.secop.gov.co/Public/Tendering/OpportunityDetail/Index?noticeUID=CO1.NTC.6493242&amp;isFromPublicArea=True&amp;isModal=False</t>
  </si>
  <si>
    <t>CPS-481-2024</t>
  </si>
  <si>
    <t>LUZ MARINA ZAPATA FLOREZ</t>
  </si>
  <si>
    <t>lusmis25@hotmail.com</t>
  </si>
  <si>
    <t>902-Prestar servicios de apoyo a la gestión al Instituto Distrital de Patrimonio Cultural, en las actividades relacionadas con el proceso de correspondencia y ventanilla única.</t>
  </si>
  <si>
    <t>131 dias</t>
  </si>
  <si>
    <t>https://community.secop.gov.co/Public/Tendering/ContractNoticePhases/View?PPI=CO1.PPI.33443349&amp;isFromPublicArea=True&amp;isModal=False</t>
  </si>
  <si>
    <t>SU-336-2024</t>
  </si>
  <si>
    <t>DISTRIBUIDORA DIPRO SAS</t>
  </si>
  <si>
    <t>yolaboroseguro@gmail.com</t>
  </si>
  <si>
    <t>252-270-446 Adquisición de Elementos de Protección Personal (que cumplan con las normas y procedimientos de seguridad) para el desarrollo de las actividades del Instituto Distrital de Patrimonio Cultural.</t>
  </si>
  <si>
    <t>https://community.secop.gov.co/Public/Tendering/OpportunityDetail/Index?noticeUID=CO1.NTC.6213361&amp;isFromPublicArea=True&amp;isModal=False</t>
  </si>
  <si>
    <t>CPS-482-2024</t>
  </si>
  <si>
    <t>LUIS YEFERSON REYES BONILLA</t>
  </si>
  <si>
    <t>luis.reyes@idpc.gov.co</t>
  </si>
  <si>
    <t>920-Prestar servicios profesionales al Instituto Distrital de Patrimonio Cultural para apoyar el desarrollo, integración y mejoramiento de los sistemas de información de conformidad con los requerimientos de la entidad.</t>
  </si>
  <si>
    <t>https://community.secop.gov.co/Public/Tendering/OpportunityDetail/Index?noticeUID=CO1.NTC.6501663&amp;isFromPublicArea=True&amp;isModal=False</t>
  </si>
  <si>
    <t>CPS-483-2024</t>
  </si>
  <si>
    <t>JULIAN FELIPE PINZÓN GUERRERO</t>
  </si>
  <si>
    <t>julian.pinzon@idpc.gov.co</t>
  </si>
  <si>
    <t>923-Prestar servicios profesionales al Instituto Distrital de Patrimonio Cultural, para apoyar las actividades relacionadas con la administración de la infraestructura tecnológica, de red de comunicaciones y de sistemas de información.</t>
  </si>
  <si>
    <t>139 dias</t>
  </si>
  <si>
    <t>https://community.secop.gov.co/Public/Tendering/OpportunityDetail/Index?noticeUID=CO1.NTC.6503229&amp;isFromPublicArea=True&amp;isModal=False</t>
  </si>
  <si>
    <t>CPS-484-2024</t>
  </si>
  <si>
    <t>SHERIL NATALIA SALAZAR BAYONA</t>
  </si>
  <si>
    <t>sheril.salazar@idpc.gov.co</t>
  </si>
  <si>
    <t>730-Prestar servicios profesionales al Instituto Distrital de Patrimonio Cultural en los procesos de valoración y elaboración de conceptos técnicos del patrimonio material del Distrito Capital, de acuerdo con lo descrito en la Estructura Integradora de Patrimonios (EIP) definida en el Plan de Ordenamiento Territorial - POT.</t>
  </si>
  <si>
    <t>https://community.secop.gov.co/Public/Tendering/OpportunityDetail/Index?noticeUID=CO1.NTC.6521464&amp;isFromPublicArea=True&amp;isModal=False</t>
  </si>
  <si>
    <t>CPS-485-2024</t>
  </si>
  <si>
    <t>DIEGO HUMBERTO PULIDO LÓPEZ</t>
  </si>
  <si>
    <t>diego.pulido@idpc.gov.co</t>
  </si>
  <si>
    <t>731-Prestar servicios profesionales al Instituto Distrital de Patrimonio Cultural en los procesos de valoración y elaboración de conceptos técnicos del patrimonio material del Distrito Capital, de acuerdo con lo descrito en la Estructura Integradora de Patrimonios (EIP) definida en el Plan de Ordenamiento Territorial - POT.</t>
  </si>
  <si>
    <t>CPS-486-2024</t>
  </si>
  <si>
    <t>CARLOS ANDRES FLOREZ CRUZ</t>
  </si>
  <si>
    <t>carlos.florez@idpc.gov.co</t>
  </si>
  <si>
    <t>734-Prestar servicios profesionales al Instituto Distrital de Patrimonio Cultural en los procesos de valoración y elaboración de conceptos técnicos del patrimonio cultural material del Distrito Capital, de acuerdo con lo descrito en la Estructura Integradora de Patrimonios (EIP) definida en el Plan de Ordenamiento Territorial - POT.</t>
  </si>
  <si>
    <t>https://community.secop.gov.co/Public/Tendering/OpportunityDetail/Index?noticeUID=CO1.NTC.6521364&amp;isFromPublicArea=True&amp;isModal=False</t>
  </si>
  <si>
    <t>CPS-487-2024</t>
  </si>
  <si>
    <t>DAVID ESTEBAN WILCHES SILVA</t>
  </si>
  <si>
    <t>dewilchess@unal.edu.co</t>
  </si>
  <si>
    <t>788-Prestar servicios de apoyo a la gestión al Instituto Distrital de Patrimonio Cultural, apoyando la investigación, el diseño y la facilitación de activaciones y procesos pedagógicos que promuevan la inclusión de las narrativas de jóvenes y personas mayores en el Museo de Bogotá</t>
  </si>
  <si>
    <t>https://community.secop.gov.co/Public/Tendering/OpportunityDetail/Index?noticeUID=CO1.NTC.6515228&amp;isFromPublicArea=True&amp;isModal=False</t>
  </si>
  <si>
    <t>CPS-488-2024</t>
  </si>
  <si>
    <t>MARIA JOSE ECHEVERRI URIBE</t>
  </si>
  <si>
    <t>coleccionmuseodebogota@idpc.gov.co</t>
  </si>
  <si>
    <t>835-Prestar servicios profesionales al Instituto Distrital de Patrimonio Cultural, para apoyar el desarrollo de las actividades de revisión de inventarios, registro e identificación de las colecciones y bienes a cargo del Museo de Bogotá; y las actividades de gestión de Colecciones.</t>
  </si>
  <si>
    <t>https://community.secop.gov.co/Public/Tendering/OpportunityDetail/Index?noticeUID=CO1.NTC.6512819&amp;isFromPublicArea=True&amp;isModal=False</t>
  </si>
  <si>
    <t>CPS-489-2024</t>
  </si>
  <si>
    <t>NATHALY ANDREA CEPEDA CARRILLO</t>
  </si>
  <si>
    <t>836 Prestar servicios de apoyo a la gestión al Instituto Distrital de Patrimonio Cultural para apoyar el proyecto de organización y ampliación del acervo digital de las colecciones del Museo de Bogotá y atender a los públicos en las consultas y solicitudes de imágenes del Archivo digital.</t>
  </si>
  <si>
    <t>https://community.secop.gov.co/Public/Tendering/ContractNoticePhases/View?PPI=CO1.PPI.33493215&amp;isFromPublicArea=True&amp;isModal=False</t>
  </si>
  <si>
    <t>CPS-490-2024</t>
  </si>
  <si>
    <t>ANDREA CAROLINA PORTILLO LOBO</t>
  </si>
  <si>
    <t>andrea.portillo@idpc.gov.so</t>
  </si>
  <si>
    <t>780-Prestar servicios profesionales al Instituto Distrital de Patrimonio Cultural para apoyar los procesos de salvaguardia del PCI, a través del seguimiento a la planeación estratégica de los PES de las manifestaciones incluidas en la LRPCID.</t>
  </si>
  <si>
    <t>https://community.secop.gov.co/Public/Tendering/OpportunityDetail/Index?noticeUID=CO1.NTC.6519350&amp;isFromPublicArea=True&amp;isModal=False</t>
  </si>
  <si>
    <t>CPS-491-2024</t>
  </si>
  <si>
    <t>ANGHELLO GIL MORENO</t>
  </si>
  <si>
    <t>anghello.gil@idpc.gov.co</t>
  </si>
  <si>
    <t>845-Prestar servicios de apoyo a la gestión al Instituto Distrital de Patrimonio Cultural, apoyando la realización de actividades de antenimiento de las instalaciones técnicas y físicas, manutención de espacios, museografía y apoyo a los montajes realizados por el Museo de Bogotá y el Museo de la Ciudad Autoconstruida.</t>
  </si>
  <si>
    <t>https://community.secop.gov.co/Public/Tendering/OpportunityDetail/Index?noticeUID=CO1.NTC.6527240&amp;isFromPublicArea=True&amp;isModal=False</t>
  </si>
  <si>
    <t>CPS-492-2024</t>
  </si>
  <si>
    <t>YAHIR ALFONSO ALVAREZ BUENO</t>
  </si>
  <si>
    <t>yahir.alvarez@idpc.gov.co</t>
  </si>
  <si>
    <t>897-Prestar servicios de apoyo a la gestión al Instituto Distrital de Patrimonio Cultural, apoyando la implementación de las Tablas de Retención Documental y Tablas de Valoración Documental, así como, el plan de transferencias documentales primarias y secundarias, en cumplimiento de la normatividad vigente.</t>
  </si>
  <si>
    <t>133 dias</t>
  </si>
  <si>
    <t>https://community.secop.gov.co/Public/Tendering/OpportunityDetail/Index?noticeUID=CO1.NTC.6516792&amp;isFromPublicArea=True&amp;isModal=False</t>
  </si>
  <si>
    <t>CPS-493-2024</t>
  </si>
  <si>
    <t>ESTEBAN ZAPATA WIESNER</t>
  </si>
  <si>
    <t>esteban.zapata@idpc.gov.co</t>
  </si>
  <si>
    <t>838-Prestar servicios profesionales al Instituto Distrital de Patrimonio Cultural para apoyar la ejecución de los proyectos investigativos del equipo de curaduría del Museo de Bogotá.</t>
  </si>
  <si>
    <t>https://community.secop.gov.co/Public/Tendering/OpportunityDetail/Index?noticeUID=CO1.NTC.6520267&amp;isFromPublicArea=True&amp;isModal=False</t>
  </si>
  <si>
    <t>CPS-494-2024</t>
  </si>
  <si>
    <t>ROMAN DARIO PRIETO FUENTES</t>
  </si>
  <si>
    <t>prieto11soc@gmail.com</t>
  </si>
  <si>
    <t>785-Prestar servicios profesionales al Instituto Distrital de Patrimonio Cultural para apoyar procesos de identificación, documentación y registro del patrimonio cultural inmaterial de Bogotá.</t>
  </si>
  <si>
    <t>https://community.secop.gov.co/Public/Tendering/OpportunityDetail/Index?noticeUID=CO1.NTC.6520212&amp;isFromPublicArea=True&amp;isModal=False</t>
  </si>
  <si>
    <t>CPS-495-2024</t>
  </si>
  <si>
    <t>CARLOS ALFREDO GALINDO GARCIA</t>
  </si>
  <si>
    <t>carlos.galindo@idpc.gov.co</t>
  </si>
  <si>
    <t>926-Prestar servicios profesionales al Instituto Distrital de Patrimonio Cultural para apoyar la implementación de la Política de Gobierno Digital.</t>
  </si>
  <si>
    <t>https://community.secop.gov.co/Public/Tendering/OpportunityDetail/Index?noticeUID=CO1.NTC.6519489&amp;isFromPublicArea=True&amp;isModal=False</t>
  </si>
  <si>
    <t>CPS-496-2024</t>
  </si>
  <si>
    <t>MARIA JOSE CALDERON CHURIO</t>
  </si>
  <si>
    <t>mariajcalderon06@gmail.com</t>
  </si>
  <si>
    <t>910-Prestar servicios profesionales a la Oficina Jurídica del IDPC en los asuntos relacionados a los procesos de gestión contractual, gestión jurídica y de orden administrativo que le sean asignados.</t>
  </si>
  <si>
    <t>https://community.secop.gov.co/Public/Tendering/OpportunityDetail/Index?noticeUID=CO1.NTC.6527943&amp;isFromPublicArea=True&amp;isModal=False</t>
  </si>
  <si>
    <t>CPS-497-2024</t>
  </si>
  <si>
    <t>LORENZA VARGAS ROA</t>
  </si>
  <si>
    <t>lorenza.vargas@idpc.gov.co</t>
  </si>
  <si>
    <t>853-Prestar servicios profesionales al Instituto Distrital de Patrimonio Cultural para apoyar la estrategia de participación y activación social que se adelanta en el equipo de Narrativas.</t>
  </si>
  <si>
    <t>137 dias</t>
  </si>
  <si>
    <t>https://community.secop.gov.co/Public/Tendering/OpportunityDetail/Index?noticeUID=CO1.NTC.6545026&amp;isFromPublicArea=True&amp;isModal=False</t>
  </si>
  <si>
    <t>CPS-498-2024</t>
  </si>
  <si>
    <t>DANIEL FELIPE ZAPATA SANDOVAL</t>
  </si>
  <si>
    <t>daniel.zapata@idpc.gov.co</t>
  </si>
  <si>
    <t>701-Prestar servicios profesionales al Instituto Distrital de Patrimonio Cultural, para apoyar el diseño, ejecución y sistematización de procesos educativos, de curaduría e investigación para el Museo de la Ciudad Autoconstruida, con énfasis en los procesos de participación de sectores sociales LGBTIQ+ y personas mayores que contribuyan al fortalecimiento de la estrategia educativa de visibilización y tratamiento de las colecciones del Museo de Bogotá.</t>
  </si>
  <si>
    <t>https://community.secop.gov.co/Public/Tendering/OpportunityDetail/Index?noticeUID=CO1.NTC.6544910&amp;isFromPublicArea=True&amp;isModal=False</t>
  </si>
  <si>
    <t>CPS-499-2024</t>
  </si>
  <si>
    <t>NICOLAS WILLIAMSON PARIS</t>
  </si>
  <si>
    <t>nicolas.williamson@idpc.gov.co</t>
  </si>
  <si>
    <t>840-Prestar servicios profesionales al Instituto Distrital de Patrimonio Cultural, para apoyar la formulación, implementación y seguimiento a la propuesta curatorial del Museo de Bogotá</t>
  </si>
  <si>
    <t>https://community.secop.gov.co/Public/Tendering/OpportunityDetail/Index?noticeUID=CO1.NTC.6544655&amp;isFromPublicArea=True&amp;isModal=False</t>
  </si>
  <si>
    <t>CPS-500-2024</t>
  </si>
  <si>
    <t>HUGO HERNAN PEDRAZA BARON</t>
  </si>
  <si>
    <t>890-Prestar los servicios de apoyo a la gestión al Instituto Distrital de Patrimonio Cultural para realizar actividades asistenciales de ornato, desyerbe y embellecimiento de las zonas verdes que hacen parte de las instalaciones de propiedad o a cargo del Instituto Distrital de Patrimonio Cultural</t>
  </si>
  <si>
    <t>113 dias</t>
  </si>
  <si>
    <t>https://community.secop.gov.co/Public/Tendering/OpportunityDetail/Index?noticeUID=CO1.NTC.6542985&amp;isFromPublicArea=True&amp;isModal=False</t>
  </si>
  <si>
    <t>CPS-501-2024</t>
  </si>
  <si>
    <t>GREGORIO DIAZ DIAZ GRANADOS</t>
  </si>
  <si>
    <t>gregorio.diaz@idpc.gov.co</t>
  </si>
  <si>
    <t>851-Prestar servicios profesionales al Instituto Distrital de Patrimonio Cultural para apoyar la elaboración, el registro, la producción y la post-producción de contenidos audiovisuales y fotográficos, de acuerdo con la estrategia de divulgación y posicionamiento del Museo de Bogotá y el Museo de la Ciudad Autoconstruida.</t>
  </si>
  <si>
    <t>https://community.secop.gov.co/Public/Tendering/OpportunityDetail/Index?noticeUID=CO1.NTC.6544499&amp;isFromPublicArea=True&amp;isModal=False</t>
  </si>
  <si>
    <t>CPS-502-2024</t>
  </si>
  <si>
    <t>JULIETH ALEJANDRA CORREDOR PEREZ</t>
  </si>
  <si>
    <t>julieth.corredor@idpc.gov.co</t>
  </si>
  <si>
    <t>843-Prestar servicios profesionales al Instituto Distrital de Patrimonio Cultural, para apoyar la implementación, el desarrollo, creación, producción y la divulgación de contenidos textuales, gráficos y audiovisuales de acuerdo con la estrategia de posicionamiento y divulgación del Museo de la Ciudad Autoconstruida.</t>
  </si>
  <si>
    <t>130 dias</t>
  </si>
  <si>
    <t>https://community.secop.gov.co/Public/Tendering/OpportunityDetail/Index?noticeUID=CO1.NTC.6544720&amp;isFromPublicArea=True&amp;isModal=False</t>
  </si>
  <si>
    <t>CPS-503-2024</t>
  </si>
  <si>
    <t>YENI LILIANA SANCHEZ GOMEZ</t>
  </si>
  <si>
    <t>yenni.sanchez@idpc.gov.co</t>
  </si>
  <si>
    <t>850-Prestar servicios profesionales al Instituto Distrital de Patrimonio Cultural, para apoyar la revisión de los inventarios, registro y gestión de las colecciones del Museo de Bogotá.</t>
  </si>
  <si>
    <t>128 dias</t>
  </si>
  <si>
    <t>https://community.secop.gov.co/Public/Tendering/OpportunityDetail/Index?noticeUID=CO1.NTC.6544245&amp;isFromPublicArea=True&amp;isModal=False</t>
  </si>
  <si>
    <t>CPS-504-2024</t>
  </si>
  <si>
    <t>LEIDY PILAR SUAREZ CASTIBLANCO</t>
  </si>
  <si>
    <t>leidy.suarez@idpc.gov.co</t>
  </si>
  <si>
    <t>899-Prestar servicios profesionales al Instituto Distrital de PatrimonioCultural, apoyando la actualización de los instrumentos archivísticos correspondiente a Tabla de Retención Documental (TRD), Cuadro de Clasificación Documental, Cuadros
de Caracterización Documental y Fichas de Valoración Documental del Instituto Distrital de Patrimonio Cultural (IDPC), así como las actividades técnicas y operativas del proceso de Gestión Documental para la correcta administración de los archivos de la
entidAD</t>
  </si>
  <si>
    <t>148 dias</t>
  </si>
  <si>
    <t>https://community.secop.gov.co/Public/Tendering/OpportunityDetail/Index?noticeUID=CO1.NTC.6593248&amp;isFromPublicArea=True&amp;isModal=False</t>
  </si>
  <si>
    <t>CPS-505-2024</t>
  </si>
  <si>
    <t>DENNIS VANESSA VARGAS PINEDA</t>
  </si>
  <si>
    <t>vanevargas.p12@gmail.com</t>
  </si>
  <si>
    <t>898-Prestar servicios de apoyo a la gestión al Instituto Distrital de Patrimonio Cultural, apoyando la actualización y formulación del instrumento archivístico Tabla de Retención Documental, en cumplimiento de la normatividad vigente.</t>
  </si>
  <si>
    <t>https://community.secop.gov.co/Public/Tendering/OpportunityDetail/Index?noticeUID=CO1.NTC.6547275&amp;isFromPublicArea=True&amp;isModal=False</t>
  </si>
  <si>
    <t>CPS-506-2024</t>
  </si>
  <si>
    <t>JOSÉ LUIS MATALLANA ACOSTA</t>
  </si>
  <si>
    <t>matallana829@gmail.com</t>
  </si>
  <si>
    <t>929- Prestar servicios profesionales al Instituto Distrital de Patrimonio Cultural, apoyando las actividades relacionadas con la gestión del talento humano, como la evaluación de desempeño, acuerdos de gestión, prácticas o judicaturas y actuaciones relacionadas con situaciones administrativas.</t>
  </si>
  <si>
    <t>https://community.secop.gov.co/Public/Tendering/OpportunityDetail/Index?noticeUID=CO1.NTC.6547398&amp;isFromPublicArea=True&amp;isModal=False</t>
  </si>
  <si>
    <t>CPS-507-2024</t>
  </si>
  <si>
    <t>VANESSA CATHERINE GUARIN MORA</t>
  </si>
  <si>
    <t>vanessa.guarin@idpc.gov.co</t>
  </si>
  <si>
    <t>882-Prestar servicios profesionales de apoyo jurídico en la gestión e impulso de los expedientes que se adelanten en la Oficina de Control Disciplinario Interno del Instituto Distrital de Patrimonio Cultural.</t>
  </si>
  <si>
    <t>134 dias</t>
  </si>
  <si>
    <t>https://community.secop.gov.co/Public/Tendering/OpportunityDetail/Index?noticeUID=CO1.NTC.6548768&amp;isFromPublicArea=True&amp;isModal=False</t>
  </si>
  <si>
    <t>CPS-508-2024</t>
  </si>
  <si>
    <t>DIANA PAOLA CASTILLO HERRERA</t>
  </si>
  <si>
    <t>diana.castillo@idpc.gov.co</t>
  </si>
  <si>
    <t>828-Prestar servicios profesionales al Instituto Distrital de Patrimonio Cultural, para apoyar el diseño, ejecución y sistematización de procesos educativos y de investigación para el Museo de la Ciudad Autoconstruida, con énfasis en Género y el robustecimiento de la línea de Defensa del Territorio del MCA.</t>
  </si>
  <si>
    <t>136 dias</t>
  </si>
  <si>
    <t>https://community.secop.gov.co/Public/Tendering/OpportunityDetail/Index?noticeUID=CO1.NTC.6548291&amp;isFromPublicArea=True&amp;isModal=False</t>
  </si>
  <si>
    <t>CPS-509-2024</t>
  </si>
  <si>
    <t>FRANCK ANTONIO PABON LASSO</t>
  </si>
  <si>
    <t>franck.pabon@gmail.com</t>
  </si>
  <si>
    <t>804-Prestar servicios profesionales al Instituto Distrital de Patrimonio Cultural, para apoyar la actualización de la oferta de formación formadores y la ampliación de las estrategias formativas en patrimonio cultural en espacios barriales, organizativos o institucionales con niños, niñas, adolescentes y jóvenes.</t>
  </si>
  <si>
    <t>https://community.secop.gov.co/Public/Tendering/OpportunityDetail/Index?noticeUID=CO1.NTC.6548773&amp;isFromPublicArea=True&amp;isModal=False</t>
  </si>
  <si>
    <t>CPS-510-2024</t>
  </si>
  <si>
    <t>ZULMA DEL PILAR LEAL ROJAS</t>
  </si>
  <si>
    <t>lealpilar036@gmail.com</t>
  </si>
  <si>
    <t>984-985-986-Prestar servicios profesionales al Instituto Distrital de Patrimonio Cultural, apoyando a la defensa judicial y extrajudicial, así como en la respuesta a los requerimientos de las entidades y/o entes de control.</t>
  </si>
  <si>
    <t>https://community.secop.gov.co/Public/Tendering/OpportunityDetail/Index?noticeUID=CO1.NTC.6560464&amp;isFromPublicArea=True&amp;isModal=False</t>
  </si>
  <si>
    <t>CPS-511-2024</t>
  </si>
  <si>
    <t>JUAN SEBASTIAN MURILLO PEREZ</t>
  </si>
  <si>
    <t>juansebastian.dgr@gmail.com</t>
  </si>
  <si>
    <t>849-Prestar servicios profesionales al Instituto Distrital de Patrimonio Cultural para apoyar la creación, diseño, producción y finalización de contenidos gráficos del Museo de Bogotá y el Museo de la Ciudad Autoconstruida, de acuerdo con su estrategia de posicionamiento y divulgación.</t>
  </si>
  <si>
    <t>https://community.secop.gov.co/Public/Tendering/OpportunityDetail/Index?noticeUID=CO1.NTC.6565252&amp;isFromPublicArea=True&amp;isModal=False</t>
  </si>
  <si>
    <t>CPS-512-2024</t>
  </si>
  <si>
    <t>TANIA PATRICIA TORO OVIEDO</t>
  </si>
  <si>
    <t>tanhys0608@gmail.com</t>
  </si>
  <si>
    <t>800-Prestar servicios profesionales al Instituto Distrital de Patrimonio Cultural para apoyar el fortalecimiento pedagógico y la gestión territorial de los procesos pedagógicos que el programa de formación en patrimonio realiza en Instituciones Educativas Distritales</t>
  </si>
  <si>
    <t>https://community.secop.gov.co/Public/Tendering/OpportunityDetail/Index?noticeUID=CO1.NTC.6566621&amp;isFromPublicArea=True&amp;isModal=False</t>
  </si>
  <si>
    <t>OC-513-2024 (OR 132022)</t>
  </si>
  <si>
    <t>SUMIMAS S.A.S.</t>
  </si>
  <si>
    <t>juan.robledo@sumimas.com.co</t>
  </si>
  <si>
    <t>965-Alquiler de equipos de computación, comunicación y periféricos incluido la
configuración, mantenimiento, soporte y puesta en funcionamiento en las
instalaciones del Instituto Distrital de Patrimonio Cultural</t>
  </si>
  <si>
    <t>https://www.colombiacompra.gov.co/tienda-virtual-del-estado-colombiano/ordenes-compra/132022</t>
  </si>
  <si>
    <t>CPS-514-2024</t>
  </si>
  <si>
    <t>JOSE FRANCISCO GOMEZ AYOLA</t>
  </si>
  <si>
    <t>jfgomeza@unal.edu.co</t>
  </si>
  <si>
    <t>852- Prestar servicios profesionales al Instituto Distrital de Patrimonio Cultural, para apoyar el desarrollo de los proyectos investigativos y digitales del equipo de curaduría del Museo de Bogotá.</t>
  </si>
  <si>
    <t>138 dias</t>
  </si>
  <si>
    <t>https://community.secop.gov.co/Public/Tendering/OpportunityDetail/Index?noticeUID=CO1.NTC.6567866&amp;isFromPublicArea=True&amp;isModal=False</t>
  </si>
  <si>
    <t>CPS-515-2024</t>
  </si>
  <si>
    <t>BIBIANA CASTRO RAMÍREZ</t>
  </si>
  <si>
    <t>bibianacastroramirez@gmail.com</t>
  </si>
  <si>
    <t>775-Prestar servicios profesionales al Instituto Distrital de Patrimonio Cultural para realizar la corrección de estilo de los textos correspondientes a las publicaciones de la entidad.</t>
  </si>
  <si>
    <t>96 dias</t>
  </si>
  <si>
    <t>https://community.secop.gov.co/Public/Tendering/OpportunityDetail/Index?noticeUID=CO1.NTC.6568025&amp;isFromPublicArea=True&amp;isModal=False</t>
  </si>
  <si>
    <t>CPS-516-2024</t>
  </si>
  <si>
    <t>ANA MARIA CARRASCAL HERRERA</t>
  </si>
  <si>
    <t>amcarrascalh@unal.edu.co</t>
  </si>
  <si>
    <t>817-Prestar servicios profesionales al Instituto Distrital de Patrimonio Cultural para apoyar los procesos de gestión y divulgación del patrimonio arqueológico del Parque Arqueológico y del Patrimonio Cultural de Usme, en cumplimiento con las disposiciones de los programas del plan de manejo arqueológico del área arqueológica protegida Hacienda El Carmen</t>
  </si>
  <si>
    <t>https://community.secop.gov.co/Public/Tendering/OpportunityDetail/Index?noticeUID=CO1.NTC.6573168&amp;isFromPublicArea=True&amp;isModal=False</t>
  </si>
  <si>
    <t>CPS-517-2024</t>
  </si>
  <si>
    <t>YENIFER ANDREA LAGOS BUENO</t>
  </si>
  <si>
    <t>andrealagos000@gmail.com</t>
  </si>
  <si>
    <t>658-Prestar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</si>
  <si>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https://community.secop.gov.co/Public/Tendering/OpportunityDetail/Index?noticeUID=CO1.NTC.6573195&amp;isFromPublicArea=True&amp;isModal=False</t>
  </si>
  <si>
    <t>CPS-518-2024</t>
  </si>
  <si>
    <t>JAVIER FERNANDO MATEUS TOVAR</t>
  </si>
  <si>
    <t>jmatews@gmail.com</t>
  </si>
  <si>
    <t>659-Prestar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</si>
  <si>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https://community.secop.gov.co/Public/Tendering/OpportunityDetail/Index?noticeUID=CO1.NTC.6573491&amp;isFromPublicArea=True&amp;isModal=False</t>
  </si>
  <si>
    <t>CPS-519-2024</t>
  </si>
  <si>
    <t>ESTEFANIA LOPEZ GOMEZ</t>
  </si>
  <si>
    <t>glopezestefa@gmail.com</t>
  </si>
  <si>
    <t>819-Prestar servicios de apoyo a la gestión al Instituto Distrital de Patrimonio Cultural para apoyar la implementación de la ruta social del parque arqueológico de Usme.</t>
  </si>
  <si>
    <t>https://community.secop.gov.co/Public/Tendering/OpportunityDetail/Index?noticeUID=CO1.NTC.6574026&amp;isFromPublicArea=True&amp;isModal=False</t>
  </si>
  <si>
    <t>CPS-520-2024</t>
  </si>
  <si>
    <t>JENY PAOLA SUAREZ CANDELA</t>
  </si>
  <si>
    <t>jenycandela12@gmail.com</t>
  </si>
  <si>
    <t>825- Prestar servicios profesionales al Instituto Distrital de Patrimonio Cultural, para la elaboración de la cartografía e información de datos georreferenciados que se requieran para la toma de decisiones de la Subdirección de Gestión Territorial del Patrimonio.</t>
  </si>
  <si>
    <t>https://community.secop.gov.co/Public/Tendering/OpportunityDetail/Index?noticeUID=CO1.NTC.6573975&amp;isFromPublicArea=True&amp;isModal=False</t>
  </si>
  <si>
    <t>CPS-521-2024</t>
  </si>
  <si>
    <t>MARÍA CAMILA MARIN GUALTERO</t>
  </si>
  <si>
    <t>camilamaringualtero01@gmail.com</t>
  </si>
  <si>
    <t>820- Prestar servicios de apoyo a la gestión al Instituto Distrital de Patrimonio Cultural en las actividades de divulgación y comunicación del plan de manejo arqueológico del área arqueológica protegida Hacienda El Carmen, en coordinación con el equipo de comunicaciones del Instituto.</t>
  </si>
  <si>
    <t>https://community.secop.gov.co/Public/Tendering/OpportunityDetail/Index?noticeUID=CO1.NTC.6574270&amp;isFromPublicArea=True&amp;isModal=False</t>
  </si>
  <si>
    <t>CPS-522-2024</t>
  </si>
  <si>
    <t>MATILDE ISABEL SILVA GOMEZ</t>
  </si>
  <si>
    <t>matildeisabel.silvagomez@gmail.com</t>
  </si>
  <si>
    <t>735-Prestar servicios profesionales al Instituto Distrital de Patrimonio Cultural apoyando la articulación desde el componente jurídico y normativo en los procesos, trámites, consultas y procedimientos relacionados con la protección, intervención y manejo del patrimonio cultural material del Distrito Capital.</t>
  </si>
  <si>
    <t>https://community.secop.gov.co/Public/Tendering/OpportunityDetail/Index?noticeUID=CO1.NTC.6573933&amp;isFromPublicArea=True&amp;isModal=False</t>
  </si>
  <si>
    <t>CPS-523-2024</t>
  </si>
  <si>
    <t>ANDRES FELIPE MANRIQUE JAIME</t>
  </si>
  <si>
    <t>andresmanriquejaime1992@gmail.com</t>
  </si>
  <si>
    <t>738-Prestar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</si>
  <si>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https://community.secop.gov.co/Public/Tendering/OpportunityDetail/Index?noticeUID=CO1.NTC.6574214&amp;isFromPublicArea=True&amp;isModal=False</t>
  </si>
  <si>
    <t>CPS-524-2024</t>
  </si>
  <si>
    <t>SUSANA MOWERMAN OCAMPO</t>
  </si>
  <si>
    <t>susana.mowerman@gmail.com</t>
  </si>
  <si>
    <t>736-Prestar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</si>
  <si>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https://community.secop.gov.co/Public/Tendering/OpportunityDetail/Index?noticeUID=CO1.NTC.6574243&amp;isFromPublicArea=True&amp;isModal=False</t>
  </si>
  <si>
    <t>CPS-525-2024</t>
  </si>
  <si>
    <t>WILLIAM SLEYDER VELANDIA ARANZAZU</t>
  </si>
  <si>
    <t>aranzazuwilly03@gmail.com</t>
  </si>
  <si>
    <t>821-Prestar servicios de apoyo a la gestión al Instituto Distrital de Patrimonio Cultural en la gestión ambiental participativa del parque arqueológico de Usme</t>
  </si>
  <si>
    <t>https://community.secop.gov.co/Public/Tendering/OpportunityDetail/Index?noticeUID=CO1.NTC.6575096&amp;isFromPublicArea=True&amp;isModal=False</t>
  </si>
  <si>
    <t>CPS-526-2024</t>
  </si>
  <si>
    <t>JESUS DAVID VEGA BRICEÑO</t>
  </si>
  <si>
    <t>davidvegabri@gmail.com</t>
  </si>
  <si>
    <t>823-Prestar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</si>
  <si>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https://community.secop.gov.co/Public/Tendering/OpportunityDetail/Index?noticeUID=CO1.NTC.6575155&amp;isFromPublicArea=True&amp;isModal=False</t>
  </si>
  <si>
    <t>CPS-527-2024</t>
  </si>
  <si>
    <t>ANGIE CAROLINA MERCHAN HINCAPIE</t>
  </si>
  <si>
    <t>angie.merchan23@gmail.com</t>
  </si>
  <si>
    <t>869-Prestar servicios profesionales al Instituto Distrital de Patrimonio Cultural para apoyar la gestión y seguimiento de actividades administrativas y técnicas para el desarrollo del PEMP en el marco del Convenio Interadministrativo CO1.PCCNTR.6380087 de 2024.</t>
  </si>
  <si>
    <t>https://community.secop.gov.co/Public/Tendering/OpportunityDetail/Index?noticeUID=CO1.NTC.6574780&amp;isFromPublicArea=True&amp;isModal=False</t>
  </si>
  <si>
    <t>CPS-528-2024</t>
  </si>
  <si>
    <t>JUAN DAVID MARROQUÍN LADINO</t>
  </si>
  <si>
    <t xml:space="preserve"> david-940825@hotmail.com</t>
  </si>
  <si>
    <t>924-Prestar servicios de apoyo a la gestión realizando actividades de soporte técnico para el funcionamiento óptimo y estable de la infraestructura tecnológica del IDPC.</t>
  </si>
  <si>
    <t>127 dias</t>
  </si>
  <si>
    <t>https://community.secop.gov.co/Public/Tendering/OpportunityDetail/Index?noticeUID=CO1.NTC.6593354&amp;isFromPublicArea=True&amp;isModal=False</t>
  </si>
  <si>
    <t>CPS-529-2024</t>
  </si>
  <si>
    <t>ADRIANA DE LOS ANGELES BARON WILCHES</t>
  </si>
  <si>
    <t>adribw1@gmail.com</t>
  </si>
  <si>
    <t>881-Prestar servicios profesionales al Instituto Distrital de Patrimonio Cultural, apoyando la proyección de los procesos que se adelanten en la Oficina de Control Disciplinario Interno de la entidad</t>
  </si>
  <si>
    <t>124 dias</t>
  </si>
  <si>
    <t>https://community.secop.gov.co/Public/Tendering/OpportunityDetail/Index?noticeUID=CO1.NTC.6595274&amp;isFromPublicArea=True&amp;isModal=False</t>
  </si>
  <si>
    <t>CPS-531-2024</t>
  </si>
  <si>
    <t>EVERARDO HERRERA ALARCON</t>
  </si>
  <si>
    <t>everherreralarcon@gmail.com</t>
  </si>
  <si>
    <t>822-Prestar servicios profesionales al Instituto Distrital de Patrimonio Cultural para apoyar en la formulación del plan museológico, en cumplimiento de los requerimientos del instrumento del área arqueológica protegida Hacienda El Carmen y la orientación del equipo de educación y mediación del Parque Arqueológico y del Patrimonio Cultural de Usme</t>
  </si>
  <si>
    <t>https://community.secop.gov.co/Public/Tendering/OpportunityDetail/Index?noticeUID=CO1.NTC.6617257&amp;isFromPublicArea=True&amp;isModal=False</t>
  </si>
  <si>
    <t>CPS-532-2024</t>
  </si>
  <si>
    <t>CAMILO ANDRÉS RODRÍGUEZ ANGULO</t>
  </si>
  <si>
    <t>kamiloara@gmail.com</t>
  </si>
  <si>
    <t>716-Prestar servicios de apoyo a la gestión al Instituto Distrital de Patrimonio Cultural para apoyar el registro fotográfico de actividades y procesos misionales, en el marco de las acciones de divulgación del Plan Distrital de Desarrollo Bogotá Camina Segura</t>
  </si>
  <si>
    <t>79 dias</t>
  </si>
  <si>
    <t>https://community.secop.gov.co/Public/Tendering/OpportunityDetail/Index?noticeUID=CO1.NTC.6629860&amp;isFromPublicArea=True&amp;isModal=False</t>
  </si>
  <si>
    <t>CPS-533-2024</t>
  </si>
  <si>
    <t>EDUARD PAUL TREJOS MONSALVE</t>
  </si>
  <si>
    <t xml:space="preserve"> eduardptrejos@hotmail.com</t>
  </si>
  <si>
    <t>887-Prestar servicios profesionales al Instituto Distrital de Patrimonio Cultural, para apoyar las tareas propias de la etapa precontractual, contractual y postcontractual de los contratos de la Subdirección de Gestión Corporativa que le sean asignados.</t>
  </si>
  <si>
    <t>115 dias</t>
  </si>
  <si>
    <t>https://community.secop.gov.co/Public/Tendering/OpportunityDetail/Index?noticeUID=CO1.NTC.6633778&amp;isFromPublicArea=True&amp;isModal=False</t>
  </si>
  <si>
    <t>CPS-534-2024</t>
  </si>
  <si>
    <t>LUISA FERNANDA CASTAÑEDA URREA</t>
  </si>
  <si>
    <t xml:space="preserve"> luisaf-0325@hotmail.com</t>
  </si>
  <si>
    <t>993-Prestar servicios profesionales al Instituto Distrital de Patrimonio Cultural para apoyar procesos de inventario de patrimonio cultural inmaterial con enfoque territorial y poblacional.</t>
  </si>
  <si>
    <t>https://community.secop.gov.co/Public/Tendering/OpportunityDetail/Index?noticeUID=CO1.NTC.6645643&amp;isFromPublicArea=True&amp;isModal=False</t>
  </si>
  <si>
    <t>CPS-535-2024</t>
  </si>
  <si>
    <t>SEBASTIAN FORERO OSORIO</t>
  </si>
  <si>
    <t xml:space="preserve"> losonovincente@gmail.com</t>
  </si>
  <si>
    <t>994-Prestar servicios de apoyo a la gestión al Instituto Distrital de Patrimonio Cultural para apoyar el desarrollo de los insumos técnicos y gráficas correspondientes a la gestión del componente programático de los instrumentos de planeación y gestión a cargo de la Subdirección de Gestión Territorial del Patrimonio y de la Gerencia de Instrumentos de Planeación y Gestión del Patrimonio.</t>
  </si>
  <si>
    <t>https://community.secop.gov.co/Public/Tendering/OpportunityDetail/Index?noticeUID=CO1.NTC.6654847&amp;isFromPublicArea=True&amp;isModal=False</t>
  </si>
  <si>
    <t>CPS-536-2024</t>
  </si>
  <si>
    <t>WILLIAM JAVIER RODRIGUEZ SALCEDO</t>
  </si>
  <si>
    <t>william.rodriguez@idpc.gov.co</t>
  </si>
  <si>
    <t>978-Prestar servicios profesionales al IDPC para apoyar la gestión de la Oficina Jurídica en los asuntos estratégicos propios de la producción normativa, asesoría jurídica y el apoyo a la defensa judicial y extrajudicial de la entidad para la prevención del daño antijurídico y que fortalezcan el desempeño institucional.</t>
  </si>
  <si>
    <t>90 dias</t>
  </si>
  <si>
    <t>https://community.secop.gov.co/Public/Tendering/OpportunityDetail/Index?noticeUID=CO1.NTC.6667105&amp;isFromPublicArea=True&amp;isModal=False</t>
  </si>
  <si>
    <t>CPS-537-2024</t>
  </si>
  <si>
    <t>ASCENSORES SCHINDLER DE COLOMBIA S.A.S.</t>
  </si>
  <si>
    <t>ricardo.prada@schindler.com</t>
  </si>
  <si>
    <t>649-Contratar los Servicios de mantenimiento con suministro de
repuestos para los ascensores Schindler ubicados en las sedes del
IDPC.</t>
  </si>
  <si>
    <t>Contrato nuevo</t>
  </si>
  <si>
    <t>https://community.secop.gov.co/Public/Tendering/OpportunityDetail/Index?noticeUID=CO1.NTC.6792053&amp;isFromPublicArea=True&amp;isModal=False</t>
  </si>
  <si>
    <t>CPS-538-2024</t>
  </si>
  <si>
    <t>CRISTIAN CAMILO CASTAÑEDA RODRIGUEZ</t>
  </si>
  <si>
    <t>ccamilocr@gmail.com</t>
  </si>
  <si>
    <t>824-Prestar servicios profesionales al Instituto Distrital de Patrimonio Cultural para apoyar la programación, actualización e implementación de los procesos y trámites que se requieren en el aplicativo informático SISBIC, en el marco de las acciones requeridas por la Subdirección de Gestión Territorial del Patrimonio</t>
  </si>
  <si>
    <t>102 dias</t>
  </si>
  <si>
    <t>https://community.secop.gov.co/Public/Tendering/OpportunityDetail/Index?noticeUID=CO1.NTC.6673887&amp;isFromPublicArea=True&amp;isModal=False</t>
  </si>
  <si>
    <t>CPS-539-2024</t>
  </si>
  <si>
    <t>KAREN DAYANA APONZA SINISTERRA</t>
  </si>
  <si>
    <t>karenaponza16@gmail.com</t>
  </si>
  <si>
    <t>848- Prestar servicios de apoyo a la gestión al Instituto Distrital de Patrimonio Cultural, apoyando la formulación, ejecución y sistematización de procesos educativos y de investigación que permitan la articulación y participación de los Pueblos NARP del Borde Sur de Bogotá en el Museo de la Ciudad Autoconstruida</t>
  </si>
  <si>
    <t>112 dias</t>
  </si>
  <si>
    <t>https://community.secop.gov.co/Public/Tendering/OpportunityDetail/Index?noticeUID=CO1.NTC.6681392&amp;isFromPublicArea=True&amp;isModal=False</t>
  </si>
  <si>
    <t>CPS-540-2024</t>
  </si>
  <si>
    <t>ANDRES FELIPE GARCIA OSPINA</t>
  </si>
  <si>
    <t>correo@andresospina.com</t>
  </si>
  <si>
    <t>857-Prestar servicios profesionales al Instituto Distrital de Patrimonio Cultural para apoyar la reedición de la publicación "Bogotálogo. Usos, desusos y abusos del español hablado en Bogotá</t>
  </si>
  <si>
    <t>75 dias</t>
  </si>
  <si>
    <t>https://community.secop.gov.co/Public/Tendering/OpportunityDetail/Index?noticeUID=CO1.NTC.6678660&amp;isFromPublicArea=True&amp;isModal=False</t>
  </si>
  <si>
    <t>CPS-541-2024</t>
  </si>
  <si>
    <t>DIANA CAROLINA RUIZ BARRAGAN</t>
  </si>
  <si>
    <t>karocanta.draco@gmail.com</t>
  </si>
  <si>
    <t>715-Prestar servicios profesionales al Instituto Distrital de Patrimonio Cultural para apoyar la producción de actividades y eventos de bajo, mediano y alto impacto, de acuerdo con los objetivos de divulgación y apropiación del patrimonio cultural establecidos en las estrategias de la entidad.</t>
  </si>
  <si>
    <t>https://community.secop.gov.co/Public/Tendering/OpportunityDetail/Index?noticeUID=CO1.NTC.6679101&amp;isFromPublicArea=True&amp;isModal=False</t>
  </si>
  <si>
    <t>CPS-542-2024</t>
  </si>
  <si>
    <t>SOL MIYERY GAITAN MARTINEZ</t>
  </si>
  <si>
    <t>sol.gaitan@idpc.gov.co</t>
  </si>
  <si>
    <t>682-Prestar servicios profesionales al Instituto Distrital de Patrimonio Cultural para apoyar la promoción de acciones en la interpretación de narrativas que tiene la ciudadanía alrededor del patrimonio de Bogotá.</t>
  </si>
  <si>
    <t>110 dias</t>
  </si>
  <si>
    <t>https://community.secop.gov.co/Public/Tendering/OpportunityDetail/Index?noticeUID=CO1.NTC.6696834&amp;isFromPublicArea=True&amp;isModal=False</t>
  </si>
  <si>
    <t>CPS-543-2024</t>
  </si>
  <si>
    <t>LUISA VICTORIA ALVAREZ GOMEZ</t>
  </si>
  <si>
    <t>lucciafreackles@gmail.com</t>
  </si>
  <si>
    <t>713-Prestar servicios profesionales de community managment al Instituto Distrital de Patrimonio Cultural para apoyar la gestión de contenidos y comunidades digitales que aporten a la divulgación y el posicionamiento de la entidad, estableciendo diálogos en doble vía con la ciudadanía.</t>
  </si>
  <si>
    <t>https://community.secop.gov.co/Public/Tendering/OpportunityDetail/Index?noticeUID=CO1.NTC.6680011&amp;isFromPublicArea=True&amp;isModal=False</t>
  </si>
  <si>
    <t>CPS-544-2024</t>
  </si>
  <si>
    <t>MARIA FERNANDA LOAIZA ÁLVAREZ</t>
  </si>
  <si>
    <t>mfloaizaa@yahoo.com</t>
  </si>
  <si>
    <t>855-Prestar servicios de apoyo a la gestión al Instituto Distrital de Patrimonio Cultural para apoyar la realización de la política de las colecciones del Museo de Bogotá</t>
  </si>
  <si>
    <t>https://community.secop.gov.co/Public/Tendering/OpportunityDetail/Index?noticeUID=CO1.NTC.6680777&amp;isFromPublicArea=True&amp;isModal=False</t>
  </si>
  <si>
    <t>CPS-545-2024</t>
  </si>
  <si>
    <t>TANIA ALEJANDRA CALDERON RAMIREZ</t>
  </si>
  <si>
    <t>calderon.tania03@gmail.com</t>
  </si>
  <si>
    <t>837- Prestar servicios profesionales al Instituto Distrital de Patrimonio Cultural, para apoyar la consolidación de la estrategia de comunicación y generación de contenidos requeridos para el desarrollo de las acciones de apropiación social del patrimonio cultural en el Museo de Bogotá.</t>
  </si>
  <si>
    <t>105 dias</t>
  </si>
  <si>
    <t>https://community.secop.gov.co/Public/Tendering/OpportunityDetail/Index?noticeUID=CO1.NTC.6717277&amp;isFromPublicArea=True&amp;isModal=False</t>
  </si>
  <si>
    <t>CPS-546-2024</t>
  </si>
  <si>
    <t>NICOLAS LOZANO GALINDO</t>
  </si>
  <si>
    <t>nlozanog@gmail.com</t>
  </si>
  <si>
    <t>858-Prestar servicios profesionales al Instituto Distrital de Patrimonio Cultural para apoyar el proceso de elaboración de una publicación sobre la vida y obra de Hermi Friedmann.</t>
  </si>
  <si>
    <t>https://community.secop.gov.co/Public/Tendering/OpportunityDetail/Index?noticeUID=CO1.NTC.6717556&amp;isFromPublicArea=True&amp;isModal=False</t>
  </si>
  <si>
    <t>CPS-547-2024</t>
  </si>
  <si>
    <t>HELEN CAMILA OMAÑA PARDO</t>
  </si>
  <si>
    <t>helenpardo0710@gmail.com</t>
  </si>
  <si>
    <t>932-Prestar servicios de apoyo a la gestión al Instituto Distrital de Patrimonio Cultural en actividades administrativas necesarias que se requieran para los instrumentos de planeación territorial del patrimonio y para el Observatorio de los Patrimonios Integrados -OPI</t>
  </si>
  <si>
    <t>98 dias</t>
  </si>
  <si>
    <t>https://community.secop.gov.co/Public/Tendering/OpportunityDetail/Index?noticeUID=CO1.NTC.6711717&amp;isFromPublicArea=True&amp;isModal=False</t>
  </si>
  <si>
    <t>CPS-548-2024</t>
  </si>
  <si>
    <t>VALENTINA SOLER LÓPEZ</t>
  </si>
  <si>
    <t>valentinasoler99@gmail.com</t>
  </si>
  <si>
    <t>1015-Prestar servicios profesionales al Instituto Distrital de Patrimonio Cultural para apoyar la ejecución de actividades que promuevan la divulgación, apropiación, y fortalecimiento del Patrimonio Cultural Inmaterial (PCI) de la cultura campesina de la localidad de Sumapaz.</t>
  </si>
  <si>
    <t>103 dias</t>
  </si>
  <si>
    <t>https://community.secop.gov.co/Public/Tendering/OpportunityDetail/Index?noticeUID=CO1.NTC.6737785&amp;isFromPublicArea=True&amp;isModal=true&amp;asPopupView=true</t>
  </si>
  <si>
    <t>CPS-549-2024</t>
  </si>
  <si>
    <t>SANDRA MILENA RUIZ PANESSO</t>
  </si>
  <si>
    <t xml:space="preserve"> minegralinda74@hotmail.com</t>
  </si>
  <si>
    <t>854-Prestar servicios de apoyo a la gestión al Instituto Distrital de Patrimonio Cultural, apoyando las actividades de investigación, diseño y la facilitación de activaciones y procesos pedagógicos que promuevan la inclusión de las narrativas de los Pueblos NARP en el Museo de Bogotá.</t>
  </si>
  <si>
    <t>101 dias</t>
  </si>
  <si>
    <t>https://community.secop.gov.co/Public/Tendering/OpportunityDetail/Index?noticeUID=CO1.NTC.6751347&amp;isFromPublicArea=True&amp;isModal=true&amp;asPopupView=true</t>
  </si>
  <si>
    <t>CI-550-2024</t>
  </si>
  <si>
    <t>CABILDO INDIGENA MUISCA DE BOSA</t>
  </si>
  <si>
    <t>cabildo.muiscabosa@gmail.com</t>
  </si>
  <si>
    <t>781-Aunar esfuerzos técnicos, administrativos y financieros entre el IDPC y el Cabildo Indígena Muisca de Bosa para la implementación de acciones de salvaguardia priorizadas para la primera fase de implementación de acuerdo con la Planeación estratégica del Plan Especial de Salvaguardias (PES) del Festival Jizca Chía Zhue.</t>
  </si>
  <si>
    <t>Convenio</t>
  </si>
  <si>
    <t>100 dias</t>
  </si>
  <si>
    <t>https://community.secop.gov.co/Public/Tendering/OpportunityDetail/Index?noticeUID=CO1.NTC.6759225&amp;isFromPublicArea=True&amp;isModal=true&amp;asPopupView=true</t>
  </si>
  <si>
    <t>CPS-551-2024</t>
  </si>
  <si>
    <t>ANGELA MARIA SANCHEZ RESTREPO</t>
  </si>
  <si>
    <t xml:space="preserve"> angela.s.restrepots@outlook.com</t>
  </si>
  <si>
    <t>1002-Prestar servicios profesionales al Instituto Distrital de Patrimonio Cultural para la mediación de espacios participativos para la construcción de insumos que aporten a la divulgación de la Cultura bogotana de los usos y disfrutes de la bicicleta.</t>
  </si>
  <si>
    <t>https://community.secop.gov.co/Public/Tendering/OpportunityDetail/Index?noticeUID=CO1.NTC.6754484&amp;isFromPublicArea=True&amp;isModal=true&amp;asPopupView=true</t>
  </si>
  <si>
    <t>CPS-552-2024</t>
  </si>
  <si>
    <t>JUANNITA ROMERO CASTRO</t>
  </si>
  <si>
    <t>juannita.romero@fuac.edu.co</t>
  </si>
  <si>
    <t>1001-Prestar servicios profesionales al Instituto Distrital de Patrimonio Cultural para desarrollar la identificación y consulta de fuentes primarias y secundarías como insumo para los procesos de divulgación de la Cultura bogotana de los usos y disfrutes de la bicicleta, en el marco de la implementación del Plan Especial de Salvaguardia de esta manifestación cultural.</t>
  </si>
  <si>
    <t>97 dias</t>
  </si>
  <si>
    <t>https://community.secop.gov.co/Public/Tendering/OpportunityDetail/Index?noticeUID=CO1.NTC.6774278&amp;isFromPublicArea=True&amp;isModal=true&amp;asPopupView=true</t>
  </si>
  <si>
    <t>CPS-553-2024</t>
  </si>
  <si>
    <t>CONTINENTAL DE PARTES Y SERVICIOS SAS</t>
  </si>
  <si>
    <t>continentaldepartesyservicios@gmail.com</t>
  </si>
  <si>
    <t>281-Prestar el servicio de mantenimiento preventivo y correctivo, incluidas
autopartes y mano de obra de los vehículos de propiedad o en administración
del Instituto Distrital de Patrimonio Cultural.</t>
  </si>
  <si>
    <t>https://community.secop.gov.co/Public/Tendering/OpportunityDetail/Index?noticeUID=CO1.NTC.6709103&amp;isFromPublicArea=True&amp;isModal=False</t>
  </si>
  <si>
    <t>CPS-554-2024</t>
  </si>
  <si>
    <t>MARIA LIBIA VILLALBA RAMIREZ</t>
  </si>
  <si>
    <t>libvillalba4@outlook.com</t>
  </si>
  <si>
    <t>872-Prestar servicios profesionales al Instituto Distrital de Patrimonio Cultural para apoyar la ejecución de actividades orientadas a la divulgación del patrimonio vivo campesino de la localidad de Sumapaz.</t>
  </si>
  <si>
    <t>94 dias</t>
  </si>
  <si>
    <t>https://community.secop.gov.co/Public/Tendering/OpportunityDetail/Index?noticeUID=CO1.NTC.6789290&amp;isFromPublicArea=True&amp;isModal=False</t>
  </si>
  <si>
    <t>CPS-555-2024</t>
  </si>
  <si>
    <t>INILDA MARIA CASSIANI CASSERES</t>
  </si>
  <si>
    <t>inilida1988@gmail.com</t>
  </si>
  <si>
    <t>1019-Prestar servicios profesionales al Instituto Distrital de Patrimonio Cultural para apoyar y desarrollar el proceso de identificación participativa de manifestaciones de patrimonio cultural inmaterial del pueblo Palenquero en perspectiva del enfoque diferencial étnico.</t>
  </si>
  <si>
    <t>88 dias</t>
  </si>
  <si>
    <t>https://community.secop.gov.co/Public/Tendering/OpportunityDetail/Index?noticeUID=CO1.NTC.6821563&amp;isFromPublicArea=True&amp;isModal=False</t>
  </si>
  <si>
    <t>CPS-556-2024</t>
  </si>
  <si>
    <t>DIANA KATERINE BORDA SANGUINO</t>
  </si>
  <si>
    <t>dianariot02@gmail.com</t>
  </si>
  <si>
    <t>1016-Prestar servicios profesionales al Instituto Distrital de Patrimonio Cultural para apoyar la ejecución de actividades creativas que promuevan la divulgación, apropiación, y fortalecimiento del Patrimonio Cultural Inmaterial (PCI) de la cultura campesina de la localidad de Sumapaz</t>
  </si>
  <si>
    <t>60 dias</t>
  </si>
  <si>
    <t>https://community.secop.gov.co/Public/Tendering/OpportunityDetail/Index?noticeUID=CO1.NTC.6849199&amp;isFromPublicArea=True&amp;isModal=False</t>
  </si>
  <si>
    <t>CPS-557-2024</t>
  </si>
  <si>
    <t>GPS ELECTRONICS LTDA</t>
  </si>
  <si>
    <t>gps.electronicsltda@hotmail.com</t>
  </si>
  <si>
    <t>442-Contratar el servicio de lavado de tanques y mantenimiento preventivo y correctivo para las bombas hidráulicas y plantas eléctricas ubicadas en las sedes del Instituto Distrital de Patrimonio Cultural.</t>
  </si>
  <si>
    <t>https://community.secop.gov.co/Public/Tendering/OpportunityDetail/Index?noticeUID=CO1.NTC.6747016&amp;isFromPublicArea=True&amp;isModal=False</t>
  </si>
  <si>
    <t>CPS-558-2024</t>
  </si>
  <si>
    <t>ESRI COLOMBIA SAS</t>
  </si>
  <si>
    <t>impuestos@procalculo.com</t>
  </si>
  <si>
    <t>1004 Contratar la actualización y mantenimiento por un año del ArcGIS Enterprise Standard Up to Four Cores y la suscripción anual del ArcGIS Online Professional Plus Formerly Advanced y 2 ArcGIS Online Credits paquete de 1.000 créditos</t>
  </si>
  <si>
    <t>360 dias</t>
  </si>
  <si>
    <t>https://community.secop.gov.co/Public/Tendering/OpportunityDetail/Index?noticeUID=CO1.NTC.6856027&amp;isFromPublicArea=True&amp;isModal=False</t>
  </si>
  <si>
    <t>CV-559-2024</t>
  </si>
  <si>
    <t xml:space="preserve">GOLD SYS LTDA </t>
  </si>
  <si>
    <t>ybayona@goldsysla.com</t>
  </si>
  <si>
    <t>966-967-Adquirir, renovar y/o actualizar el licenciamiento anual del software implementado por el Instituto Distrital de Patrimonio Cultural, incluido el soporte técnico.</t>
  </si>
  <si>
    <t>Selección abreviada</t>
  </si>
  <si>
    <t>Compraventa</t>
  </si>
  <si>
    <t>390 dias</t>
  </si>
  <si>
    <t>https://community.secop.gov.co/Public/Tendering/OpportunityDetail/Index?noticeUID=CO1.NTC.6776543&amp;isFromPublicArea=True&amp;isModal=False</t>
  </si>
  <si>
    <t>CV-560-2024</t>
  </si>
  <si>
    <t>HACHI SAS</t>
  </si>
  <si>
    <t>carlos.castro@hachi.co</t>
  </si>
  <si>
    <t>966-967 Adquirir, renovar y/o actualizar el licenciamiento anual del software implementado por el Instituto Distrital de Patrimonio Cultural, incluido el soporte técnico.</t>
  </si>
  <si>
    <t>CPS-561-2024</t>
  </si>
  <si>
    <t>BUENOS Y CREATIVOS SAS</t>
  </si>
  <si>
    <t>buenosycreativos@gmail.com</t>
  </si>
  <si>
    <t>777-1006-Realizar el proceso de impresión, encuadernación y acabados de las publicaciones (libros) requeridos para el desarrollo de los proyectos misionales adelantados por el Instituto Distrital de Patrimonio Cultural</t>
  </si>
  <si>
    <t>70 dias</t>
  </si>
  <si>
    <t>https://community.secop.gov.co/Public/Tendering/OpportunityDetail/Index?noticeUID=CO1.NTC.6807497&amp;isFromPublicArea=True&amp;isModal=False</t>
  </si>
  <si>
    <t>CPS-562-2024</t>
  </si>
  <si>
    <t>CATALINA HERNANDEZ VALDERRAMA</t>
  </si>
  <si>
    <t>cherva@gmail.com</t>
  </si>
  <si>
    <t>1008-Prestar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</si>
  <si>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https://community.secop.gov.co/Public/Tendering/OpportunityDetail/Index?noticeUID=CO1.NTC.6900224&amp;isFromPublicArea=True&amp;isModal=False</t>
  </si>
  <si>
    <t>CPS-563-2024</t>
  </si>
  <si>
    <t>DIEGO ALEJANDRO PAIPA ZAMBRANO</t>
  </si>
  <si>
    <t xml:space="preserve"> dapz79@gmail.com
</t>
  </si>
  <si>
    <t>1009-Prestar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</si>
  <si>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https://community.secop.gov.co/Public/Tendering/OpportunityDetail/Index?noticeUID=CO1.NTC.6900424&amp;isFromPublicArea=True&amp;isModal=False</t>
  </si>
  <si>
    <t>CPS-564-2024</t>
  </si>
  <si>
    <t>JESÚS AUGUSTO CABALLERO ARIZA</t>
  </si>
  <si>
    <t xml:space="preserve">augustocaballeroariza@gmail.com
</t>
  </si>
  <si>
    <t>1010-Prestar servicios profesionales al Instituto Distrital de Patrimonio Cultural para brindar apoyo en las actividades de asistencias técnicas a la Subdirección de Protección e Intervención del Patrimonio.</t>
  </si>
  <si>
    <t>https://community.secop.gov.co/Public/Tendering/OpportunityDetail/Index?noticeUID=CO1.NTC.6900584&amp;isFromPublicArea=True&amp;isModal=False</t>
  </si>
  <si>
    <t>SU-565-2024</t>
  </si>
  <si>
    <t>DISTRIBUCIONES ANDAQUI SAS</t>
  </si>
  <si>
    <t>distribucionesandaquis.a.s@gmail.com</t>
  </si>
  <si>
    <t>273-795-957 Suministrar los elementos de papelería, útiles de escritorio y artículos de oficina para las dependencias del Instituto Distrital de Patrimonio Cultural</t>
  </si>
  <si>
    <t>https://community.secop.gov.co/Public/Tendering/OpportunityDetail/Index?noticeUID=CO1.NTC.6816754&amp;isFromPublicArea=True&amp;isModal=False</t>
  </si>
  <si>
    <t>CPS-566-2024</t>
  </si>
  <si>
    <t>LOGISTICA Y GESTION DE NEGOCIOS SAS</t>
  </si>
  <si>
    <t>logisticaygestiondenegocios@gmail.com</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</si>
  <si>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</si>
  <si>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71 dias</t>
  </si>
  <si>
    <t>https://community.secop.gov.co/Public/Tendering/OpportunityDetail/Index?noticeUID=CO1.NTC.6816585&amp;isFromPublicArea=True&amp;isModal=False</t>
  </si>
  <si>
    <t>CC-567-2024</t>
  </si>
  <si>
    <t>JARGU S.A. CORREDORES DE SEGUROS</t>
  </si>
  <si>
    <t>jargu@jargu.com</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</si>
  <si>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</si>
  <si>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Concurso de méritos</t>
  </si>
  <si>
    <t>Contrato de Consultoría</t>
  </si>
  <si>
    <t>960 dias</t>
  </si>
  <si>
    <t>https://community.secop.gov.co/Public/Tendering/OpportunityDetail/Index?noticeUID=CO1.NTC.6775743&amp;isFromPublicArea=True&amp;isModal=False</t>
  </si>
  <si>
    <t>CPS-568-2024</t>
  </si>
  <si>
    <t>LUIS FERNANDO CALDERON GOMEZ</t>
  </si>
  <si>
    <t>luisfernandocalderon55@gmail.com</t>
  </si>
  <si>
    <t>1027-Prestar servicios profesionales a la Dirección General del Instituto Distrital de Patrimonio Cultural, para apoyar la generación de estrategias de eficiencia administrativa de los procesos misionales y de apoyo de la Entidad.</t>
  </si>
  <si>
    <t>69 dias</t>
  </si>
  <si>
    <t>https://community.secop.gov.co/Public/Tendering/OpportunityDetail/Index?noticeUID=CO1.NTC.6921638&amp;isFromPublicArea=True&amp;isModal=False</t>
  </si>
  <si>
    <t>CPS-569-2024</t>
  </si>
  <si>
    <t>LUIS FERNANDO CALDERÓN ARELLANO</t>
  </si>
  <si>
    <t>luisfcalderon23@gmail.com</t>
  </si>
  <si>
    <t>1028-Prestar servicios profesionales a la Dirección General del Instituto Distrital de Patrimonio Cultural, para apoyar la generación de estrategias de eficiencia administrativa de los procesos misionales y de apoyo de la Entidad.</t>
  </si>
  <si>
    <t>https://community.secop.gov.co/Public/Tendering/OpportunityDetail/Index?noticeUID=CO1.NTC.6921693&amp;isFromPublicArea=True&amp;isModal=False</t>
  </si>
  <si>
    <t>CPS-571-2024</t>
  </si>
  <si>
    <t>JAVIER SANTIAGO MENDOZA GALINDO</t>
  </si>
  <si>
    <t>santiagomendoza502m@gmail.com</t>
  </si>
  <si>
    <t>1012-Prestar servicios profesionales al Instituto Distrital de Patrimonio Cultural apoyando en los trámites, servicios y solicitudes que constituyen las asistencias técnicas a cargo de la Subdirección de Protección e Intervención del Patrimonio.</t>
  </si>
  <si>
    <t>66 dias</t>
  </si>
  <si>
    <t>https://community.secop.gov.co/Public/Tendering/OpportunityDetail/Index?noticeUID=CO1.NTC.6931146&amp;isFromPublicArea=True&amp;isModal=False</t>
  </si>
  <si>
    <t>CPS-572-2024</t>
  </si>
  <si>
    <t>JUAN JOSE SERNA HOYOS</t>
  </si>
  <si>
    <t>juansernahoyos@gmail.com</t>
  </si>
  <si>
    <t>1011-Prestar servicios profesionales al Instituto Distrital de Patrimonio Cultural apoyando en los trámites, servicios y solicitudes que constituyen las asistencias técnicas a cargo de la Subdirección de Protección e Intervención del Patrimonio.</t>
  </si>
  <si>
    <t>https://community.secop.gov.co/Public/Tendering/OpportunityDetail/Index?noticeUID=CO1.NTC.6935007&amp;isFromPublicArea=True&amp;isModal=False</t>
  </si>
  <si>
    <t>CC-573-2024</t>
  </si>
  <si>
    <t>CONSORCIO NVP</t>
  </si>
  <si>
    <t>contratacion@nvparuitectos.com</t>
  </si>
  <si>
    <t>958-Etapa 2: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</si>
  <si>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https://community.secop.gov.co/Public/Tendering/OpportunityDetail/Index?noticeUID=CO1.NTC.6771337&amp;isFromPublicArea=True&amp;isModal=False</t>
  </si>
  <si>
    <t>CPS-575-2024</t>
  </si>
  <si>
    <t>LUIS FERNANDO CASTRO HINOJOSA</t>
  </si>
  <si>
    <t>luifercastroh@gmail.com</t>
  </si>
  <si>
    <t>1013-Prestar los servicios profesionales al Instituto Distrital de Patrimonio Cultural apoyando en los procesos, trámites, consultas y procedimientos relacionados con gestión, intervención y manejo del patrimonio cultural material del Distrito Capital.</t>
  </si>
  <si>
    <t>https://community.secop.gov.co/Public/Tendering/OpportunityDetail/Index?noticeUID=CO1.NTC.6933370&amp;isFromPublicArea=True&amp;isModal=False</t>
  </si>
  <si>
    <t>CPS-576-2024</t>
  </si>
  <si>
    <t>ANA DALILA GÓMEZ BAOS</t>
  </si>
  <si>
    <t>dalykali@hotmail.com</t>
  </si>
  <si>
    <t>1026-Prestar servicios profesionales al Instituto Distrital de Patrimonio Cultural para apoyar los procesos de reconocimiento, identificación, fortalecimiento, participación, divulgación y apropiación de los patrimonios de la ciudad.</t>
  </si>
  <si>
    <t>68 dias</t>
  </si>
  <si>
    <t>https://community.secop.gov.co/Public/Tendering/OpportunityDetail/Index?noticeUID=CO1.NTC.6936264&amp;isFromPublicArea=True&amp;isModal=False</t>
  </si>
  <si>
    <t>CPS-577-2024</t>
  </si>
  <si>
    <t>FUMIGACIONES EL TRIUNFO CAR S.A.S.</t>
  </si>
  <si>
    <t>fumigacioneseltriunfo@yahoo.es</t>
  </si>
  <si>
    <t>455-Contratar el servicio de fumigación, control de plagas, control de vectores, control de palomas y desratización en las sedes del Instituto Distrital de Patrimonio Cultural.</t>
  </si>
  <si>
    <t>https://community.secop.gov.co/Public/Tendering/OpportunityDetail/Index?noticeUID=CO1.NTC.6866551&amp;isFromPublicArea=True&amp;isModal=False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</si>
  <si>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</si>
  <si>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</si>
  <si>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</si>
  <si>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</si>
  <si>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</si>
  <si>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CPS-579-2024</t>
  </si>
  <si>
    <t>IR ELEVADORES</t>
  </si>
  <si>
    <t>elevadoresir@gmail.com</t>
  </si>
  <si>
    <t>282-Prestar el servicio de mantenimiento preventivo y correctivo de los ascensores ubicados en las sedes del Instituto Distrital de Patrimonio Cultural</t>
  </si>
  <si>
    <t>https://community.secop.gov.co/Public/Tendering/OpportunityDetail/Index?noticeUID=CO1.NTC.6962986&amp;isFromPublicArea=True&amp;isModal=False</t>
  </si>
  <si>
    <t>CPS-581-2024</t>
  </si>
  <si>
    <t>MICRONANONICS TECHNOLOGIES SAS</t>
  </si>
  <si>
    <t>administracion@mntechnologies.com.co</t>
  </si>
  <si>
    <t>870-Prestación de servicios para el mantenimiento y verificación del sistema de monitoreo de humedad y temperatura TESTO SAVERIS</t>
  </si>
  <si>
    <t>30 dias</t>
  </si>
  <si>
    <t>https://community.secop.gov.co/Public/Tendering/OpportunityDetail/Index?noticeUID=CO1.NTC.7088907&amp;isFromPublicArea=True&amp;isModal=False</t>
  </si>
  <si>
    <t>CPS-582-2024</t>
  </si>
  <si>
    <t>SIGLO EL HOMBRE EDITORES S.A</t>
  </si>
  <si>
    <t>gerencia@siglodelhombre.com</t>
  </si>
  <si>
    <t>1091-Realizar la divulgación científica de las publicaciones del IDPC en medio físico y digital en el territorio nacional y/o en el exterior.</t>
  </si>
  <si>
    <t>1260 dias</t>
  </si>
  <si>
    <t>https://community.secop.gov.co/Public/Tendering/OpportunityDetail/Index?noticeUID=CO1.NTC.7080841&amp;isFromPublicArea=True&amp;isModal=False</t>
  </si>
  <si>
    <t>IDPC-CC -583-2024</t>
  </si>
  <si>
    <t>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t>
  </si>
  <si>
    <t>https://community.secop.gov.co/Public/Tendering/OpportunityDetail/Index?noticeUID=CO1.NTC.6963224&amp;isFromPublicArea=True&amp;isModal=False</t>
  </si>
  <si>
    <t>CV-584-2024</t>
  </si>
  <si>
    <t>GESTION DE SEGURIDAD ELECTRONICA S.A.</t>
  </si>
  <si>
    <t>area.licitaciones@gse.com.co</t>
  </si>
  <si>
    <t>968-Suministrar certificados digitales en formato token criptográfico y certificado de Servidor Seguro SSL, para llevar a cabo el proceso de gestión de pagos conforme los requerimientos del Instituto Distrital de Patrimonio Cultural.</t>
  </si>
  <si>
    <t>https://community.secop.gov.co/Public/Tendering/OpportunityDetail/Index?noticeUID=CO1.NTC.7026072&amp;isFromPublicArea=True&amp;isModal=False</t>
  </si>
  <si>
    <t>CPS-585-2024</t>
  </si>
  <si>
    <t>INTERFAZ S.A.S ESTUDIO DE DISEÑO</t>
  </si>
  <si>
    <t>contacto@interfazestudio.com</t>
  </si>
  <si>
    <t>871-782-Prestar los servicios de producción, suministro e instalación de la museografía para las exposiciones del Museo de Bogotá y de procesos de divulgación del plan especial de salvaguardia de la Cultura Bogotana de los usos y disfrutes de la bicicleta.</t>
  </si>
  <si>
    <t>https://community.secop.gov.co/Public/Tendering/OpportunityDetail/Index?noticeUID=CO1.NTC.7011229&amp;isFromPublicArea=True&amp;isModal=False</t>
  </si>
  <si>
    <t xml:space="preserve"> Otro SI</t>
  </si>
  <si>
    <t xml:space="preserve"> Adición / Prórroga</t>
  </si>
  <si>
    <t>15 dias</t>
  </si>
  <si>
    <t>SG-353-2023</t>
  </si>
  <si>
    <t>UNION TEMPORAL SOLIDARIA-MAPFRE-IDPC2023</t>
  </si>
  <si>
    <t>dwilches@solidaria.com.co</t>
  </si>
  <si>
    <t>4-5 CONTRATAR UN PROGRAMA DE SEGUROS QUE AMPARE LOS BIENES E INTERESES PATRIMONIALES DEL INSTITUTO DISTRITAL DE PATRIMONIO CULTURAL Y AQUELLOS POR LOS CUALES SEA O LLEGARE A SER RESPONSABLE</t>
  </si>
  <si>
    <t>Licitacion publica</t>
  </si>
  <si>
    <t>393 dias</t>
  </si>
  <si>
    <t>25 dias</t>
  </si>
  <si>
    <t>508 dias</t>
  </si>
  <si>
    <t>https://community.secop.gov.co/Public/Tendering/OpportunityDetail/Index?noticeUID=CO1.NTC.4575344&amp;isFromPublicArea=True&amp;isModal=true&amp;asPopupView=true</t>
  </si>
  <si>
    <t>50 dias</t>
  </si>
  <si>
    <t>170 dias</t>
  </si>
  <si>
    <t>1010230419
52805217</t>
  </si>
  <si>
    <t>LAURA ISABELA MOTTA ORTIZ cede a ANDREA PATRICIA RODRIGUEZ FLOREZ</t>
  </si>
  <si>
    <t>laura.motta@idpc.gov.co
andre.rodriguezf2019@gmail.com</t>
  </si>
  <si>
    <t xml:space="preserve"> Cesión</t>
  </si>
  <si>
    <t>52 dias</t>
  </si>
  <si>
    <t>172 dias</t>
  </si>
  <si>
    <t>1023869057
1061693616
1070599467
1010230419</t>
  </si>
  <si>
    <t>JEYSON ALBERTO RODRIGUEZ PACHECO cede a MANUELA ANDREA SOLARTE MAHECHA cede a FRANCISCO JOSE GUERRERO LOAIZA cede a LAURA ISABELA MOTTA ORTIZ</t>
  </si>
  <si>
    <t>jeyson.rodriguez@idpc.gov.co
manuela.solartem@gmail.com
francisco.jose746@gmail.com
la-u.66@hotmail.com</t>
  </si>
  <si>
    <t>CI-385-2023</t>
  </si>
  <si>
    <t>CONSORCIO INTERFUGA</t>
  </si>
  <si>
    <t>jdquintero@qyr.com.co</t>
  </si>
  <si>
    <t>REALIZAR LA INTERVENTORÍA INTEGRAL DE LA OBRA PÚBLICA QUE TIENE POR OBJETO: CONTRATAR POR EL SISTEMA DE PRECIOS UNITARIOS FIJOS, SIN FORMULA DE REAJUSTE LA FASE DE OBRA CIVIL DEL PROYECTO DE INTERVENCIÓN DEL AUDITORIO PRINCIPAL DE LA FUNDACIÓN GILBERTO ÁLZATE AVENDAÑO COMO UN ESCENARIO PARA LA PRODUCCIÓN DE ESPECTÁCULOS PÚBLICOS DE LAS ARTES ESCÉNICAS, ACORDE CON LAS ESPECIFICACIONES TÉCNICAS DEFINIDAS POR LA ENTIDAD”</t>
  </si>
  <si>
    <t xml:space="preserve"> Adición</t>
  </si>
  <si>
    <t>315 dias</t>
  </si>
  <si>
    <t>https://community.secop.gov.co/Public/Tendering/OpportunityDetail/Index?noticeUID=CO1.NTC.5243764&amp;isFromPublicArea=True&amp;isModal=False</t>
  </si>
  <si>
    <t xml:space="preserve"> Suspensión</t>
  </si>
  <si>
    <t xml:space="preserve"> Reanudación</t>
  </si>
  <si>
    <t xml:space="preserve"> Terminación anticipada</t>
  </si>
  <si>
    <t>31 dias</t>
  </si>
  <si>
    <t>27 dias</t>
  </si>
  <si>
    <t>39 dias</t>
  </si>
  <si>
    <t>14 dias</t>
  </si>
  <si>
    <t>29 dias</t>
  </si>
  <si>
    <t>22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</si>
</sst>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d/m/yyyy"/>
  </numFmts>
  <fonts count="6"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11"/>
      <color theme="1"/>
      <name val="Arial Narrow"/>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1" fillId="0" borderId="0" applyFont="0" applyFill="0" applyBorder="0" applyAlignment="0" applyProtection="0"/>
  </cellStyleXfs>
  <cellXfs count="34">
    <xf numFmtId="0" fontId="0" fillId="0" borderId="0" xfId="0"/>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42"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xf>
    <xf numFmtId="0" fontId="4" fillId="0" borderId="1" xfId="0" applyFont="1" applyBorder="1" applyAlignment="1">
      <alignment horizontal="left"/>
    </xf>
    <xf numFmtId="0" fontId="3" fillId="0" borderId="1" xfId="0" applyFont="1" applyBorder="1"/>
    <xf numFmtId="42" fontId="3" fillId="0" borderId="1" xfId="0" applyNumberFormat="1" applyFont="1" applyBorder="1"/>
    <xf numFmtId="42" fontId="3" fillId="0" borderId="1" xfId="0" applyNumberFormat="1" applyFont="1" applyBorder="1" applyAlignment="1">
      <alignment horizontal="center"/>
    </xf>
    <xf numFmtId="1" fontId="3" fillId="0" borderId="1" xfId="0" applyNumberFormat="1" applyFont="1" applyBorder="1" applyAlignment="1">
      <alignment horizontal="center" vertical="center"/>
    </xf>
    <xf numFmtId="0" fontId="3" fillId="0" borderId="1" xfId="0" applyFont="1" applyBorder="1" applyAlignment="1">
      <alignment horizontal="center"/>
    </xf>
    <xf numFmtId="164" fontId="5" fillId="4"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3" fontId="3" fillId="0" borderId="1" xfId="0" applyNumberFormat="1" applyFont="1" applyBorder="1"/>
    <xf numFmtId="10" fontId="3" fillId="0" borderId="1" xfId="0" applyNumberFormat="1" applyFont="1" applyBorder="1"/>
    <xf numFmtId="10" fontId="3" fillId="0" borderId="0" xfId="0" applyNumberFormat="1" applyFont="1"/>
    <xf numFmtId="0" fontId="3" fillId="0" borderId="0" xfId="0" applyFont="1"/>
    <xf numFmtId="0" fontId="3" fillId="0" borderId="1" xfId="0" applyFont="1" applyBorder="1" applyAlignment="1"/>
    <xf numFmtId="0" fontId="3" fillId="0" borderId="0" xfId="0" applyFont="1" applyAlignment="1"/>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wrapText="1"/>
    </xf>
    <xf numFmtId="42" fontId="3" fillId="0" borderId="0" xfId="0" applyNumberFormat="1" applyFont="1"/>
    <xf numFmtId="0" fontId="3" fillId="0" borderId="0" xfId="0" applyFont="1"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isson.guauque/Downloads/Ejecuci&#243;n%20contractual%20IDPC_noviembre%202024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204 CB-0017  PAGOS"/>
      <sheetName val="Noviembre2024"/>
      <sheetName val="Hoja4"/>
      <sheetName val="Hoja3"/>
      <sheetName val="14204 CB-0017  PAGOS DEF"/>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row>
        <row r="2">
          <cell r="C2" t="str">
            <v>NUMERO DEL COMPROMISO</v>
          </cell>
          <cell r="D2" t="str">
            <v>TIPO DE COMPROMISO</v>
          </cell>
          <cell r="E2" t="str">
            <v>TIPOLOGIA ESPECIFICA</v>
          </cell>
          <cell r="F2" t="str">
            <v>VALOR EJECUTADO ACUMULADO</v>
          </cell>
          <cell r="G2" t="str">
            <v>PORCENTAJE AVANCE FÍSICO ACUMULADO</v>
          </cell>
          <cell r="H2" t="str">
            <v>CONCEPTO DE PAGO</v>
          </cell>
          <cell r="I2" t="str">
            <v>PORCENTAJE DEL ANTICIPO</v>
          </cell>
          <cell r="J2" t="str">
            <v>VALOR ANTICIPO</v>
          </cell>
          <cell r="K2" t="str">
            <v>TIPO CUENTA EN QUE DEPOSITO EL ANTICIPO</v>
          </cell>
          <cell r="L2" t="str">
            <v>NUMERO CUENTA EN QUE MANEJA EL ANTICIPO</v>
          </cell>
          <cell r="M2" t="str">
            <v>ENTIDAD FINANCIERA - ANTICIPO</v>
          </cell>
          <cell r="N2" t="str">
            <v>CANTIDAD DE PAGOS PACTADOS</v>
          </cell>
          <cell r="O2" t="str">
            <v>NÚMERO  CONSECUTIVO DEL PAGO</v>
          </cell>
          <cell r="P2" t="str">
            <v>NUMERO ORDEN PAGO</v>
          </cell>
          <cell r="Q2" t="str">
            <v>FECHA EXPEDICIÓN ORDEN DE PAGO</v>
          </cell>
          <cell r="R2" t="str">
            <v>VALOR ORDEN DE PAGO</v>
          </cell>
          <cell r="S2" t="str">
            <v>VALOR PAGADO</v>
          </cell>
          <cell r="T2" t="str">
            <v>VALOR GIROS ACUMULADOS</v>
          </cell>
          <cell r="U2" t="str">
            <v>SALDO POR PAGAR DEL VALOR EJECUTADO</v>
          </cell>
          <cell r="V2" t="str">
            <v>OBSERVACIONES</v>
          </cell>
          <cell r="W2" t="str">
            <v>ENTIDAD FUSIONADA</v>
          </cell>
        </row>
        <row r="3">
          <cell r="C3" t="str">
            <v>CPS-028-2024</v>
          </cell>
          <cell r="D3" t="str">
            <v>17 17. Contrato de Prestación de Servicios</v>
          </cell>
          <cell r="E3" t="str">
            <v xml:space="preserve">31 31-Servicios Profesionales </v>
          </cell>
          <cell r="F3">
            <v>72376453</v>
          </cell>
          <cell r="G3">
            <v>0.86</v>
          </cell>
          <cell r="H3" t="str">
            <v>3 3. Pago parcial</v>
          </cell>
          <cell r="K3" t="str">
            <v/>
          </cell>
          <cell r="M3" t="str">
            <v/>
          </cell>
          <cell r="N3">
            <v>11</v>
          </cell>
          <cell r="O3">
            <v>10</v>
          </cell>
          <cell r="P3">
            <v>3000836650</v>
          </cell>
          <cell r="Q3">
            <v>45597</v>
          </cell>
          <cell r="R3">
            <v>7645400</v>
          </cell>
          <cell r="S3">
            <v>7369733</v>
          </cell>
          <cell r="T3">
            <v>72376453</v>
          </cell>
          <cell r="U3">
            <v>11722947</v>
          </cell>
          <cell r="V3" t="str">
            <v>N/A</v>
          </cell>
          <cell r="W3" t="str">
            <v>0 No Aplica</v>
          </cell>
        </row>
        <row r="4">
          <cell r="C4" t="str">
            <v>CPS-201-2024</v>
          </cell>
          <cell r="D4" t="str">
            <v>17 17. Contrato de Prestación de Servicios</v>
          </cell>
          <cell r="E4" t="str">
            <v xml:space="preserve">33 33-Servicios Apoyo a la Gestion de la Entidad (servicios administrativos) </v>
          </cell>
          <cell r="F4">
            <v>9851644</v>
          </cell>
          <cell r="G4">
            <v>0.73</v>
          </cell>
          <cell r="H4" t="str">
            <v>3 3. Pago parcial</v>
          </cell>
          <cell r="K4" t="str">
            <v/>
          </cell>
          <cell r="M4" t="str">
            <v/>
          </cell>
          <cell r="N4">
            <v>4</v>
          </cell>
          <cell r="O4">
            <v>4</v>
          </cell>
          <cell r="P4">
            <v>3000836622</v>
          </cell>
          <cell r="Q4">
            <v>45597</v>
          </cell>
          <cell r="R4">
            <v>2643124</v>
          </cell>
          <cell r="S4">
            <v>2554424</v>
          </cell>
          <cell r="T4">
            <v>9851644</v>
          </cell>
          <cell r="U4">
            <v>3724402</v>
          </cell>
          <cell r="V4" t="str">
            <v>N/A</v>
          </cell>
          <cell r="W4" t="str">
            <v>0 No Aplica</v>
          </cell>
        </row>
        <row r="5">
          <cell r="C5" t="str">
            <v>OC-271-2024</v>
          </cell>
          <cell r="D5" t="str">
            <v>17 17. Contrato de Prestación de Servicios</v>
          </cell>
          <cell r="E5" t="str">
            <v xml:space="preserve">49 49-Otros Servicios </v>
          </cell>
          <cell r="F5">
            <v>58646356</v>
          </cell>
          <cell r="G5">
            <v>0.65</v>
          </cell>
          <cell r="H5" t="str">
            <v>3 3. Pago parcial</v>
          </cell>
          <cell r="K5" t="str">
            <v/>
          </cell>
          <cell r="M5" t="str">
            <v/>
          </cell>
          <cell r="N5">
            <v>6</v>
          </cell>
          <cell r="O5">
            <v>5</v>
          </cell>
          <cell r="P5">
            <v>3000910809</v>
          </cell>
          <cell r="Q5">
            <v>45617</v>
          </cell>
          <cell r="R5">
            <v>10747690</v>
          </cell>
          <cell r="S5">
            <v>39986980</v>
          </cell>
          <cell r="T5">
            <v>58646356</v>
          </cell>
          <cell r="U5">
            <v>32265355</v>
          </cell>
          <cell r="V5" t="str">
            <v>N/A</v>
          </cell>
          <cell r="W5" t="str">
            <v>0 No Aplica</v>
          </cell>
        </row>
        <row r="6">
          <cell r="C6" t="str">
            <v xml:space="preserve">CC-275-2024 </v>
          </cell>
          <cell r="D6" t="str">
            <v>17 17. Contrato de Prestación de Servicios</v>
          </cell>
          <cell r="E6" t="str">
            <v xml:space="preserve">43 43-Suministro de Servicio de Vigilancia </v>
          </cell>
          <cell r="F6">
            <v>563706387</v>
          </cell>
          <cell r="G6">
            <v>0.79</v>
          </cell>
          <cell r="H6" t="str">
            <v>3 3. Pago parcial</v>
          </cell>
          <cell r="K6" t="str">
            <v/>
          </cell>
          <cell r="M6" t="str">
            <v/>
          </cell>
          <cell r="N6">
            <v>10</v>
          </cell>
          <cell r="O6">
            <v>9</v>
          </cell>
          <cell r="P6">
            <v>3000883489</v>
          </cell>
          <cell r="Q6">
            <v>45610</v>
          </cell>
          <cell r="R6">
            <v>92752452</v>
          </cell>
          <cell r="S6">
            <v>193385994</v>
          </cell>
          <cell r="T6">
            <v>563706387</v>
          </cell>
          <cell r="U6">
            <v>147910906</v>
          </cell>
          <cell r="V6" t="str">
            <v>N/A</v>
          </cell>
          <cell r="W6" t="str">
            <v>0 No Aplica</v>
          </cell>
        </row>
        <row r="7">
          <cell r="C7" t="str">
            <v>OC-271-2024</v>
          </cell>
          <cell r="D7" t="str">
            <v>17 17. Contrato de Prestación de Servicios</v>
          </cell>
          <cell r="E7" t="str">
            <v xml:space="preserve">49 49-Otros Servicios </v>
          </cell>
          <cell r="F7">
            <v>74018345</v>
          </cell>
          <cell r="G7">
            <v>0.65</v>
          </cell>
          <cell r="H7" t="str">
            <v>3 3. Pago parcial</v>
          </cell>
          <cell r="K7" t="str">
            <v/>
          </cell>
          <cell r="M7" t="str">
            <v/>
          </cell>
          <cell r="N7">
            <v>6</v>
          </cell>
          <cell r="O7">
            <v>5</v>
          </cell>
          <cell r="P7">
            <v>3000910809</v>
          </cell>
          <cell r="Q7">
            <v>45617</v>
          </cell>
          <cell r="R7">
            <v>13564802</v>
          </cell>
          <cell r="S7">
            <v>39986980</v>
          </cell>
          <cell r="T7">
            <v>74018345</v>
          </cell>
          <cell r="U7">
            <v>40722535</v>
          </cell>
          <cell r="V7" t="str">
            <v>N/A</v>
          </cell>
          <cell r="W7" t="str">
            <v>0 No Aplica</v>
          </cell>
        </row>
        <row r="8">
          <cell r="C8" t="str">
            <v xml:space="preserve">CC-275-2024 </v>
          </cell>
          <cell r="D8" t="str">
            <v>17 17. Contrato de Prestación de Servicios</v>
          </cell>
          <cell r="E8" t="str">
            <v xml:space="preserve">43 43-Suministro de Servicio de Vigilancia </v>
          </cell>
          <cell r="F8">
            <v>245057743</v>
          </cell>
          <cell r="G8">
            <v>0.76</v>
          </cell>
          <cell r="H8" t="str">
            <v>3 3. Pago parcial</v>
          </cell>
          <cell r="K8" t="str">
            <v/>
          </cell>
          <cell r="M8" t="str">
            <v/>
          </cell>
          <cell r="N8">
            <v>10</v>
          </cell>
          <cell r="O8">
            <v>9</v>
          </cell>
          <cell r="P8">
            <v>3000883489</v>
          </cell>
          <cell r="Q8">
            <v>45610</v>
          </cell>
          <cell r="R8">
            <v>40321889</v>
          </cell>
          <cell r="S8">
            <v>193385994</v>
          </cell>
          <cell r="T8">
            <v>245057743</v>
          </cell>
          <cell r="U8">
            <v>76785744</v>
          </cell>
          <cell r="V8" t="str">
            <v>N/A</v>
          </cell>
          <cell r="W8" t="str">
            <v>0 No Aplica</v>
          </cell>
        </row>
        <row r="9">
          <cell r="C9" t="str">
            <v>CPS-383-2024</v>
          </cell>
          <cell r="D9" t="str">
            <v>17 17. Contrato de Prestación de Servicios</v>
          </cell>
          <cell r="E9" t="str">
            <v xml:space="preserve">31 31-Servicios Profesionales </v>
          </cell>
          <cell r="F9">
            <v>220678038</v>
          </cell>
          <cell r="G9">
            <v>0.61</v>
          </cell>
          <cell r="H9" t="str">
            <v>3 3. Pago parcial</v>
          </cell>
          <cell r="K9" t="str">
            <v/>
          </cell>
          <cell r="M9" t="str">
            <v/>
          </cell>
          <cell r="N9">
            <v>5</v>
          </cell>
          <cell r="O9">
            <v>6</v>
          </cell>
          <cell r="P9">
            <v>3000923304</v>
          </cell>
          <cell r="Q9">
            <v>45621</v>
          </cell>
          <cell r="R9">
            <v>30887102</v>
          </cell>
          <cell r="S9">
            <v>27112345</v>
          </cell>
          <cell r="T9">
            <v>220678038</v>
          </cell>
          <cell r="U9">
            <v>143610500</v>
          </cell>
          <cell r="V9" t="str">
            <v>N/A</v>
          </cell>
          <cell r="W9" t="str">
            <v>0 No Aplica</v>
          </cell>
        </row>
        <row r="10">
          <cell r="C10" t="str">
            <v xml:space="preserve">CC-275-2024 </v>
          </cell>
          <cell r="D10" t="str">
            <v>17 17. Contrato de Prestación de Servicios</v>
          </cell>
          <cell r="E10" t="str">
            <v xml:space="preserve">43 43-Suministro de Servicio de Vigilancia </v>
          </cell>
          <cell r="F10">
            <v>388156920</v>
          </cell>
          <cell r="G10">
            <v>0.72</v>
          </cell>
          <cell r="H10" t="str">
            <v>3 3. Pago parcial</v>
          </cell>
          <cell r="K10" t="str">
            <v/>
          </cell>
          <cell r="M10" t="str">
            <v/>
          </cell>
          <cell r="N10">
            <v>10</v>
          </cell>
          <cell r="O10">
            <v>9</v>
          </cell>
          <cell r="P10">
            <v>3000883489</v>
          </cell>
          <cell r="Q10">
            <v>45610</v>
          </cell>
          <cell r="R10">
            <v>68260322</v>
          </cell>
          <cell r="S10">
            <v>193385994</v>
          </cell>
          <cell r="T10">
            <v>388156920</v>
          </cell>
          <cell r="U10">
            <v>148911377</v>
          </cell>
          <cell r="V10" t="str">
            <v>N/A</v>
          </cell>
          <cell r="W10" t="str">
            <v>0 No Aplica</v>
          </cell>
        </row>
        <row r="11">
          <cell r="C11" t="str">
            <v>OC-271-2024</v>
          </cell>
          <cell r="D11" t="str">
            <v>17 17. Contrato de Prestación de Servicios</v>
          </cell>
          <cell r="E11" t="str">
            <v xml:space="preserve">49 49-Otros Servicios </v>
          </cell>
          <cell r="F11">
            <v>94760499</v>
          </cell>
          <cell r="G11">
            <v>0.65</v>
          </cell>
          <cell r="H11" t="str">
            <v>3 3. Pago parcial</v>
          </cell>
          <cell r="K11" t="str">
            <v/>
          </cell>
          <cell r="M11" t="str">
            <v/>
          </cell>
          <cell r="N11">
            <v>6</v>
          </cell>
          <cell r="O11">
            <v>5</v>
          </cell>
          <cell r="P11">
            <v>3000910809</v>
          </cell>
          <cell r="Q11">
            <v>45617</v>
          </cell>
          <cell r="R11">
            <v>17366065</v>
          </cell>
          <cell r="S11">
            <v>39986980</v>
          </cell>
          <cell r="T11">
            <v>94760499</v>
          </cell>
          <cell r="U11">
            <v>52134209</v>
          </cell>
          <cell r="V11" t="str">
            <v>N/A</v>
          </cell>
          <cell r="W11" t="str">
            <v>0 No Aplica</v>
          </cell>
        </row>
        <row r="12">
          <cell r="C12" t="str">
            <v>SU-336-2024</v>
          </cell>
          <cell r="D12" t="str">
            <v>7 7. Suministro</v>
          </cell>
          <cell r="E12" t="str">
            <v xml:space="preserve">48 48-Otros Suministros </v>
          </cell>
          <cell r="F12">
            <v>108998</v>
          </cell>
          <cell r="G12">
            <v>1</v>
          </cell>
          <cell r="H12" t="str">
            <v>4 4. Pago definitivo</v>
          </cell>
          <cell r="K12" t="str">
            <v/>
          </cell>
          <cell r="M12" t="str">
            <v/>
          </cell>
          <cell r="N12">
            <v>6</v>
          </cell>
          <cell r="O12">
            <v>3</v>
          </cell>
          <cell r="P12">
            <v>3000910386</v>
          </cell>
          <cell r="Q12">
            <v>45617</v>
          </cell>
          <cell r="R12">
            <v>13527996</v>
          </cell>
          <cell r="S12">
            <v>12385051</v>
          </cell>
          <cell r="T12">
            <v>108998</v>
          </cell>
          <cell r="U12">
            <v>2</v>
          </cell>
          <cell r="V12" t="str">
            <v>N/A</v>
          </cell>
          <cell r="W12" t="str">
            <v>0 No Aplica</v>
          </cell>
        </row>
        <row r="13">
          <cell r="C13" t="str">
            <v>SU-565-2024</v>
          </cell>
          <cell r="D13" t="str">
            <v>7 7. Suministro</v>
          </cell>
          <cell r="E13" t="str">
            <v xml:space="preserve">48 48-Otros Suministros </v>
          </cell>
          <cell r="F13">
            <v>36419</v>
          </cell>
          <cell r="G13">
            <v>0.69</v>
          </cell>
          <cell r="H13" t="str">
            <v>3 3. Pago parcial</v>
          </cell>
          <cell r="K13" t="str">
            <v/>
          </cell>
          <cell r="M13" t="str">
            <v/>
          </cell>
          <cell r="N13">
            <v>3</v>
          </cell>
          <cell r="O13">
            <v>1</v>
          </cell>
          <cell r="P13">
            <v>3000926758</v>
          </cell>
          <cell r="Q13">
            <v>45621</v>
          </cell>
          <cell r="R13">
            <v>9968169</v>
          </cell>
          <cell r="S13">
            <v>14652367</v>
          </cell>
          <cell r="T13">
            <v>36419</v>
          </cell>
          <cell r="U13">
            <v>16122</v>
          </cell>
          <cell r="V13" t="str">
            <v>N/A</v>
          </cell>
          <cell r="W13" t="str">
            <v>0 No Aplica</v>
          </cell>
        </row>
        <row r="14">
          <cell r="C14" t="str">
            <v>CPS-283-2024</v>
          </cell>
          <cell r="D14" t="str">
            <v>17 17. Contrato de Prestación de Servicios</v>
          </cell>
          <cell r="E14" t="str">
            <v>30 30-Servicios de Mantenimiento y/o Reparación</v>
          </cell>
          <cell r="F14">
            <v>16154513</v>
          </cell>
          <cell r="G14">
            <v>1</v>
          </cell>
          <cell r="H14" t="str">
            <v>4 4. Pago definitivo</v>
          </cell>
          <cell r="K14" t="str">
            <v/>
          </cell>
          <cell r="M14" t="str">
            <v/>
          </cell>
          <cell r="N14">
            <v>2</v>
          </cell>
          <cell r="O14">
            <v>2</v>
          </cell>
          <cell r="P14">
            <v>3000926738</v>
          </cell>
          <cell r="Q14">
            <v>45621</v>
          </cell>
          <cell r="R14">
            <v>8077256</v>
          </cell>
          <cell r="S14">
            <v>7396445</v>
          </cell>
          <cell r="T14">
            <v>16154513</v>
          </cell>
          <cell r="U14">
            <v>0</v>
          </cell>
          <cell r="V14" t="str">
            <v>N/A</v>
          </cell>
          <cell r="W14" t="str">
            <v>0 No Aplica</v>
          </cell>
        </row>
        <row r="15">
          <cell r="C15" t="str">
            <v>CPS-280-2024</v>
          </cell>
          <cell r="D15" t="str">
            <v>17 17. Contrato de Prestación de Servicios</v>
          </cell>
          <cell r="E15" t="str">
            <v xml:space="preserve">33 33-Servicios Apoyo a la Gestion de la Entidad (servicios administrativos) </v>
          </cell>
          <cell r="F15">
            <v>16592599</v>
          </cell>
          <cell r="G15">
            <v>0.43</v>
          </cell>
          <cell r="H15" t="str">
            <v>3 3. Pago parcial</v>
          </cell>
          <cell r="K15" t="str">
            <v/>
          </cell>
          <cell r="M15" t="str">
            <v/>
          </cell>
          <cell r="N15">
            <v>7</v>
          </cell>
          <cell r="O15">
            <v>4</v>
          </cell>
          <cell r="P15">
            <v>3000883759</v>
          </cell>
          <cell r="Q15">
            <v>45610</v>
          </cell>
          <cell r="R15">
            <v>6165844</v>
          </cell>
          <cell r="S15">
            <v>5921269</v>
          </cell>
          <cell r="T15">
            <v>16592599</v>
          </cell>
          <cell r="U15">
            <v>22244095</v>
          </cell>
          <cell r="V15" t="str">
            <v>N/A</v>
          </cell>
          <cell r="W15" t="str">
            <v>0 No Aplica</v>
          </cell>
        </row>
        <row r="16">
          <cell r="C16" t="str">
            <v>CPS-557-2024</v>
          </cell>
          <cell r="D16" t="str">
            <v>17 17. Contrato de Prestación de Servicios</v>
          </cell>
          <cell r="E16" t="str">
            <v>30 30-Servicios de Mantenimiento y/o Reparación</v>
          </cell>
          <cell r="F16">
            <v>1950000</v>
          </cell>
          <cell r="G16">
            <v>0.16</v>
          </cell>
          <cell r="H16" t="str">
            <v>3 3. Pago parcial</v>
          </cell>
          <cell r="K16" t="str">
            <v/>
          </cell>
          <cell r="M16" t="str">
            <v/>
          </cell>
          <cell r="N16">
            <v>3</v>
          </cell>
          <cell r="O16">
            <v>1</v>
          </cell>
          <cell r="P16">
            <v>3000910808</v>
          </cell>
          <cell r="Q16">
            <v>45617</v>
          </cell>
          <cell r="R16">
            <v>1950000</v>
          </cell>
          <cell r="S16">
            <v>1762932</v>
          </cell>
          <cell r="T16">
            <v>1950000</v>
          </cell>
          <cell r="U16">
            <v>10050000</v>
          </cell>
          <cell r="V16" t="str">
            <v>N/A</v>
          </cell>
          <cell r="W16" t="str">
            <v>0 No Aplica</v>
          </cell>
        </row>
        <row r="17">
          <cell r="C17" t="str">
            <v>CPS-278-2024</v>
          </cell>
          <cell r="D17" t="str">
            <v>17 17. Contrato de Prestación de Servicios</v>
          </cell>
          <cell r="E17" t="str">
            <v xml:space="preserve">31 31-Servicios Profesionales </v>
          </cell>
          <cell r="F17">
            <v>42956041</v>
          </cell>
          <cell r="G17">
            <v>0.77</v>
          </cell>
          <cell r="H17" t="str">
            <v>3 3. Pago parcial</v>
          </cell>
          <cell r="K17" t="str">
            <v/>
          </cell>
          <cell r="M17" t="str">
            <v/>
          </cell>
          <cell r="N17">
            <v>8</v>
          </cell>
          <cell r="O17">
            <v>6</v>
          </cell>
          <cell r="P17">
            <v>3000873072</v>
          </cell>
          <cell r="Q17">
            <v>45608</v>
          </cell>
          <cell r="R17">
            <v>7406214</v>
          </cell>
          <cell r="S17">
            <v>7089327</v>
          </cell>
          <cell r="T17">
            <v>42956041</v>
          </cell>
          <cell r="U17">
            <v>12590564</v>
          </cell>
          <cell r="V17" t="str">
            <v>N/A</v>
          </cell>
          <cell r="W17" t="str">
            <v>0 No Aplica</v>
          </cell>
        </row>
        <row r="18">
          <cell r="C18" t="str">
            <v>CPS-293-2024</v>
          </cell>
          <cell r="D18" t="str">
            <v>17 17. Contrato de Prestación de Servicios</v>
          </cell>
          <cell r="E18" t="str">
            <v>30 30-Servicios de Mantenimiento y/o Reparación</v>
          </cell>
          <cell r="F18">
            <v>6339613</v>
          </cell>
          <cell r="G18">
            <v>0.28999999999999998</v>
          </cell>
          <cell r="H18" t="str">
            <v>3 3. Pago parcial</v>
          </cell>
          <cell r="K18" t="str">
            <v/>
          </cell>
          <cell r="M18" t="str">
            <v/>
          </cell>
          <cell r="N18">
            <v>6</v>
          </cell>
          <cell r="O18">
            <v>2</v>
          </cell>
          <cell r="P18">
            <v>3000910115</v>
          </cell>
          <cell r="Q18">
            <v>45617</v>
          </cell>
          <cell r="R18">
            <v>2000000</v>
          </cell>
          <cell r="S18">
            <v>2844524</v>
          </cell>
          <cell r="T18">
            <v>6339613</v>
          </cell>
          <cell r="U18">
            <v>15500387</v>
          </cell>
          <cell r="V18" t="str">
            <v>N/A</v>
          </cell>
          <cell r="W18" t="str">
            <v>0 No Aplica</v>
          </cell>
        </row>
        <row r="19">
          <cell r="C19" t="str">
            <v>CPS-293-2024</v>
          </cell>
          <cell r="D19" t="str">
            <v>17 17. Contrato de Prestación de Servicios</v>
          </cell>
          <cell r="E19" t="str">
            <v>30 30-Servicios de Mantenimiento y/o Reparación</v>
          </cell>
          <cell r="F19">
            <v>9745330</v>
          </cell>
          <cell r="G19">
            <v>0.97</v>
          </cell>
          <cell r="H19" t="str">
            <v>3 3. Pago parcial</v>
          </cell>
          <cell r="K19" t="str">
            <v/>
          </cell>
          <cell r="M19" t="str">
            <v/>
          </cell>
          <cell r="N19">
            <v>6</v>
          </cell>
          <cell r="O19">
            <v>2</v>
          </cell>
          <cell r="P19">
            <v>3000910115</v>
          </cell>
          <cell r="Q19">
            <v>45617</v>
          </cell>
          <cell r="R19">
            <v>1365330</v>
          </cell>
          <cell r="S19">
            <v>2844524</v>
          </cell>
          <cell r="T19">
            <v>9745330</v>
          </cell>
          <cell r="U19">
            <v>254670</v>
          </cell>
          <cell r="V19" t="str">
            <v>N/A</v>
          </cell>
          <cell r="W19" t="str">
            <v>0 No Aplica</v>
          </cell>
        </row>
        <row r="20">
          <cell r="C20" t="str">
            <v>CPS-293-2024</v>
          </cell>
          <cell r="D20" t="str">
            <v>17 17. Contrato de Prestación de Servicios</v>
          </cell>
          <cell r="E20" t="str">
            <v>30 30-Servicios de Mantenimiento y/o Reparación</v>
          </cell>
          <cell r="F20">
            <v>9745330</v>
          </cell>
          <cell r="G20">
            <v>0.97</v>
          </cell>
          <cell r="H20" t="str">
            <v>3 3. Pago parcial</v>
          </cell>
          <cell r="K20" t="str">
            <v/>
          </cell>
          <cell r="M20" t="str">
            <v/>
          </cell>
          <cell r="N20">
            <v>6</v>
          </cell>
          <cell r="O20">
            <v>3</v>
          </cell>
          <cell r="P20">
            <v>3000910806</v>
          </cell>
          <cell r="Q20">
            <v>45617</v>
          </cell>
          <cell r="R20">
            <v>3380000</v>
          </cell>
          <cell r="S20">
            <v>2856922</v>
          </cell>
          <cell r="T20">
            <v>9745330</v>
          </cell>
          <cell r="U20">
            <v>254670</v>
          </cell>
          <cell r="V20" t="str">
            <v>N/A</v>
          </cell>
          <cell r="W20" t="str">
            <v>0 No Aplica</v>
          </cell>
        </row>
        <row r="21">
          <cell r="C21" t="str">
            <v>CPS-067-2024</v>
          </cell>
          <cell r="D21" t="str">
            <v>17 17. Contrato de Prestación de Servicios</v>
          </cell>
          <cell r="E21" t="str">
            <v xml:space="preserve">31 31-Servicios Profesionales </v>
          </cell>
          <cell r="F21">
            <v>6418696</v>
          </cell>
          <cell r="G21">
            <v>1</v>
          </cell>
          <cell r="H21" t="str">
            <v>4 4. Pago definitivo</v>
          </cell>
          <cell r="K21" t="str">
            <v/>
          </cell>
          <cell r="M21" t="str">
            <v/>
          </cell>
          <cell r="N21">
            <v>6</v>
          </cell>
          <cell r="O21">
            <v>6</v>
          </cell>
          <cell r="P21">
            <v>3000873091</v>
          </cell>
          <cell r="Q21">
            <v>45608</v>
          </cell>
          <cell r="R21">
            <v>1</v>
          </cell>
          <cell r="S21">
            <v>1</v>
          </cell>
          <cell r="T21">
            <v>6418696</v>
          </cell>
          <cell r="U21">
            <v>0</v>
          </cell>
          <cell r="V21" t="str">
            <v>N/A</v>
          </cell>
          <cell r="W21" t="str">
            <v>0 No Aplica</v>
          </cell>
        </row>
        <row r="22">
          <cell r="C22" t="str">
            <v>CPS- 044-2024</v>
          </cell>
          <cell r="D22" t="str">
            <v>17 17. Contrato de Prestación de Servicios</v>
          </cell>
          <cell r="E22" t="str">
            <v xml:space="preserve">31 31-Servicios Profesionales </v>
          </cell>
          <cell r="F22">
            <v>5582092</v>
          </cell>
          <cell r="G22">
            <v>1</v>
          </cell>
          <cell r="H22" t="str">
            <v>4 4. Pago definitivo</v>
          </cell>
          <cell r="K22" t="str">
            <v/>
          </cell>
          <cell r="M22" t="str">
            <v/>
          </cell>
          <cell r="N22">
            <v>8</v>
          </cell>
          <cell r="O22">
            <v>8</v>
          </cell>
          <cell r="P22">
            <v>3000910384</v>
          </cell>
          <cell r="Q22">
            <v>45617</v>
          </cell>
          <cell r="R22">
            <v>4465674</v>
          </cell>
          <cell r="S22">
            <v>4323726</v>
          </cell>
          <cell r="T22">
            <v>5582092</v>
          </cell>
          <cell r="U22">
            <v>0</v>
          </cell>
          <cell r="V22" t="str">
            <v>N/A</v>
          </cell>
          <cell r="W22" t="str">
            <v>0 No Aplica</v>
          </cell>
        </row>
        <row r="23">
          <cell r="C23" t="str">
            <v>CPS-064-2024</v>
          </cell>
          <cell r="D23" t="str">
            <v>17 17. Contrato de Prestación de Servicios</v>
          </cell>
          <cell r="E23" t="str">
            <v xml:space="preserve">31 31-Servicios Profesionales </v>
          </cell>
          <cell r="F23">
            <v>6418696</v>
          </cell>
          <cell r="G23">
            <v>1</v>
          </cell>
          <cell r="H23" t="str">
            <v>4 4. Pago definitivo</v>
          </cell>
          <cell r="K23" t="str">
            <v/>
          </cell>
          <cell r="M23" t="str">
            <v/>
          </cell>
          <cell r="N23">
            <v>6</v>
          </cell>
          <cell r="O23">
            <v>6</v>
          </cell>
          <cell r="P23">
            <v>3000873090</v>
          </cell>
          <cell r="Q23">
            <v>45608</v>
          </cell>
          <cell r="R23">
            <v>1</v>
          </cell>
          <cell r="S23">
            <v>1</v>
          </cell>
          <cell r="T23">
            <v>6418696</v>
          </cell>
          <cell r="U23">
            <v>0</v>
          </cell>
          <cell r="V23" t="str">
            <v>N/A</v>
          </cell>
          <cell r="W23" t="str">
            <v>0 No Aplica</v>
          </cell>
        </row>
        <row r="24">
          <cell r="C24" t="str">
            <v>CPS-288-2024</v>
          </cell>
          <cell r="D24" t="str">
            <v>17 17. Contrato de Prestación de Servicios</v>
          </cell>
          <cell r="E24" t="str">
            <v xml:space="preserve">33 33-Servicios Apoyo a la Gestion de la Entidad (servicios administrativos) </v>
          </cell>
          <cell r="F24">
            <v>15086227</v>
          </cell>
          <cell r="G24">
            <v>0.7</v>
          </cell>
          <cell r="H24" t="str">
            <v>3 3. Pago parcial</v>
          </cell>
          <cell r="K24" t="str">
            <v/>
          </cell>
          <cell r="M24" t="str">
            <v/>
          </cell>
          <cell r="N24">
            <v>7</v>
          </cell>
          <cell r="O24">
            <v>5</v>
          </cell>
          <cell r="P24">
            <v>3000867582</v>
          </cell>
          <cell r="Q24">
            <v>45604</v>
          </cell>
          <cell r="R24">
            <v>3232763</v>
          </cell>
          <cell r="S24">
            <v>3124276</v>
          </cell>
          <cell r="T24">
            <v>15086227</v>
          </cell>
          <cell r="U24">
            <v>6357768</v>
          </cell>
          <cell r="V24" t="str">
            <v>N/A</v>
          </cell>
          <cell r="W24" t="str">
            <v>0 No Aplica</v>
          </cell>
        </row>
        <row r="25">
          <cell r="C25" t="str">
            <v>CPS-289-2024</v>
          </cell>
          <cell r="D25" t="str">
            <v>17 17. Contrato de Prestación de Servicios</v>
          </cell>
          <cell r="E25" t="str">
            <v xml:space="preserve">33 33-Servicios Apoyo a la Gestion de la Entidad (servicios administrativos) </v>
          </cell>
          <cell r="F25">
            <v>14978469</v>
          </cell>
          <cell r="G25">
            <v>0.7</v>
          </cell>
          <cell r="H25" t="str">
            <v>3 3. Pago parcial</v>
          </cell>
          <cell r="K25" t="str">
            <v/>
          </cell>
          <cell r="M25" t="str">
            <v/>
          </cell>
          <cell r="N25">
            <v>7</v>
          </cell>
          <cell r="O25">
            <v>5</v>
          </cell>
          <cell r="P25">
            <v>3000844249</v>
          </cell>
          <cell r="Q25">
            <v>45602</v>
          </cell>
          <cell r="R25">
            <v>3232763</v>
          </cell>
          <cell r="S25">
            <v>3120716</v>
          </cell>
          <cell r="T25">
            <v>14978469</v>
          </cell>
          <cell r="U25">
            <v>6465526</v>
          </cell>
          <cell r="V25" t="str">
            <v>N/A</v>
          </cell>
          <cell r="W25" t="str">
            <v>0 No Aplica</v>
          </cell>
        </row>
        <row r="26">
          <cell r="C26" t="str">
            <v>CPS-286-2024</v>
          </cell>
          <cell r="D26" t="str">
            <v>17 17. Contrato de Prestación de Servicios</v>
          </cell>
          <cell r="E26" t="str">
            <v xml:space="preserve">31 31-Servicios Profesionales </v>
          </cell>
          <cell r="F26">
            <v>32110680</v>
          </cell>
          <cell r="G26">
            <v>0.7</v>
          </cell>
          <cell r="H26" t="str">
            <v>3 3. Pago parcial</v>
          </cell>
          <cell r="K26" t="str">
            <v/>
          </cell>
          <cell r="M26" t="str">
            <v/>
          </cell>
          <cell r="N26">
            <v>7</v>
          </cell>
          <cell r="O26">
            <v>5</v>
          </cell>
          <cell r="P26">
            <v>3000873088</v>
          </cell>
          <cell r="Q26">
            <v>45608</v>
          </cell>
          <cell r="R26">
            <v>6880860</v>
          </cell>
          <cell r="S26">
            <v>6642920</v>
          </cell>
          <cell r="T26">
            <v>32110680</v>
          </cell>
          <cell r="U26">
            <v>13761720</v>
          </cell>
          <cell r="V26" t="str">
            <v>N/A</v>
          </cell>
          <cell r="W26" t="str">
            <v>0 No Aplica</v>
          </cell>
        </row>
        <row r="27">
          <cell r="C27" t="str">
            <v>CPS-287-2024</v>
          </cell>
          <cell r="D27" t="str">
            <v>17 17. Contrato de Prestación de Servicios</v>
          </cell>
          <cell r="E27" t="str">
            <v xml:space="preserve">31 31-Servicios Profesionales </v>
          </cell>
          <cell r="F27">
            <v>24710415</v>
          </cell>
          <cell r="G27">
            <v>0.7</v>
          </cell>
          <cell r="H27" t="str">
            <v>3 3. Pago parcial</v>
          </cell>
          <cell r="K27" t="str">
            <v/>
          </cell>
          <cell r="M27" t="str">
            <v/>
          </cell>
          <cell r="N27">
            <v>6</v>
          </cell>
          <cell r="O27">
            <v>5</v>
          </cell>
          <cell r="P27">
            <v>3000863909</v>
          </cell>
          <cell r="Q27">
            <v>45604</v>
          </cell>
          <cell r="R27">
            <v>5333183</v>
          </cell>
          <cell r="S27">
            <v>5163658</v>
          </cell>
          <cell r="T27">
            <v>24710415</v>
          </cell>
          <cell r="U27">
            <v>10666366</v>
          </cell>
          <cell r="V27" t="str">
            <v>N/A</v>
          </cell>
          <cell r="W27" t="str">
            <v>0 No Aplica</v>
          </cell>
        </row>
        <row r="28">
          <cell r="C28" t="str">
            <v>CPS-290-2024</v>
          </cell>
          <cell r="D28" t="str">
            <v>17 17. Contrato de Prestación de Servicios</v>
          </cell>
          <cell r="E28" t="str">
            <v xml:space="preserve">33 33-Servicios Apoyo a la Gestion de la Entidad (servicios administrativos) </v>
          </cell>
          <cell r="F28">
            <v>14978469</v>
          </cell>
          <cell r="G28">
            <v>0.7</v>
          </cell>
          <cell r="H28" t="str">
            <v>3 3. Pago parcial</v>
          </cell>
          <cell r="K28" t="str">
            <v/>
          </cell>
          <cell r="M28" t="str">
            <v/>
          </cell>
          <cell r="N28">
            <v>7</v>
          </cell>
          <cell r="O28">
            <v>5</v>
          </cell>
          <cell r="P28">
            <v>3000863915</v>
          </cell>
          <cell r="Q28">
            <v>45604</v>
          </cell>
          <cell r="R28">
            <v>3232763</v>
          </cell>
          <cell r="S28">
            <v>3124276</v>
          </cell>
          <cell r="T28">
            <v>14978469</v>
          </cell>
          <cell r="U28">
            <v>6465526</v>
          </cell>
          <cell r="V28" t="str">
            <v>N/A</v>
          </cell>
          <cell r="W28" t="str">
            <v>0 No Aplica</v>
          </cell>
        </row>
        <row r="29">
          <cell r="C29" t="str">
            <v>CPS-553-2024</v>
          </cell>
          <cell r="D29" t="str">
            <v>17 17. Contrato de Prestación de Servicios</v>
          </cell>
          <cell r="E29" t="str">
            <v>30 30-Servicios de Mantenimiento y/o Reparación</v>
          </cell>
          <cell r="F29">
            <v>2820314</v>
          </cell>
          <cell r="G29">
            <v>0.12</v>
          </cell>
          <cell r="H29" t="str">
            <v>3 3. Pago parcial</v>
          </cell>
          <cell r="K29" t="str">
            <v/>
          </cell>
          <cell r="M29" t="str">
            <v/>
          </cell>
          <cell r="N29">
            <v>3</v>
          </cell>
          <cell r="O29">
            <v>1</v>
          </cell>
          <cell r="P29">
            <v>3000910819</v>
          </cell>
          <cell r="Q29">
            <v>45617</v>
          </cell>
          <cell r="R29">
            <v>2820314</v>
          </cell>
          <cell r="S29">
            <v>2557868</v>
          </cell>
          <cell r="T29">
            <v>2820314</v>
          </cell>
          <cell r="U29">
            <v>19945686</v>
          </cell>
          <cell r="V29" t="str">
            <v>N/A</v>
          </cell>
          <cell r="W29" t="str">
            <v>0 No Aplica</v>
          </cell>
        </row>
        <row r="30">
          <cell r="C30" t="str">
            <v>CPS-292-2024</v>
          </cell>
          <cell r="D30" t="str">
            <v>17 17. Contrato de Prestación de Servicios</v>
          </cell>
          <cell r="E30" t="str">
            <v>50 50-Servicios de Transporte</v>
          </cell>
          <cell r="F30">
            <v>991796</v>
          </cell>
          <cell r="G30">
            <v>0.15</v>
          </cell>
          <cell r="H30" t="str">
            <v>3 3. Pago parcial</v>
          </cell>
          <cell r="K30" t="str">
            <v/>
          </cell>
          <cell r="M30" t="str">
            <v/>
          </cell>
          <cell r="N30">
            <v>7</v>
          </cell>
          <cell r="O30">
            <v>5</v>
          </cell>
          <cell r="P30">
            <v>3000910388</v>
          </cell>
          <cell r="Q30">
            <v>45617</v>
          </cell>
          <cell r="R30">
            <v>523800</v>
          </cell>
          <cell r="S30">
            <v>497536</v>
          </cell>
          <cell r="T30">
            <v>991796</v>
          </cell>
          <cell r="U30">
            <v>5724204</v>
          </cell>
          <cell r="V30" t="str">
            <v>N/A</v>
          </cell>
          <cell r="W30" t="str">
            <v>0 No Aplica</v>
          </cell>
        </row>
        <row r="31">
          <cell r="C31" t="str">
            <v>CPS-292-2024</v>
          </cell>
          <cell r="D31" t="str">
            <v>17 17. Contrato de Prestación de Servicios</v>
          </cell>
          <cell r="E31" t="str">
            <v>50 50-Servicios de Transporte</v>
          </cell>
          <cell r="F31">
            <v>10535660</v>
          </cell>
          <cell r="G31">
            <v>0.75</v>
          </cell>
          <cell r="H31" t="str">
            <v>3 3. Pago parcial</v>
          </cell>
          <cell r="K31" t="str">
            <v/>
          </cell>
          <cell r="M31" t="str">
            <v/>
          </cell>
          <cell r="N31">
            <v>7</v>
          </cell>
          <cell r="O31">
            <v>5</v>
          </cell>
          <cell r="P31">
            <v>3000910804</v>
          </cell>
          <cell r="Q31">
            <v>45617</v>
          </cell>
          <cell r="R31">
            <v>1068347</v>
          </cell>
          <cell r="S31">
            <v>978087</v>
          </cell>
          <cell r="T31">
            <v>10535660</v>
          </cell>
          <cell r="U31">
            <v>3464004</v>
          </cell>
          <cell r="V31" t="str">
            <v>N/A</v>
          </cell>
          <cell r="W31" t="str">
            <v>0 No Aplica</v>
          </cell>
        </row>
        <row r="32">
          <cell r="C32" t="str">
            <v>CPS-292-2024</v>
          </cell>
          <cell r="D32" t="str">
            <v>17 17. Contrato de Prestación de Servicios</v>
          </cell>
          <cell r="E32" t="str">
            <v>50 50-Servicios de Transporte</v>
          </cell>
          <cell r="F32">
            <v>81851229</v>
          </cell>
          <cell r="G32">
            <v>0.57999999999999996</v>
          </cell>
          <cell r="H32" t="str">
            <v>3 3. Pago parcial</v>
          </cell>
          <cell r="K32" t="str">
            <v/>
          </cell>
          <cell r="M32" t="str">
            <v/>
          </cell>
          <cell r="N32">
            <v>7</v>
          </cell>
          <cell r="O32">
            <v>4</v>
          </cell>
          <cell r="P32">
            <v>3000910807</v>
          </cell>
          <cell r="Q32">
            <v>45617</v>
          </cell>
          <cell r="R32">
            <v>54497162</v>
          </cell>
          <cell r="S32">
            <v>49892839</v>
          </cell>
          <cell r="T32">
            <v>81851229</v>
          </cell>
          <cell r="U32">
            <v>58139189</v>
          </cell>
          <cell r="V32" t="str">
            <v>N/A</v>
          </cell>
          <cell r="W32" t="str">
            <v>0 No Aplica</v>
          </cell>
        </row>
        <row r="33">
          <cell r="C33" t="str">
            <v>CPS-292-2024</v>
          </cell>
          <cell r="D33" t="str">
            <v>17 17. Contrato de Prestación de Servicios</v>
          </cell>
          <cell r="E33" t="str">
            <v>50 50-Servicios de Transporte</v>
          </cell>
          <cell r="F33">
            <v>38705396</v>
          </cell>
          <cell r="G33">
            <v>0.2</v>
          </cell>
          <cell r="H33" t="str">
            <v>3 3. Pago parcial</v>
          </cell>
          <cell r="K33" t="str">
            <v/>
          </cell>
          <cell r="M33" t="str">
            <v/>
          </cell>
          <cell r="N33">
            <v>7</v>
          </cell>
          <cell r="O33">
            <v>6</v>
          </cell>
          <cell r="P33">
            <v>3000910387</v>
          </cell>
          <cell r="Q33">
            <v>45617</v>
          </cell>
          <cell r="R33">
            <v>15920096</v>
          </cell>
          <cell r="S33">
            <v>15121863</v>
          </cell>
          <cell r="T33">
            <v>38705396</v>
          </cell>
          <cell r="U33">
            <v>154935200</v>
          </cell>
          <cell r="V33" t="str">
            <v>N/A</v>
          </cell>
          <cell r="W33" t="str">
            <v>0 No Aplica</v>
          </cell>
        </row>
        <row r="34">
          <cell r="C34" t="str">
            <v>SU-281-2024</v>
          </cell>
          <cell r="D34" t="str">
            <v>7 7. Suministro</v>
          </cell>
          <cell r="E34" t="str">
            <v xml:space="preserve">48 48-Otros Suministros </v>
          </cell>
          <cell r="F34">
            <v>74869564</v>
          </cell>
          <cell r="G34">
            <v>0.75</v>
          </cell>
          <cell r="H34" t="str">
            <v>3 3. Pago parcial</v>
          </cell>
          <cell r="K34" t="str">
            <v/>
          </cell>
          <cell r="M34" t="str">
            <v/>
          </cell>
          <cell r="N34">
            <v>6</v>
          </cell>
          <cell r="O34">
            <v>2</v>
          </cell>
          <cell r="P34">
            <v>3000910803</v>
          </cell>
          <cell r="Q34">
            <v>45617</v>
          </cell>
          <cell r="R34">
            <v>50012606</v>
          </cell>
          <cell r="S34">
            <v>45801611</v>
          </cell>
          <cell r="T34">
            <v>74869564</v>
          </cell>
          <cell r="U34">
            <v>25087104</v>
          </cell>
          <cell r="V34" t="str">
            <v>N/A</v>
          </cell>
          <cell r="W34" t="str">
            <v>0 No Aplica</v>
          </cell>
        </row>
        <row r="35">
          <cell r="C35" t="str">
            <v>CPS-297-2024</v>
          </cell>
          <cell r="D35" t="str">
            <v>17 17. Contrato de Prestación de Servicios</v>
          </cell>
          <cell r="E35" t="str">
            <v xml:space="preserve">31 31-Servicios Profesionales </v>
          </cell>
          <cell r="F35">
            <v>24719469</v>
          </cell>
          <cell r="G35">
            <v>0.62</v>
          </cell>
          <cell r="H35" t="str">
            <v>3 3. Pago parcial</v>
          </cell>
          <cell r="K35" t="str">
            <v/>
          </cell>
          <cell r="M35" t="str">
            <v/>
          </cell>
          <cell r="N35">
            <v>6</v>
          </cell>
          <cell r="O35">
            <v>4</v>
          </cell>
          <cell r="P35">
            <v>3000858779</v>
          </cell>
          <cell r="Q35">
            <v>45603</v>
          </cell>
          <cell r="R35">
            <v>7270432</v>
          </cell>
          <cell r="S35">
            <v>6950069</v>
          </cell>
          <cell r="T35">
            <v>24719469</v>
          </cell>
          <cell r="U35">
            <v>15267907</v>
          </cell>
          <cell r="V35" t="str">
            <v>N/A</v>
          </cell>
          <cell r="W35" t="str">
            <v>0 No Aplica</v>
          </cell>
        </row>
        <row r="36">
          <cell r="C36" t="str">
            <v>CPS-449-2024</v>
          </cell>
          <cell r="D36" t="str">
            <v>17 17. Contrato de Prestación de Servicios</v>
          </cell>
          <cell r="E36" t="str">
            <v xml:space="preserve">31 31-Servicios Profesionales </v>
          </cell>
          <cell r="F36">
            <v>30963870</v>
          </cell>
          <cell r="G36">
            <v>0.67</v>
          </cell>
          <cell r="H36" t="str">
            <v>3 3. Pago parcial</v>
          </cell>
          <cell r="K36" t="str">
            <v/>
          </cell>
          <cell r="M36" t="str">
            <v/>
          </cell>
          <cell r="N36">
            <v>5</v>
          </cell>
          <cell r="O36">
            <v>3</v>
          </cell>
          <cell r="P36">
            <v>3000873077</v>
          </cell>
          <cell r="Q36">
            <v>45608</v>
          </cell>
          <cell r="R36">
            <v>10321290</v>
          </cell>
          <cell r="S36">
            <v>9457463</v>
          </cell>
          <cell r="T36">
            <v>30963870</v>
          </cell>
          <cell r="U36">
            <v>15481935</v>
          </cell>
          <cell r="V36" t="str">
            <v>N/A</v>
          </cell>
          <cell r="W36" t="str">
            <v>0 No Aplica</v>
          </cell>
        </row>
        <row r="37">
          <cell r="C37" t="str">
            <v>CPS-309-2024</v>
          </cell>
          <cell r="D37" t="str">
            <v>17 17. Contrato de Prestación de Servicios</v>
          </cell>
          <cell r="E37" t="str">
            <v xml:space="preserve">31 31-Servicios Profesionales </v>
          </cell>
          <cell r="F37">
            <v>21912099</v>
          </cell>
          <cell r="G37">
            <v>0.73</v>
          </cell>
          <cell r="H37" t="str">
            <v>3 3. Pago parcial</v>
          </cell>
          <cell r="K37" t="str">
            <v/>
          </cell>
          <cell r="M37" t="str">
            <v/>
          </cell>
          <cell r="N37">
            <v>5</v>
          </cell>
          <cell r="O37">
            <v>3</v>
          </cell>
          <cell r="P37">
            <v>3000867587</v>
          </cell>
          <cell r="Q37">
            <v>45604</v>
          </cell>
          <cell r="R37">
            <v>6640030</v>
          </cell>
          <cell r="S37">
            <v>6428965</v>
          </cell>
          <cell r="T37">
            <v>21912099</v>
          </cell>
          <cell r="U37">
            <v>7968036</v>
          </cell>
          <cell r="V37" t="str">
            <v>N/A</v>
          </cell>
          <cell r="W37" t="str">
            <v>0 No Aplica</v>
          </cell>
        </row>
        <row r="38">
          <cell r="C38" t="str">
            <v>CPS-308-2024</v>
          </cell>
          <cell r="D38" t="str">
            <v>17 17. Contrato de Prestación de Servicios</v>
          </cell>
          <cell r="E38" t="str">
            <v xml:space="preserve">31 31-Servicios Profesionales </v>
          </cell>
          <cell r="F38">
            <v>24440506</v>
          </cell>
          <cell r="G38">
            <v>0.73</v>
          </cell>
          <cell r="H38" t="str">
            <v>3 3. Pago parcial</v>
          </cell>
          <cell r="K38" t="str">
            <v/>
          </cell>
          <cell r="M38" t="str">
            <v/>
          </cell>
          <cell r="N38">
            <v>5</v>
          </cell>
          <cell r="O38">
            <v>4</v>
          </cell>
          <cell r="P38">
            <v>3000858794</v>
          </cell>
          <cell r="Q38">
            <v>45603</v>
          </cell>
          <cell r="R38">
            <v>7406214</v>
          </cell>
          <cell r="S38">
            <v>7085247</v>
          </cell>
          <cell r="T38">
            <v>24440506</v>
          </cell>
          <cell r="U38">
            <v>8887457</v>
          </cell>
          <cell r="V38" t="str">
            <v>N/A</v>
          </cell>
          <cell r="W38" t="str">
            <v>0 No Aplica</v>
          </cell>
        </row>
        <row r="39">
          <cell r="C39" t="str">
            <v>CPS-311-2024</v>
          </cell>
          <cell r="D39" t="str">
            <v>17 17. Contrato de Prestación de Servicios</v>
          </cell>
          <cell r="E39" t="str">
            <v xml:space="preserve">31 31-Servicios Profesionales </v>
          </cell>
          <cell r="F39">
            <v>15871350</v>
          </cell>
          <cell r="G39">
            <v>0.83</v>
          </cell>
          <cell r="H39" t="str">
            <v>3 3. Pago parcial</v>
          </cell>
          <cell r="K39" t="str">
            <v/>
          </cell>
          <cell r="M39" t="str">
            <v/>
          </cell>
          <cell r="N39">
            <v>4</v>
          </cell>
          <cell r="O39">
            <v>4</v>
          </cell>
          <cell r="P39">
            <v>3000873058</v>
          </cell>
          <cell r="Q39">
            <v>45608</v>
          </cell>
          <cell r="R39">
            <v>4809500</v>
          </cell>
          <cell r="S39">
            <v>4656621</v>
          </cell>
          <cell r="T39">
            <v>15871350</v>
          </cell>
          <cell r="U39">
            <v>3366650</v>
          </cell>
          <cell r="V39" t="str">
            <v>N/A</v>
          </cell>
          <cell r="W39" t="str">
            <v>0 No Aplica</v>
          </cell>
        </row>
        <row r="40">
          <cell r="C40" t="str">
            <v>CPS-313-2024</v>
          </cell>
          <cell r="D40" t="str">
            <v>17 17. Contrato de Prestación de Servicios</v>
          </cell>
          <cell r="E40" t="str">
            <v xml:space="preserve">33 33-Servicios Apoyo a la Gestion de la Entidad (servicios administrativos) </v>
          </cell>
          <cell r="F40">
            <v>14741891</v>
          </cell>
          <cell r="G40">
            <v>0.7</v>
          </cell>
          <cell r="H40" t="str">
            <v>3 3. Pago parcial</v>
          </cell>
          <cell r="K40" t="str">
            <v/>
          </cell>
          <cell r="M40" t="str">
            <v/>
          </cell>
          <cell r="N40">
            <v>5</v>
          </cell>
          <cell r="O40">
            <v>4</v>
          </cell>
          <cell r="P40">
            <v>3000873056</v>
          </cell>
          <cell r="Q40">
            <v>45608</v>
          </cell>
          <cell r="R40">
            <v>4034623</v>
          </cell>
          <cell r="S40">
            <v>3906376</v>
          </cell>
          <cell r="T40">
            <v>14741891</v>
          </cell>
          <cell r="U40">
            <v>6207112</v>
          </cell>
          <cell r="V40" t="str">
            <v>N/A</v>
          </cell>
          <cell r="W40" t="str">
            <v>0 No Aplica</v>
          </cell>
        </row>
        <row r="41">
          <cell r="C41" t="str">
            <v>CPS-345-2024</v>
          </cell>
          <cell r="D41" t="str">
            <v>17 17. Contrato de Prestación de Servicios</v>
          </cell>
          <cell r="E41" t="str">
            <v xml:space="preserve">31 31-Servicios Profesionales </v>
          </cell>
          <cell r="F41">
            <v>15390400</v>
          </cell>
          <cell r="G41">
            <v>0.71</v>
          </cell>
          <cell r="H41" t="str">
            <v>3 3. Pago parcial</v>
          </cell>
          <cell r="K41" t="str">
            <v/>
          </cell>
          <cell r="M41" t="str">
            <v/>
          </cell>
          <cell r="N41">
            <v>5</v>
          </cell>
          <cell r="O41">
            <v>4</v>
          </cell>
          <cell r="P41">
            <v>3000867578</v>
          </cell>
          <cell r="Q41">
            <v>45604</v>
          </cell>
          <cell r="R41">
            <v>4809500</v>
          </cell>
          <cell r="S41">
            <v>4656621</v>
          </cell>
          <cell r="T41">
            <v>15390400</v>
          </cell>
          <cell r="U41">
            <v>6252350</v>
          </cell>
          <cell r="V41" t="str">
            <v>N/A</v>
          </cell>
          <cell r="W41" t="str">
            <v>0 No Aplica</v>
          </cell>
        </row>
        <row r="42">
          <cell r="C42" t="str">
            <v>CPS-314-2024</v>
          </cell>
          <cell r="D42" t="str">
            <v>17 17. Contrato de Prestación de Servicios</v>
          </cell>
          <cell r="E42" t="str">
            <v xml:space="preserve">31 31-Servicios Profesionales </v>
          </cell>
          <cell r="F42">
            <v>21912099</v>
          </cell>
          <cell r="G42">
            <v>0.73</v>
          </cell>
          <cell r="H42" t="str">
            <v>3 3. Pago parcial</v>
          </cell>
          <cell r="K42" t="str">
            <v/>
          </cell>
          <cell r="M42" t="str">
            <v/>
          </cell>
          <cell r="N42">
            <v>5</v>
          </cell>
          <cell r="O42">
            <v>4</v>
          </cell>
          <cell r="P42">
            <v>3000863919</v>
          </cell>
          <cell r="Q42">
            <v>45604</v>
          </cell>
          <cell r="R42">
            <v>6640030</v>
          </cell>
          <cell r="S42">
            <v>6326485</v>
          </cell>
          <cell r="T42">
            <v>21912099</v>
          </cell>
          <cell r="U42">
            <v>7968036</v>
          </cell>
          <cell r="V42" t="str">
            <v>N/A</v>
          </cell>
          <cell r="W42" t="str">
            <v>0 No Aplica</v>
          </cell>
        </row>
        <row r="43">
          <cell r="C43" t="str">
            <v>CPS-312-2024</v>
          </cell>
          <cell r="D43" t="str">
            <v>17 17. Contrato de Prestación de Servicios</v>
          </cell>
          <cell r="E43" t="str">
            <v xml:space="preserve">31 31-Servicios Profesionales </v>
          </cell>
          <cell r="F43">
            <v>15871350</v>
          </cell>
          <cell r="G43">
            <v>0.73</v>
          </cell>
          <cell r="H43" t="str">
            <v>3 3. Pago parcial</v>
          </cell>
          <cell r="K43" t="str">
            <v/>
          </cell>
          <cell r="M43" t="str">
            <v/>
          </cell>
          <cell r="N43">
            <v>5</v>
          </cell>
          <cell r="O43">
            <v>4</v>
          </cell>
          <cell r="P43">
            <v>3000863920</v>
          </cell>
          <cell r="Q43">
            <v>45604</v>
          </cell>
          <cell r="R43">
            <v>4809500</v>
          </cell>
          <cell r="S43">
            <v>4656621</v>
          </cell>
          <cell r="T43">
            <v>15871350</v>
          </cell>
          <cell r="U43">
            <v>5771400</v>
          </cell>
          <cell r="V43" t="str">
            <v>N/A</v>
          </cell>
          <cell r="W43" t="str">
            <v>0 No Aplica</v>
          </cell>
        </row>
        <row r="44">
          <cell r="C44" t="str">
            <v>CPS-305-2024</v>
          </cell>
          <cell r="D44" t="str">
            <v>17 17. Contrato de Prestación de Servicios</v>
          </cell>
          <cell r="E44" t="str">
            <v xml:space="preserve">31 31-Servicios Profesionales </v>
          </cell>
          <cell r="F44">
            <v>27699240</v>
          </cell>
          <cell r="G44">
            <v>0.61</v>
          </cell>
          <cell r="H44" t="str">
            <v>3 3. Pago parcial</v>
          </cell>
          <cell r="K44" t="str">
            <v/>
          </cell>
          <cell r="M44" t="str">
            <v/>
          </cell>
          <cell r="N44">
            <v>6</v>
          </cell>
          <cell r="O44">
            <v>4</v>
          </cell>
          <cell r="P44">
            <v>3000863911</v>
          </cell>
          <cell r="Q44">
            <v>45604</v>
          </cell>
          <cell r="R44">
            <v>8393709</v>
          </cell>
          <cell r="S44">
            <v>7892600</v>
          </cell>
          <cell r="T44">
            <v>27699240</v>
          </cell>
          <cell r="U44">
            <v>17906579</v>
          </cell>
          <cell r="V44" t="str">
            <v>N/A</v>
          </cell>
          <cell r="W44" t="str">
            <v>0 No Aplica</v>
          </cell>
        </row>
        <row r="45">
          <cell r="C45" t="str">
            <v>CPS-304-2024</v>
          </cell>
          <cell r="D45" t="str">
            <v>17 17. Contrato de Prestación de Servicios</v>
          </cell>
          <cell r="E45" t="str">
            <v xml:space="preserve">33 33-Servicios Apoyo a la Gestion de la Entidad (servicios administrativos) </v>
          </cell>
          <cell r="F45">
            <v>15300537</v>
          </cell>
          <cell r="G45">
            <v>0.63</v>
          </cell>
          <cell r="H45" t="str">
            <v>3 3. Pago parcial</v>
          </cell>
          <cell r="K45" t="str">
            <v/>
          </cell>
          <cell r="M45" t="str">
            <v/>
          </cell>
          <cell r="N45">
            <v>6</v>
          </cell>
          <cell r="O45">
            <v>4</v>
          </cell>
          <cell r="P45">
            <v>3000836616</v>
          </cell>
          <cell r="Q45">
            <v>45597</v>
          </cell>
          <cell r="R45">
            <v>4500158</v>
          </cell>
          <cell r="S45">
            <v>4344182</v>
          </cell>
          <cell r="T45">
            <v>15300537</v>
          </cell>
          <cell r="U45">
            <v>9000316</v>
          </cell>
          <cell r="V45" t="str">
            <v>N/A</v>
          </cell>
          <cell r="W45" t="str">
            <v>0 No Aplica</v>
          </cell>
        </row>
        <row r="46">
          <cell r="C46" t="str">
            <v>CPS-536-2024</v>
          </cell>
          <cell r="D46" t="str">
            <v>17 17. Contrato de Prestación de Servicios</v>
          </cell>
          <cell r="E46" t="str">
            <v xml:space="preserve">31 31-Servicios Profesionales </v>
          </cell>
          <cell r="F46">
            <v>16500000</v>
          </cell>
          <cell r="G46">
            <v>0.61</v>
          </cell>
          <cell r="H46" t="str">
            <v>3 3. Pago parcial</v>
          </cell>
          <cell r="K46" t="str">
            <v/>
          </cell>
          <cell r="M46" t="str">
            <v/>
          </cell>
          <cell r="N46">
            <v>3</v>
          </cell>
          <cell r="O46">
            <v>2</v>
          </cell>
          <cell r="P46">
            <v>3000836626</v>
          </cell>
          <cell r="Q46">
            <v>45597</v>
          </cell>
          <cell r="R46">
            <v>9000000</v>
          </cell>
          <cell r="S46">
            <v>8328147</v>
          </cell>
          <cell r="T46">
            <v>16500000</v>
          </cell>
          <cell r="U46">
            <v>10500000</v>
          </cell>
          <cell r="V46" t="str">
            <v>N/A</v>
          </cell>
          <cell r="W46" t="str">
            <v>0 No Aplica</v>
          </cell>
        </row>
        <row r="47">
          <cell r="C47" t="str">
            <v>CPS-353-2024</v>
          </cell>
          <cell r="D47" t="str">
            <v>17 17. Contrato de Prestación de Servicios</v>
          </cell>
          <cell r="E47" t="str">
            <v xml:space="preserve">31 31-Servicios Profesionales </v>
          </cell>
          <cell r="F47">
            <v>22018752</v>
          </cell>
          <cell r="G47">
            <v>0.67</v>
          </cell>
          <cell r="H47" t="str">
            <v>3 3. Pago parcial</v>
          </cell>
          <cell r="K47" t="str">
            <v/>
          </cell>
          <cell r="M47" t="str">
            <v/>
          </cell>
          <cell r="N47">
            <v>5</v>
          </cell>
          <cell r="O47">
            <v>4</v>
          </cell>
          <cell r="P47">
            <v>3000858789</v>
          </cell>
          <cell r="Q47">
            <v>45603</v>
          </cell>
          <cell r="R47">
            <v>6880860</v>
          </cell>
          <cell r="S47">
            <v>6525133</v>
          </cell>
          <cell r="T47">
            <v>22018752</v>
          </cell>
          <cell r="U47">
            <v>11009376</v>
          </cell>
          <cell r="V47" t="str">
            <v>N/A</v>
          </cell>
          <cell r="W47" t="str">
            <v>0 No Aplica</v>
          </cell>
        </row>
        <row r="48">
          <cell r="C48" t="str">
            <v>CPS-323-2024</v>
          </cell>
          <cell r="D48" t="str">
            <v>17 17. Contrato de Prestación de Servicios</v>
          </cell>
          <cell r="E48" t="str">
            <v xml:space="preserve">31 31-Servicios Profesionales </v>
          </cell>
          <cell r="F48">
            <v>35933333</v>
          </cell>
          <cell r="G48">
            <v>0.65</v>
          </cell>
          <cell r="H48" t="str">
            <v>3 3. Pago parcial</v>
          </cell>
          <cell r="K48" t="str">
            <v/>
          </cell>
          <cell r="M48" t="str">
            <v/>
          </cell>
          <cell r="N48">
            <v>5</v>
          </cell>
          <cell r="O48">
            <v>4</v>
          </cell>
          <cell r="P48">
            <v>3000858790</v>
          </cell>
          <cell r="Q48">
            <v>45603</v>
          </cell>
          <cell r="R48">
            <v>11000000</v>
          </cell>
          <cell r="S48">
            <v>10109766</v>
          </cell>
          <cell r="T48">
            <v>35933333</v>
          </cell>
          <cell r="U48">
            <v>19066667</v>
          </cell>
          <cell r="V48" t="str">
            <v>N/A</v>
          </cell>
          <cell r="W48" t="str">
            <v>0 No Aplica</v>
          </cell>
        </row>
        <row r="49">
          <cell r="C49" t="str">
            <v>CPS-436-2024</v>
          </cell>
          <cell r="D49" t="str">
            <v>17 17. Contrato de Prestación de Servicios</v>
          </cell>
          <cell r="E49" t="str">
            <v xml:space="preserve">31 31-Servicios Profesionales </v>
          </cell>
          <cell r="F49">
            <v>18200000</v>
          </cell>
          <cell r="G49">
            <v>0.65</v>
          </cell>
          <cell r="H49" t="str">
            <v>3 3. Pago parcial</v>
          </cell>
          <cell r="K49" t="str">
            <v/>
          </cell>
          <cell r="M49" t="str">
            <v/>
          </cell>
          <cell r="N49">
            <v>5</v>
          </cell>
          <cell r="O49">
            <v>4</v>
          </cell>
          <cell r="P49">
            <v>3000863888</v>
          </cell>
          <cell r="Q49">
            <v>45604</v>
          </cell>
          <cell r="R49">
            <v>6000000</v>
          </cell>
          <cell r="S49">
            <v>5309040</v>
          </cell>
          <cell r="T49">
            <v>18200000</v>
          </cell>
          <cell r="U49">
            <v>10000000</v>
          </cell>
          <cell r="V49" t="str">
            <v>N/A</v>
          </cell>
          <cell r="W49" t="str">
            <v>0 No Aplica</v>
          </cell>
        </row>
        <row r="50">
          <cell r="C50" t="str">
            <v>CPS-282-2024</v>
          </cell>
          <cell r="D50" t="str">
            <v>17 17. Contrato de Prestación de Servicios</v>
          </cell>
          <cell r="E50" t="str">
            <v xml:space="preserve">31 31-Servicios Profesionales </v>
          </cell>
          <cell r="F50">
            <v>16267810</v>
          </cell>
          <cell r="G50">
            <v>0.64</v>
          </cell>
          <cell r="H50" t="str">
            <v>3 3. Pago parcial</v>
          </cell>
          <cell r="K50" t="str">
            <v/>
          </cell>
          <cell r="M50" t="str">
            <v/>
          </cell>
          <cell r="N50">
            <v>6</v>
          </cell>
          <cell r="O50">
            <v>4</v>
          </cell>
          <cell r="P50">
            <v>3000836636</v>
          </cell>
          <cell r="Q50">
            <v>45597</v>
          </cell>
          <cell r="R50">
            <v>4784650</v>
          </cell>
          <cell r="S50">
            <v>4618814</v>
          </cell>
          <cell r="T50">
            <v>16267810</v>
          </cell>
          <cell r="U50">
            <v>9250323</v>
          </cell>
          <cell r="V50" t="str">
            <v>N/A</v>
          </cell>
          <cell r="W50" t="str">
            <v>0 No Aplica</v>
          </cell>
        </row>
        <row r="51">
          <cell r="C51" t="str">
            <v>CPS-306-2024</v>
          </cell>
          <cell r="D51" t="str">
            <v>17 17. Contrato de Prestación de Servicios</v>
          </cell>
          <cell r="E51" t="str">
            <v xml:space="preserve">33 33-Servicios Apoyo a la Gestion de la Entidad (servicios administrativos) </v>
          </cell>
          <cell r="F51">
            <v>12540000</v>
          </cell>
          <cell r="G51">
            <v>0.66</v>
          </cell>
          <cell r="H51" t="str">
            <v>3 3. Pago parcial</v>
          </cell>
          <cell r="K51" t="str">
            <v/>
          </cell>
          <cell r="M51" t="str">
            <v/>
          </cell>
          <cell r="N51">
            <v>5</v>
          </cell>
          <cell r="O51">
            <v>4</v>
          </cell>
          <cell r="P51">
            <v>3000836639</v>
          </cell>
          <cell r="Q51">
            <v>45597</v>
          </cell>
          <cell r="R51">
            <v>3800000</v>
          </cell>
          <cell r="S51">
            <v>3672477</v>
          </cell>
          <cell r="T51">
            <v>12540000</v>
          </cell>
          <cell r="U51">
            <v>6460000</v>
          </cell>
          <cell r="V51" t="str">
            <v>N/A</v>
          </cell>
          <cell r="W51" t="str">
            <v>0 No Aplica</v>
          </cell>
        </row>
        <row r="52">
          <cell r="C52" t="str">
            <v>CPS-307-2024</v>
          </cell>
          <cell r="D52" t="str">
            <v>17 17. Contrato de Prestación de Servicios</v>
          </cell>
          <cell r="E52" t="str">
            <v xml:space="preserve">31 31-Servicios Profesionales </v>
          </cell>
          <cell r="F52">
            <v>26400000</v>
          </cell>
          <cell r="G52">
            <v>0.66</v>
          </cell>
          <cell r="H52" t="str">
            <v>3 3. Pago parcial</v>
          </cell>
          <cell r="K52" t="str">
            <v/>
          </cell>
          <cell r="M52" t="str">
            <v/>
          </cell>
          <cell r="N52">
            <v>5</v>
          </cell>
          <cell r="O52">
            <v>4</v>
          </cell>
          <cell r="P52">
            <v>3000836635</v>
          </cell>
          <cell r="Q52">
            <v>45597</v>
          </cell>
          <cell r="R52">
            <v>8000000</v>
          </cell>
          <cell r="S52">
            <v>7508307</v>
          </cell>
          <cell r="T52">
            <v>26400000</v>
          </cell>
          <cell r="U52">
            <v>13600000</v>
          </cell>
          <cell r="V52" t="str">
            <v>N/A</v>
          </cell>
          <cell r="W52" t="str">
            <v>0 No Aplica</v>
          </cell>
        </row>
        <row r="53">
          <cell r="C53" t="str">
            <v>CPS-284-2024</v>
          </cell>
          <cell r="D53" t="str">
            <v>17 17. Contrato de Prestación de Servicios</v>
          </cell>
          <cell r="E53" t="str">
            <v xml:space="preserve">33 33-Servicios Apoyo a la Gestion de la Entidad (servicios administrativos) </v>
          </cell>
          <cell r="F53">
            <v>15828136</v>
          </cell>
          <cell r="G53">
            <v>0.63</v>
          </cell>
          <cell r="H53" t="str">
            <v>3 3. Pago parcial</v>
          </cell>
          <cell r="K53" t="str">
            <v/>
          </cell>
          <cell r="M53" t="str">
            <v/>
          </cell>
          <cell r="N53">
            <v>6</v>
          </cell>
          <cell r="O53">
            <v>4</v>
          </cell>
          <cell r="P53">
            <v>3000836645</v>
          </cell>
          <cell r="Q53">
            <v>45597</v>
          </cell>
          <cell r="R53">
            <v>4655334</v>
          </cell>
          <cell r="S53">
            <v>4499106</v>
          </cell>
          <cell r="T53">
            <v>15828136</v>
          </cell>
          <cell r="U53">
            <v>9465845</v>
          </cell>
          <cell r="V53" t="str">
            <v>N/A</v>
          </cell>
          <cell r="W53" t="str">
            <v>0 No Aplica</v>
          </cell>
        </row>
        <row r="54">
          <cell r="C54" t="str">
            <v>CPS-303-2024</v>
          </cell>
          <cell r="D54" t="str">
            <v>17 17. Contrato de Prestación de Servicios</v>
          </cell>
          <cell r="E54" t="str">
            <v xml:space="preserve">31 31-Servicios Profesionales </v>
          </cell>
          <cell r="F54">
            <v>24137620</v>
          </cell>
          <cell r="G54">
            <v>0.63</v>
          </cell>
          <cell r="H54" t="str">
            <v>3 3. Pago parcial</v>
          </cell>
          <cell r="K54" t="str">
            <v/>
          </cell>
          <cell r="M54" t="str">
            <v/>
          </cell>
          <cell r="N54">
            <v>6</v>
          </cell>
          <cell r="O54">
            <v>4</v>
          </cell>
          <cell r="P54">
            <v>3000836644</v>
          </cell>
          <cell r="Q54">
            <v>45597</v>
          </cell>
          <cell r="R54">
            <v>7099300</v>
          </cell>
          <cell r="S54">
            <v>6826837</v>
          </cell>
          <cell r="T54">
            <v>24137620</v>
          </cell>
          <cell r="U54">
            <v>14435243</v>
          </cell>
          <cell r="V54" t="str">
            <v>N/A</v>
          </cell>
          <cell r="W54" t="str">
            <v>0 No Aplica</v>
          </cell>
        </row>
        <row r="55">
          <cell r="C55" t="str">
            <v>CPS-299-2024</v>
          </cell>
          <cell r="D55" t="str">
            <v>17 17. Contrato de Prestación de Servicios</v>
          </cell>
          <cell r="E55" t="str">
            <v xml:space="preserve">31 31-Servicios Profesionales </v>
          </cell>
          <cell r="F55">
            <v>19721070</v>
          </cell>
          <cell r="G55">
            <v>0.64</v>
          </cell>
          <cell r="H55" t="str">
            <v>3 3. Pago parcial</v>
          </cell>
          <cell r="K55" t="str">
            <v/>
          </cell>
          <cell r="M55" t="str">
            <v/>
          </cell>
          <cell r="N55">
            <v>6</v>
          </cell>
          <cell r="O55">
            <v>4</v>
          </cell>
          <cell r="P55">
            <v>3000844230</v>
          </cell>
          <cell r="Q55">
            <v>45602</v>
          </cell>
          <cell r="R55">
            <v>6099300</v>
          </cell>
          <cell r="S55">
            <v>5880469</v>
          </cell>
          <cell r="T55">
            <v>19721070</v>
          </cell>
          <cell r="U55">
            <v>11182050</v>
          </cell>
          <cell r="V55" t="str">
            <v>N/A</v>
          </cell>
          <cell r="W55" t="str">
            <v>0 No Aplica</v>
          </cell>
        </row>
        <row r="56">
          <cell r="C56" t="str">
            <v>CPS-496-2024</v>
          </cell>
          <cell r="D56" t="str">
            <v>17 17. Contrato de Prestación de Servicios</v>
          </cell>
          <cell r="E56" t="str">
            <v xml:space="preserve">31 31-Servicios Profesionales </v>
          </cell>
          <cell r="F56">
            <v>14442119</v>
          </cell>
          <cell r="G56">
            <v>0.51</v>
          </cell>
          <cell r="H56" t="str">
            <v>3 3. Pago parcial</v>
          </cell>
          <cell r="K56" t="str">
            <v/>
          </cell>
          <cell r="M56" t="str">
            <v/>
          </cell>
          <cell r="N56">
            <v>6</v>
          </cell>
          <cell r="O56">
            <v>3</v>
          </cell>
          <cell r="P56">
            <v>3000844227</v>
          </cell>
          <cell r="Q56">
            <v>45602</v>
          </cell>
          <cell r="R56">
            <v>5554661</v>
          </cell>
          <cell r="S56">
            <v>5368254</v>
          </cell>
          <cell r="T56">
            <v>14442119</v>
          </cell>
          <cell r="U56">
            <v>13701497</v>
          </cell>
          <cell r="V56" t="str">
            <v>N/A</v>
          </cell>
          <cell r="W56" t="str">
            <v>0 No Aplica</v>
          </cell>
        </row>
        <row r="57">
          <cell r="C57" t="str">
            <v>CPS-300-2024</v>
          </cell>
          <cell r="D57" t="str">
            <v>17 17. Contrato de Prestación de Servicios</v>
          </cell>
          <cell r="E57" t="str">
            <v xml:space="preserve">31 31-Servicios Profesionales </v>
          </cell>
          <cell r="F57">
            <v>23427690</v>
          </cell>
          <cell r="G57">
            <v>0.65</v>
          </cell>
          <cell r="H57" t="str">
            <v>3 3. Pago parcial</v>
          </cell>
          <cell r="K57" t="str">
            <v/>
          </cell>
          <cell r="M57" t="str">
            <v/>
          </cell>
          <cell r="N57">
            <v>6</v>
          </cell>
          <cell r="O57">
            <v>4</v>
          </cell>
          <cell r="P57">
            <v>3000836630</v>
          </cell>
          <cell r="Q57">
            <v>45597</v>
          </cell>
          <cell r="R57">
            <v>7099300</v>
          </cell>
          <cell r="S57">
            <v>6806474</v>
          </cell>
          <cell r="T57">
            <v>23427690</v>
          </cell>
          <cell r="U57">
            <v>12542097</v>
          </cell>
          <cell r="V57" t="str">
            <v>N/A</v>
          </cell>
          <cell r="W57" t="str">
            <v>0 No Aplica</v>
          </cell>
        </row>
        <row r="58">
          <cell r="C58" t="str">
            <v>CPS-301-2024</v>
          </cell>
          <cell r="D58" t="str">
            <v>17 17. Contrato de Prestación de Servicios</v>
          </cell>
          <cell r="E58" t="str">
            <v xml:space="preserve">31 31-Servicios Profesionales </v>
          </cell>
          <cell r="F58">
            <v>19089345</v>
          </cell>
          <cell r="G58">
            <v>0.61</v>
          </cell>
          <cell r="H58" t="str">
            <v>3 3. Pago parcial</v>
          </cell>
          <cell r="K58" t="str">
            <v/>
          </cell>
          <cell r="M58" t="str">
            <v/>
          </cell>
          <cell r="N58">
            <v>6</v>
          </cell>
          <cell r="O58">
            <v>3</v>
          </cell>
          <cell r="P58">
            <v>3000836637</v>
          </cell>
          <cell r="Q58">
            <v>45597</v>
          </cell>
          <cell r="R58">
            <v>5784650</v>
          </cell>
          <cell r="S58">
            <v>5595724</v>
          </cell>
          <cell r="T58">
            <v>19089345</v>
          </cell>
          <cell r="U58">
            <v>12147765</v>
          </cell>
          <cell r="V58" t="str">
            <v>N/A</v>
          </cell>
          <cell r="W58" t="str">
            <v>0 No Aplica</v>
          </cell>
        </row>
        <row r="59">
          <cell r="C59" t="str">
            <v>CPS-302-2024</v>
          </cell>
          <cell r="D59" t="str">
            <v>17 17. Contrato de Prestación de Servicios</v>
          </cell>
          <cell r="E59" t="str">
            <v xml:space="preserve">31 31-Servicios Profesionales </v>
          </cell>
          <cell r="F59">
            <v>16219170</v>
          </cell>
          <cell r="G59">
            <v>0.68</v>
          </cell>
          <cell r="H59" t="str">
            <v>3 3. Pago parcial</v>
          </cell>
          <cell r="K59" t="str">
            <v/>
          </cell>
          <cell r="M59" t="str">
            <v/>
          </cell>
          <cell r="N59">
            <v>6</v>
          </cell>
          <cell r="O59">
            <v>4</v>
          </cell>
          <cell r="P59">
            <v>3000836642</v>
          </cell>
          <cell r="Q59">
            <v>45597</v>
          </cell>
          <cell r="R59">
            <v>4914900</v>
          </cell>
          <cell r="S59">
            <v>4758671</v>
          </cell>
          <cell r="T59">
            <v>16219170</v>
          </cell>
          <cell r="U59">
            <v>7536180</v>
          </cell>
          <cell r="V59" t="str">
            <v>N/A</v>
          </cell>
          <cell r="W59" t="str">
            <v>0 No Aplica</v>
          </cell>
        </row>
        <row r="60">
          <cell r="C60" t="str">
            <v>CPS-528-2024</v>
          </cell>
          <cell r="D60" t="str">
            <v>17 17. Contrato de Prestación de Servicios</v>
          </cell>
          <cell r="E60" t="str">
            <v xml:space="preserve">33 33-Servicios Apoyo a la Gestion de la Entidad (servicios administrativos) </v>
          </cell>
          <cell r="F60">
            <v>9750000</v>
          </cell>
          <cell r="G60">
            <v>0.51</v>
          </cell>
          <cell r="H60" t="str">
            <v>3 3. Pago parcial</v>
          </cell>
          <cell r="K60" t="str">
            <v/>
          </cell>
          <cell r="M60" t="str">
            <v/>
          </cell>
          <cell r="N60">
            <v>5</v>
          </cell>
          <cell r="O60">
            <v>3</v>
          </cell>
          <cell r="P60">
            <v>3000863864</v>
          </cell>
          <cell r="Q60">
            <v>45604</v>
          </cell>
          <cell r="R60">
            <v>4500000</v>
          </cell>
          <cell r="S60">
            <v>4356960</v>
          </cell>
          <cell r="T60">
            <v>9750000</v>
          </cell>
          <cell r="U60">
            <v>9300000</v>
          </cell>
          <cell r="V60" t="str">
            <v>N/A</v>
          </cell>
          <cell r="W60" t="str">
            <v>0 No Aplica</v>
          </cell>
        </row>
        <row r="61">
          <cell r="C61" t="str">
            <v>CPS-325-2024</v>
          </cell>
          <cell r="D61" t="str">
            <v>17 17. Contrato de Prestación de Servicios</v>
          </cell>
          <cell r="E61" t="str">
            <v xml:space="preserve">31 31-Servicios Profesionales </v>
          </cell>
          <cell r="F61">
            <v>28834080</v>
          </cell>
          <cell r="G61">
            <v>0.61</v>
          </cell>
          <cell r="H61" t="str">
            <v>3 3. Pago parcial</v>
          </cell>
          <cell r="K61" t="str">
            <v/>
          </cell>
          <cell r="M61" t="str">
            <v/>
          </cell>
          <cell r="N61">
            <v>6</v>
          </cell>
          <cell r="O61">
            <v>4</v>
          </cell>
          <cell r="P61">
            <v>3000873087</v>
          </cell>
          <cell r="Q61">
            <v>45608</v>
          </cell>
          <cell r="R61">
            <v>8737600</v>
          </cell>
          <cell r="S61">
            <v>8234614</v>
          </cell>
          <cell r="T61">
            <v>28834080</v>
          </cell>
          <cell r="U61">
            <v>18640213</v>
          </cell>
          <cell r="V61" t="str">
            <v>N/A</v>
          </cell>
          <cell r="W61" t="str">
            <v>0 No Aplica</v>
          </cell>
        </row>
        <row r="62">
          <cell r="C62" t="str">
            <v>CPS-298-2024</v>
          </cell>
          <cell r="D62" t="str">
            <v>17 17. Contrato de Prestación de Servicios</v>
          </cell>
          <cell r="E62" t="str">
            <v xml:space="preserve">31 31-Servicios Profesionales </v>
          </cell>
          <cell r="F62">
            <v>24137620</v>
          </cell>
          <cell r="G62">
            <v>0.63</v>
          </cell>
          <cell r="H62" t="str">
            <v>3 3. Pago parcial</v>
          </cell>
          <cell r="K62" t="str">
            <v/>
          </cell>
          <cell r="M62" t="str">
            <v/>
          </cell>
          <cell r="N62">
            <v>6</v>
          </cell>
          <cell r="O62">
            <v>4</v>
          </cell>
          <cell r="P62">
            <v>3000836643</v>
          </cell>
          <cell r="Q62">
            <v>45597</v>
          </cell>
          <cell r="R62">
            <v>7099300</v>
          </cell>
          <cell r="S62">
            <v>6867346</v>
          </cell>
          <cell r="T62">
            <v>24137620</v>
          </cell>
          <cell r="U62">
            <v>14435243</v>
          </cell>
          <cell r="V62" t="str">
            <v>N/A</v>
          </cell>
          <cell r="W62" t="str">
            <v>0 No Aplica</v>
          </cell>
        </row>
        <row r="63">
          <cell r="C63" t="str">
            <v>CPS-387-2024</v>
          </cell>
          <cell r="D63" t="str">
            <v>17 17. Contrato de Prestación de Servicios</v>
          </cell>
          <cell r="E63" t="str">
            <v xml:space="preserve">31 31-Servicios Profesionales </v>
          </cell>
          <cell r="F63">
            <v>18553333</v>
          </cell>
          <cell r="G63">
            <v>0.61</v>
          </cell>
          <cell r="H63" t="str">
            <v>3 3. Pago parcial</v>
          </cell>
          <cell r="K63" t="str">
            <v/>
          </cell>
          <cell r="M63" t="str">
            <v/>
          </cell>
          <cell r="N63">
            <v>5</v>
          </cell>
          <cell r="O63">
            <v>3</v>
          </cell>
          <cell r="P63">
            <v>3000863900</v>
          </cell>
          <cell r="Q63">
            <v>45604</v>
          </cell>
          <cell r="R63">
            <v>6050000</v>
          </cell>
          <cell r="S63">
            <v>5843518</v>
          </cell>
          <cell r="T63">
            <v>18553333</v>
          </cell>
          <cell r="U63">
            <v>11696667</v>
          </cell>
          <cell r="V63" t="str">
            <v>N/A</v>
          </cell>
          <cell r="W63" t="str">
            <v>0 No Aplica</v>
          </cell>
        </row>
        <row r="64">
          <cell r="C64" t="str">
            <v>CPS-317-2024</v>
          </cell>
          <cell r="D64" t="str">
            <v>17 17. Contrato de Prestación de Servicios</v>
          </cell>
          <cell r="E64" t="str">
            <v xml:space="preserve">31 31-Servicios Profesionales </v>
          </cell>
          <cell r="F64">
            <v>34300000</v>
          </cell>
          <cell r="G64">
            <v>0.65</v>
          </cell>
          <cell r="H64" t="str">
            <v>3 3. Pago parcial</v>
          </cell>
          <cell r="K64" t="str">
            <v/>
          </cell>
          <cell r="M64" t="str">
            <v/>
          </cell>
          <cell r="N64">
            <v>5</v>
          </cell>
          <cell r="O64">
            <v>4</v>
          </cell>
          <cell r="P64">
            <v>3000863902</v>
          </cell>
          <cell r="Q64">
            <v>45604</v>
          </cell>
          <cell r="R64">
            <v>10500000</v>
          </cell>
          <cell r="S64">
            <v>9821104</v>
          </cell>
          <cell r="T64">
            <v>34300000</v>
          </cell>
          <cell r="U64">
            <v>18200000</v>
          </cell>
          <cell r="V64" t="str">
            <v>N/A</v>
          </cell>
          <cell r="W64" t="str">
            <v>0 No Aplica</v>
          </cell>
        </row>
        <row r="65">
          <cell r="C65" t="str">
            <v>CPS-346-2024</v>
          </cell>
          <cell r="D65" t="str">
            <v>17 17. Contrato de Prestación de Servicios</v>
          </cell>
          <cell r="E65" t="str">
            <v xml:space="preserve">31 31-Servicios Profesionales </v>
          </cell>
          <cell r="F65">
            <v>15390400</v>
          </cell>
          <cell r="G65">
            <v>0.64</v>
          </cell>
          <cell r="H65" t="str">
            <v>3 3. Pago parcial</v>
          </cell>
          <cell r="K65" t="str">
            <v/>
          </cell>
          <cell r="M65" t="str">
            <v/>
          </cell>
          <cell r="N65">
            <v>5</v>
          </cell>
          <cell r="O65">
            <v>4</v>
          </cell>
          <cell r="P65">
            <v>3000863908</v>
          </cell>
          <cell r="Q65">
            <v>45604</v>
          </cell>
          <cell r="R65">
            <v>4809500</v>
          </cell>
          <cell r="S65">
            <v>4656621</v>
          </cell>
          <cell r="T65">
            <v>15390400</v>
          </cell>
          <cell r="U65">
            <v>8657100</v>
          </cell>
          <cell r="V65" t="str">
            <v>N/A</v>
          </cell>
          <cell r="W65" t="str">
            <v>0 No Aplica</v>
          </cell>
        </row>
        <row r="66">
          <cell r="C66" t="str">
            <v>CPS-316-2024</v>
          </cell>
          <cell r="D66" t="str">
            <v>17 17. Contrato de Prestación de Servicios</v>
          </cell>
          <cell r="E66" t="str">
            <v xml:space="preserve">31 31-Servicios Profesionales </v>
          </cell>
          <cell r="F66">
            <v>15630765</v>
          </cell>
          <cell r="G66">
            <v>0.65</v>
          </cell>
          <cell r="H66" t="str">
            <v>3 3. Pago parcial</v>
          </cell>
          <cell r="K66" t="str">
            <v/>
          </cell>
          <cell r="M66" t="str">
            <v/>
          </cell>
          <cell r="N66">
            <v>5</v>
          </cell>
          <cell r="O66">
            <v>4</v>
          </cell>
          <cell r="P66">
            <v>3000844240</v>
          </cell>
          <cell r="Q66">
            <v>45602</v>
          </cell>
          <cell r="R66">
            <v>4784928</v>
          </cell>
          <cell r="S66">
            <v>4632830</v>
          </cell>
          <cell r="T66">
            <v>15630765</v>
          </cell>
          <cell r="U66">
            <v>8293875</v>
          </cell>
          <cell r="V66" t="str">
            <v>N/A</v>
          </cell>
          <cell r="W66" t="str">
            <v>0 No Aplica</v>
          </cell>
        </row>
        <row r="67">
          <cell r="C67" t="str">
            <v>CPS-320-2024</v>
          </cell>
          <cell r="D67" t="str">
            <v>17 17. Contrato de Prestación de Servicios</v>
          </cell>
          <cell r="E67" t="str">
            <v xml:space="preserve">31 31-Servicios Profesionales </v>
          </cell>
          <cell r="F67">
            <v>20253333</v>
          </cell>
          <cell r="G67">
            <v>0.65</v>
          </cell>
          <cell r="H67" t="str">
            <v>3 3. Pago parcial</v>
          </cell>
          <cell r="K67" t="str">
            <v/>
          </cell>
          <cell r="M67" t="str">
            <v/>
          </cell>
          <cell r="N67">
            <v>5</v>
          </cell>
          <cell r="O67">
            <v>4</v>
          </cell>
          <cell r="P67">
            <v>3000858792</v>
          </cell>
          <cell r="Q67">
            <v>45603</v>
          </cell>
          <cell r="R67">
            <v>6200000</v>
          </cell>
          <cell r="S67">
            <v>6002922</v>
          </cell>
          <cell r="T67">
            <v>20253333</v>
          </cell>
          <cell r="U67">
            <v>10746667</v>
          </cell>
          <cell r="V67" t="str">
            <v>N/A</v>
          </cell>
          <cell r="W67" t="str">
            <v>0 No Aplica</v>
          </cell>
        </row>
        <row r="68">
          <cell r="C68" t="str">
            <v>CPS-319-2024</v>
          </cell>
          <cell r="D68" t="str">
            <v>17 17. Contrato de Prestación de Servicios</v>
          </cell>
          <cell r="E68" t="str">
            <v xml:space="preserve">31 31-Servicios Profesionales </v>
          </cell>
          <cell r="F68">
            <v>40092303</v>
          </cell>
          <cell r="G68">
            <v>0.65</v>
          </cell>
          <cell r="H68" t="str">
            <v>3 3. Pago parcial</v>
          </cell>
          <cell r="K68" t="str">
            <v/>
          </cell>
          <cell r="M68" t="str">
            <v/>
          </cell>
          <cell r="N68">
            <v>5</v>
          </cell>
          <cell r="O68">
            <v>4</v>
          </cell>
          <cell r="P68">
            <v>3000836620</v>
          </cell>
          <cell r="Q68">
            <v>45597</v>
          </cell>
          <cell r="R68">
            <v>12273154</v>
          </cell>
          <cell r="S68">
            <v>11105567</v>
          </cell>
          <cell r="T68">
            <v>40092303</v>
          </cell>
          <cell r="U68">
            <v>21273467</v>
          </cell>
          <cell r="V68" t="str">
            <v>N/A</v>
          </cell>
          <cell r="W68" t="str">
            <v>0 No Aplica</v>
          </cell>
        </row>
        <row r="69">
          <cell r="C69" t="str">
            <v>CPS-321-2024</v>
          </cell>
          <cell r="D69" t="str">
            <v>17 17. Contrato de Prestación de Servicios</v>
          </cell>
          <cell r="E69" t="str">
            <v xml:space="preserve">31 31-Servicios Profesionales </v>
          </cell>
          <cell r="F69">
            <v>18145226</v>
          </cell>
          <cell r="G69">
            <v>0.65</v>
          </cell>
          <cell r="H69" t="str">
            <v>3 3. Pago parcial</v>
          </cell>
          <cell r="K69" t="str">
            <v/>
          </cell>
          <cell r="M69" t="str">
            <v/>
          </cell>
          <cell r="N69">
            <v>5</v>
          </cell>
          <cell r="O69">
            <v>4</v>
          </cell>
          <cell r="P69">
            <v>3000844231</v>
          </cell>
          <cell r="Q69">
            <v>45602</v>
          </cell>
          <cell r="R69">
            <v>5554661</v>
          </cell>
          <cell r="S69">
            <v>5373246</v>
          </cell>
          <cell r="T69">
            <v>18145226</v>
          </cell>
          <cell r="U69">
            <v>9628079</v>
          </cell>
          <cell r="V69" t="str">
            <v>N/A</v>
          </cell>
          <cell r="W69" t="str">
            <v>0 No Aplica</v>
          </cell>
        </row>
        <row r="70">
          <cell r="C70" t="str">
            <v>CPS-322-2024</v>
          </cell>
          <cell r="D70" t="str">
            <v>17 17. Contrato de Prestación de Servicios</v>
          </cell>
          <cell r="E70" t="str">
            <v xml:space="preserve">31 31-Servicios Profesionales </v>
          </cell>
          <cell r="F70">
            <v>15629857</v>
          </cell>
          <cell r="G70">
            <v>0.65</v>
          </cell>
          <cell r="H70" t="str">
            <v>3 3. Pago parcial</v>
          </cell>
          <cell r="K70" t="str">
            <v/>
          </cell>
          <cell r="M70" t="str">
            <v/>
          </cell>
          <cell r="N70">
            <v>5</v>
          </cell>
          <cell r="O70">
            <v>4</v>
          </cell>
          <cell r="P70">
            <v>3000836641</v>
          </cell>
          <cell r="Q70">
            <v>45597</v>
          </cell>
          <cell r="R70">
            <v>4784650</v>
          </cell>
          <cell r="S70">
            <v>4624083</v>
          </cell>
          <cell r="T70">
            <v>15629857</v>
          </cell>
          <cell r="U70">
            <v>8293393</v>
          </cell>
          <cell r="V70" t="str">
            <v>N/A</v>
          </cell>
          <cell r="W70" t="str">
            <v>0 No Aplica</v>
          </cell>
        </row>
        <row r="71">
          <cell r="C71" t="str">
            <v>CPS-315-2024</v>
          </cell>
          <cell r="D71" t="str">
            <v>17 17. Contrato de Prestación de Servicios</v>
          </cell>
          <cell r="E71" t="str">
            <v xml:space="preserve">31 31-Servicios Profesionales </v>
          </cell>
          <cell r="F71">
            <v>25153333</v>
          </cell>
          <cell r="G71">
            <v>0.65</v>
          </cell>
          <cell r="H71" t="str">
            <v>3 3. Pago parcial</v>
          </cell>
          <cell r="K71" t="str">
            <v/>
          </cell>
          <cell r="M71" t="str">
            <v/>
          </cell>
          <cell r="N71">
            <v>5</v>
          </cell>
          <cell r="O71">
            <v>4</v>
          </cell>
          <cell r="P71">
            <v>3000836649</v>
          </cell>
          <cell r="Q71">
            <v>45597</v>
          </cell>
          <cell r="R71">
            <v>7700000</v>
          </cell>
          <cell r="S71">
            <v>7247902</v>
          </cell>
          <cell r="T71">
            <v>25153333</v>
          </cell>
          <cell r="U71">
            <v>13346667</v>
          </cell>
          <cell r="V71" t="str">
            <v>N/A</v>
          </cell>
          <cell r="W71" t="str">
            <v>0 No Aplica</v>
          </cell>
        </row>
        <row r="72">
          <cell r="C72" t="str">
            <v>CPS-332-2024</v>
          </cell>
          <cell r="D72" t="str">
            <v>17 17. Contrato de Prestación de Servicios</v>
          </cell>
          <cell r="E72" t="str">
            <v xml:space="preserve">31 31-Servicios Profesionales </v>
          </cell>
          <cell r="F72">
            <v>22400000</v>
          </cell>
          <cell r="G72">
            <v>0.62</v>
          </cell>
          <cell r="H72" t="str">
            <v>3 3. Pago parcial</v>
          </cell>
          <cell r="K72" t="str">
            <v/>
          </cell>
          <cell r="M72" t="str">
            <v/>
          </cell>
          <cell r="N72">
            <v>6</v>
          </cell>
          <cell r="O72">
            <v>4</v>
          </cell>
          <cell r="P72">
            <v>3000873068</v>
          </cell>
          <cell r="Q72">
            <v>45608</v>
          </cell>
          <cell r="R72">
            <v>7000000</v>
          </cell>
          <cell r="S72">
            <v>6743231</v>
          </cell>
          <cell r="T72">
            <v>22400000</v>
          </cell>
          <cell r="U72">
            <v>14000000</v>
          </cell>
          <cell r="V72" t="str">
            <v>N/A</v>
          </cell>
          <cell r="W72" t="str">
            <v>0 No Aplica</v>
          </cell>
        </row>
        <row r="73">
          <cell r="C73" t="str">
            <v>CPS-333-2024</v>
          </cell>
          <cell r="D73" t="str">
            <v>17 17. Contrato de Prestación de Servicios</v>
          </cell>
          <cell r="E73" t="str">
            <v xml:space="preserve">31 31-Servicios Profesionales </v>
          </cell>
          <cell r="F73">
            <v>29100000</v>
          </cell>
          <cell r="G73">
            <v>0.62</v>
          </cell>
          <cell r="H73" t="str">
            <v>3 3. Pago parcial</v>
          </cell>
          <cell r="K73" t="str">
            <v/>
          </cell>
          <cell r="M73" t="str">
            <v/>
          </cell>
          <cell r="N73">
            <v>6</v>
          </cell>
          <cell r="O73">
            <v>5</v>
          </cell>
          <cell r="P73">
            <v>3000867552</v>
          </cell>
          <cell r="Q73">
            <v>45604</v>
          </cell>
          <cell r="R73">
            <v>8400000</v>
          </cell>
          <cell r="S73">
            <v>7921972</v>
          </cell>
          <cell r="T73">
            <v>29100000</v>
          </cell>
          <cell r="U73">
            <v>17700000</v>
          </cell>
          <cell r="V73" t="str">
            <v>N/A</v>
          </cell>
          <cell r="W73" t="str">
            <v>0 No Aplica</v>
          </cell>
        </row>
        <row r="74">
          <cell r="C74" t="str">
            <v>CPS-333-2024</v>
          </cell>
          <cell r="D74" t="str">
            <v>17 17. Contrato de Prestación de Servicios</v>
          </cell>
          <cell r="E74" t="str">
            <v xml:space="preserve">31 31-Servicios Profesionales </v>
          </cell>
          <cell r="F74">
            <v>29100000</v>
          </cell>
          <cell r="G74">
            <v>0.62</v>
          </cell>
          <cell r="H74" t="str">
            <v>3 3. Pago parcial</v>
          </cell>
          <cell r="K74" t="str">
            <v/>
          </cell>
          <cell r="M74" t="str">
            <v/>
          </cell>
          <cell r="N74">
            <v>6</v>
          </cell>
          <cell r="O74">
            <v>6</v>
          </cell>
          <cell r="P74">
            <v>3000910818</v>
          </cell>
          <cell r="Q74">
            <v>45617</v>
          </cell>
          <cell r="R74">
            <v>600000</v>
          </cell>
          <cell r="S74">
            <v>580928</v>
          </cell>
          <cell r="T74">
            <v>29100000</v>
          </cell>
          <cell r="U74">
            <v>17700000</v>
          </cell>
          <cell r="V74" t="str">
            <v>N/A</v>
          </cell>
          <cell r="W74" t="str">
            <v>0 No Aplica</v>
          </cell>
        </row>
        <row r="75">
          <cell r="C75" t="str">
            <v>CPS-331-2024</v>
          </cell>
          <cell r="D75" t="str">
            <v>17 17. Contrato de Prestación de Servicios</v>
          </cell>
          <cell r="E75" t="str">
            <v xml:space="preserve">31 31-Servicios Profesionales </v>
          </cell>
          <cell r="F75">
            <v>21986667</v>
          </cell>
          <cell r="G75">
            <v>0.62</v>
          </cell>
          <cell r="H75" t="str">
            <v>3 3. Pago parcial</v>
          </cell>
          <cell r="K75" t="str">
            <v/>
          </cell>
          <cell r="M75" t="str">
            <v/>
          </cell>
          <cell r="N75">
            <v>6</v>
          </cell>
          <cell r="O75">
            <v>4</v>
          </cell>
          <cell r="P75">
            <v>3000863913</v>
          </cell>
          <cell r="Q75">
            <v>45604</v>
          </cell>
          <cell r="R75">
            <v>6800000</v>
          </cell>
          <cell r="S75">
            <v>6574839</v>
          </cell>
          <cell r="T75">
            <v>21986667</v>
          </cell>
          <cell r="U75">
            <v>13373333</v>
          </cell>
          <cell r="V75" t="str">
            <v>N/A</v>
          </cell>
          <cell r="W75" t="str">
            <v>0 No Aplica</v>
          </cell>
        </row>
        <row r="76">
          <cell r="C76" t="str">
            <v>CPS-329-2024</v>
          </cell>
          <cell r="D76" t="str">
            <v>17 17. Contrato de Prestación de Servicios</v>
          </cell>
          <cell r="E76" t="str">
            <v xml:space="preserve">31 31-Servicios Profesionales </v>
          </cell>
          <cell r="F76">
            <v>19793795</v>
          </cell>
          <cell r="G76">
            <v>0.62</v>
          </cell>
          <cell r="H76" t="str">
            <v>3 3. Pago parcial</v>
          </cell>
          <cell r="K76" t="str">
            <v/>
          </cell>
          <cell r="M76" t="str">
            <v/>
          </cell>
          <cell r="N76">
            <v>6</v>
          </cell>
          <cell r="O76">
            <v>4</v>
          </cell>
          <cell r="P76">
            <v>3000873083</v>
          </cell>
          <cell r="Q76">
            <v>45608</v>
          </cell>
          <cell r="R76">
            <v>6185561</v>
          </cell>
          <cell r="S76">
            <v>5977981</v>
          </cell>
          <cell r="T76">
            <v>19793795</v>
          </cell>
          <cell r="U76">
            <v>12371122</v>
          </cell>
          <cell r="V76" t="str">
            <v>N/A</v>
          </cell>
          <cell r="W76" t="str">
            <v>0 No Aplica</v>
          </cell>
        </row>
        <row r="77">
          <cell r="C77" t="str">
            <v>CPS-335-2024</v>
          </cell>
          <cell r="D77" t="str">
            <v>17 17. Contrato de Prestación de Servicios</v>
          </cell>
          <cell r="E77" t="str">
            <v xml:space="preserve">31 31-Servicios Profesionales </v>
          </cell>
          <cell r="F77">
            <v>20800000</v>
          </cell>
          <cell r="G77">
            <v>0.62</v>
          </cell>
          <cell r="H77" t="str">
            <v>3 3. Pago parcial</v>
          </cell>
          <cell r="K77" t="str">
            <v/>
          </cell>
          <cell r="M77" t="str">
            <v/>
          </cell>
          <cell r="N77">
            <v>6</v>
          </cell>
          <cell r="O77">
            <v>4</v>
          </cell>
          <cell r="P77">
            <v>3000873086</v>
          </cell>
          <cell r="Q77">
            <v>45608</v>
          </cell>
          <cell r="R77">
            <v>6500000</v>
          </cell>
          <cell r="S77">
            <v>6210983</v>
          </cell>
          <cell r="T77">
            <v>20800000</v>
          </cell>
          <cell r="U77">
            <v>13000000</v>
          </cell>
          <cell r="V77" t="str">
            <v>N/A</v>
          </cell>
          <cell r="W77" t="str">
            <v>0 No Aplica</v>
          </cell>
        </row>
        <row r="78">
          <cell r="C78" t="str">
            <v>CPS-330-2024</v>
          </cell>
          <cell r="D78" t="str">
            <v>17 17. Contrato de Prestación de Servicios</v>
          </cell>
          <cell r="E78" t="str">
            <v xml:space="preserve">31 31-Servicios Profesionales </v>
          </cell>
          <cell r="F78">
            <v>22633333</v>
          </cell>
          <cell r="G78">
            <v>0.62</v>
          </cell>
          <cell r="H78" t="str">
            <v>3 3. Pago parcial</v>
          </cell>
          <cell r="K78" t="str">
            <v/>
          </cell>
          <cell r="M78" t="str">
            <v/>
          </cell>
          <cell r="N78">
            <v>6</v>
          </cell>
          <cell r="O78">
            <v>4</v>
          </cell>
          <cell r="P78">
            <v>3000836652</v>
          </cell>
          <cell r="Q78">
            <v>45597</v>
          </cell>
          <cell r="R78">
            <v>7000000</v>
          </cell>
          <cell r="S78">
            <v>6709153</v>
          </cell>
          <cell r="T78">
            <v>22633333</v>
          </cell>
          <cell r="U78">
            <v>13766667</v>
          </cell>
          <cell r="V78" t="str">
            <v>N/A</v>
          </cell>
          <cell r="W78" t="str">
            <v>0 No Aplica</v>
          </cell>
        </row>
        <row r="79">
          <cell r="C79" t="str">
            <v>CPS-334-2024</v>
          </cell>
          <cell r="D79" t="str">
            <v>17 17. Contrato de Prestación de Servicios</v>
          </cell>
          <cell r="E79" t="str">
            <v xml:space="preserve">31 31-Servicios Profesionales </v>
          </cell>
          <cell r="F79">
            <v>24102124</v>
          </cell>
          <cell r="G79">
            <v>0.62</v>
          </cell>
          <cell r="H79" t="str">
            <v>3 3. Pago parcial</v>
          </cell>
          <cell r="K79" t="str">
            <v/>
          </cell>
          <cell r="M79" t="str">
            <v/>
          </cell>
          <cell r="N79">
            <v>6</v>
          </cell>
          <cell r="O79">
            <v>4</v>
          </cell>
          <cell r="P79">
            <v>3000867577</v>
          </cell>
          <cell r="Q79">
            <v>45604</v>
          </cell>
          <cell r="R79">
            <v>7454265</v>
          </cell>
          <cell r="S79">
            <v>6998099</v>
          </cell>
          <cell r="T79">
            <v>24102124</v>
          </cell>
          <cell r="U79">
            <v>14660054</v>
          </cell>
          <cell r="V79" t="str">
            <v>N/A</v>
          </cell>
          <cell r="W79" t="str">
            <v>0 No Aplica</v>
          </cell>
        </row>
        <row r="80">
          <cell r="C80" t="str">
            <v>CPS-354-2024</v>
          </cell>
          <cell r="D80" t="str">
            <v>17 17. Contrato de Prestación de Servicios</v>
          </cell>
          <cell r="E80" t="str">
            <v xml:space="preserve">31 31-Servicios Profesionales </v>
          </cell>
          <cell r="F80">
            <v>23766272</v>
          </cell>
          <cell r="G80">
            <v>0.62</v>
          </cell>
          <cell r="H80" t="str">
            <v>3 3. Pago parcial</v>
          </cell>
          <cell r="K80" t="str">
            <v/>
          </cell>
          <cell r="M80" t="str">
            <v/>
          </cell>
          <cell r="N80">
            <v>6</v>
          </cell>
          <cell r="O80">
            <v>4</v>
          </cell>
          <cell r="P80">
            <v>3000864530</v>
          </cell>
          <cell r="Q80">
            <v>45604</v>
          </cell>
          <cell r="R80">
            <v>7426960</v>
          </cell>
          <cell r="S80">
            <v>7102713</v>
          </cell>
          <cell r="T80">
            <v>23766272</v>
          </cell>
          <cell r="U80">
            <v>14853920</v>
          </cell>
          <cell r="V80" t="str">
            <v>N/A</v>
          </cell>
          <cell r="W80" t="str">
            <v>0 No Aplica</v>
          </cell>
        </row>
        <row r="81">
          <cell r="C81" t="str">
            <v>CPS-437-2024</v>
          </cell>
          <cell r="D81" t="str">
            <v>17 17. Contrato de Prestación de Servicios</v>
          </cell>
          <cell r="E81" t="str">
            <v xml:space="preserve">31 31-Servicios Profesionales </v>
          </cell>
          <cell r="F81">
            <v>21000000</v>
          </cell>
          <cell r="G81">
            <v>0.64</v>
          </cell>
          <cell r="H81" t="str">
            <v>3 3. Pago parcial</v>
          </cell>
          <cell r="K81" t="str">
            <v/>
          </cell>
          <cell r="M81" t="str">
            <v/>
          </cell>
          <cell r="N81">
            <v>5</v>
          </cell>
          <cell r="O81">
            <v>3</v>
          </cell>
          <cell r="P81">
            <v>3000858786</v>
          </cell>
          <cell r="Q81">
            <v>45603</v>
          </cell>
          <cell r="R81">
            <v>7000000</v>
          </cell>
          <cell r="S81">
            <v>6777493</v>
          </cell>
          <cell r="T81">
            <v>21000000</v>
          </cell>
          <cell r="U81">
            <v>11900000</v>
          </cell>
          <cell r="V81" t="str">
            <v>N/A</v>
          </cell>
          <cell r="W81" t="str">
            <v>0 No Aplica</v>
          </cell>
        </row>
        <row r="82">
          <cell r="C82" t="str">
            <v>CPS-328-2024</v>
          </cell>
          <cell r="D82" t="str">
            <v>17 17. Contrato de Prestación de Servicios</v>
          </cell>
          <cell r="E82" t="str">
            <v xml:space="preserve">33 33-Servicios Apoyo a la Gestion de la Entidad (servicios administrativos) </v>
          </cell>
          <cell r="F82">
            <v>7307533</v>
          </cell>
          <cell r="G82">
            <v>0.65</v>
          </cell>
          <cell r="H82" t="str">
            <v>3 3. Pago parcial</v>
          </cell>
          <cell r="K82" t="str">
            <v/>
          </cell>
          <cell r="M82" t="str">
            <v/>
          </cell>
          <cell r="N82">
            <v>5</v>
          </cell>
          <cell r="O82">
            <v>4</v>
          </cell>
          <cell r="P82">
            <v>3000858783</v>
          </cell>
          <cell r="Q82">
            <v>45603</v>
          </cell>
          <cell r="R82">
            <v>2237000</v>
          </cell>
          <cell r="S82">
            <v>2161929</v>
          </cell>
          <cell r="T82">
            <v>7307533</v>
          </cell>
          <cell r="U82">
            <v>3877467</v>
          </cell>
          <cell r="V82" t="str">
            <v>N/A</v>
          </cell>
          <cell r="W82" t="str">
            <v>0 No Aplica</v>
          </cell>
        </row>
        <row r="83">
          <cell r="C83" t="str">
            <v>OC-513-2024</v>
          </cell>
          <cell r="D83" t="str">
            <v>17 17. Contrato de Prestación de Servicios</v>
          </cell>
          <cell r="E83" t="str">
            <v xml:space="preserve">49 49-Otros Servicios </v>
          </cell>
          <cell r="F83">
            <v>6320802</v>
          </cell>
          <cell r="G83">
            <v>0.5</v>
          </cell>
          <cell r="H83" t="str">
            <v>3 3. Pago parcial</v>
          </cell>
          <cell r="K83" t="str">
            <v/>
          </cell>
          <cell r="M83" t="str">
            <v/>
          </cell>
          <cell r="N83">
            <v>5</v>
          </cell>
          <cell r="O83">
            <v>2</v>
          </cell>
          <cell r="P83">
            <v>3000873071</v>
          </cell>
          <cell r="Q83">
            <v>45608</v>
          </cell>
          <cell r="R83">
            <v>3160401</v>
          </cell>
          <cell r="S83">
            <v>2882870</v>
          </cell>
          <cell r="T83">
            <v>6320802</v>
          </cell>
          <cell r="U83">
            <v>6320804</v>
          </cell>
          <cell r="V83" t="str">
            <v>N/A</v>
          </cell>
          <cell r="W83" t="str">
            <v>0 No Aplica</v>
          </cell>
        </row>
        <row r="84">
          <cell r="C84" t="str">
            <v>CPS-326-2024</v>
          </cell>
          <cell r="D84" t="str">
            <v>17 17. Contrato de Prestación de Servicios</v>
          </cell>
          <cell r="E84" t="str">
            <v xml:space="preserve">33 33-Servicios Apoyo a la Gestion de la Entidad (servicios administrativos) </v>
          </cell>
          <cell r="F84">
            <v>13696000</v>
          </cell>
          <cell r="G84">
            <v>0.59</v>
          </cell>
          <cell r="H84" t="str">
            <v>3 3. Pago parcial</v>
          </cell>
          <cell r="K84" t="str">
            <v/>
          </cell>
          <cell r="M84" t="str">
            <v/>
          </cell>
          <cell r="N84">
            <v>6</v>
          </cell>
          <cell r="O84">
            <v>4</v>
          </cell>
          <cell r="P84">
            <v>3000844226</v>
          </cell>
          <cell r="Q84">
            <v>45602</v>
          </cell>
          <cell r="R84">
            <v>4280000</v>
          </cell>
          <cell r="S84">
            <v>4143953</v>
          </cell>
          <cell r="T84">
            <v>13696000</v>
          </cell>
          <cell r="U84">
            <v>9416000</v>
          </cell>
          <cell r="V84" t="str">
            <v>N/A</v>
          </cell>
          <cell r="W84" t="str">
            <v>0 No Aplica</v>
          </cell>
        </row>
        <row r="85">
          <cell r="C85" t="str">
            <v>CPS-327-2024</v>
          </cell>
          <cell r="D85" t="str">
            <v>17 17. Contrato de Prestación de Servicios</v>
          </cell>
          <cell r="E85" t="str">
            <v xml:space="preserve">31 31-Servicios Profesionales </v>
          </cell>
          <cell r="F85">
            <v>15519634</v>
          </cell>
          <cell r="G85">
            <v>0.64</v>
          </cell>
          <cell r="H85" t="str">
            <v>3 3. Pago parcial</v>
          </cell>
          <cell r="K85" t="str">
            <v/>
          </cell>
          <cell r="M85" t="str">
            <v/>
          </cell>
          <cell r="N85">
            <v>6</v>
          </cell>
          <cell r="O85">
            <v>4</v>
          </cell>
          <cell r="P85">
            <v>3000910102</v>
          </cell>
          <cell r="Q85">
            <v>45617</v>
          </cell>
          <cell r="R85">
            <v>4799887</v>
          </cell>
          <cell r="S85">
            <v>4647314</v>
          </cell>
          <cell r="T85">
            <v>15519634</v>
          </cell>
          <cell r="U85">
            <v>8639797</v>
          </cell>
          <cell r="V85" t="str">
            <v>N/A</v>
          </cell>
          <cell r="W85" t="str">
            <v>0 No Aplica</v>
          </cell>
        </row>
        <row r="86">
          <cell r="C86" t="str">
            <v>CPS-318-2024</v>
          </cell>
          <cell r="D86" t="str">
            <v>17 17. Contrato de Prestación de Servicios</v>
          </cell>
          <cell r="E86" t="str">
            <v xml:space="preserve">31 31-Servicios Profesionales </v>
          </cell>
          <cell r="F86">
            <v>16782480</v>
          </cell>
          <cell r="G86">
            <v>0.69</v>
          </cell>
          <cell r="H86" t="str">
            <v>3 3. Pago parcial</v>
          </cell>
          <cell r="K86" t="str">
            <v/>
          </cell>
          <cell r="M86" t="str">
            <v/>
          </cell>
          <cell r="N86">
            <v>5</v>
          </cell>
          <cell r="O86">
            <v>4</v>
          </cell>
          <cell r="P86">
            <v>3000859687</v>
          </cell>
          <cell r="Q86">
            <v>45603</v>
          </cell>
          <cell r="R86">
            <v>5085600</v>
          </cell>
          <cell r="S86">
            <v>4927370</v>
          </cell>
          <cell r="T86">
            <v>16782480</v>
          </cell>
          <cell r="U86">
            <v>7628400</v>
          </cell>
          <cell r="V86" t="str">
            <v>N/A</v>
          </cell>
          <cell r="W86" t="str">
            <v>0 No Aplica</v>
          </cell>
        </row>
        <row r="87">
          <cell r="C87" t="str">
            <v>CPS-341-2024</v>
          </cell>
          <cell r="D87" t="str">
            <v>17 17. Contrato de Prestación de Servicios</v>
          </cell>
          <cell r="E87" t="str">
            <v xml:space="preserve">31 31-Servicios Profesionales </v>
          </cell>
          <cell r="F87">
            <v>17960071</v>
          </cell>
          <cell r="G87">
            <v>0.6</v>
          </cell>
          <cell r="H87" t="str">
            <v>3 3. Pago parcial</v>
          </cell>
          <cell r="K87" t="str">
            <v/>
          </cell>
          <cell r="M87" t="str">
            <v/>
          </cell>
          <cell r="N87">
            <v>6</v>
          </cell>
          <cell r="O87">
            <v>4</v>
          </cell>
          <cell r="P87">
            <v>3000873084</v>
          </cell>
          <cell r="Q87">
            <v>45608</v>
          </cell>
          <cell r="R87">
            <v>5554661</v>
          </cell>
          <cell r="S87">
            <v>5362137</v>
          </cell>
          <cell r="T87">
            <v>17960071</v>
          </cell>
          <cell r="U87">
            <v>11849943</v>
          </cell>
          <cell r="V87" t="str">
            <v>N/A</v>
          </cell>
          <cell r="W87" t="str">
            <v>0 No Aplica</v>
          </cell>
        </row>
        <row r="88">
          <cell r="C88" t="str">
            <v>CPS-348-2024</v>
          </cell>
          <cell r="D88" t="str">
            <v>17 17. Contrato de Prestación de Servicios</v>
          </cell>
          <cell r="E88" t="str">
            <v xml:space="preserve">31 31-Servicios Profesionales </v>
          </cell>
          <cell r="F88">
            <v>26328845</v>
          </cell>
          <cell r="G88">
            <v>0.7</v>
          </cell>
          <cell r="H88" t="str">
            <v>3 3. Pago parcial</v>
          </cell>
          <cell r="K88" t="str">
            <v/>
          </cell>
          <cell r="M88" t="str">
            <v/>
          </cell>
          <cell r="N88">
            <v>5</v>
          </cell>
          <cell r="O88">
            <v>4</v>
          </cell>
          <cell r="P88">
            <v>3000873060</v>
          </cell>
          <cell r="Q88">
            <v>45608</v>
          </cell>
          <cell r="R88">
            <v>8314372</v>
          </cell>
          <cell r="S88">
            <v>7850319</v>
          </cell>
          <cell r="T88">
            <v>26328845</v>
          </cell>
          <cell r="U88">
            <v>11085829</v>
          </cell>
          <cell r="V88" t="str">
            <v>N/A</v>
          </cell>
          <cell r="W88" t="str">
            <v>0 No Aplica</v>
          </cell>
        </row>
        <row r="89">
          <cell r="C89" t="str">
            <v>CPS-343-2024</v>
          </cell>
          <cell r="D89" t="str">
            <v>17 17. Contrato de Prestación de Servicios</v>
          </cell>
          <cell r="E89" t="str">
            <v xml:space="preserve">31 31-Servicios Profesionales </v>
          </cell>
          <cell r="F89">
            <v>21248096</v>
          </cell>
          <cell r="G89">
            <v>0.8</v>
          </cell>
          <cell r="H89" t="str">
            <v>3 3. Pago parcial</v>
          </cell>
          <cell r="K89" t="str">
            <v/>
          </cell>
          <cell r="M89" t="str">
            <v/>
          </cell>
          <cell r="N89">
            <v>4</v>
          </cell>
          <cell r="O89">
            <v>4</v>
          </cell>
          <cell r="P89">
            <v>3000873044</v>
          </cell>
          <cell r="Q89">
            <v>45608</v>
          </cell>
          <cell r="R89">
            <v>6640030</v>
          </cell>
          <cell r="S89">
            <v>6474029</v>
          </cell>
          <cell r="T89">
            <v>21248096</v>
          </cell>
          <cell r="U89">
            <v>5312024</v>
          </cell>
          <cell r="V89" t="str">
            <v>N/A</v>
          </cell>
          <cell r="W89" t="str">
            <v>0 No Aplica</v>
          </cell>
        </row>
        <row r="90">
          <cell r="C90" t="str">
            <v>CPS-373-2024</v>
          </cell>
          <cell r="D90" t="str">
            <v>17 17. Contrato de Prestación de Servicios</v>
          </cell>
          <cell r="E90" t="str">
            <v xml:space="preserve">31 31-Servicios Profesionales </v>
          </cell>
          <cell r="F90">
            <v>21026762</v>
          </cell>
          <cell r="G90">
            <v>0.7</v>
          </cell>
          <cell r="H90" t="str">
            <v>3 3. Pago parcial</v>
          </cell>
          <cell r="K90" t="str">
            <v/>
          </cell>
          <cell r="M90" t="str">
            <v/>
          </cell>
          <cell r="N90">
            <v>5</v>
          </cell>
          <cell r="O90">
            <v>4</v>
          </cell>
          <cell r="P90">
            <v>3000873061</v>
          </cell>
          <cell r="Q90">
            <v>45608</v>
          </cell>
          <cell r="R90">
            <v>6640030</v>
          </cell>
          <cell r="S90">
            <v>6417199</v>
          </cell>
          <cell r="T90">
            <v>21026762</v>
          </cell>
          <cell r="U90">
            <v>8853373</v>
          </cell>
          <cell r="V90" t="str">
            <v>N/A</v>
          </cell>
          <cell r="W90" t="str">
            <v>0 No Aplica</v>
          </cell>
        </row>
        <row r="91">
          <cell r="C91" t="str">
            <v>CPS-396-2024</v>
          </cell>
          <cell r="D91" t="str">
            <v>17 17. Contrato de Prestación de Servicios</v>
          </cell>
          <cell r="E91" t="str">
            <v xml:space="preserve">33 33-Servicios Apoyo a la Gestion de la Entidad (servicios administrativos) </v>
          </cell>
          <cell r="F91">
            <v>10877658</v>
          </cell>
          <cell r="G91">
            <v>0.75</v>
          </cell>
          <cell r="H91" t="str">
            <v>3 3. Pago parcial</v>
          </cell>
          <cell r="K91" t="str">
            <v/>
          </cell>
          <cell r="M91" t="str">
            <v/>
          </cell>
          <cell r="N91">
            <v>4</v>
          </cell>
          <cell r="O91">
            <v>3</v>
          </cell>
          <cell r="P91">
            <v>3000873041</v>
          </cell>
          <cell r="Q91">
            <v>45608</v>
          </cell>
          <cell r="R91">
            <v>3625886</v>
          </cell>
          <cell r="S91">
            <v>3500213</v>
          </cell>
          <cell r="T91">
            <v>10877658</v>
          </cell>
          <cell r="U91">
            <v>3625886</v>
          </cell>
          <cell r="V91" t="str">
            <v>N/A</v>
          </cell>
          <cell r="W91" t="str">
            <v>0 No Aplica</v>
          </cell>
        </row>
        <row r="92">
          <cell r="C92" t="str">
            <v>CPS-428-2024</v>
          </cell>
          <cell r="D92" t="str">
            <v>17 17. Contrato de Prestación de Servicios</v>
          </cell>
          <cell r="E92" t="str">
            <v xml:space="preserve">33 33-Servicios Apoyo a la Gestion de la Entidad (servicios administrativos) </v>
          </cell>
          <cell r="F92">
            <v>10877658</v>
          </cell>
          <cell r="G92">
            <v>0.75</v>
          </cell>
          <cell r="H92" t="str">
            <v>3 3. Pago parcial</v>
          </cell>
          <cell r="K92" t="str">
            <v/>
          </cell>
          <cell r="M92" t="str">
            <v/>
          </cell>
          <cell r="N92">
            <v>4</v>
          </cell>
          <cell r="O92">
            <v>3</v>
          </cell>
          <cell r="P92">
            <v>3000867568</v>
          </cell>
          <cell r="Q92">
            <v>45604</v>
          </cell>
          <cell r="R92">
            <v>3625886</v>
          </cell>
          <cell r="S92">
            <v>3507682</v>
          </cell>
          <cell r="T92">
            <v>10877658</v>
          </cell>
          <cell r="U92">
            <v>3625886</v>
          </cell>
          <cell r="V92" t="str">
            <v>N/A</v>
          </cell>
          <cell r="W92" t="str">
            <v>0 No Aplica</v>
          </cell>
        </row>
        <row r="93">
          <cell r="C93" t="str">
            <v>CPS-407-2024</v>
          </cell>
          <cell r="D93" t="str">
            <v>17 17. Contrato de Prestación de Servicios</v>
          </cell>
          <cell r="E93" t="str">
            <v xml:space="preserve">33 33-Servicios Apoyo a la Gestion de la Entidad (servicios administrativos) </v>
          </cell>
          <cell r="F93">
            <v>10877658</v>
          </cell>
          <cell r="G93">
            <v>0.75</v>
          </cell>
          <cell r="H93" t="str">
            <v>3 3. Pago parcial</v>
          </cell>
          <cell r="K93" t="str">
            <v/>
          </cell>
          <cell r="M93" t="str">
            <v/>
          </cell>
          <cell r="N93">
            <v>4</v>
          </cell>
          <cell r="O93">
            <v>3</v>
          </cell>
          <cell r="P93">
            <v>3000873039</v>
          </cell>
          <cell r="Q93">
            <v>45608</v>
          </cell>
          <cell r="R93">
            <v>3625886</v>
          </cell>
          <cell r="S93">
            <v>3510824</v>
          </cell>
          <cell r="T93">
            <v>10877658</v>
          </cell>
          <cell r="U93">
            <v>3625886</v>
          </cell>
          <cell r="V93" t="str">
            <v>N/A</v>
          </cell>
          <cell r="W93" t="str">
            <v>0 No Aplica</v>
          </cell>
        </row>
        <row r="94">
          <cell r="C94" t="str">
            <v>CPS-406-2024</v>
          </cell>
          <cell r="D94" t="str">
            <v>17 17. Contrato de Prestación de Servicios</v>
          </cell>
          <cell r="E94" t="str">
            <v xml:space="preserve">33 33-Servicios Apoyo a la Gestion de la Entidad (servicios administrativos) </v>
          </cell>
          <cell r="F94">
            <v>10877658</v>
          </cell>
          <cell r="G94">
            <v>0.75</v>
          </cell>
          <cell r="H94" t="str">
            <v>3 3. Pago parcial</v>
          </cell>
          <cell r="K94" t="str">
            <v/>
          </cell>
          <cell r="M94" t="str">
            <v/>
          </cell>
          <cell r="N94">
            <v>4</v>
          </cell>
          <cell r="O94">
            <v>3</v>
          </cell>
          <cell r="P94">
            <v>3000867562</v>
          </cell>
          <cell r="Q94">
            <v>45604</v>
          </cell>
          <cell r="R94">
            <v>3625886</v>
          </cell>
          <cell r="S94">
            <v>3500213</v>
          </cell>
          <cell r="T94">
            <v>10877658</v>
          </cell>
          <cell r="U94">
            <v>3625886</v>
          </cell>
          <cell r="V94" t="str">
            <v>N/A</v>
          </cell>
          <cell r="W94" t="str">
            <v>0 No Aplica</v>
          </cell>
        </row>
        <row r="95">
          <cell r="C95" t="str">
            <v>CPS-394-2024</v>
          </cell>
          <cell r="D95" t="str">
            <v>17 17. Contrato de Prestación de Servicios</v>
          </cell>
          <cell r="E95" t="str">
            <v xml:space="preserve">31 31-Servicios Profesionales </v>
          </cell>
          <cell r="F95">
            <v>19920090</v>
          </cell>
          <cell r="G95">
            <v>0.75</v>
          </cell>
          <cell r="H95" t="str">
            <v>3 3. Pago parcial</v>
          </cell>
          <cell r="K95" t="str">
            <v/>
          </cell>
          <cell r="M95" t="str">
            <v/>
          </cell>
          <cell r="N95">
            <v>4</v>
          </cell>
          <cell r="O95">
            <v>3</v>
          </cell>
          <cell r="P95">
            <v>3000883749</v>
          </cell>
          <cell r="Q95">
            <v>45610</v>
          </cell>
          <cell r="R95">
            <v>6640030</v>
          </cell>
          <cell r="S95">
            <v>6421105</v>
          </cell>
          <cell r="T95">
            <v>19920090</v>
          </cell>
          <cell r="U95">
            <v>6640030</v>
          </cell>
          <cell r="V95" t="str">
            <v>N/A</v>
          </cell>
          <cell r="W95" t="str">
            <v>0 No Aplica</v>
          </cell>
        </row>
        <row r="96">
          <cell r="C96" t="str">
            <v>CPS-367-2024</v>
          </cell>
          <cell r="D96" t="str">
            <v>17 17. Contrato de Prestación de Servicios</v>
          </cell>
          <cell r="E96" t="str">
            <v xml:space="preserve">31 31-Servicios Profesionales </v>
          </cell>
          <cell r="F96">
            <v>17475200</v>
          </cell>
          <cell r="G96">
            <v>0.62</v>
          </cell>
          <cell r="H96" t="str">
            <v>3 3. Pago parcial</v>
          </cell>
          <cell r="K96" t="str">
            <v/>
          </cell>
          <cell r="M96" t="str">
            <v/>
          </cell>
          <cell r="N96">
            <v>6</v>
          </cell>
          <cell r="O96">
            <v>4</v>
          </cell>
          <cell r="P96">
            <v>3000863887</v>
          </cell>
          <cell r="Q96">
            <v>45604</v>
          </cell>
          <cell r="R96">
            <v>5461000</v>
          </cell>
          <cell r="S96">
            <v>5271722</v>
          </cell>
          <cell r="T96">
            <v>17475200</v>
          </cell>
          <cell r="U96">
            <v>10739967</v>
          </cell>
          <cell r="V96" t="str">
            <v>N/A</v>
          </cell>
          <cell r="W96" t="str">
            <v>0 No Aplica</v>
          </cell>
        </row>
        <row r="97">
          <cell r="C97" t="str">
            <v>CPS-338-2024</v>
          </cell>
          <cell r="D97" t="str">
            <v>17 17. Contrato de Prestación de Servicios</v>
          </cell>
          <cell r="E97" t="str">
            <v xml:space="preserve">33 33-Servicios Apoyo a la Gestion de la Entidad (servicios administrativos) </v>
          </cell>
          <cell r="F97">
            <v>13572886</v>
          </cell>
          <cell r="G97">
            <v>0.62</v>
          </cell>
          <cell r="H97" t="str">
            <v>3 3. Pago parcial</v>
          </cell>
          <cell r="K97" t="str">
            <v/>
          </cell>
          <cell r="M97" t="str">
            <v/>
          </cell>
          <cell r="N97">
            <v>6</v>
          </cell>
          <cell r="O97">
            <v>4</v>
          </cell>
          <cell r="P97">
            <v>3000836621</v>
          </cell>
          <cell r="Q97">
            <v>45597</v>
          </cell>
          <cell r="R97">
            <v>4241527</v>
          </cell>
          <cell r="S97">
            <v>4106702</v>
          </cell>
          <cell r="T97">
            <v>13572886</v>
          </cell>
          <cell r="U97">
            <v>8341670</v>
          </cell>
          <cell r="V97" t="str">
            <v>N/A</v>
          </cell>
          <cell r="W97" t="str">
            <v>0 No Aplica</v>
          </cell>
        </row>
        <row r="98">
          <cell r="C98" t="str">
            <v>CPS-337-2024</v>
          </cell>
          <cell r="D98" t="str">
            <v>17 17. Contrato de Prestación de Servicios</v>
          </cell>
          <cell r="E98" t="str">
            <v xml:space="preserve">33 33-Servicios Apoyo a la Gestion de la Entidad (servicios administrativos) </v>
          </cell>
          <cell r="F98">
            <v>13572886</v>
          </cell>
          <cell r="G98">
            <v>0.62</v>
          </cell>
          <cell r="H98" t="str">
            <v>3 3. Pago parcial</v>
          </cell>
          <cell r="K98" t="str">
            <v/>
          </cell>
          <cell r="M98" t="str">
            <v/>
          </cell>
          <cell r="N98">
            <v>6</v>
          </cell>
          <cell r="O98">
            <v>4</v>
          </cell>
          <cell r="P98">
            <v>3000858771</v>
          </cell>
          <cell r="Q98">
            <v>45603</v>
          </cell>
          <cell r="R98">
            <v>4241527</v>
          </cell>
          <cell r="S98">
            <v>4099186</v>
          </cell>
          <cell r="T98">
            <v>13572886</v>
          </cell>
          <cell r="U98">
            <v>8341670</v>
          </cell>
          <cell r="V98" t="str">
            <v>N/A</v>
          </cell>
          <cell r="W98" t="str">
            <v>0 No Aplica</v>
          </cell>
        </row>
        <row r="99">
          <cell r="C99" t="str">
            <v>CPS-342-2024</v>
          </cell>
          <cell r="D99" t="str">
            <v>17 17. Contrato de Prestación de Servicios</v>
          </cell>
          <cell r="E99" t="str">
            <v xml:space="preserve">31 31-Servicios Profesionales </v>
          </cell>
          <cell r="F99">
            <v>21248096</v>
          </cell>
          <cell r="G99">
            <v>0.71</v>
          </cell>
          <cell r="H99" t="str">
            <v>3 3. Pago parcial</v>
          </cell>
          <cell r="K99" t="str">
            <v/>
          </cell>
          <cell r="M99" t="str">
            <v/>
          </cell>
          <cell r="N99">
            <v>5</v>
          </cell>
          <cell r="O99">
            <v>4</v>
          </cell>
          <cell r="P99">
            <v>3000873049</v>
          </cell>
          <cell r="Q99">
            <v>45608</v>
          </cell>
          <cell r="R99">
            <v>6640030</v>
          </cell>
          <cell r="S99">
            <v>6428965</v>
          </cell>
          <cell r="T99">
            <v>21248096</v>
          </cell>
          <cell r="U99">
            <v>8632039</v>
          </cell>
          <cell r="V99" t="str">
            <v>N/A</v>
          </cell>
          <cell r="W99" t="str">
            <v>0 No Aplica</v>
          </cell>
        </row>
        <row r="100">
          <cell r="C100" t="str">
            <v>CPS-344-2024</v>
          </cell>
          <cell r="D100" t="str">
            <v>17 17. Contrato de Prestación de Servicios</v>
          </cell>
          <cell r="E100" t="str">
            <v xml:space="preserve">31 31-Servicios Profesionales </v>
          </cell>
          <cell r="F100">
            <v>15596618</v>
          </cell>
          <cell r="G100">
            <v>0.8</v>
          </cell>
          <cell r="H100" t="str">
            <v>3 3. Pago parcial</v>
          </cell>
          <cell r="K100" t="str">
            <v/>
          </cell>
          <cell r="M100" t="str">
            <v/>
          </cell>
          <cell r="N100">
            <v>4</v>
          </cell>
          <cell r="O100">
            <v>4</v>
          </cell>
          <cell r="P100">
            <v>3000873050</v>
          </cell>
          <cell r="Q100">
            <v>45608</v>
          </cell>
          <cell r="R100">
            <v>4873943</v>
          </cell>
          <cell r="S100">
            <v>4714760</v>
          </cell>
          <cell r="T100">
            <v>15596618</v>
          </cell>
          <cell r="U100">
            <v>3899154</v>
          </cell>
          <cell r="V100" t="str">
            <v>N/A</v>
          </cell>
          <cell r="W100" t="str">
            <v>0 No Aplica</v>
          </cell>
        </row>
        <row r="101">
          <cell r="C101" t="str">
            <v>CPS-372-2024</v>
          </cell>
          <cell r="D101" t="str">
            <v>17 17. Contrato de Prestación de Servicios</v>
          </cell>
          <cell r="E101" t="str">
            <v xml:space="preserve">31 31-Servicios Profesionales </v>
          </cell>
          <cell r="F101">
            <v>15434153</v>
          </cell>
          <cell r="G101">
            <v>0.79</v>
          </cell>
          <cell r="H101" t="str">
            <v>3 3. Pago parcial</v>
          </cell>
          <cell r="K101" t="str">
            <v/>
          </cell>
          <cell r="M101" t="str">
            <v/>
          </cell>
          <cell r="N101">
            <v>4</v>
          </cell>
          <cell r="O101">
            <v>4</v>
          </cell>
          <cell r="P101">
            <v>3000873047</v>
          </cell>
          <cell r="Q101">
            <v>45608</v>
          </cell>
          <cell r="R101">
            <v>4873943</v>
          </cell>
          <cell r="S101">
            <v>4719016</v>
          </cell>
          <cell r="T101">
            <v>15434153</v>
          </cell>
          <cell r="U101">
            <v>4061619</v>
          </cell>
          <cell r="V101" t="str">
            <v>N/A</v>
          </cell>
          <cell r="W101" t="str">
            <v>0 No Aplica</v>
          </cell>
        </row>
        <row r="102">
          <cell r="C102" t="str">
            <v>CPS-393-2024</v>
          </cell>
          <cell r="D102" t="str">
            <v>17 17. Contrato de Prestación de Servicios</v>
          </cell>
          <cell r="E102" t="str">
            <v xml:space="preserve">31 31-Servicios Profesionales </v>
          </cell>
          <cell r="F102">
            <v>24943116</v>
          </cell>
          <cell r="G102">
            <v>0.67</v>
          </cell>
          <cell r="H102" t="str">
            <v>3 3. Pago parcial</v>
          </cell>
          <cell r="K102" t="str">
            <v/>
          </cell>
          <cell r="M102" t="str">
            <v/>
          </cell>
          <cell r="N102">
            <v>5</v>
          </cell>
          <cell r="O102">
            <v>3</v>
          </cell>
          <cell r="P102">
            <v>3000863883</v>
          </cell>
          <cell r="Q102">
            <v>45604</v>
          </cell>
          <cell r="R102">
            <v>8314372</v>
          </cell>
          <cell r="S102">
            <v>7707550</v>
          </cell>
          <cell r="T102">
            <v>24943116</v>
          </cell>
          <cell r="U102">
            <v>12471558</v>
          </cell>
          <cell r="V102" t="str">
            <v>N/A</v>
          </cell>
          <cell r="W102" t="str">
            <v>0 No Aplica</v>
          </cell>
        </row>
        <row r="103">
          <cell r="C103" t="str">
            <v>CPS-392-2024</v>
          </cell>
          <cell r="D103" t="str">
            <v>17 17. Contrato de Prestación de Servicios</v>
          </cell>
          <cell r="E103" t="str">
            <v xml:space="preserve">31 31-Servicios Profesionales </v>
          </cell>
          <cell r="F103">
            <v>19920090</v>
          </cell>
          <cell r="G103">
            <v>0.75</v>
          </cell>
          <cell r="H103" t="str">
            <v>3 3. Pago parcial</v>
          </cell>
          <cell r="K103" t="str">
            <v/>
          </cell>
          <cell r="M103" t="str">
            <v/>
          </cell>
          <cell r="N103">
            <v>4</v>
          </cell>
          <cell r="O103">
            <v>3</v>
          </cell>
          <cell r="P103">
            <v>3000863858</v>
          </cell>
          <cell r="Q103">
            <v>45604</v>
          </cell>
          <cell r="R103">
            <v>6640030</v>
          </cell>
          <cell r="S103">
            <v>6428965</v>
          </cell>
          <cell r="T103">
            <v>19920090</v>
          </cell>
          <cell r="U103">
            <v>6640030</v>
          </cell>
          <cell r="V103" t="str">
            <v>N/A</v>
          </cell>
          <cell r="W103" t="str">
            <v>0 No Aplica</v>
          </cell>
        </row>
        <row r="104">
          <cell r="C104" t="str">
            <v>CPS-391-2024</v>
          </cell>
          <cell r="D104" t="str">
            <v>17 17. Contrato de Prestación de Servicios</v>
          </cell>
          <cell r="E104" t="str">
            <v xml:space="preserve">31 31-Servicios Profesionales </v>
          </cell>
          <cell r="F104">
            <v>19920090</v>
          </cell>
          <cell r="G104">
            <v>0.67</v>
          </cell>
          <cell r="H104" t="str">
            <v>3 3. Pago parcial</v>
          </cell>
          <cell r="K104" t="str">
            <v/>
          </cell>
          <cell r="M104" t="str">
            <v/>
          </cell>
          <cell r="N104">
            <v>5</v>
          </cell>
          <cell r="O104">
            <v>3</v>
          </cell>
          <cell r="P104">
            <v>3000863886</v>
          </cell>
          <cell r="Q104">
            <v>45604</v>
          </cell>
          <cell r="R104">
            <v>6640030</v>
          </cell>
          <cell r="S104">
            <v>6426152</v>
          </cell>
          <cell r="T104">
            <v>19920090</v>
          </cell>
          <cell r="U104">
            <v>9960045</v>
          </cell>
          <cell r="V104" t="str">
            <v>N/A</v>
          </cell>
          <cell r="W104" t="str">
            <v>0 No Aplica</v>
          </cell>
        </row>
        <row r="105">
          <cell r="C105" t="str">
            <v>CPS-390-2024</v>
          </cell>
          <cell r="D105" t="str">
            <v>17 17. Contrato de Prestación de Servicios</v>
          </cell>
          <cell r="E105" t="str">
            <v xml:space="preserve">31 31-Servicios Profesionales </v>
          </cell>
          <cell r="F105">
            <v>19920090</v>
          </cell>
          <cell r="G105">
            <v>0.75</v>
          </cell>
          <cell r="H105" t="str">
            <v>3 3. Pago parcial</v>
          </cell>
          <cell r="K105" t="str">
            <v/>
          </cell>
          <cell r="M105" t="str">
            <v/>
          </cell>
          <cell r="N105">
            <v>4</v>
          </cell>
          <cell r="O105">
            <v>3</v>
          </cell>
          <cell r="P105">
            <v>3000863882</v>
          </cell>
          <cell r="Q105">
            <v>45604</v>
          </cell>
          <cell r="R105">
            <v>6640030</v>
          </cell>
          <cell r="S105">
            <v>6428965</v>
          </cell>
          <cell r="T105">
            <v>19920090</v>
          </cell>
          <cell r="U105">
            <v>6640030</v>
          </cell>
          <cell r="V105" t="str">
            <v>N/A</v>
          </cell>
          <cell r="W105" t="str">
            <v>0 No Aplica</v>
          </cell>
        </row>
        <row r="106">
          <cell r="C106" t="str">
            <v>CPS-426-2024</v>
          </cell>
          <cell r="D106" t="str">
            <v>17 17. Contrato de Prestación de Servicios</v>
          </cell>
          <cell r="E106" t="str">
            <v xml:space="preserve">33 33-Servicios Apoyo a la Gestion de la Entidad (servicios administrativos) </v>
          </cell>
          <cell r="F106">
            <v>10877658</v>
          </cell>
          <cell r="G106">
            <v>0.75</v>
          </cell>
          <cell r="H106" t="str">
            <v>3 3. Pago parcial</v>
          </cell>
          <cell r="K106" t="str">
            <v/>
          </cell>
          <cell r="M106" t="str">
            <v/>
          </cell>
          <cell r="N106">
            <v>4</v>
          </cell>
          <cell r="O106">
            <v>3</v>
          </cell>
          <cell r="P106">
            <v>3000863879</v>
          </cell>
          <cell r="Q106">
            <v>45604</v>
          </cell>
          <cell r="R106">
            <v>3625886</v>
          </cell>
          <cell r="S106">
            <v>3510824</v>
          </cell>
          <cell r="T106">
            <v>10877658</v>
          </cell>
          <cell r="U106">
            <v>3625886</v>
          </cell>
          <cell r="V106" t="str">
            <v>N/A</v>
          </cell>
          <cell r="W106" t="str">
            <v>0 No Aplica</v>
          </cell>
        </row>
        <row r="107">
          <cell r="C107" t="str">
            <v>CPS-403-2024</v>
          </cell>
          <cell r="D107" t="str">
            <v>17 17. Contrato de Prestación de Servicios</v>
          </cell>
          <cell r="E107" t="str">
            <v xml:space="preserve">33 33-Servicios Apoyo a la Gestion de la Entidad (servicios administrativos) </v>
          </cell>
          <cell r="F107">
            <v>8100000</v>
          </cell>
          <cell r="G107">
            <v>0.75</v>
          </cell>
          <cell r="H107" t="str">
            <v>3 3. Pago parcial</v>
          </cell>
          <cell r="K107" t="str">
            <v/>
          </cell>
          <cell r="M107" t="str">
            <v/>
          </cell>
          <cell r="N107">
            <v>4</v>
          </cell>
          <cell r="O107">
            <v>3</v>
          </cell>
          <cell r="P107">
            <v>3000863855</v>
          </cell>
          <cell r="Q107">
            <v>45604</v>
          </cell>
          <cell r="R107">
            <v>2700000</v>
          </cell>
          <cell r="S107">
            <v>2609391</v>
          </cell>
          <cell r="T107">
            <v>8100000</v>
          </cell>
          <cell r="U107">
            <v>2700000</v>
          </cell>
          <cell r="V107" t="str">
            <v>N/A</v>
          </cell>
          <cell r="W107" t="str">
            <v>0 No Aplica</v>
          </cell>
        </row>
        <row r="108">
          <cell r="C108" t="str">
            <v>CPS-429-2024</v>
          </cell>
          <cell r="D108" t="str">
            <v>17 17. Contrato de Prestación de Servicios</v>
          </cell>
          <cell r="E108" t="str">
            <v xml:space="preserve">33 33-Servicios Apoyo a la Gestion de la Entidad (servicios administrativos) </v>
          </cell>
          <cell r="F108">
            <v>8100000</v>
          </cell>
          <cell r="G108">
            <v>0.75</v>
          </cell>
          <cell r="H108" t="str">
            <v>3 3. Pago parcial</v>
          </cell>
          <cell r="K108" t="str">
            <v/>
          </cell>
          <cell r="M108" t="str">
            <v/>
          </cell>
          <cell r="N108">
            <v>4</v>
          </cell>
          <cell r="O108">
            <v>3</v>
          </cell>
          <cell r="P108">
            <v>3000863880</v>
          </cell>
          <cell r="Q108">
            <v>45604</v>
          </cell>
          <cell r="R108">
            <v>2700000</v>
          </cell>
          <cell r="S108">
            <v>2609391</v>
          </cell>
          <cell r="T108">
            <v>8100000</v>
          </cell>
          <cell r="U108">
            <v>2700000</v>
          </cell>
          <cell r="V108" t="str">
            <v>N/A</v>
          </cell>
          <cell r="W108" t="str">
            <v>0 No Aplica</v>
          </cell>
        </row>
        <row r="109">
          <cell r="C109" t="str">
            <v>CPS-402-2024</v>
          </cell>
          <cell r="D109" t="str">
            <v>17 17. Contrato de Prestación de Servicios</v>
          </cell>
          <cell r="E109" t="str">
            <v xml:space="preserve">33 33-Servicios Apoyo a la Gestion de la Entidad (servicios administrativos) </v>
          </cell>
          <cell r="F109">
            <v>8100000</v>
          </cell>
          <cell r="G109">
            <v>0.75</v>
          </cell>
          <cell r="H109" t="str">
            <v>3 3. Pago parcial</v>
          </cell>
          <cell r="K109" t="str">
            <v/>
          </cell>
          <cell r="M109" t="str">
            <v/>
          </cell>
          <cell r="N109">
            <v>4</v>
          </cell>
          <cell r="O109">
            <v>3</v>
          </cell>
          <cell r="P109">
            <v>3000863856</v>
          </cell>
          <cell r="Q109">
            <v>45604</v>
          </cell>
          <cell r="R109">
            <v>2700000</v>
          </cell>
          <cell r="S109">
            <v>2611980</v>
          </cell>
          <cell r="T109">
            <v>8100000</v>
          </cell>
          <cell r="U109">
            <v>2700000</v>
          </cell>
          <cell r="V109" t="str">
            <v>N/A</v>
          </cell>
          <cell r="W109" t="str">
            <v>0 No Aplica</v>
          </cell>
        </row>
        <row r="110">
          <cell r="C110" t="str">
            <v>CPS-427-2024</v>
          </cell>
          <cell r="D110" t="str">
            <v>17 17. Contrato de Prestación de Servicios</v>
          </cell>
          <cell r="E110" t="str">
            <v xml:space="preserve">33 33-Servicios Apoyo a la Gestion de la Entidad (servicios administrativos) </v>
          </cell>
          <cell r="F110">
            <v>8100000</v>
          </cell>
          <cell r="G110">
            <v>0.75</v>
          </cell>
          <cell r="H110" t="str">
            <v>3 3. Pago parcial</v>
          </cell>
          <cell r="K110" t="str">
            <v/>
          </cell>
          <cell r="M110" t="str">
            <v/>
          </cell>
          <cell r="N110">
            <v>4</v>
          </cell>
          <cell r="O110">
            <v>3</v>
          </cell>
          <cell r="P110">
            <v>3000863857</v>
          </cell>
          <cell r="Q110">
            <v>45604</v>
          </cell>
          <cell r="R110">
            <v>2700000</v>
          </cell>
          <cell r="S110">
            <v>2609391</v>
          </cell>
          <cell r="T110">
            <v>8100000</v>
          </cell>
          <cell r="U110">
            <v>2700000</v>
          </cell>
          <cell r="V110" t="str">
            <v>N/A</v>
          </cell>
          <cell r="W110" t="str">
            <v>0 No Aplica</v>
          </cell>
        </row>
        <row r="111">
          <cell r="C111" t="str">
            <v>CPS-404-2024</v>
          </cell>
          <cell r="D111" t="str">
            <v>17 17. Contrato de Prestación de Servicios</v>
          </cell>
          <cell r="E111" t="str">
            <v xml:space="preserve">33 33-Servicios Apoyo a la Gestion de la Entidad (servicios administrativos) </v>
          </cell>
          <cell r="F111">
            <v>8100000</v>
          </cell>
          <cell r="G111">
            <v>0.75</v>
          </cell>
          <cell r="H111" t="str">
            <v>3 3. Pago parcial</v>
          </cell>
          <cell r="K111" t="str">
            <v/>
          </cell>
          <cell r="M111" t="str">
            <v/>
          </cell>
          <cell r="N111">
            <v>4</v>
          </cell>
          <cell r="O111">
            <v>3</v>
          </cell>
          <cell r="P111">
            <v>3000867551</v>
          </cell>
          <cell r="Q111">
            <v>45604</v>
          </cell>
          <cell r="R111">
            <v>2700000</v>
          </cell>
          <cell r="S111">
            <v>2609391</v>
          </cell>
          <cell r="T111">
            <v>8100000</v>
          </cell>
          <cell r="U111">
            <v>2700000</v>
          </cell>
          <cell r="V111" t="str">
            <v>N/A</v>
          </cell>
          <cell r="W111" t="str">
            <v>0 No Aplica</v>
          </cell>
        </row>
        <row r="112">
          <cell r="C112" t="str">
            <v>CPS-401-2024</v>
          </cell>
          <cell r="D112" t="str">
            <v>17 17. Contrato de Prestación de Servicios</v>
          </cell>
          <cell r="E112" t="str">
            <v xml:space="preserve">33 33-Servicios Apoyo a la Gestion de la Entidad (servicios administrativos) </v>
          </cell>
          <cell r="F112">
            <v>8100000</v>
          </cell>
          <cell r="G112">
            <v>0.75</v>
          </cell>
          <cell r="H112" t="str">
            <v>3 3. Pago parcial</v>
          </cell>
          <cell r="K112" t="str">
            <v/>
          </cell>
          <cell r="M112" t="str">
            <v/>
          </cell>
          <cell r="N112">
            <v>4</v>
          </cell>
          <cell r="O112">
            <v>3</v>
          </cell>
          <cell r="P112">
            <v>3000863854</v>
          </cell>
          <cell r="Q112">
            <v>45604</v>
          </cell>
          <cell r="R112">
            <v>2700000</v>
          </cell>
          <cell r="S112">
            <v>2609391</v>
          </cell>
          <cell r="T112">
            <v>8100000</v>
          </cell>
          <cell r="U112">
            <v>2700000</v>
          </cell>
          <cell r="V112" t="str">
            <v>N/A</v>
          </cell>
          <cell r="W112" t="str">
            <v>0 No Aplica</v>
          </cell>
        </row>
        <row r="113">
          <cell r="C113" t="str">
            <v>CPS-397-2024</v>
          </cell>
          <cell r="D113" t="str">
            <v>17 17. Contrato de Prestación de Servicios</v>
          </cell>
          <cell r="E113" t="str">
            <v xml:space="preserve">33 33-Servicios Apoyo a la Gestion de la Entidad (servicios administrativos) </v>
          </cell>
          <cell r="F113">
            <v>10334617</v>
          </cell>
          <cell r="G113">
            <v>0.71</v>
          </cell>
          <cell r="H113" t="str">
            <v>3 3. Pago parcial</v>
          </cell>
          <cell r="K113" t="str">
            <v/>
          </cell>
          <cell r="M113" t="str">
            <v/>
          </cell>
          <cell r="N113">
            <v>4</v>
          </cell>
          <cell r="O113">
            <v>3</v>
          </cell>
          <cell r="P113">
            <v>3000863881</v>
          </cell>
          <cell r="Q113">
            <v>45604</v>
          </cell>
          <cell r="R113">
            <v>4262346</v>
          </cell>
          <cell r="S113">
            <v>4119307</v>
          </cell>
          <cell r="T113">
            <v>10334617</v>
          </cell>
          <cell r="U113">
            <v>4262346</v>
          </cell>
          <cell r="V113" t="str">
            <v>N/A</v>
          </cell>
          <cell r="W113" t="str">
            <v>0 No Aplica</v>
          </cell>
        </row>
        <row r="114">
          <cell r="C114" t="str">
            <v>CPS-405-2024</v>
          </cell>
          <cell r="D114" t="str">
            <v>17 17. Contrato de Prestación de Servicios</v>
          </cell>
          <cell r="E114" t="str">
            <v xml:space="preserve">31 31-Servicios Profesionales </v>
          </cell>
          <cell r="F114">
            <v>14428500</v>
          </cell>
          <cell r="G114">
            <v>0.75</v>
          </cell>
          <cell r="H114" t="str">
            <v>3 3. Pago parcial</v>
          </cell>
          <cell r="K114" t="str">
            <v/>
          </cell>
          <cell r="M114" t="str">
            <v/>
          </cell>
          <cell r="N114">
            <v>4</v>
          </cell>
          <cell r="O114">
            <v>3</v>
          </cell>
          <cell r="P114">
            <v>3000844229</v>
          </cell>
          <cell r="Q114">
            <v>45602</v>
          </cell>
          <cell r="R114">
            <v>4809500</v>
          </cell>
          <cell r="S114">
            <v>4648099</v>
          </cell>
          <cell r="T114">
            <v>14428500</v>
          </cell>
          <cell r="U114">
            <v>4809500</v>
          </cell>
          <cell r="V114" t="str">
            <v>N/A</v>
          </cell>
          <cell r="W114" t="str">
            <v>0 No Aplica</v>
          </cell>
        </row>
        <row r="115">
          <cell r="C115" t="str">
            <v>CPS-385-2024</v>
          </cell>
          <cell r="D115" t="str">
            <v>17 17. Contrato de Prestación de Servicios</v>
          </cell>
          <cell r="E115" t="str">
            <v xml:space="preserve">31 31-Servicios Profesionales </v>
          </cell>
          <cell r="F115">
            <v>20362759</v>
          </cell>
          <cell r="G115">
            <v>0.68</v>
          </cell>
          <cell r="H115" t="str">
            <v>3 3. Pago parcial</v>
          </cell>
          <cell r="K115" t="str">
            <v/>
          </cell>
          <cell r="M115" t="str">
            <v/>
          </cell>
          <cell r="N115">
            <v>5</v>
          </cell>
          <cell r="O115">
            <v>4</v>
          </cell>
          <cell r="P115">
            <v>3000858803</v>
          </cell>
          <cell r="Q115">
            <v>45603</v>
          </cell>
          <cell r="R115">
            <v>6640030</v>
          </cell>
          <cell r="S115">
            <v>6428965</v>
          </cell>
          <cell r="T115">
            <v>20362759</v>
          </cell>
          <cell r="U115">
            <v>9517376</v>
          </cell>
          <cell r="V115" t="str">
            <v>N/A</v>
          </cell>
          <cell r="W115" t="str">
            <v>0 No Aplica</v>
          </cell>
        </row>
        <row r="116">
          <cell r="C116" t="str">
            <v>CPS-386-2024</v>
          </cell>
          <cell r="D116" t="str">
            <v>17 17. Contrato de Prestación de Servicios</v>
          </cell>
          <cell r="E116" t="str">
            <v xml:space="preserve">31 31-Servicios Profesionales </v>
          </cell>
          <cell r="F116">
            <v>20362759</v>
          </cell>
          <cell r="G116">
            <v>0.68</v>
          </cell>
          <cell r="H116" t="str">
            <v>3 3. Pago parcial</v>
          </cell>
          <cell r="K116" t="str">
            <v/>
          </cell>
          <cell r="M116" t="str">
            <v/>
          </cell>
          <cell r="N116">
            <v>5</v>
          </cell>
          <cell r="O116">
            <v>4</v>
          </cell>
          <cell r="P116">
            <v>3000863896</v>
          </cell>
          <cell r="Q116">
            <v>45604</v>
          </cell>
          <cell r="R116">
            <v>6640030</v>
          </cell>
          <cell r="S116">
            <v>6428965</v>
          </cell>
          <cell r="T116">
            <v>20362759</v>
          </cell>
          <cell r="U116">
            <v>9517376</v>
          </cell>
          <cell r="V116" t="str">
            <v>N/A</v>
          </cell>
          <cell r="W116" t="str">
            <v>0 No Aplica</v>
          </cell>
        </row>
        <row r="117">
          <cell r="C117" t="str">
            <v>CPS-384-2024</v>
          </cell>
          <cell r="D117" t="str">
            <v>17 17. Contrato de Prestación de Servicios</v>
          </cell>
          <cell r="E117" t="str">
            <v xml:space="preserve">31 31-Servicios Profesionales </v>
          </cell>
          <cell r="F117">
            <v>20362759</v>
          </cell>
          <cell r="G117">
            <v>0.68</v>
          </cell>
          <cell r="H117" t="str">
            <v>3 3. Pago parcial</v>
          </cell>
          <cell r="K117" t="str">
            <v/>
          </cell>
          <cell r="M117" t="str">
            <v/>
          </cell>
          <cell r="N117">
            <v>5</v>
          </cell>
          <cell r="O117">
            <v>4</v>
          </cell>
          <cell r="P117">
            <v>3000863897</v>
          </cell>
          <cell r="Q117">
            <v>45604</v>
          </cell>
          <cell r="R117">
            <v>6640030</v>
          </cell>
          <cell r="S117">
            <v>6428965</v>
          </cell>
          <cell r="T117">
            <v>20362759</v>
          </cell>
          <cell r="U117">
            <v>9517376</v>
          </cell>
          <cell r="V117" t="str">
            <v>N/A</v>
          </cell>
          <cell r="W117" t="str">
            <v>0 No Aplica</v>
          </cell>
        </row>
        <row r="118">
          <cell r="C118" t="str">
            <v>CPS-388-2024</v>
          </cell>
          <cell r="D118" t="str">
            <v>17 17. Contrato de Prestación de Servicios</v>
          </cell>
          <cell r="E118" t="str">
            <v xml:space="preserve">31 31-Servicios Profesionales </v>
          </cell>
          <cell r="F118">
            <v>20362759</v>
          </cell>
          <cell r="G118">
            <v>0.68</v>
          </cell>
          <cell r="H118" t="str">
            <v>3 3. Pago parcial</v>
          </cell>
          <cell r="K118" t="str">
            <v/>
          </cell>
          <cell r="M118" t="str">
            <v/>
          </cell>
          <cell r="N118">
            <v>5</v>
          </cell>
          <cell r="O118">
            <v>4</v>
          </cell>
          <cell r="P118">
            <v>3000858801</v>
          </cell>
          <cell r="Q118">
            <v>45603</v>
          </cell>
          <cell r="R118">
            <v>6640030</v>
          </cell>
          <cell r="S118">
            <v>6428965</v>
          </cell>
          <cell r="T118">
            <v>20362759</v>
          </cell>
          <cell r="U118">
            <v>9517376</v>
          </cell>
          <cell r="V118" t="str">
            <v>N/A</v>
          </cell>
          <cell r="W118" t="str">
            <v>0 No Aplica</v>
          </cell>
        </row>
        <row r="119">
          <cell r="C119" t="str">
            <v>CPS-425-2024</v>
          </cell>
          <cell r="D119" t="str">
            <v>17 17. Contrato de Prestación de Servicios</v>
          </cell>
          <cell r="E119" t="str">
            <v xml:space="preserve">31 31-Servicios Profesionales </v>
          </cell>
          <cell r="F119">
            <v>19920090</v>
          </cell>
          <cell r="G119">
            <v>0.67</v>
          </cell>
          <cell r="H119" t="str">
            <v>3 3. Pago parcial</v>
          </cell>
          <cell r="K119" t="str">
            <v/>
          </cell>
          <cell r="M119" t="str">
            <v/>
          </cell>
          <cell r="N119">
            <v>5</v>
          </cell>
          <cell r="O119">
            <v>3</v>
          </cell>
          <cell r="P119">
            <v>3000873066</v>
          </cell>
          <cell r="Q119">
            <v>45608</v>
          </cell>
          <cell r="R119">
            <v>6640030</v>
          </cell>
          <cell r="S119">
            <v>6428965</v>
          </cell>
          <cell r="T119">
            <v>19920090</v>
          </cell>
          <cell r="U119">
            <v>9960045</v>
          </cell>
          <cell r="V119" t="str">
            <v>N/A</v>
          </cell>
          <cell r="W119" t="str">
            <v>0 No Aplica</v>
          </cell>
        </row>
        <row r="120">
          <cell r="C120" t="str">
            <v>CPS-419-2024</v>
          </cell>
          <cell r="D120" t="str">
            <v>17 17. Contrato de Prestación de Servicios</v>
          </cell>
          <cell r="E120" t="str">
            <v xml:space="preserve">31 31-Servicios Profesionales </v>
          </cell>
          <cell r="F120">
            <v>19920090</v>
          </cell>
          <cell r="G120">
            <v>0.67</v>
          </cell>
          <cell r="H120" t="str">
            <v>3 3. Pago parcial</v>
          </cell>
          <cell r="K120" t="str">
            <v/>
          </cell>
          <cell r="M120" t="str">
            <v/>
          </cell>
          <cell r="N120">
            <v>5</v>
          </cell>
          <cell r="O120">
            <v>4</v>
          </cell>
          <cell r="P120">
            <v>3000867593</v>
          </cell>
          <cell r="Q120">
            <v>45604</v>
          </cell>
          <cell r="R120">
            <v>6640030</v>
          </cell>
          <cell r="S120">
            <v>6428965</v>
          </cell>
          <cell r="T120">
            <v>19920090</v>
          </cell>
          <cell r="U120">
            <v>9960045</v>
          </cell>
          <cell r="V120" t="str">
            <v>N/A</v>
          </cell>
          <cell r="W120" t="str">
            <v>0 No Aplica</v>
          </cell>
        </row>
        <row r="121">
          <cell r="C121" t="str">
            <v>CPS-430-2024</v>
          </cell>
          <cell r="D121" t="str">
            <v>17 17. Contrato de Prestación de Servicios</v>
          </cell>
          <cell r="E121" t="str">
            <v xml:space="preserve">31 31-Servicios Profesionales </v>
          </cell>
          <cell r="F121">
            <v>19920090</v>
          </cell>
          <cell r="G121">
            <v>0.67</v>
          </cell>
          <cell r="H121" t="str">
            <v>3 3. Pago parcial</v>
          </cell>
          <cell r="K121" t="str">
            <v/>
          </cell>
          <cell r="M121" t="str">
            <v/>
          </cell>
          <cell r="N121">
            <v>5</v>
          </cell>
          <cell r="O121">
            <v>3</v>
          </cell>
          <cell r="P121">
            <v>3000873074</v>
          </cell>
          <cell r="Q121">
            <v>45608</v>
          </cell>
          <cell r="R121">
            <v>6640030</v>
          </cell>
          <cell r="S121">
            <v>6326485</v>
          </cell>
          <cell r="T121">
            <v>19920090</v>
          </cell>
          <cell r="U121">
            <v>9960045</v>
          </cell>
          <cell r="V121" t="str">
            <v>N/A</v>
          </cell>
          <cell r="W121" t="str">
            <v>0 No Aplica</v>
          </cell>
        </row>
        <row r="122">
          <cell r="C122" t="str">
            <v>CPS-433-2024</v>
          </cell>
          <cell r="D122" t="str">
            <v>17 17. Contrato de Prestación de Servicios</v>
          </cell>
          <cell r="E122" t="str">
            <v xml:space="preserve">31 31-Servicios Profesionales </v>
          </cell>
          <cell r="F122">
            <v>19920090</v>
          </cell>
          <cell r="G122">
            <v>0.67</v>
          </cell>
          <cell r="H122" t="str">
            <v>3 3. Pago parcial</v>
          </cell>
          <cell r="K122" t="str">
            <v/>
          </cell>
          <cell r="M122" t="str">
            <v/>
          </cell>
          <cell r="N122">
            <v>5</v>
          </cell>
          <cell r="O122">
            <v>3</v>
          </cell>
          <cell r="P122">
            <v>3000867597</v>
          </cell>
          <cell r="Q122">
            <v>45604</v>
          </cell>
          <cell r="R122">
            <v>6640030</v>
          </cell>
          <cell r="S122">
            <v>6326485</v>
          </cell>
          <cell r="T122">
            <v>19920090</v>
          </cell>
          <cell r="U122">
            <v>9960045</v>
          </cell>
          <cell r="V122" t="str">
            <v>N/A</v>
          </cell>
          <cell r="W122" t="str">
            <v>0 No Aplica</v>
          </cell>
        </row>
        <row r="123">
          <cell r="C123" t="str">
            <v>CPS-360-2024</v>
          </cell>
          <cell r="D123" t="str">
            <v>17 17. Contrato de Prestación de Servicios</v>
          </cell>
          <cell r="E123" t="str">
            <v xml:space="preserve">31 31-Servicios Profesionales </v>
          </cell>
          <cell r="F123">
            <v>21026762</v>
          </cell>
          <cell r="G123">
            <v>0.63</v>
          </cell>
          <cell r="H123" t="str">
            <v>3 3. Pago parcial</v>
          </cell>
          <cell r="K123" t="str">
            <v/>
          </cell>
          <cell r="M123" t="str">
            <v/>
          </cell>
          <cell r="N123">
            <v>5</v>
          </cell>
          <cell r="O123">
            <v>4</v>
          </cell>
          <cell r="P123">
            <v>3000863921</v>
          </cell>
          <cell r="Q123">
            <v>45604</v>
          </cell>
          <cell r="R123">
            <v>6640030</v>
          </cell>
          <cell r="S123">
            <v>6326485</v>
          </cell>
          <cell r="T123">
            <v>21026762</v>
          </cell>
          <cell r="U123">
            <v>12173388</v>
          </cell>
          <cell r="V123" t="str">
            <v>N/A</v>
          </cell>
          <cell r="W123" t="str">
            <v>0 No Aplica</v>
          </cell>
        </row>
        <row r="124">
          <cell r="C124" t="str">
            <v>CPS-361-2024</v>
          </cell>
          <cell r="D124" t="str">
            <v>17 17. Contrato de Prestación de Servicios</v>
          </cell>
          <cell r="E124" t="str">
            <v xml:space="preserve">31 31-Servicios Profesionales </v>
          </cell>
          <cell r="F124">
            <v>21026762</v>
          </cell>
          <cell r="G124">
            <v>0.63</v>
          </cell>
          <cell r="H124" t="str">
            <v>3 3. Pago parcial</v>
          </cell>
          <cell r="K124" t="str">
            <v/>
          </cell>
          <cell r="M124" t="str">
            <v/>
          </cell>
          <cell r="N124">
            <v>5</v>
          </cell>
          <cell r="O124">
            <v>3</v>
          </cell>
          <cell r="P124">
            <v>3000883488</v>
          </cell>
          <cell r="Q124">
            <v>45610</v>
          </cell>
          <cell r="R124">
            <v>6640030</v>
          </cell>
          <cell r="S124">
            <v>6428965</v>
          </cell>
          <cell r="T124">
            <v>21026762</v>
          </cell>
          <cell r="U124">
            <v>12173388</v>
          </cell>
          <cell r="V124" t="str">
            <v>N/A</v>
          </cell>
          <cell r="W124" t="str">
            <v>0 No Aplica</v>
          </cell>
        </row>
        <row r="125">
          <cell r="C125" t="str">
            <v>CPS-359-2024</v>
          </cell>
          <cell r="D125" t="str">
            <v>17 17. Contrato de Prestación de Servicios</v>
          </cell>
          <cell r="E125" t="str">
            <v xml:space="preserve">31 31-Servicios Profesionales </v>
          </cell>
          <cell r="F125">
            <v>21026762</v>
          </cell>
          <cell r="G125">
            <v>0.63</v>
          </cell>
          <cell r="H125" t="str">
            <v>3 3. Pago parcial</v>
          </cell>
          <cell r="K125" t="str">
            <v/>
          </cell>
          <cell r="M125" t="str">
            <v/>
          </cell>
          <cell r="N125">
            <v>5</v>
          </cell>
          <cell r="O125">
            <v>4</v>
          </cell>
          <cell r="P125">
            <v>3000858773</v>
          </cell>
          <cell r="Q125">
            <v>45603</v>
          </cell>
          <cell r="R125">
            <v>6640030</v>
          </cell>
          <cell r="S125">
            <v>6428965</v>
          </cell>
          <cell r="T125">
            <v>21026762</v>
          </cell>
          <cell r="U125">
            <v>12173388</v>
          </cell>
          <cell r="V125" t="str">
            <v>N/A</v>
          </cell>
          <cell r="W125" t="str">
            <v>0 No Aplica</v>
          </cell>
        </row>
        <row r="126">
          <cell r="C126" t="str">
            <v>CPS-363-2024</v>
          </cell>
          <cell r="D126" t="str">
            <v>17 17. Contrato de Prestación de Servicios</v>
          </cell>
          <cell r="E126" t="str">
            <v xml:space="preserve">31 31-Servicios Profesionales </v>
          </cell>
          <cell r="F126">
            <v>21026762</v>
          </cell>
          <cell r="G126">
            <v>0.63</v>
          </cell>
          <cell r="H126" t="str">
            <v>3 3. Pago parcial</v>
          </cell>
          <cell r="K126" t="str">
            <v/>
          </cell>
          <cell r="M126" t="str">
            <v/>
          </cell>
          <cell r="N126">
            <v>5</v>
          </cell>
          <cell r="O126">
            <v>4</v>
          </cell>
          <cell r="P126">
            <v>3000863860</v>
          </cell>
          <cell r="Q126">
            <v>45604</v>
          </cell>
          <cell r="R126">
            <v>6640030</v>
          </cell>
          <cell r="S126">
            <v>6326485</v>
          </cell>
          <cell r="T126">
            <v>21026762</v>
          </cell>
          <cell r="U126">
            <v>12173388</v>
          </cell>
          <cell r="V126" t="str">
            <v>N/A</v>
          </cell>
          <cell r="W126" t="str">
            <v>0 No Aplica</v>
          </cell>
        </row>
        <row r="127">
          <cell r="C127" t="str">
            <v>CPS-362-2024</v>
          </cell>
          <cell r="D127" t="str">
            <v>17 17. Contrato de Prestación de Servicios</v>
          </cell>
          <cell r="E127" t="str">
            <v xml:space="preserve">31 31-Servicios Profesionales </v>
          </cell>
          <cell r="F127">
            <v>21026762</v>
          </cell>
          <cell r="G127">
            <v>0.63</v>
          </cell>
          <cell r="H127" t="str">
            <v>3 3. Pago parcial</v>
          </cell>
          <cell r="K127" t="str">
            <v/>
          </cell>
          <cell r="M127" t="str">
            <v/>
          </cell>
          <cell r="N127">
            <v>5</v>
          </cell>
          <cell r="O127">
            <v>4</v>
          </cell>
          <cell r="P127">
            <v>3000858780</v>
          </cell>
          <cell r="Q127">
            <v>45603</v>
          </cell>
          <cell r="R127">
            <v>6640030</v>
          </cell>
          <cell r="S127">
            <v>6428965</v>
          </cell>
          <cell r="T127">
            <v>21026762</v>
          </cell>
          <cell r="U127">
            <v>12173388</v>
          </cell>
          <cell r="V127" t="str">
            <v>N/A</v>
          </cell>
          <cell r="W127" t="str">
            <v>0 No Aplica</v>
          </cell>
        </row>
        <row r="128">
          <cell r="C128" t="str">
            <v>CPS-358-2024</v>
          </cell>
          <cell r="D128" t="str">
            <v>17 17. Contrato de Prestación de Servicios</v>
          </cell>
          <cell r="E128" t="str">
            <v xml:space="preserve">31 31-Servicios Profesionales </v>
          </cell>
          <cell r="F128">
            <v>21026762</v>
          </cell>
          <cell r="G128">
            <v>0.63</v>
          </cell>
          <cell r="H128" t="str">
            <v>3 3. Pago parcial</v>
          </cell>
          <cell r="K128" t="str">
            <v/>
          </cell>
          <cell r="M128" t="str">
            <v/>
          </cell>
          <cell r="N128">
            <v>5</v>
          </cell>
          <cell r="O128">
            <v>4</v>
          </cell>
          <cell r="P128">
            <v>3000873046</v>
          </cell>
          <cell r="Q128">
            <v>45608</v>
          </cell>
          <cell r="R128">
            <v>6640030</v>
          </cell>
          <cell r="S128">
            <v>6421105</v>
          </cell>
          <cell r="T128">
            <v>21026762</v>
          </cell>
          <cell r="U128">
            <v>12173388</v>
          </cell>
          <cell r="V128" t="str">
            <v>N/A</v>
          </cell>
          <cell r="W128" t="str">
            <v>0 No Aplica</v>
          </cell>
        </row>
        <row r="129">
          <cell r="C129" t="str">
            <v>CPS-357-2024</v>
          </cell>
          <cell r="D129" t="str">
            <v>17 17. Contrato de Prestación de Servicios</v>
          </cell>
          <cell r="E129" t="str">
            <v xml:space="preserve">31 31-Servicios Profesionales </v>
          </cell>
          <cell r="F129">
            <v>18351666</v>
          </cell>
          <cell r="G129">
            <v>0.61</v>
          </cell>
          <cell r="H129" t="str">
            <v>3 3. Pago parcial</v>
          </cell>
          <cell r="K129" t="str">
            <v/>
          </cell>
          <cell r="M129" t="str">
            <v/>
          </cell>
          <cell r="N129">
            <v>5</v>
          </cell>
          <cell r="O129">
            <v>4</v>
          </cell>
          <cell r="P129">
            <v>3000858782</v>
          </cell>
          <cell r="Q129">
            <v>45603</v>
          </cell>
          <cell r="R129">
            <v>5243333</v>
          </cell>
          <cell r="S129">
            <v>5061598</v>
          </cell>
          <cell r="T129">
            <v>18351666</v>
          </cell>
          <cell r="U129">
            <v>11898334</v>
          </cell>
          <cell r="V129" t="str">
            <v>N/A</v>
          </cell>
          <cell r="W129" t="str">
            <v>0 No Aplica</v>
          </cell>
        </row>
        <row r="130">
          <cell r="C130" t="str">
            <v>CPS-364-2024</v>
          </cell>
          <cell r="D130" t="str">
            <v>17 17. Contrato de Prestación de Servicios</v>
          </cell>
          <cell r="E130" t="str">
            <v xml:space="preserve">31 31-Servicios Profesionales </v>
          </cell>
          <cell r="F130">
            <v>23023035</v>
          </cell>
          <cell r="G130">
            <v>0.63</v>
          </cell>
          <cell r="H130" t="str">
            <v>3 3. Pago parcial</v>
          </cell>
          <cell r="K130" t="str">
            <v/>
          </cell>
          <cell r="M130" t="str">
            <v/>
          </cell>
          <cell r="N130">
            <v>5</v>
          </cell>
          <cell r="O130">
            <v>4</v>
          </cell>
          <cell r="P130">
            <v>3000858774</v>
          </cell>
          <cell r="Q130">
            <v>45603</v>
          </cell>
          <cell r="R130">
            <v>7270432</v>
          </cell>
          <cell r="S130">
            <v>7039328</v>
          </cell>
          <cell r="T130">
            <v>23023035</v>
          </cell>
          <cell r="U130">
            <v>13329125</v>
          </cell>
          <cell r="V130" t="str">
            <v>N/A</v>
          </cell>
          <cell r="W130" t="str">
            <v>0 No Aplica</v>
          </cell>
        </row>
        <row r="131">
          <cell r="C131" t="str">
            <v>CPS-438-2024</v>
          </cell>
          <cell r="D131" t="str">
            <v>17 17. Contrato de Prestación de Servicios</v>
          </cell>
          <cell r="E131" t="str">
            <v xml:space="preserve">31 31-Servicios Profesionales </v>
          </cell>
          <cell r="F131">
            <v>24266667</v>
          </cell>
          <cell r="G131">
            <v>0.65</v>
          </cell>
          <cell r="H131" t="str">
            <v>3 3. Pago parcial</v>
          </cell>
          <cell r="K131" t="str">
            <v/>
          </cell>
          <cell r="M131" t="str">
            <v/>
          </cell>
          <cell r="N131">
            <v>5</v>
          </cell>
          <cell r="O131">
            <v>4</v>
          </cell>
          <cell r="P131">
            <v>3000844235</v>
          </cell>
          <cell r="Q131">
            <v>45602</v>
          </cell>
          <cell r="R131">
            <v>8000000</v>
          </cell>
          <cell r="S131">
            <v>7479814</v>
          </cell>
          <cell r="T131">
            <v>24266667</v>
          </cell>
          <cell r="U131">
            <v>13333333</v>
          </cell>
          <cell r="V131" t="str">
            <v>N/A</v>
          </cell>
          <cell r="W131" t="str">
            <v>0 No Aplica</v>
          </cell>
        </row>
        <row r="132">
          <cell r="C132" t="str">
            <v>CPS-378-2024</v>
          </cell>
          <cell r="D132" t="str">
            <v>17 17. Contrato de Prestación de Servicios</v>
          </cell>
          <cell r="E132" t="str">
            <v xml:space="preserve">31 31-Servicios Profesionales </v>
          </cell>
          <cell r="F132">
            <v>15152272</v>
          </cell>
          <cell r="G132">
            <v>0.66</v>
          </cell>
          <cell r="H132" t="str">
            <v>3 3. Pago parcial</v>
          </cell>
          <cell r="K132" t="str">
            <v/>
          </cell>
          <cell r="M132" t="str">
            <v/>
          </cell>
          <cell r="N132">
            <v>5</v>
          </cell>
          <cell r="O132">
            <v>4</v>
          </cell>
          <cell r="P132">
            <v>3000863918</v>
          </cell>
          <cell r="Q132">
            <v>45604</v>
          </cell>
          <cell r="R132">
            <v>4784928</v>
          </cell>
          <cell r="S132">
            <v>4624351</v>
          </cell>
          <cell r="T132">
            <v>15152272</v>
          </cell>
          <cell r="U132">
            <v>7815382</v>
          </cell>
          <cell r="V132" t="str">
            <v>N/A</v>
          </cell>
          <cell r="W132" t="str">
            <v>0 No Aplica</v>
          </cell>
        </row>
        <row r="133">
          <cell r="C133" t="str">
            <v>CPS-442-2024</v>
          </cell>
          <cell r="D133" t="str">
            <v>17 17. Contrato de Prestación de Servicios</v>
          </cell>
          <cell r="E133" t="str">
            <v xml:space="preserve">31 31-Servicios Profesionales </v>
          </cell>
          <cell r="F133">
            <v>24266667</v>
          </cell>
          <cell r="G133">
            <v>0.67</v>
          </cell>
          <cell r="H133" t="str">
            <v>3 3. Pago parcial</v>
          </cell>
          <cell r="K133" t="str">
            <v/>
          </cell>
          <cell r="M133" t="str">
            <v/>
          </cell>
          <cell r="N133">
            <v>5</v>
          </cell>
          <cell r="O133">
            <v>4</v>
          </cell>
          <cell r="P133">
            <v>3000858795</v>
          </cell>
          <cell r="Q133">
            <v>45603</v>
          </cell>
          <cell r="R133">
            <v>8000000</v>
          </cell>
          <cell r="S133">
            <v>7699189</v>
          </cell>
          <cell r="T133">
            <v>24266667</v>
          </cell>
          <cell r="U133">
            <v>11733333</v>
          </cell>
          <cell r="V133" t="str">
            <v>N/A</v>
          </cell>
          <cell r="W133" t="str">
            <v>0 No Aplica</v>
          </cell>
        </row>
        <row r="134">
          <cell r="C134" t="str">
            <v>CPS-441-2024</v>
          </cell>
          <cell r="D134" t="str">
            <v>17 17. Contrato de Prestación de Servicios</v>
          </cell>
          <cell r="E134" t="str">
            <v xml:space="preserve">31 31-Servicios Profesionales </v>
          </cell>
          <cell r="F134">
            <v>24266667</v>
          </cell>
          <cell r="G134">
            <v>0.65</v>
          </cell>
          <cell r="H134" t="str">
            <v>3 3. Pago parcial</v>
          </cell>
          <cell r="K134" t="str">
            <v/>
          </cell>
          <cell r="M134" t="str">
            <v/>
          </cell>
          <cell r="N134">
            <v>5</v>
          </cell>
          <cell r="O134">
            <v>4</v>
          </cell>
          <cell r="P134">
            <v>3000863910</v>
          </cell>
          <cell r="Q134">
            <v>45604</v>
          </cell>
          <cell r="R134">
            <v>8000000</v>
          </cell>
          <cell r="S134">
            <v>7474243</v>
          </cell>
          <cell r="T134">
            <v>24266667</v>
          </cell>
          <cell r="U134">
            <v>13333333</v>
          </cell>
          <cell r="V134" t="str">
            <v>N/A</v>
          </cell>
          <cell r="W134" t="str">
            <v>0 No Aplica</v>
          </cell>
        </row>
        <row r="135">
          <cell r="C135" t="str">
            <v>CPS-382-2024</v>
          </cell>
          <cell r="D135" t="str">
            <v>17 17. Contrato de Prestación de Servicios</v>
          </cell>
          <cell r="E135" t="str">
            <v xml:space="preserve">31 31-Servicios Profesionales </v>
          </cell>
          <cell r="F135">
            <v>15152500</v>
          </cell>
          <cell r="G135">
            <v>0.66</v>
          </cell>
          <cell r="H135" t="str">
            <v>3 3. Pago parcial</v>
          </cell>
          <cell r="K135" t="str">
            <v/>
          </cell>
          <cell r="M135" t="str">
            <v/>
          </cell>
          <cell r="N135">
            <v>5</v>
          </cell>
          <cell r="O135">
            <v>4</v>
          </cell>
          <cell r="P135">
            <v>3000844250</v>
          </cell>
          <cell r="Q135">
            <v>45602</v>
          </cell>
          <cell r="R135">
            <v>4785000</v>
          </cell>
          <cell r="S135">
            <v>4619152</v>
          </cell>
          <cell r="T135">
            <v>15152500</v>
          </cell>
          <cell r="U135">
            <v>7815500</v>
          </cell>
          <cell r="V135" t="str">
            <v>N/A</v>
          </cell>
          <cell r="W135" t="str">
            <v>0 No Aplica</v>
          </cell>
        </row>
        <row r="136">
          <cell r="C136" t="str">
            <v>CPS-347-2024</v>
          </cell>
          <cell r="D136" t="str">
            <v>17 17. Contrato de Prestación de Servicios</v>
          </cell>
          <cell r="E136" t="str">
            <v xml:space="preserve">31 31-Servicios Profesionales </v>
          </cell>
          <cell r="F136">
            <v>23023035</v>
          </cell>
          <cell r="G136">
            <v>0.63</v>
          </cell>
          <cell r="H136" t="str">
            <v>3 3. Pago parcial</v>
          </cell>
          <cell r="K136" t="str">
            <v/>
          </cell>
          <cell r="M136" t="str">
            <v/>
          </cell>
          <cell r="N136">
            <v>5</v>
          </cell>
          <cell r="O136">
            <v>5</v>
          </cell>
          <cell r="P136">
            <v>3000867586</v>
          </cell>
          <cell r="Q136">
            <v>45604</v>
          </cell>
          <cell r="R136">
            <v>7270432</v>
          </cell>
          <cell r="S136">
            <v>6831926</v>
          </cell>
          <cell r="T136">
            <v>23023035</v>
          </cell>
          <cell r="U136">
            <v>13329125</v>
          </cell>
          <cell r="V136" t="str">
            <v>N/A</v>
          </cell>
          <cell r="W136" t="str">
            <v>0 No Aplica</v>
          </cell>
        </row>
        <row r="137">
          <cell r="C137" t="str">
            <v>CPS-439-2024</v>
          </cell>
          <cell r="D137" t="str">
            <v>17 17. Contrato de Prestación de Servicios</v>
          </cell>
          <cell r="E137" t="str">
            <v xml:space="preserve">31 31-Servicios Profesionales </v>
          </cell>
          <cell r="F137">
            <v>16683333</v>
          </cell>
          <cell r="G137">
            <v>0.65</v>
          </cell>
          <cell r="H137" t="str">
            <v>3 3. Pago parcial</v>
          </cell>
          <cell r="K137" t="str">
            <v/>
          </cell>
          <cell r="M137" t="str">
            <v/>
          </cell>
          <cell r="N137">
            <v>5</v>
          </cell>
          <cell r="O137">
            <v>4</v>
          </cell>
          <cell r="P137">
            <v>3000836627</v>
          </cell>
          <cell r="Q137">
            <v>45597</v>
          </cell>
          <cell r="R137">
            <v>5500000</v>
          </cell>
          <cell r="S137">
            <v>5264673</v>
          </cell>
          <cell r="T137">
            <v>16683333</v>
          </cell>
          <cell r="U137">
            <v>9166667</v>
          </cell>
          <cell r="V137" t="str">
            <v>N/A</v>
          </cell>
          <cell r="W137" t="str">
            <v>0 No Aplica</v>
          </cell>
        </row>
        <row r="138">
          <cell r="C138" t="str">
            <v>CPS-381-2024</v>
          </cell>
          <cell r="D138" t="str">
            <v>17 17. Contrato de Prestación de Servicios</v>
          </cell>
          <cell r="E138" t="str">
            <v xml:space="preserve">31 31-Servicios Profesionales </v>
          </cell>
          <cell r="F138">
            <v>20583333</v>
          </cell>
          <cell r="G138">
            <v>0.66</v>
          </cell>
          <cell r="H138" t="str">
            <v>3 3. Pago parcial</v>
          </cell>
          <cell r="K138" t="str">
            <v/>
          </cell>
          <cell r="M138" t="str">
            <v/>
          </cell>
          <cell r="N138">
            <v>5</v>
          </cell>
          <cell r="O138">
            <v>4</v>
          </cell>
          <cell r="P138">
            <v>3000858793</v>
          </cell>
          <cell r="Q138">
            <v>45603</v>
          </cell>
          <cell r="R138">
            <v>6500000</v>
          </cell>
          <cell r="S138">
            <v>6293386</v>
          </cell>
          <cell r="T138">
            <v>20583333</v>
          </cell>
          <cell r="U138">
            <v>10616667</v>
          </cell>
          <cell r="V138" t="str">
            <v>N/A</v>
          </cell>
          <cell r="W138" t="str">
            <v>0 No Aplica</v>
          </cell>
        </row>
        <row r="139">
          <cell r="C139" t="str">
            <v>CPS-440-2024</v>
          </cell>
          <cell r="D139" t="str">
            <v>17 17. Contrato de Prestación de Servicios</v>
          </cell>
          <cell r="E139" t="str">
            <v xml:space="preserve">31 31-Servicios Profesionales </v>
          </cell>
          <cell r="F139">
            <v>16683333</v>
          </cell>
          <cell r="G139">
            <v>0.65</v>
          </cell>
          <cell r="H139" t="str">
            <v>3 3. Pago parcial</v>
          </cell>
          <cell r="K139" t="str">
            <v/>
          </cell>
          <cell r="M139" t="str">
            <v/>
          </cell>
          <cell r="N139">
            <v>5</v>
          </cell>
          <cell r="O139">
            <v>4</v>
          </cell>
          <cell r="P139">
            <v>3000836628</v>
          </cell>
          <cell r="Q139">
            <v>45597</v>
          </cell>
          <cell r="R139">
            <v>5500000</v>
          </cell>
          <cell r="S139">
            <v>5325173</v>
          </cell>
          <cell r="T139">
            <v>16683333</v>
          </cell>
          <cell r="U139">
            <v>9166667</v>
          </cell>
          <cell r="V139" t="str">
            <v>N/A</v>
          </cell>
          <cell r="W139" t="str">
            <v>0 No Aplica</v>
          </cell>
        </row>
        <row r="140">
          <cell r="C140" t="str">
            <v>CPS-383-2024</v>
          </cell>
          <cell r="D140" t="str">
            <v>17 17. Contrato de Prestación de Servicios</v>
          </cell>
          <cell r="E140" t="str">
            <v xml:space="preserve">31 31-Servicios Profesionales </v>
          </cell>
          <cell r="F140">
            <v>15152500</v>
          </cell>
          <cell r="G140">
            <v>0.66</v>
          </cell>
          <cell r="H140" t="str">
            <v>3 3. Pago parcial</v>
          </cell>
          <cell r="K140" t="str">
            <v/>
          </cell>
          <cell r="M140" t="str">
            <v/>
          </cell>
          <cell r="N140">
            <v>5</v>
          </cell>
          <cell r="O140">
            <v>4</v>
          </cell>
          <cell r="P140">
            <v>3000858802</v>
          </cell>
          <cell r="Q140">
            <v>45603</v>
          </cell>
          <cell r="R140">
            <v>4785000</v>
          </cell>
          <cell r="S140">
            <v>4632900</v>
          </cell>
          <cell r="T140">
            <v>15152500</v>
          </cell>
          <cell r="U140">
            <v>7815500</v>
          </cell>
          <cell r="V140" t="str">
            <v>N/A</v>
          </cell>
          <cell r="W140" t="str">
            <v>0 No Aplica</v>
          </cell>
        </row>
        <row r="141">
          <cell r="C141" t="str">
            <v>CPS-379-2024</v>
          </cell>
          <cell r="D141" t="str">
            <v>17 17. Contrato de Prestación de Servicios</v>
          </cell>
          <cell r="E141" t="str">
            <v xml:space="preserve">33 33-Servicios Apoyo a la Gestion de la Entidad (servicios administrativos) </v>
          </cell>
          <cell r="F141">
            <v>9684173</v>
          </cell>
          <cell r="G141">
            <v>0.66</v>
          </cell>
          <cell r="H141" t="str">
            <v>3 3. Pago parcial</v>
          </cell>
          <cell r="K141" t="str">
            <v/>
          </cell>
          <cell r="M141" t="str">
            <v/>
          </cell>
          <cell r="N141">
            <v>5</v>
          </cell>
          <cell r="O141">
            <v>4</v>
          </cell>
          <cell r="P141">
            <v>3000858776</v>
          </cell>
          <cell r="Q141">
            <v>45603</v>
          </cell>
          <cell r="R141">
            <v>3058160</v>
          </cell>
          <cell r="S141">
            <v>2952164</v>
          </cell>
          <cell r="T141">
            <v>9684173</v>
          </cell>
          <cell r="U141">
            <v>4994995</v>
          </cell>
          <cell r="V141" t="str">
            <v>N/A</v>
          </cell>
          <cell r="W141" t="str">
            <v>0 No Aplica</v>
          </cell>
        </row>
        <row r="142">
          <cell r="C142" t="str">
            <v>CPS-349-2024</v>
          </cell>
          <cell r="D142" t="str">
            <v>17 17. Contrato de Prestación de Servicios</v>
          </cell>
          <cell r="E142" t="str">
            <v xml:space="preserve">31 31-Servicios Profesionales </v>
          </cell>
          <cell r="F142">
            <v>21760000</v>
          </cell>
          <cell r="G142">
            <v>0.67</v>
          </cell>
          <cell r="H142" t="str">
            <v>3 3. Pago parcial</v>
          </cell>
          <cell r="K142" t="str">
            <v/>
          </cell>
          <cell r="M142" t="str">
            <v/>
          </cell>
          <cell r="N142">
            <v>5</v>
          </cell>
          <cell r="O142">
            <v>4</v>
          </cell>
          <cell r="P142">
            <v>3000873054</v>
          </cell>
          <cell r="Q142">
            <v>45608</v>
          </cell>
          <cell r="R142">
            <v>6800000</v>
          </cell>
          <cell r="S142">
            <v>6509489</v>
          </cell>
          <cell r="T142">
            <v>21760000</v>
          </cell>
          <cell r="U142">
            <v>10880000</v>
          </cell>
          <cell r="V142" t="str">
            <v>N/A</v>
          </cell>
          <cell r="W142" t="str">
            <v>0 No Aplica</v>
          </cell>
        </row>
        <row r="143">
          <cell r="C143" t="str">
            <v>CPS-340-2024</v>
          </cell>
          <cell r="D143" t="str">
            <v>17 17. Contrato de Prestación de Servicios</v>
          </cell>
          <cell r="E143" t="str">
            <v xml:space="preserve">31 31-Servicios Profesionales </v>
          </cell>
          <cell r="F143">
            <v>15312000</v>
          </cell>
          <cell r="G143">
            <v>0.67</v>
          </cell>
          <cell r="H143" t="str">
            <v>3 3. Pago parcial</v>
          </cell>
          <cell r="K143" t="str">
            <v/>
          </cell>
          <cell r="M143" t="str">
            <v/>
          </cell>
          <cell r="N143">
            <v>5</v>
          </cell>
          <cell r="O143">
            <v>4</v>
          </cell>
          <cell r="P143">
            <v>3000844252</v>
          </cell>
          <cell r="Q143">
            <v>45602</v>
          </cell>
          <cell r="R143">
            <v>4785000</v>
          </cell>
          <cell r="S143">
            <v>4632900</v>
          </cell>
          <cell r="T143">
            <v>15312000</v>
          </cell>
          <cell r="U143">
            <v>7656000</v>
          </cell>
          <cell r="V143" t="str">
            <v>N/A</v>
          </cell>
          <cell r="W143" t="str">
            <v>0 No Aplica</v>
          </cell>
        </row>
        <row r="144">
          <cell r="C144" t="str">
            <v>CPS-352-2024</v>
          </cell>
          <cell r="D144" t="str">
            <v>17 17. Contrato de Prestación de Servicios</v>
          </cell>
          <cell r="E144" t="str">
            <v xml:space="preserve">31 31-Servicios Profesionales </v>
          </cell>
          <cell r="F144">
            <v>25600000</v>
          </cell>
          <cell r="G144">
            <v>0.67</v>
          </cell>
          <cell r="H144" t="str">
            <v>3 3. Pago parcial</v>
          </cell>
          <cell r="K144" t="str">
            <v/>
          </cell>
          <cell r="M144" t="str">
            <v/>
          </cell>
          <cell r="N144">
            <v>5</v>
          </cell>
          <cell r="O144">
            <v>4</v>
          </cell>
          <cell r="P144">
            <v>3000836615</v>
          </cell>
          <cell r="Q144">
            <v>45597</v>
          </cell>
          <cell r="R144">
            <v>8000000</v>
          </cell>
          <cell r="S144">
            <v>7604805</v>
          </cell>
          <cell r="T144">
            <v>25600000</v>
          </cell>
          <cell r="U144">
            <v>12800000</v>
          </cell>
          <cell r="V144" t="str">
            <v>N/A</v>
          </cell>
          <cell r="W144" t="str">
            <v>0 No Aplica</v>
          </cell>
        </row>
        <row r="145">
          <cell r="C145" t="str">
            <v>CPS-351-2024</v>
          </cell>
          <cell r="D145" t="str">
            <v>17 17. Contrato de Prestación de Servicios</v>
          </cell>
          <cell r="E145" t="str">
            <v xml:space="preserve">31 31-Servicios Profesionales </v>
          </cell>
          <cell r="F145">
            <v>17774915</v>
          </cell>
          <cell r="G145">
            <v>0.67</v>
          </cell>
          <cell r="H145" t="str">
            <v>3 3. Pago parcial</v>
          </cell>
          <cell r="K145" t="str">
            <v/>
          </cell>
          <cell r="M145" t="str">
            <v/>
          </cell>
          <cell r="N145">
            <v>5</v>
          </cell>
          <cell r="O145">
            <v>4</v>
          </cell>
          <cell r="P145">
            <v>3000863889</v>
          </cell>
          <cell r="Q145">
            <v>45604</v>
          </cell>
          <cell r="R145">
            <v>5554661</v>
          </cell>
          <cell r="S145">
            <v>5378097</v>
          </cell>
          <cell r="T145">
            <v>17774915</v>
          </cell>
          <cell r="U145">
            <v>8887458</v>
          </cell>
          <cell r="V145" t="str">
            <v>N/A</v>
          </cell>
          <cell r="W145" t="str">
            <v>0 No Aplica</v>
          </cell>
        </row>
        <row r="146">
          <cell r="C146" t="str">
            <v>CPS-377-2024</v>
          </cell>
          <cell r="D146" t="str">
            <v>17 17. Contrato de Prestación de Servicios</v>
          </cell>
          <cell r="E146" t="str">
            <v xml:space="preserve">31 31-Servicios Profesionales </v>
          </cell>
          <cell r="F146">
            <v>21375000</v>
          </cell>
          <cell r="G146">
            <v>0.79</v>
          </cell>
          <cell r="H146" t="str">
            <v>3 3. Pago parcial</v>
          </cell>
          <cell r="K146" t="str">
            <v/>
          </cell>
          <cell r="M146" t="str">
            <v/>
          </cell>
          <cell r="N146">
            <v>4</v>
          </cell>
          <cell r="O146">
            <v>4</v>
          </cell>
          <cell r="P146">
            <v>3000836648</v>
          </cell>
          <cell r="Q146">
            <v>45597</v>
          </cell>
          <cell r="R146">
            <v>6750000</v>
          </cell>
          <cell r="S146">
            <v>6507420</v>
          </cell>
          <cell r="T146">
            <v>21375000</v>
          </cell>
          <cell r="U146">
            <v>5625000</v>
          </cell>
          <cell r="V146" t="str">
            <v>N/A</v>
          </cell>
          <cell r="W146" t="str">
            <v>0 No Aplica</v>
          </cell>
        </row>
        <row r="147">
          <cell r="C147" t="str">
            <v>CPS-350-2024</v>
          </cell>
          <cell r="D147" t="str">
            <v>17 17. Contrato de Prestación de Servicios</v>
          </cell>
          <cell r="E147" t="str">
            <v xml:space="preserve">31 31-Servicios Profesionales </v>
          </cell>
          <cell r="F147">
            <v>21760000</v>
          </cell>
          <cell r="G147">
            <v>0.67</v>
          </cell>
          <cell r="H147" t="str">
            <v>3 3. Pago parcial</v>
          </cell>
          <cell r="K147" t="str">
            <v/>
          </cell>
          <cell r="M147" t="str">
            <v/>
          </cell>
          <cell r="N147">
            <v>5</v>
          </cell>
          <cell r="O147">
            <v>4</v>
          </cell>
          <cell r="P147">
            <v>3000844233</v>
          </cell>
          <cell r="Q147">
            <v>45602</v>
          </cell>
          <cell r="R147">
            <v>6800000</v>
          </cell>
          <cell r="S147">
            <v>6509050</v>
          </cell>
          <cell r="T147">
            <v>21760000</v>
          </cell>
          <cell r="U147">
            <v>10880000</v>
          </cell>
          <cell r="V147" t="str">
            <v>N/A</v>
          </cell>
          <cell r="W147" t="str">
            <v>0 No Aplica</v>
          </cell>
        </row>
        <row r="148">
          <cell r="C148" t="str">
            <v>CPS-371-2024</v>
          </cell>
          <cell r="D148" t="str">
            <v>17 17. Contrato de Prestación de Servicios</v>
          </cell>
          <cell r="E148" t="str">
            <v xml:space="preserve">31 31-Servicios Profesionales </v>
          </cell>
          <cell r="F148">
            <v>25798200</v>
          </cell>
          <cell r="G148">
            <v>0.7</v>
          </cell>
          <cell r="H148" t="str">
            <v>3 3. Pago parcial</v>
          </cell>
          <cell r="K148" t="str">
            <v/>
          </cell>
          <cell r="M148" t="str">
            <v/>
          </cell>
          <cell r="N148">
            <v>5</v>
          </cell>
          <cell r="O148">
            <v>4</v>
          </cell>
          <cell r="P148">
            <v>3000867576</v>
          </cell>
          <cell r="Q148">
            <v>45604</v>
          </cell>
          <cell r="R148">
            <v>8146800</v>
          </cell>
          <cell r="S148">
            <v>7887840</v>
          </cell>
          <cell r="T148">
            <v>25798200</v>
          </cell>
          <cell r="U148">
            <v>10862400</v>
          </cell>
          <cell r="V148" t="str">
            <v>N/A</v>
          </cell>
          <cell r="W148" t="str">
            <v>0 No Aplica</v>
          </cell>
        </row>
        <row r="149">
          <cell r="C149" t="str">
            <v>CPS-432-2024</v>
          </cell>
          <cell r="D149" t="str">
            <v>17 17. Contrato de Prestación de Servicios</v>
          </cell>
          <cell r="E149" t="str">
            <v xml:space="preserve">31 31-Servicios Profesionales </v>
          </cell>
          <cell r="F149">
            <v>22218642</v>
          </cell>
          <cell r="G149">
            <v>0.6</v>
          </cell>
          <cell r="H149" t="str">
            <v>3 3. Pago parcial</v>
          </cell>
          <cell r="K149" t="str">
            <v/>
          </cell>
          <cell r="M149" t="str">
            <v/>
          </cell>
          <cell r="N149">
            <v>5</v>
          </cell>
          <cell r="O149">
            <v>3</v>
          </cell>
          <cell r="P149">
            <v>3000867566</v>
          </cell>
          <cell r="Q149">
            <v>45604</v>
          </cell>
          <cell r="R149">
            <v>7406214</v>
          </cell>
          <cell r="S149">
            <v>7085247</v>
          </cell>
          <cell r="T149">
            <v>22218642</v>
          </cell>
          <cell r="U149">
            <v>14812428</v>
          </cell>
          <cell r="V149" t="str">
            <v>N/A</v>
          </cell>
          <cell r="W149" t="str">
            <v>0 No Aplica</v>
          </cell>
        </row>
        <row r="150">
          <cell r="C150" t="str">
            <v>CPS-431-2024</v>
          </cell>
          <cell r="D150" t="str">
            <v>17 17. Contrato de Prestación de Servicios</v>
          </cell>
          <cell r="E150" t="str">
            <v xml:space="preserve">31 31-Servicios Profesionales </v>
          </cell>
          <cell r="F150">
            <v>19034753</v>
          </cell>
          <cell r="G150">
            <v>0.64</v>
          </cell>
          <cell r="H150" t="str">
            <v>3 3. Pago parcial</v>
          </cell>
          <cell r="K150" t="str">
            <v/>
          </cell>
          <cell r="M150" t="str">
            <v/>
          </cell>
          <cell r="N150">
            <v>5</v>
          </cell>
          <cell r="O150">
            <v>3</v>
          </cell>
          <cell r="P150">
            <v>3000867579</v>
          </cell>
          <cell r="Q150">
            <v>45604</v>
          </cell>
          <cell r="R150">
            <v>6640030</v>
          </cell>
          <cell r="S150">
            <v>6326485</v>
          </cell>
          <cell r="T150">
            <v>19034753</v>
          </cell>
          <cell r="U150">
            <v>10845382</v>
          </cell>
          <cell r="V150" t="str">
            <v>N/A</v>
          </cell>
          <cell r="W150" t="str">
            <v>0 No Aplica</v>
          </cell>
        </row>
        <row r="151">
          <cell r="C151" t="str">
            <v>CPS-395-2024</v>
          </cell>
          <cell r="D151" t="str">
            <v>17 17. Contrato de Prestación de Servicios</v>
          </cell>
          <cell r="E151" t="str">
            <v xml:space="preserve">31 31-Servicios Profesionales </v>
          </cell>
          <cell r="F151">
            <v>19920090</v>
          </cell>
          <cell r="G151">
            <v>0.75</v>
          </cell>
          <cell r="H151" t="str">
            <v>3 3. Pago parcial</v>
          </cell>
          <cell r="K151" t="str">
            <v/>
          </cell>
          <cell r="M151" t="str">
            <v/>
          </cell>
          <cell r="N151">
            <v>4</v>
          </cell>
          <cell r="O151">
            <v>3</v>
          </cell>
          <cell r="P151">
            <v>3000863923</v>
          </cell>
          <cell r="Q151">
            <v>45604</v>
          </cell>
          <cell r="R151">
            <v>6640030</v>
          </cell>
          <cell r="S151">
            <v>6428965</v>
          </cell>
          <cell r="T151">
            <v>19920090</v>
          </cell>
          <cell r="U151">
            <v>6640030</v>
          </cell>
          <cell r="V151" t="str">
            <v>N/A</v>
          </cell>
          <cell r="W151" t="str">
            <v>0 No Aplica</v>
          </cell>
        </row>
        <row r="152">
          <cell r="C152" t="str">
            <v>CPS-421-2024</v>
          </cell>
          <cell r="D152" t="str">
            <v>17 17. Contrato de Prestación de Servicios</v>
          </cell>
          <cell r="E152" t="str">
            <v xml:space="preserve">31 31-Servicios Profesionales </v>
          </cell>
          <cell r="F152">
            <v>21231147</v>
          </cell>
          <cell r="G152">
            <v>0.72</v>
          </cell>
          <cell r="H152" t="str">
            <v>3 3. Pago parcial</v>
          </cell>
          <cell r="K152" t="str">
            <v/>
          </cell>
          <cell r="M152" t="str">
            <v/>
          </cell>
          <cell r="N152">
            <v>4</v>
          </cell>
          <cell r="O152">
            <v>3</v>
          </cell>
          <cell r="P152">
            <v>3000867573</v>
          </cell>
          <cell r="Q152">
            <v>45604</v>
          </cell>
          <cell r="R152">
            <v>7406214</v>
          </cell>
          <cell r="S152">
            <v>7085247</v>
          </cell>
          <cell r="T152">
            <v>21231147</v>
          </cell>
          <cell r="U152">
            <v>8393709</v>
          </cell>
          <cell r="V152" t="str">
            <v>N/A</v>
          </cell>
          <cell r="W152" t="str">
            <v>0 No Aplica</v>
          </cell>
        </row>
        <row r="153">
          <cell r="C153" t="str">
            <v>CPS-422-2024</v>
          </cell>
          <cell r="D153" t="str">
            <v>17 17. Contrato de Prestación de Servicios</v>
          </cell>
          <cell r="E153" t="str">
            <v xml:space="preserve">31 31-Servicios Profesionales </v>
          </cell>
          <cell r="F153">
            <v>15493404</v>
          </cell>
          <cell r="G153">
            <v>0.57999999999999996</v>
          </cell>
          <cell r="H153" t="str">
            <v>3 3. Pago parcial</v>
          </cell>
          <cell r="K153" t="str">
            <v/>
          </cell>
          <cell r="M153" t="str">
            <v/>
          </cell>
          <cell r="N153">
            <v>4</v>
          </cell>
          <cell r="O153">
            <v>3</v>
          </cell>
          <cell r="P153">
            <v>3000873070</v>
          </cell>
          <cell r="Q153">
            <v>45608</v>
          </cell>
          <cell r="R153">
            <v>3098681</v>
          </cell>
          <cell r="S153">
            <v>3000184</v>
          </cell>
          <cell r="T153">
            <v>15493404</v>
          </cell>
          <cell r="U153">
            <v>11066716</v>
          </cell>
          <cell r="V153" t="str">
            <v>N/A</v>
          </cell>
          <cell r="W153" t="str">
            <v>0 No Aplica</v>
          </cell>
        </row>
        <row r="154">
          <cell r="C154" t="str">
            <v>CPS-435-2024</v>
          </cell>
          <cell r="D154" t="str">
            <v>17 17. Contrato de Prestación de Servicios</v>
          </cell>
          <cell r="E154" t="str">
            <v xml:space="preserve">31 31-Servicios Profesionales </v>
          </cell>
          <cell r="F154">
            <v>19034753</v>
          </cell>
          <cell r="G154">
            <v>0.72</v>
          </cell>
          <cell r="H154" t="str">
            <v>3 3. Pago parcial</v>
          </cell>
          <cell r="K154" t="str">
            <v/>
          </cell>
          <cell r="M154" t="str">
            <v/>
          </cell>
          <cell r="N154">
            <v>4</v>
          </cell>
          <cell r="O154">
            <v>3</v>
          </cell>
          <cell r="P154">
            <v>3000873042</v>
          </cell>
          <cell r="Q154">
            <v>45608</v>
          </cell>
          <cell r="R154">
            <v>6640030</v>
          </cell>
          <cell r="S154">
            <v>6326485</v>
          </cell>
          <cell r="T154">
            <v>19034753</v>
          </cell>
          <cell r="U154">
            <v>7525367</v>
          </cell>
          <cell r="V154" t="str">
            <v>N/A</v>
          </cell>
          <cell r="W154" t="str">
            <v>0 No Aplica</v>
          </cell>
        </row>
        <row r="155">
          <cell r="C155" t="str">
            <v>CPS-423-2024</v>
          </cell>
          <cell r="D155" t="str">
            <v>17 17. Contrato de Prestación de Servicios</v>
          </cell>
          <cell r="E155" t="str">
            <v xml:space="preserve">31 31-Servicios Profesionales </v>
          </cell>
          <cell r="F155">
            <v>19698756</v>
          </cell>
          <cell r="G155">
            <v>0.74</v>
          </cell>
          <cell r="H155" t="str">
            <v>3 3. Pago parcial</v>
          </cell>
          <cell r="K155" t="str">
            <v/>
          </cell>
          <cell r="M155" t="str">
            <v/>
          </cell>
          <cell r="N155">
            <v>5</v>
          </cell>
          <cell r="O155">
            <v>3</v>
          </cell>
          <cell r="P155">
            <v>3000873053</v>
          </cell>
          <cell r="Q155">
            <v>45608</v>
          </cell>
          <cell r="R155">
            <v>6640030</v>
          </cell>
          <cell r="S155">
            <v>6428965</v>
          </cell>
          <cell r="T155">
            <v>19698756</v>
          </cell>
          <cell r="U155">
            <v>6861364</v>
          </cell>
          <cell r="V155" t="str">
            <v>N/A</v>
          </cell>
          <cell r="W155" t="str">
            <v>0 No Aplica</v>
          </cell>
        </row>
        <row r="156">
          <cell r="C156" t="str">
            <v>CPS-356-2024</v>
          </cell>
          <cell r="D156" t="str">
            <v>17 17. Contrato de Prestación de Servicios</v>
          </cell>
          <cell r="E156" t="str">
            <v xml:space="preserve">33 33-Servicios Apoyo a la Gestion de la Entidad (servicios administrativos) </v>
          </cell>
          <cell r="F156">
            <v>14897069</v>
          </cell>
          <cell r="G156">
            <v>0.62</v>
          </cell>
          <cell r="H156" t="str">
            <v>3 3. Pago parcial</v>
          </cell>
          <cell r="K156" t="str">
            <v/>
          </cell>
          <cell r="M156" t="str">
            <v/>
          </cell>
          <cell r="N156">
            <v>6</v>
          </cell>
          <cell r="O156">
            <v>4</v>
          </cell>
          <cell r="P156">
            <v>3000863912</v>
          </cell>
          <cell r="Q156">
            <v>45604</v>
          </cell>
          <cell r="R156">
            <v>4655334</v>
          </cell>
          <cell r="S156">
            <v>4493979</v>
          </cell>
          <cell r="T156">
            <v>14897069</v>
          </cell>
          <cell r="U156">
            <v>9310668</v>
          </cell>
          <cell r="V156" t="str">
            <v>N/A</v>
          </cell>
          <cell r="W156" t="str">
            <v>0 No Aplica</v>
          </cell>
        </row>
        <row r="157">
          <cell r="C157" t="str">
            <v>CPS-366-2024</v>
          </cell>
          <cell r="D157" t="str">
            <v>17 17. Contrato de Prestación de Servicios</v>
          </cell>
          <cell r="E157" t="str">
            <v xml:space="preserve">31 31-Servicios Profesionales </v>
          </cell>
          <cell r="F157">
            <v>27200000</v>
          </cell>
          <cell r="G157">
            <v>0.62</v>
          </cell>
          <cell r="H157" t="str">
            <v>3 3. Pago parcial</v>
          </cell>
          <cell r="K157" t="str">
            <v/>
          </cell>
          <cell r="M157" t="str">
            <v/>
          </cell>
          <cell r="N157">
            <v>6</v>
          </cell>
          <cell r="O157">
            <v>4</v>
          </cell>
          <cell r="P157">
            <v>3000836617</v>
          </cell>
          <cell r="Q157">
            <v>45597</v>
          </cell>
          <cell r="R157">
            <v>8500000</v>
          </cell>
          <cell r="S157">
            <v>8127294</v>
          </cell>
          <cell r="T157">
            <v>27200000</v>
          </cell>
          <cell r="U157">
            <v>16716667</v>
          </cell>
          <cell r="V157" t="str">
            <v>N/A</v>
          </cell>
          <cell r="W157" t="str">
            <v>0 No Aplica</v>
          </cell>
        </row>
        <row r="158">
          <cell r="C158" t="str">
            <v>CPS-399-2024</v>
          </cell>
          <cell r="D158" t="str">
            <v>17 17. Contrato de Prestación de Servicios</v>
          </cell>
          <cell r="E158" t="str">
            <v xml:space="preserve">31 31-Servicios Profesionales </v>
          </cell>
          <cell r="F158">
            <v>23828802</v>
          </cell>
          <cell r="G158">
            <v>0.6</v>
          </cell>
          <cell r="H158" t="str">
            <v>3 3. Pago parcial</v>
          </cell>
          <cell r="K158" t="str">
            <v/>
          </cell>
          <cell r="M158" t="str">
            <v/>
          </cell>
          <cell r="N158">
            <v>6</v>
          </cell>
          <cell r="O158">
            <v>4</v>
          </cell>
          <cell r="P158">
            <v>3000867575</v>
          </cell>
          <cell r="Q158">
            <v>45604</v>
          </cell>
          <cell r="R158">
            <v>7855649</v>
          </cell>
          <cell r="S158">
            <v>7575595</v>
          </cell>
          <cell r="T158">
            <v>23828802</v>
          </cell>
          <cell r="U158">
            <v>15973153</v>
          </cell>
          <cell r="V158" t="str">
            <v>N/A</v>
          </cell>
          <cell r="W158" t="str">
            <v>0 No Aplica</v>
          </cell>
        </row>
        <row r="159">
          <cell r="C159" t="str">
            <v>CPS-448-2024</v>
          </cell>
          <cell r="D159" t="str">
            <v>17 17. Contrato de Prestación de Servicios</v>
          </cell>
          <cell r="E159" t="str">
            <v xml:space="preserve">31 31-Servicios Profesionales </v>
          </cell>
          <cell r="F159">
            <v>23394924</v>
          </cell>
          <cell r="G159">
            <v>0.74</v>
          </cell>
          <cell r="H159" t="str">
            <v>3 3. Pago parcial</v>
          </cell>
          <cell r="K159" t="str">
            <v/>
          </cell>
          <cell r="M159" t="str">
            <v/>
          </cell>
          <cell r="N159">
            <v>5</v>
          </cell>
          <cell r="O159">
            <v>3</v>
          </cell>
          <cell r="P159">
            <v>3000867569</v>
          </cell>
          <cell r="Q159">
            <v>45604</v>
          </cell>
          <cell r="R159">
            <v>7798308</v>
          </cell>
          <cell r="S159">
            <v>7266282</v>
          </cell>
          <cell r="T159">
            <v>23394924</v>
          </cell>
          <cell r="U159">
            <v>8318195</v>
          </cell>
          <cell r="V159" t="str">
            <v>N/A</v>
          </cell>
          <cell r="W159" t="str">
            <v>0 No Aplica</v>
          </cell>
        </row>
        <row r="160">
          <cell r="C160" t="str">
            <v>CPS-494-2024</v>
          </cell>
          <cell r="D160" t="str">
            <v>17 17. Contrato de Prestación de Servicios</v>
          </cell>
          <cell r="E160" t="str">
            <v xml:space="preserve">31 31-Servicios Profesionales </v>
          </cell>
          <cell r="F160">
            <v>20686542</v>
          </cell>
          <cell r="G160">
            <v>0.56999999999999995</v>
          </cell>
          <cell r="H160" t="str">
            <v>3 3. Pago parcial</v>
          </cell>
          <cell r="K160" t="str">
            <v/>
          </cell>
          <cell r="M160" t="str">
            <v/>
          </cell>
          <cell r="N160">
            <v>5</v>
          </cell>
          <cell r="O160">
            <v>3</v>
          </cell>
          <cell r="P160">
            <v>3000867595</v>
          </cell>
          <cell r="Q160">
            <v>45604</v>
          </cell>
          <cell r="R160">
            <v>7855649</v>
          </cell>
          <cell r="S160">
            <v>7561674</v>
          </cell>
          <cell r="T160">
            <v>20686542</v>
          </cell>
          <cell r="U160">
            <v>15711298</v>
          </cell>
          <cell r="V160" t="str">
            <v>N/A</v>
          </cell>
          <cell r="W160" t="str">
            <v>0 No Aplica</v>
          </cell>
        </row>
        <row r="161">
          <cell r="C161" t="str">
            <v>CPS-487-2024</v>
          </cell>
          <cell r="D161" t="str">
            <v>17 17. Contrato de Prestación de Servicios</v>
          </cell>
          <cell r="E161" t="str">
            <v xml:space="preserve">33 33-Servicios Apoyo a la Gestion de la Entidad (servicios administrativos) </v>
          </cell>
          <cell r="F161">
            <v>11480000</v>
          </cell>
          <cell r="G161">
            <v>0.57999999999999996</v>
          </cell>
          <cell r="H161" t="str">
            <v>3 3. Pago parcial</v>
          </cell>
          <cell r="K161" t="str">
            <v/>
          </cell>
          <cell r="M161" t="str">
            <v/>
          </cell>
          <cell r="N161">
            <v>5</v>
          </cell>
          <cell r="O161">
            <v>3</v>
          </cell>
          <cell r="P161">
            <v>3000844241</v>
          </cell>
          <cell r="Q161">
            <v>45602</v>
          </cell>
          <cell r="R161">
            <v>4200000</v>
          </cell>
          <cell r="S161">
            <v>4062828</v>
          </cell>
          <cell r="T161">
            <v>11480000</v>
          </cell>
          <cell r="U161">
            <v>8400000</v>
          </cell>
          <cell r="V161" t="str">
            <v>N/A</v>
          </cell>
          <cell r="W161" t="str">
            <v>0 No Aplica</v>
          </cell>
        </row>
        <row r="162">
          <cell r="C162" t="str">
            <v>CPS-445-2024</v>
          </cell>
          <cell r="D162" t="str">
            <v>17 17. Contrato de Prestación de Servicios</v>
          </cell>
          <cell r="E162" t="str">
            <v xml:space="preserve">31 31-Servicios Profesionales </v>
          </cell>
          <cell r="F162">
            <v>28686633</v>
          </cell>
          <cell r="G162">
            <v>0.59</v>
          </cell>
          <cell r="H162" t="str">
            <v>3 3. Pago parcial</v>
          </cell>
          <cell r="K162" t="str">
            <v/>
          </cell>
          <cell r="M162" t="str">
            <v/>
          </cell>
          <cell r="N162">
            <v>5</v>
          </cell>
          <cell r="O162">
            <v>3</v>
          </cell>
          <cell r="P162">
            <v>3000836618</v>
          </cell>
          <cell r="Q162">
            <v>45597</v>
          </cell>
          <cell r="R162">
            <v>9562211</v>
          </cell>
          <cell r="S162">
            <v>8854693</v>
          </cell>
          <cell r="T162">
            <v>28686633</v>
          </cell>
          <cell r="U162">
            <v>19761903</v>
          </cell>
          <cell r="V162" t="str">
            <v>N/A</v>
          </cell>
          <cell r="W162" t="str">
            <v>0 No Aplica</v>
          </cell>
        </row>
        <row r="163">
          <cell r="C163" t="str">
            <v>CPS-447-2024</v>
          </cell>
          <cell r="D163" t="str">
            <v>17 17. Contrato de Prestación de Servicios</v>
          </cell>
          <cell r="E163" t="str">
            <v xml:space="preserve">31 31-Servicios Profesionales </v>
          </cell>
          <cell r="F163">
            <v>18600000</v>
          </cell>
          <cell r="G163">
            <v>0.59</v>
          </cell>
          <cell r="H163" t="str">
            <v>3 3. Pago parcial</v>
          </cell>
          <cell r="K163" t="str">
            <v/>
          </cell>
          <cell r="M163" t="str">
            <v/>
          </cell>
          <cell r="N163">
            <v>6</v>
          </cell>
          <cell r="O163">
            <v>3</v>
          </cell>
          <cell r="P163">
            <v>3000863898</v>
          </cell>
          <cell r="Q163">
            <v>45604</v>
          </cell>
          <cell r="R163">
            <v>6200000</v>
          </cell>
          <cell r="S163">
            <v>5951131</v>
          </cell>
          <cell r="T163">
            <v>18600000</v>
          </cell>
          <cell r="U163">
            <v>12813333</v>
          </cell>
          <cell r="V163" t="str">
            <v>N/A</v>
          </cell>
          <cell r="W163" t="str">
            <v>0 No Aplica</v>
          </cell>
        </row>
        <row r="164">
          <cell r="C164" t="str">
            <v>CPS-463-2024</v>
          </cell>
          <cell r="D164" t="str">
            <v>17 17. Contrato de Prestación de Servicios</v>
          </cell>
          <cell r="E164" t="str">
            <v xml:space="preserve">31 31-Servicios Profesionales </v>
          </cell>
          <cell r="F164">
            <v>23305092</v>
          </cell>
          <cell r="G164">
            <v>0.59</v>
          </cell>
          <cell r="H164" t="str">
            <v>3 3. Pago parcial</v>
          </cell>
          <cell r="K164" t="str">
            <v/>
          </cell>
          <cell r="M164" t="str">
            <v/>
          </cell>
          <cell r="N164">
            <v>6</v>
          </cell>
          <cell r="O164">
            <v>3</v>
          </cell>
          <cell r="P164">
            <v>3000873048</v>
          </cell>
          <cell r="Q164">
            <v>45608</v>
          </cell>
          <cell r="R164">
            <v>7855649</v>
          </cell>
          <cell r="S164">
            <v>7463652</v>
          </cell>
          <cell r="T164">
            <v>23305092</v>
          </cell>
          <cell r="U164">
            <v>16496863</v>
          </cell>
          <cell r="V164" t="str">
            <v>N/A</v>
          </cell>
          <cell r="W164" t="str">
            <v>0 No Aplica</v>
          </cell>
        </row>
        <row r="165">
          <cell r="C165" t="str">
            <v>CPS-374-2024</v>
          </cell>
          <cell r="D165" t="str">
            <v>17 17. Contrato de Prestación de Servicios</v>
          </cell>
          <cell r="E165" t="str">
            <v xml:space="preserve">33 33-Servicios Apoyo a la Gestion de la Entidad (servicios administrativos) </v>
          </cell>
          <cell r="F165">
            <v>13440000</v>
          </cell>
          <cell r="G165">
            <v>0.63</v>
          </cell>
          <cell r="H165" t="str">
            <v>3 3. Pago parcial</v>
          </cell>
          <cell r="K165" t="str">
            <v/>
          </cell>
          <cell r="M165" t="str">
            <v/>
          </cell>
          <cell r="N165">
            <v>6</v>
          </cell>
          <cell r="O165">
            <v>4</v>
          </cell>
          <cell r="P165">
            <v>3000863899</v>
          </cell>
          <cell r="Q165">
            <v>45604</v>
          </cell>
          <cell r="R165">
            <v>4200000</v>
          </cell>
          <cell r="S165">
            <v>4054428</v>
          </cell>
          <cell r="T165">
            <v>13440000</v>
          </cell>
          <cell r="U165">
            <v>7840000</v>
          </cell>
          <cell r="V165" t="str">
            <v>N/A</v>
          </cell>
          <cell r="W165" t="str">
            <v>0 No Aplica</v>
          </cell>
        </row>
        <row r="166">
          <cell r="C166" t="str">
            <v>CPS-339-2024</v>
          </cell>
          <cell r="D166" t="str">
            <v>17 17. Contrato de Prestación de Servicios</v>
          </cell>
          <cell r="E166" t="str">
            <v xml:space="preserve">31 31-Servicios Profesionales </v>
          </cell>
          <cell r="F166">
            <v>31520000</v>
          </cell>
          <cell r="G166">
            <v>0.62</v>
          </cell>
          <cell r="H166" t="str">
            <v>3 3. Pago parcial</v>
          </cell>
          <cell r="K166" t="str">
            <v/>
          </cell>
          <cell r="M166" t="str">
            <v/>
          </cell>
          <cell r="N166">
            <v>6</v>
          </cell>
          <cell r="O166">
            <v>4</v>
          </cell>
          <cell r="P166">
            <v>3000863906</v>
          </cell>
          <cell r="Q166">
            <v>45604</v>
          </cell>
          <cell r="R166">
            <v>9850000</v>
          </cell>
          <cell r="S166">
            <v>9125357</v>
          </cell>
          <cell r="T166">
            <v>31520000</v>
          </cell>
          <cell r="U166">
            <v>19700000</v>
          </cell>
          <cell r="V166" t="str">
            <v>N/A</v>
          </cell>
          <cell r="W166" t="str">
            <v>0 No Aplica</v>
          </cell>
        </row>
        <row r="167">
          <cell r="C167" t="str">
            <v>CPS-452-2024</v>
          </cell>
          <cell r="D167" t="str">
            <v>17 17. Contrato de Prestación de Servicios</v>
          </cell>
          <cell r="E167" t="str">
            <v xml:space="preserve">31 31-Servicios Profesionales </v>
          </cell>
          <cell r="F167">
            <v>22936200</v>
          </cell>
          <cell r="G167">
            <v>0.6</v>
          </cell>
          <cell r="H167" t="str">
            <v>3 3. Pago parcial</v>
          </cell>
          <cell r="K167" t="str">
            <v/>
          </cell>
          <cell r="M167" t="str">
            <v/>
          </cell>
          <cell r="N167">
            <v>5</v>
          </cell>
          <cell r="O167">
            <v>3</v>
          </cell>
          <cell r="P167">
            <v>3000844237</v>
          </cell>
          <cell r="Q167">
            <v>45602</v>
          </cell>
          <cell r="R167">
            <v>7645400</v>
          </cell>
          <cell r="S167">
            <v>7155755</v>
          </cell>
          <cell r="T167">
            <v>22936200</v>
          </cell>
          <cell r="U167">
            <v>15290800</v>
          </cell>
          <cell r="V167" t="str">
            <v>N/A</v>
          </cell>
          <cell r="W167" t="str">
            <v>0 No Aplica</v>
          </cell>
        </row>
        <row r="168">
          <cell r="C168" t="str">
            <v>CPS-446-2024</v>
          </cell>
          <cell r="D168" t="str">
            <v>17 17. Contrato de Prestación de Servicios</v>
          </cell>
          <cell r="E168" t="str">
            <v xml:space="preserve">31 31-Servicios Profesionales </v>
          </cell>
          <cell r="F168">
            <v>20553129</v>
          </cell>
          <cell r="G168">
            <v>0.57999999999999996</v>
          </cell>
          <cell r="H168" t="str">
            <v>3 3. Pago parcial</v>
          </cell>
          <cell r="K168" t="str">
            <v/>
          </cell>
          <cell r="M168" t="str">
            <v/>
          </cell>
          <cell r="N168">
            <v>6</v>
          </cell>
          <cell r="O168">
            <v>3</v>
          </cell>
          <cell r="P168">
            <v>3000836631</v>
          </cell>
          <cell r="Q168">
            <v>45597</v>
          </cell>
          <cell r="R168">
            <v>6851043</v>
          </cell>
          <cell r="S168">
            <v>6664312</v>
          </cell>
          <cell r="T168">
            <v>20553129</v>
          </cell>
          <cell r="U168">
            <v>14843927</v>
          </cell>
          <cell r="V168" t="str">
            <v>N/A</v>
          </cell>
          <cell r="W168" t="str">
            <v>0 No Aplica</v>
          </cell>
        </row>
        <row r="169">
          <cell r="C169" t="str">
            <v>CPS-355-2024</v>
          </cell>
          <cell r="D169" t="str">
            <v>17 17. Contrato de Prestación de Servicios</v>
          </cell>
          <cell r="E169" t="str">
            <v xml:space="preserve">33 33-Servicios Apoyo a la Gestion de la Entidad (servicios administrativos) </v>
          </cell>
          <cell r="F169">
            <v>12724581</v>
          </cell>
          <cell r="G169">
            <v>0.57999999999999996</v>
          </cell>
          <cell r="H169" t="str">
            <v>3 3. Pago parcial</v>
          </cell>
          <cell r="K169" t="str">
            <v/>
          </cell>
          <cell r="M169" t="str">
            <v/>
          </cell>
          <cell r="N169">
            <v>6</v>
          </cell>
          <cell r="O169">
            <v>3</v>
          </cell>
          <cell r="P169">
            <v>3000863862</v>
          </cell>
          <cell r="Q169">
            <v>45604</v>
          </cell>
          <cell r="R169">
            <v>4241527</v>
          </cell>
          <cell r="S169">
            <v>4094515</v>
          </cell>
          <cell r="T169">
            <v>12724581</v>
          </cell>
          <cell r="U169">
            <v>9189975</v>
          </cell>
          <cell r="V169" t="str">
            <v>N/A</v>
          </cell>
          <cell r="W169" t="str">
            <v>0 No Aplica</v>
          </cell>
        </row>
        <row r="170">
          <cell r="C170" t="str">
            <v>CPS-400-2024</v>
          </cell>
          <cell r="D170" t="str">
            <v>17 17. Contrato de Prestación de Servicios</v>
          </cell>
          <cell r="E170" t="str">
            <v xml:space="preserve">31 31-Servicios Profesionales </v>
          </cell>
          <cell r="F170">
            <v>27829256</v>
          </cell>
          <cell r="G170">
            <v>0.59</v>
          </cell>
          <cell r="H170" t="str">
            <v>3 3. Pago parcial</v>
          </cell>
          <cell r="K170" t="str">
            <v/>
          </cell>
          <cell r="M170" t="str">
            <v/>
          </cell>
          <cell r="N170">
            <v>6</v>
          </cell>
          <cell r="O170">
            <v>4</v>
          </cell>
          <cell r="P170">
            <v>3000867558</v>
          </cell>
          <cell r="Q170">
            <v>45604</v>
          </cell>
          <cell r="R170">
            <v>9174480</v>
          </cell>
          <cell r="S170">
            <v>8688532</v>
          </cell>
          <cell r="T170">
            <v>27829256</v>
          </cell>
          <cell r="U170">
            <v>19572224</v>
          </cell>
          <cell r="V170" t="str">
            <v>N/A</v>
          </cell>
          <cell r="W170" t="str">
            <v>0 No Aplica</v>
          </cell>
        </row>
        <row r="171">
          <cell r="C171" t="str">
            <v>CPS-424-2024</v>
          </cell>
          <cell r="D171" t="str">
            <v>17 17. Contrato de Prestación de Servicios</v>
          </cell>
          <cell r="E171" t="str">
            <v xml:space="preserve">33 33-Servicios Apoyo a la Gestion de la Entidad (servicios administrativos) </v>
          </cell>
          <cell r="F171">
            <v>13966002</v>
          </cell>
          <cell r="G171">
            <v>0.67</v>
          </cell>
          <cell r="H171" t="str">
            <v>3 3. Pago parcial</v>
          </cell>
          <cell r="K171" t="str">
            <v/>
          </cell>
          <cell r="M171" t="str">
            <v/>
          </cell>
          <cell r="N171">
            <v>5</v>
          </cell>
          <cell r="O171">
            <v>3</v>
          </cell>
          <cell r="P171">
            <v>3000867600</v>
          </cell>
          <cell r="Q171">
            <v>45604</v>
          </cell>
          <cell r="R171">
            <v>4655334</v>
          </cell>
          <cell r="S171">
            <v>4493979</v>
          </cell>
          <cell r="T171">
            <v>13966002</v>
          </cell>
          <cell r="U171">
            <v>6983001</v>
          </cell>
          <cell r="V171" t="str">
            <v>N/A</v>
          </cell>
          <cell r="W171" t="str">
            <v>0 No Aplica</v>
          </cell>
        </row>
        <row r="172">
          <cell r="C172" t="str">
            <v>CPS-493-2024</v>
          </cell>
          <cell r="D172" t="str">
            <v>17 17. Contrato de Prestación de Servicios</v>
          </cell>
          <cell r="E172" t="str">
            <v xml:space="preserve">31 31-Servicios Profesionales </v>
          </cell>
          <cell r="F172">
            <v>13219757</v>
          </cell>
          <cell r="G172">
            <v>0.56999999999999995</v>
          </cell>
          <cell r="H172" t="str">
            <v>3 3. Pago parcial</v>
          </cell>
          <cell r="K172" t="str">
            <v/>
          </cell>
          <cell r="M172" t="str">
            <v/>
          </cell>
          <cell r="N172">
            <v>5</v>
          </cell>
          <cell r="O172">
            <v>3</v>
          </cell>
          <cell r="P172">
            <v>3000844247</v>
          </cell>
          <cell r="Q172">
            <v>45602</v>
          </cell>
          <cell r="R172">
            <v>5020161</v>
          </cell>
          <cell r="S172">
            <v>4860586</v>
          </cell>
          <cell r="T172">
            <v>13219757</v>
          </cell>
          <cell r="U172">
            <v>10040322</v>
          </cell>
          <cell r="V172" t="str">
            <v>N/A</v>
          </cell>
          <cell r="W172" t="str">
            <v>0 No Aplica</v>
          </cell>
        </row>
        <row r="173">
          <cell r="C173" t="str">
            <v>CPS-469-2024</v>
          </cell>
          <cell r="D173" t="str">
            <v>17 17. Contrato de Prestación de Servicios</v>
          </cell>
          <cell r="E173" t="str">
            <v xml:space="preserve">31 31-Servicios Profesionales </v>
          </cell>
          <cell r="F173">
            <v>15028672</v>
          </cell>
          <cell r="G173">
            <v>0.57999999999999996</v>
          </cell>
          <cell r="H173" t="str">
            <v>3 3. Pago parcial</v>
          </cell>
          <cell r="K173" t="str">
            <v/>
          </cell>
          <cell r="M173" t="str">
            <v/>
          </cell>
          <cell r="N173">
            <v>5</v>
          </cell>
          <cell r="O173">
            <v>3</v>
          </cell>
          <cell r="P173">
            <v>3000844248</v>
          </cell>
          <cell r="Q173">
            <v>45602</v>
          </cell>
          <cell r="R173">
            <v>4019296</v>
          </cell>
          <cell r="S173">
            <v>3884414</v>
          </cell>
          <cell r="T173">
            <v>15028672</v>
          </cell>
          <cell r="U173">
            <v>11009376</v>
          </cell>
          <cell r="V173" t="str">
            <v>N/A</v>
          </cell>
          <cell r="W173" t="str">
            <v>0 No Aplica</v>
          </cell>
        </row>
        <row r="174">
          <cell r="C174" t="str">
            <v>CPS-375-2024</v>
          </cell>
          <cell r="D174" t="str">
            <v>17 17. Contrato de Prestación de Servicios</v>
          </cell>
          <cell r="E174" t="str">
            <v xml:space="preserve">33 33-Servicios Apoyo a la Gestion de la Entidad (servicios administrativos) </v>
          </cell>
          <cell r="F174">
            <v>13007349</v>
          </cell>
          <cell r="G174">
            <v>0.61</v>
          </cell>
          <cell r="H174" t="str">
            <v>3 3. Pago parcial</v>
          </cell>
          <cell r="K174" t="str">
            <v/>
          </cell>
          <cell r="M174" t="str">
            <v/>
          </cell>
          <cell r="N174">
            <v>5</v>
          </cell>
          <cell r="O174">
            <v>4</v>
          </cell>
          <cell r="P174">
            <v>3000836623</v>
          </cell>
          <cell r="Q174">
            <v>45597</v>
          </cell>
          <cell r="R174">
            <v>4241527</v>
          </cell>
          <cell r="S174">
            <v>4099186</v>
          </cell>
          <cell r="T174">
            <v>13007349</v>
          </cell>
          <cell r="U174">
            <v>8200286</v>
          </cell>
          <cell r="V174" t="str">
            <v>N/A</v>
          </cell>
          <cell r="W174" t="str">
            <v>0 No Aplica</v>
          </cell>
        </row>
        <row r="175">
          <cell r="C175" t="str">
            <v>CPS-465-2024</v>
          </cell>
          <cell r="D175" t="str">
            <v>17 17. Contrato de Prestación de Servicios</v>
          </cell>
          <cell r="E175" t="str">
            <v xml:space="preserve">33 33-Servicios Apoyo a la Gestion de la Entidad (servicios administrativos) </v>
          </cell>
          <cell r="F175">
            <v>9590530</v>
          </cell>
          <cell r="G175">
            <v>0.6</v>
          </cell>
          <cell r="H175" t="str">
            <v>3 3. Pago parcial</v>
          </cell>
          <cell r="K175" t="str">
            <v/>
          </cell>
          <cell r="M175" t="str">
            <v/>
          </cell>
          <cell r="N175">
            <v>5</v>
          </cell>
          <cell r="O175">
            <v>3</v>
          </cell>
          <cell r="P175">
            <v>3000863863</v>
          </cell>
          <cell r="Q175">
            <v>45604</v>
          </cell>
          <cell r="R175">
            <v>3232763</v>
          </cell>
          <cell r="S175">
            <v>3124276</v>
          </cell>
          <cell r="T175">
            <v>9590530</v>
          </cell>
          <cell r="U175">
            <v>6465526</v>
          </cell>
          <cell r="V175" t="str">
            <v>N/A</v>
          </cell>
          <cell r="W175" t="str">
            <v>0 No Aplica</v>
          </cell>
        </row>
        <row r="176">
          <cell r="C176" t="str">
            <v>CPS-458-2024</v>
          </cell>
          <cell r="D176" t="str">
            <v>17 17. Contrato de Prestación de Servicios</v>
          </cell>
          <cell r="E176" t="str">
            <v xml:space="preserve">31 31-Servicios Profesionales </v>
          </cell>
          <cell r="F176">
            <v>14687017</v>
          </cell>
          <cell r="G176">
            <v>0.59</v>
          </cell>
          <cell r="H176" t="str">
            <v>3 3. Pago parcial</v>
          </cell>
          <cell r="K176" t="str">
            <v/>
          </cell>
          <cell r="M176" t="str">
            <v/>
          </cell>
          <cell r="N176">
            <v>5</v>
          </cell>
          <cell r="O176">
            <v>3</v>
          </cell>
          <cell r="P176">
            <v>3000863885</v>
          </cell>
          <cell r="Q176">
            <v>45604</v>
          </cell>
          <cell r="R176">
            <v>4950680</v>
          </cell>
          <cell r="S176">
            <v>4784541</v>
          </cell>
          <cell r="T176">
            <v>14687017</v>
          </cell>
          <cell r="U176">
            <v>10066383</v>
          </cell>
          <cell r="V176" t="str">
            <v>N/A</v>
          </cell>
          <cell r="W176" t="str">
            <v>0 No Aplica</v>
          </cell>
        </row>
        <row r="177">
          <cell r="C177" t="str">
            <v>CPS-480-2024</v>
          </cell>
          <cell r="D177" t="str">
            <v>17 17. Contrato de Prestación de Servicios</v>
          </cell>
          <cell r="E177" t="str">
            <v xml:space="preserve">31 31-Servicios Profesionales </v>
          </cell>
          <cell r="F177">
            <v>19608158</v>
          </cell>
          <cell r="G177">
            <v>0.55000000000000004</v>
          </cell>
          <cell r="H177" t="str">
            <v>3 3. Pago parcial</v>
          </cell>
          <cell r="K177" t="str">
            <v/>
          </cell>
          <cell r="M177" t="str">
            <v/>
          </cell>
          <cell r="N177">
            <v>5</v>
          </cell>
          <cell r="O177">
            <v>3</v>
          </cell>
          <cell r="P177">
            <v>3000863903</v>
          </cell>
          <cell r="Q177">
            <v>45604</v>
          </cell>
          <cell r="R177">
            <v>7087286</v>
          </cell>
          <cell r="S177">
            <v>6862004</v>
          </cell>
          <cell r="T177">
            <v>19608158</v>
          </cell>
          <cell r="U177">
            <v>15828272</v>
          </cell>
          <cell r="V177" t="str">
            <v>N/A</v>
          </cell>
          <cell r="W177" t="str">
            <v>0 No Aplica</v>
          </cell>
        </row>
        <row r="178">
          <cell r="C178" t="str">
            <v>CPS-453-2024</v>
          </cell>
          <cell r="D178" t="str">
            <v>17 17. Contrato de Prestación de Servicios</v>
          </cell>
          <cell r="E178" t="str">
            <v xml:space="preserve">31 31-Servicios Profesionales </v>
          </cell>
          <cell r="F178">
            <v>23134980</v>
          </cell>
          <cell r="G178">
            <v>0.74</v>
          </cell>
          <cell r="H178" t="str">
            <v>3 3. Pago parcial</v>
          </cell>
          <cell r="K178" t="str">
            <v/>
          </cell>
          <cell r="M178" t="str">
            <v/>
          </cell>
          <cell r="N178">
            <v>4</v>
          </cell>
          <cell r="O178">
            <v>3</v>
          </cell>
          <cell r="P178">
            <v>3000867560</v>
          </cell>
          <cell r="Q178">
            <v>45604</v>
          </cell>
          <cell r="R178">
            <v>7798308</v>
          </cell>
          <cell r="S178">
            <v>7415373</v>
          </cell>
          <cell r="T178">
            <v>23134980</v>
          </cell>
          <cell r="U178">
            <v>8058252</v>
          </cell>
          <cell r="V178" t="str">
            <v>N/A</v>
          </cell>
          <cell r="W178" t="str">
            <v>0 No Aplica</v>
          </cell>
        </row>
        <row r="179">
          <cell r="C179" t="str">
            <v>CPS-464-2024</v>
          </cell>
          <cell r="D179" t="str">
            <v>17 17. Contrato de Prestación de Servicios</v>
          </cell>
          <cell r="E179" t="str">
            <v xml:space="preserve">31 31-Servicios Profesionales </v>
          </cell>
          <cell r="F179">
            <v>21040141</v>
          </cell>
          <cell r="G179">
            <v>0.72</v>
          </cell>
          <cell r="H179" t="str">
            <v>3 3. Pago parcial</v>
          </cell>
          <cell r="K179" t="str">
            <v/>
          </cell>
          <cell r="M179" t="str">
            <v/>
          </cell>
          <cell r="N179">
            <v>4</v>
          </cell>
          <cell r="O179">
            <v>3</v>
          </cell>
          <cell r="P179">
            <v>3000863916</v>
          </cell>
          <cell r="Q179">
            <v>45604</v>
          </cell>
          <cell r="R179">
            <v>7339584</v>
          </cell>
          <cell r="S179">
            <v>7016140</v>
          </cell>
          <cell r="T179">
            <v>21040141</v>
          </cell>
          <cell r="U179">
            <v>8318195</v>
          </cell>
          <cell r="V179" t="str">
            <v>N/A</v>
          </cell>
          <cell r="W179" t="str">
            <v>0 No Aplica</v>
          </cell>
        </row>
        <row r="180">
          <cell r="C180" t="str">
            <v>CPS-456-2024</v>
          </cell>
          <cell r="D180" t="str">
            <v>17 17. Contrato de Prestación de Servicios</v>
          </cell>
          <cell r="E180" t="str">
            <v xml:space="preserve">31 31-Servicios Profesionales </v>
          </cell>
          <cell r="F180">
            <v>23703033</v>
          </cell>
          <cell r="G180">
            <v>0.61</v>
          </cell>
          <cell r="H180" t="str">
            <v>3 3. Pago parcial</v>
          </cell>
          <cell r="K180" t="str">
            <v/>
          </cell>
          <cell r="M180" t="str">
            <v/>
          </cell>
          <cell r="N180">
            <v>5</v>
          </cell>
          <cell r="O180">
            <v>3</v>
          </cell>
          <cell r="P180">
            <v>3000863893</v>
          </cell>
          <cell r="Q180">
            <v>45604</v>
          </cell>
          <cell r="R180">
            <v>8268500</v>
          </cell>
          <cell r="S180">
            <v>7929081</v>
          </cell>
          <cell r="T180">
            <v>23703033</v>
          </cell>
          <cell r="U180">
            <v>14883300</v>
          </cell>
          <cell r="V180" t="str">
            <v>N/A</v>
          </cell>
          <cell r="W180" t="str">
            <v>0 No Aplica</v>
          </cell>
        </row>
        <row r="181">
          <cell r="C181" t="str">
            <v>CPS-470-2024</v>
          </cell>
          <cell r="D181" t="str">
            <v>17 17. Contrato de Prestación de Servicios</v>
          </cell>
          <cell r="E181" t="str">
            <v xml:space="preserve">31 31-Servicios Profesionales </v>
          </cell>
          <cell r="F181">
            <v>22427324</v>
          </cell>
          <cell r="G181">
            <v>0.74</v>
          </cell>
          <cell r="H181" t="str">
            <v>3 3. Pago parcial</v>
          </cell>
          <cell r="K181" t="str">
            <v/>
          </cell>
          <cell r="M181" t="str">
            <v/>
          </cell>
          <cell r="N181">
            <v>5</v>
          </cell>
          <cell r="O181">
            <v>3</v>
          </cell>
          <cell r="P181">
            <v>3000867581</v>
          </cell>
          <cell r="Q181">
            <v>45604</v>
          </cell>
          <cell r="R181">
            <v>7559772</v>
          </cell>
          <cell r="S181">
            <v>7214536</v>
          </cell>
          <cell r="T181">
            <v>22427324</v>
          </cell>
          <cell r="U181">
            <v>8063756</v>
          </cell>
          <cell r="V181" t="str">
            <v>N/A</v>
          </cell>
          <cell r="W181" t="str">
            <v>0 No Aplica</v>
          </cell>
        </row>
        <row r="182">
          <cell r="C182" t="str">
            <v>CPS-376-2024</v>
          </cell>
          <cell r="D182" t="str">
            <v>17 17. Contrato de Prestación de Servicios</v>
          </cell>
          <cell r="E182" t="str">
            <v xml:space="preserve">33 33-Servicios Apoyo a la Gestion de la Entidad (servicios administrativos) </v>
          </cell>
          <cell r="F182">
            <v>14741891</v>
          </cell>
          <cell r="G182">
            <v>0.63</v>
          </cell>
          <cell r="H182" t="str">
            <v>3 3. Pago parcial</v>
          </cell>
          <cell r="K182" t="str">
            <v/>
          </cell>
          <cell r="M182" t="str">
            <v/>
          </cell>
          <cell r="N182">
            <v>5</v>
          </cell>
          <cell r="O182">
            <v>4</v>
          </cell>
          <cell r="P182">
            <v>3000863895</v>
          </cell>
          <cell r="Q182">
            <v>45604</v>
          </cell>
          <cell r="R182">
            <v>4655334</v>
          </cell>
          <cell r="S182">
            <v>4499106</v>
          </cell>
          <cell r="T182">
            <v>14741891</v>
          </cell>
          <cell r="U182">
            <v>8534779</v>
          </cell>
          <cell r="V182" t="str">
            <v>N/A</v>
          </cell>
          <cell r="W182" t="str">
            <v>0 No Aplica</v>
          </cell>
        </row>
        <row r="183">
          <cell r="C183" t="str">
            <v>CPS-454-2024</v>
          </cell>
          <cell r="D183" t="str">
            <v>17 17. Contrato de Prestación de Servicios</v>
          </cell>
          <cell r="E183" t="str">
            <v xml:space="preserve">31 31-Servicios Profesionales </v>
          </cell>
          <cell r="F183">
            <v>16478831</v>
          </cell>
          <cell r="G183">
            <v>0.59</v>
          </cell>
          <cell r="H183" t="str">
            <v>3 3. Pago parcial</v>
          </cell>
          <cell r="K183" t="str">
            <v/>
          </cell>
          <cell r="M183" t="str">
            <v/>
          </cell>
          <cell r="N183">
            <v>5</v>
          </cell>
          <cell r="O183">
            <v>3</v>
          </cell>
          <cell r="P183">
            <v>3000867574</v>
          </cell>
          <cell r="Q183">
            <v>45604</v>
          </cell>
          <cell r="R183">
            <v>5554662</v>
          </cell>
          <cell r="S183">
            <v>5378098</v>
          </cell>
          <cell r="T183">
            <v>16478831</v>
          </cell>
          <cell r="U183">
            <v>11294479</v>
          </cell>
          <cell r="V183" t="str">
            <v>N/A</v>
          </cell>
          <cell r="W183" t="str">
            <v>0 No Aplica</v>
          </cell>
        </row>
        <row r="184">
          <cell r="C184" t="str">
            <v>CPS-490-2024</v>
          </cell>
          <cell r="D184" t="str">
            <v>17 17. Contrato de Prestación de Servicios</v>
          </cell>
          <cell r="E184" t="str">
            <v xml:space="preserve">31 31-Servicios Profesionales </v>
          </cell>
          <cell r="F184">
            <v>20686542</v>
          </cell>
          <cell r="G184">
            <v>0.56000000000000005</v>
          </cell>
          <cell r="H184" t="str">
            <v>3 3. Pago parcial</v>
          </cell>
          <cell r="K184" t="str">
            <v/>
          </cell>
          <cell r="M184" t="str">
            <v/>
          </cell>
          <cell r="N184">
            <v>5</v>
          </cell>
          <cell r="O184">
            <v>3</v>
          </cell>
          <cell r="P184">
            <v>3000867596</v>
          </cell>
          <cell r="Q184">
            <v>45604</v>
          </cell>
          <cell r="R184">
            <v>7855649</v>
          </cell>
          <cell r="S184">
            <v>7441120</v>
          </cell>
          <cell r="T184">
            <v>20686542</v>
          </cell>
          <cell r="U184">
            <v>16496863</v>
          </cell>
          <cell r="V184" t="str">
            <v>N/A</v>
          </cell>
          <cell r="W184" t="str">
            <v>0 No Aplica</v>
          </cell>
        </row>
        <row r="185">
          <cell r="C185" t="str">
            <v>CPS-457-2024</v>
          </cell>
          <cell r="D185" t="str">
            <v>17 17. Contrato de Prestación de Servicios</v>
          </cell>
          <cell r="E185" t="str">
            <v xml:space="preserve">31 31-Servicios Profesionales </v>
          </cell>
          <cell r="F185">
            <v>21152273</v>
          </cell>
          <cell r="G185">
            <v>0.55000000000000004</v>
          </cell>
          <cell r="H185" t="str">
            <v>3 3. Pago parcial</v>
          </cell>
          <cell r="K185" t="str">
            <v/>
          </cell>
          <cell r="M185" t="str">
            <v/>
          </cell>
          <cell r="N185">
            <v>5</v>
          </cell>
          <cell r="O185">
            <v>3</v>
          </cell>
          <cell r="P185">
            <v>3000836653</v>
          </cell>
          <cell r="Q185">
            <v>45597</v>
          </cell>
          <cell r="R185">
            <v>7645400</v>
          </cell>
          <cell r="S185">
            <v>7286631</v>
          </cell>
          <cell r="T185">
            <v>21152273</v>
          </cell>
          <cell r="U185">
            <v>17074727</v>
          </cell>
          <cell r="V185" t="str">
            <v>N/A</v>
          </cell>
          <cell r="W185" t="str">
            <v>0 No Aplica</v>
          </cell>
        </row>
        <row r="186">
          <cell r="C186" t="str">
            <v>CPS-488-2024</v>
          </cell>
          <cell r="D186" t="str">
            <v>17 17. Contrato de Prestación de Servicios</v>
          </cell>
          <cell r="E186" t="str">
            <v xml:space="preserve">31 31-Servicios Profesionales </v>
          </cell>
          <cell r="F186">
            <v>20897427</v>
          </cell>
          <cell r="G186">
            <v>0.68</v>
          </cell>
          <cell r="H186" t="str">
            <v>3 3. Pago parcial</v>
          </cell>
          <cell r="K186" t="str">
            <v/>
          </cell>
          <cell r="M186" t="str">
            <v/>
          </cell>
          <cell r="N186">
            <v>5</v>
          </cell>
          <cell r="O186">
            <v>3</v>
          </cell>
          <cell r="P186">
            <v>3000836633</v>
          </cell>
          <cell r="Q186">
            <v>45597</v>
          </cell>
          <cell r="R186">
            <v>7645400</v>
          </cell>
          <cell r="S186">
            <v>7338518</v>
          </cell>
          <cell r="T186">
            <v>20897427</v>
          </cell>
          <cell r="U186">
            <v>9939020</v>
          </cell>
          <cell r="V186" t="str">
            <v>N/A</v>
          </cell>
          <cell r="W186" t="str">
            <v>0 No Aplica</v>
          </cell>
        </row>
        <row r="187">
          <cell r="C187" t="str">
            <v>CPS-489-2024</v>
          </cell>
          <cell r="D187" t="str">
            <v>17 17. Contrato de Prestación de Servicios</v>
          </cell>
          <cell r="E187" t="str">
            <v xml:space="preserve">33 33-Servicios Apoyo a la Gestion de la Entidad (servicios administrativos) </v>
          </cell>
          <cell r="F187">
            <v>10957280</v>
          </cell>
          <cell r="G187">
            <v>0.55000000000000004</v>
          </cell>
          <cell r="H187" t="str">
            <v>3 3. Pago parcial</v>
          </cell>
          <cell r="K187" t="str">
            <v/>
          </cell>
          <cell r="M187" t="str">
            <v/>
          </cell>
          <cell r="N187">
            <v>5</v>
          </cell>
          <cell r="O187">
            <v>3</v>
          </cell>
          <cell r="P187">
            <v>3000863917</v>
          </cell>
          <cell r="Q187">
            <v>45604</v>
          </cell>
          <cell r="R187">
            <v>4008761</v>
          </cell>
          <cell r="S187">
            <v>3874232</v>
          </cell>
          <cell r="T187">
            <v>10957280</v>
          </cell>
          <cell r="U187">
            <v>8952900</v>
          </cell>
          <cell r="V187" t="str">
            <v>N/A</v>
          </cell>
          <cell r="W187" t="str">
            <v>0 No Aplica</v>
          </cell>
        </row>
        <row r="188">
          <cell r="C188" t="str">
            <v>CPS-499-2024</v>
          </cell>
          <cell r="D188" t="str">
            <v>17 17. Contrato de Prestación de Servicios</v>
          </cell>
          <cell r="E188" t="str">
            <v xml:space="preserve">31 31-Servicios Profesionales </v>
          </cell>
          <cell r="F188">
            <v>19623193</v>
          </cell>
          <cell r="G188">
            <v>0.56000000000000005</v>
          </cell>
          <cell r="H188" t="str">
            <v>3 3. Pago parcial</v>
          </cell>
          <cell r="K188" t="str">
            <v/>
          </cell>
          <cell r="M188" t="str">
            <v/>
          </cell>
          <cell r="N188">
            <v>5</v>
          </cell>
          <cell r="O188">
            <v>3</v>
          </cell>
          <cell r="P188">
            <v>3000844246</v>
          </cell>
          <cell r="Q188">
            <v>45602</v>
          </cell>
          <cell r="R188">
            <v>7645400</v>
          </cell>
          <cell r="S188">
            <v>7273083</v>
          </cell>
          <cell r="T188">
            <v>19623193</v>
          </cell>
          <cell r="U188">
            <v>15290800</v>
          </cell>
          <cell r="V188" t="str">
            <v>N/A</v>
          </cell>
          <cell r="W188" t="str">
            <v>0 No Aplica</v>
          </cell>
        </row>
        <row r="189">
          <cell r="C189" t="str">
            <v>CPS-365-2024</v>
          </cell>
          <cell r="D189" t="str">
            <v>17 17. Contrato de Prestación de Servicios</v>
          </cell>
          <cell r="E189" t="str">
            <v xml:space="preserve">31 31-Servicios Profesionales </v>
          </cell>
          <cell r="F189">
            <v>16832303</v>
          </cell>
          <cell r="G189">
            <v>0.63</v>
          </cell>
          <cell r="H189" t="str">
            <v>3 3. Pago parcial</v>
          </cell>
          <cell r="K189" t="str">
            <v/>
          </cell>
          <cell r="M189" t="str">
            <v/>
          </cell>
          <cell r="N189">
            <v>6</v>
          </cell>
          <cell r="O189">
            <v>4</v>
          </cell>
          <cell r="P189">
            <v>3000863907</v>
          </cell>
          <cell r="Q189">
            <v>45604</v>
          </cell>
          <cell r="R189">
            <v>5315464</v>
          </cell>
          <cell r="S189">
            <v>5141862</v>
          </cell>
          <cell r="T189">
            <v>16832303</v>
          </cell>
          <cell r="U189">
            <v>9922199</v>
          </cell>
          <cell r="V189" t="str">
            <v>N/A</v>
          </cell>
          <cell r="W189" t="str">
            <v>0 No Aplica</v>
          </cell>
        </row>
        <row r="190">
          <cell r="C190" t="str">
            <v>CPS-389-2024</v>
          </cell>
          <cell r="D190" t="str">
            <v>17 17. Contrato de Prestación de Servicios</v>
          </cell>
          <cell r="E190" t="str">
            <v xml:space="preserve">33 33-Servicios Apoyo a la Gestion de la Entidad (servicios administrativos) </v>
          </cell>
          <cell r="F190">
            <v>11053064</v>
          </cell>
          <cell r="G190">
            <v>0.63</v>
          </cell>
          <cell r="H190" t="str">
            <v>3 3. Pago parcial</v>
          </cell>
          <cell r="K190" t="str">
            <v/>
          </cell>
          <cell r="M190" t="str">
            <v/>
          </cell>
          <cell r="N190">
            <v>5</v>
          </cell>
          <cell r="O190">
            <v>4</v>
          </cell>
          <cell r="P190">
            <v>3000836632</v>
          </cell>
          <cell r="Q190">
            <v>45597</v>
          </cell>
          <cell r="R190">
            <v>3604260</v>
          </cell>
          <cell r="S190">
            <v>3483306</v>
          </cell>
          <cell r="T190">
            <v>11053064</v>
          </cell>
          <cell r="U190">
            <v>6607810</v>
          </cell>
          <cell r="V190" t="str">
            <v>N/A</v>
          </cell>
          <cell r="W190" t="str">
            <v>0 No Aplica</v>
          </cell>
        </row>
        <row r="191">
          <cell r="C191" t="str">
            <v>CPS-380-2024</v>
          </cell>
          <cell r="D191" t="str">
            <v>17 17. Contrato de Prestación de Servicios</v>
          </cell>
          <cell r="E191" t="str">
            <v xml:space="preserve">31 31-Servicios Profesionales </v>
          </cell>
          <cell r="F191">
            <v>16300756</v>
          </cell>
          <cell r="G191">
            <v>0.64</v>
          </cell>
          <cell r="H191" t="str">
            <v>3 3. Pago parcial</v>
          </cell>
          <cell r="K191" t="str">
            <v/>
          </cell>
          <cell r="M191" t="str">
            <v/>
          </cell>
          <cell r="N191">
            <v>5</v>
          </cell>
          <cell r="O191">
            <v>3</v>
          </cell>
          <cell r="P191">
            <v>3000867589</v>
          </cell>
          <cell r="Q191">
            <v>45604</v>
          </cell>
          <cell r="R191">
            <v>5315464</v>
          </cell>
          <cell r="S191">
            <v>5141862</v>
          </cell>
          <cell r="T191">
            <v>16300756</v>
          </cell>
          <cell r="U191">
            <v>9213471</v>
          </cell>
          <cell r="V191" t="str">
            <v>N/A</v>
          </cell>
          <cell r="W191" t="str">
            <v>0 No Aplica</v>
          </cell>
        </row>
        <row r="192">
          <cell r="C192" t="str">
            <v>CPS-370-2024</v>
          </cell>
          <cell r="D192" t="str">
            <v>17 17. Contrato de Prestación de Servicios</v>
          </cell>
          <cell r="E192" t="str">
            <v xml:space="preserve">33 33-Servicios Apoyo a la Gestion de la Entidad (servicios administrativos) </v>
          </cell>
          <cell r="F192">
            <v>14064326</v>
          </cell>
          <cell r="G192">
            <v>0.61</v>
          </cell>
          <cell r="H192" t="str">
            <v>3 3. Pago parcial</v>
          </cell>
          <cell r="K192" t="str">
            <v/>
          </cell>
          <cell r="M192" t="str">
            <v/>
          </cell>
          <cell r="N192">
            <v>6</v>
          </cell>
          <cell r="O192">
            <v>4</v>
          </cell>
          <cell r="P192">
            <v>3000873075</v>
          </cell>
          <cell r="Q192">
            <v>45608</v>
          </cell>
          <cell r="R192">
            <v>4441366</v>
          </cell>
          <cell r="S192">
            <v>4292319</v>
          </cell>
          <cell r="T192">
            <v>14064326</v>
          </cell>
          <cell r="U192">
            <v>9030777</v>
          </cell>
          <cell r="V192" t="str">
            <v>N/A</v>
          </cell>
          <cell r="W192" t="str">
            <v>0 No Aplica</v>
          </cell>
        </row>
        <row r="193">
          <cell r="C193" t="str">
            <v>CPS-368-2024</v>
          </cell>
          <cell r="D193" t="str">
            <v>17 17. Contrato de Prestación de Servicios</v>
          </cell>
          <cell r="E193" t="str">
            <v xml:space="preserve">33 33-Servicios Apoyo a la Gestion de la Entidad (servicios administrativos) </v>
          </cell>
          <cell r="F193">
            <v>14212371</v>
          </cell>
          <cell r="G193">
            <v>0.67</v>
          </cell>
          <cell r="H193" t="str">
            <v>3 3. Pago parcial</v>
          </cell>
          <cell r="K193" t="str">
            <v/>
          </cell>
          <cell r="M193" t="str">
            <v/>
          </cell>
          <cell r="N193">
            <v>5</v>
          </cell>
          <cell r="O193">
            <v>4</v>
          </cell>
          <cell r="P193">
            <v>3000844244</v>
          </cell>
          <cell r="Q193">
            <v>45602</v>
          </cell>
          <cell r="R193">
            <v>4441366</v>
          </cell>
          <cell r="S193">
            <v>4292319</v>
          </cell>
          <cell r="T193">
            <v>14212371</v>
          </cell>
          <cell r="U193">
            <v>6958140</v>
          </cell>
          <cell r="V193" t="str">
            <v>N/A</v>
          </cell>
          <cell r="W193" t="str">
            <v>0 No Aplica</v>
          </cell>
        </row>
        <row r="194">
          <cell r="C194" t="str">
            <v>CPS-369-2024</v>
          </cell>
          <cell r="D194" t="str">
            <v>17 17. Contrato de Prestación de Servicios</v>
          </cell>
          <cell r="E194" t="str">
            <v xml:space="preserve">31 31-Servicios Profesionales </v>
          </cell>
          <cell r="F194">
            <v>27960320</v>
          </cell>
          <cell r="G194">
            <v>0.62</v>
          </cell>
          <cell r="H194" t="str">
            <v>3 3. Pago parcial</v>
          </cell>
          <cell r="K194" t="str">
            <v/>
          </cell>
          <cell r="M194" t="str">
            <v/>
          </cell>
          <cell r="N194">
            <v>6</v>
          </cell>
          <cell r="O194">
            <v>4</v>
          </cell>
          <cell r="P194">
            <v>3000864534</v>
          </cell>
          <cell r="Q194">
            <v>45604</v>
          </cell>
          <cell r="R194">
            <v>8737600</v>
          </cell>
          <cell r="S194">
            <v>8163681</v>
          </cell>
          <cell r="T194">
            <v>27960320</v>
          </cell>
          <cell r="U194">
            <v>16892693</v>
          </cell>
          <cell r="V194" t="str">
            <v>N/A</v>
          </cell>
          <cell r="W194" t="str">
            <v>0 No Aplica</v>
          </cell>
        </row>
        <row r="195">
          <cell r="C195" t="str">
            <v>CPS-455-2024</v>
          </cell>
          <cell r="D195" t="str">
            <v>17 17. Contrato de Prestación de Servicios</v>
          </cell>
          <cell r="E195" t="str">
            <v xml:space="preserve">31 31-Servicios Profesionales </v>
          </cell>
          <cell r="F195">
            <v>14191949</v>
          </cell>
          <cell r="G195">
            <v>0.56999999999999995</v>
          </cell>
          <cell r="H195" t="str">
            <v>3 3. Pago parcial</v>
          </cell>
          <cell r="K195" t="str">
            <v/>
          </cell>
          <cell r="M195" t="str">
            <v/>
          </cell>
          <cell r="N195">
            <v>5</v>
          </cell>
          <cell r="O195">
            <v>3</v>
          </cell>
          <cell r="P195">
            <v>3000844234</v>
          </cell>
          <cell r="Q195">
            <v>45602</v>
          </cell>
          <cell r="R195">
            <v>4950680</v>
          </cell>
          <cell r="S195">
            <v>4826913</v>
          </cell>
          <cell r="T195">
            <v>14191949</v>
          </cell>
          <cell r="U195">
            <v>10561451</v>
          </cell>
          <cell r="V195" t="str">
            <v>N/A</v>
          </cell>
          <cell r="W195" t="str">
            <v>0 No Aplica</v>
          </cell>
        </row>
        <row r="196">
          <cell r="C196" t="str">
            <v>CPS-443-2024</v>
          </cell>
          <cell r="D196" t="str">
            <v>17 17. Contrato de Prestación de Servicios</v>
          </cell>
          <cell r="E196" t="str">
            <v xml:space="preserve">31 31-Servicios Profesionales </v>
          </cell>
          <cell r="F196">
            <v>19920090</v>
          </cell>
          <cell r="G196">
            <v>0.6</v>
          </cell>
          <cell r="H196" t="str">
            <v>3 3. Pago parcial</v>
          </cell>
          <cell r="K196" t="str">
            <v/>
          </cell>
          <cell r="M196" t="str">
            <v/>
          </cell>
          <cell r="N196">
            <v>5</v>
          </cell>
          <cell r="O196">
            <v>3</v>
          </cell>
          <cell r="P196">
            <v>3000867585</v>
          </cell>
          <cell r="Q196">
            <v>45604</v>
          </cell>
          <cell r="R196">
            <v>6640030</v>
          </cell>
          <cell r="S196">
            <v>6349601</v>
          </cell>
          <cell r="T196">
            <v>19920090</v>
          </cell>
          <cell r="U196">
            <v>13280060</v>
          </cell>
          <cell r="V196" t="str">
            <v>N/A</v>
          </cell>
          <cell r="W196" t="str">
            <v>0 No Aplica</v>
          </cell>
        </row>
        <row r="197">
          <cell r="C197" t="str">
            <v>CPS-444-2024</v>
          </cell>
          <cell r="D197" t="str">
            <v>17 17. Contrato de Prestación de Servicios</v>
          </cell>
          <cell r="E197" t="str">
            <v xml:space="preserve">31 31-Servicios Profesionales </v>
          </cell>
          <cell r="F197">
            <v>19698756</v>
          </cell>
          <cell r="G197">
            <v>0.74</v>
          </cell>
          <cell r="H197" t="str">
            <v>3 3. Pago parcial</v>
          </cell>
          <cell r="K197" t="str">
            <v/>
          </cell>
          <cell r="M197" t="str">
            <v/>
          </cell>
          <cell r="N197">
            <v>4</v>
          </cell>
          <cell r="O197">
            <v>3</v>
          </cell>
          <cell r="P197">
            <v>3000873055</v>
          </cell>
          <cell r="Q197">
            <v>45608</v>
          </cell>
          <cell r="R197">
            <v>6640030</v>
          </cell>
          <cell r="S197">
            <v>6423082</v>
          </cell>
          <cell r="T197">
            <v>19698756</v>
          </cell>
          <cell r="U197">
            <v>6861364</v>
          </cell>
          <cell r="V197" t="str">
            <v>N/A</v>
          </cell>
          <cell r="W197" t="str">
            <v>0 No Aplica</v>
          </cell>
        </row>
        <row r="198">
          <cell r="C198" t="str">
            <v>CPS-434-2024</v>
          </cell>
          <cell r="D198" t="str">
            <v>17 17. Contrato de Prestación de Servicios</v>
          </cell>
          <cell r="E198" t="str">
            <v xml:space="preserve">33 33-Servicios Apoyo a la Gestion de la Entidad (servicios administrativos) </v>
          </cell>
          <cell r="F198">
            <v>10877658</v>
          </cell>
          <cell r="G198">
            <v>0.75</v>
          </cell>
          <cell r="H198" t="str">
            <v>3 3. Pago parcial</v>
          </cell>
          <cell r="K198" t="str">
            <v/>
          </cell>
          <cell r="M198" t="str">
            <v/>
          </cell>
          <cell r="N198">
            <v>4</v>
          </cell>
          <cell r="O198">
            <v>3</v>
          </cell>
          <cell r="P198">
            <v>3000863853</v>
          </cell>
          <cell r="Q198">
            <v>45604</v>
          </cell>
          <cell r="R198">
            <v>3625886</v>
          </cell>
          <cell r="S198">
            <v>3510824</v>
          </cell>
          <cell r="T198">
            <v>10877658</v>
          </cell>
          <cell r="U198">
            <v>3625886</v>
          </cell>
          <cell r="V198" t="str">
            <v>N/A</v>
          </cell>
          <cell r="W198" t="str">
            <v>0 No Aplica</v>
          </cell>
        </row>
        <row r="199">
          <cell r="C199" t="str">
            <v>CPS-477-2024</v>
          </cell>
          <cell r="D199" t="str">
            <v>17 17. Contrato de Prestación de Servicios</v>
          </cell>
          <cell r="E199" t="str">
            <v xml:space="preserve">31 31-Servicios Profesionales </v>
          </cell>
          <cell r="F199">
            <v>41083333</v>
          </cell>
          <cell r="G199">
            <v>0.56999999999999995</v>
          </cell>
          <cell r="H199" t="str">
            <v>3 3. Pago parcial</v>
          </cell>
          <cell r="K199" t="str">
            <v/>
          </cell>
          <cell r="M199" t="str">
            <v/>
          </cell>
          <cell r="N199">
            <v>5</v>
          </cell>
          <cell r="O199">
            <v>3</v>
          </cell>
          <cell r="P199">
            <v>3000873052</v>
          </cell>
          <cell r="Q199">
            <v>45608</v>
          </cell>
          <cell r="R199">
            <v>14500000</v>
          </cell>
          <cell r="S199">
            <v>12729806</v>
          </cell>
          <cell r="T199">
            <v>41083333</v>
          </cell>
          <cell r="U199">
            <v>31416667</v>
          </cell>
          <cell r="V199" t="str">
            <v>N/A</v>
          </cell>
          <cell r="W199" t="str">
            <v>0 No Aplica</v>
          </cell>
        </row>
        <row r="200">
          <cell r="C200" t="str">
            <v>CPS-475-2024</v>
          </cell>
          <cell r="D200" t="str">
            <v>17 17. Contrato de Prestación de Servicios</v>
          </cell>
          <cell r="E200" t="str">
            <v xml:space="preserve">31 31-Servicios Profesionales </v>
          </cell>
          <cell r="F200">
            <v>6765929</v>
          </cell>
          <cell r="G200">
            <v>0.92</v>
          </cell>
          <cell r="H200" t="str">
            <v>3 3. Pago parcial</v>
          </cell>
          <cell r="K200" t="str">
            <v/>
          </cell>
          <cell r="M200" t="str">
            <v/>
          </cell>
          <cell r="N200">
            <v>5</v>
          </cell>
          <cell r="O200">
            <v>3</v>
          </cell>
          <cell r="P200">
            <v>3000863891</v>
          </cell>
          <cell r="Q200">
            <v>45604</v>
          </cell>
          <cell r="R200">
            <v>1485204</v>
          </cell>
          <cell r="S200">
            <v>4788991</v>
          </cell>
          <cell r="T200">
            <v>6765929</v>
          </cell>
          <cell r="U200">
            <v>610584</v>
          </cell>
          <cell r="V200" t="str">
            <v>N/A</v>
          </cell>
          <cell r="W200" t="str">
            <v>0 No Aplica</v>
          </cell>
        </row>
        <row r="201">
          <cell r="C201" t="str">
            <v>CPS-460-2024</v>
          </cell>
          <cell r="D201" t="str">
            <v>17 17. Contrato de Prestación de Servicios</v>
          </cell>
          <cell r="E201" t="str">
            <v xml:space="preserve">31 31-Servicios Profesionales </v>
          </cell>
          <cell r="F201">
            <v>12875333</v>
          </cell>
          <cell r="G201">
            <v>0.59</v>
          </cell>
          <cell r="H201" t="str">
            <v>3 3. Pago parcial</v>
          </cell>
          <cell r="K201" t="str">
            <v/>
          </cell>
          <cell r="M201" t="str">
            <v/>
          </cell>
          <cell r="N201">
            <v>5</v>
          </cell>
          <cell r="O201">
            <v>3</v>
          </cell>
          <cell r="P201">
            <v>3000836614</v>
          </cell>
          <cell r="Q201">
            <v>45597</v>
          </cell>
          <cell r="R201">
            <v>4340000</v>
          </cell>
          <cell r="S201">
            <v>5951131</v>
          </cell>
          <cell r="T201">
            <v>12875333</v>
          </cell>
          <cell r="U201">
            <v>8824667</v>
          </cell>
          <cell r="V201" t="str">
            <v>N/A</v>
          </cell>
          <cell r="W201" t="str">
            <v>0 No Aplica</v>
          </cell>
        </row>
        <row r="202">
          <cell r="C202" t="str">
            <v>CPS-460-2024</v>
          </cell>
          <cell r="D202" t="str">
            <v>17 17. Contrato de Prestación de Servicios</v>
          </cell>
          <cell r="E202" t="str">
            <v xml:space="preserve">31 31-Servicios Profesionales </v>
          </cell>
          <cell r="F202">
            <v>5518000</v>
          </cell>
          <cell r="G202">
            <v>0.59</v>
          </cell>
          <cell r="H202" t="str">
            <v>3 3. Pago parcial</v>
          </cell>
          <cell r="K202" t="str">
            <v/>
          </cell>
          <cell r="M202" t="str">
            <v/>
          </cell>
          <cell r="N202">
            <v>5</v>
          </cell>
          <cell r="O202">
            <v>3</v>
          </cell>
          <cell r="P202">
            <v>3000836614</v>
          </cell>
          <cell r="Q202">
            <v>45597</v>
          </cell>
          <cell r="R202">
            <v>1860000</v>
          </cell>
          <cell r="S202">
            <v>5951131</v>
          </cell>
          <cell r="T202">
            <v>5518000</v>
          </cell>
          <cell r="U202">
            <v>3782000</v>
          </cell>
          <cell r="V202" t="str">
            <v>N/A</v>
          </cell>
          <cell r="W202" t="str">
            <v>0 No Aplica</v>
          </cell>
        </row>
        <row r="203">
          <cell r="C203" t="str">
            <v>CPS-459-2024</v>
          </cell>
          <cell r="D203" t="str">
            <v>17 17. Contrato de Prestación de Servicios</v>
          </cell>
          <cell r="E203" t="str">
            <v xml:space="preserve">31 31-Servicios Profesionales </v>
          </cell>
          <cell r="F203">
            <v>8748522</v>
          </cell>
          <cell r="G203">
            <v>0.59</v>
          </cell>
          <cell r="H203" t="str">
            <v>3 3. Pago parcial</v>
          </cell>
          <cell r="K203" t="str">
            <v/>
          </cell>
          <cell r="M203" t="str">
            <v/>
          </cell>
          <cell r="N203">
            <v>5</v>
          </cell>
          <cell r="O203">
            <v>3</v>
          </cell>
          <cell r="P203">
            <v>3000863892</v>
          </cell>
          <cell r="Q203">
            <v>45604</v>
          </cell>
          <cell r="R203">
            <v>2948940</v>
          </cell>
          <cell r="S203">
            <v>9265880</v>
          </cell>
          <cell r="T203">
            <v>8748522</v>
          </cell>
          <cell r="U203">
            <v>5996178</v>
          </cell>
          <cell r="V203" t="str">
            <v>N/A</v>
          </cell>
          <cell r="W203" t="str">
            <v>0 No Aplica</v>
          </cell>
        </row>
        <row r="204">
          <cell r="C204" t="str">
            <v>CPS-475-2024</v>
          </cell>
          <cell r="D204" t="str">
            <v>17 17. Contrato de Prestación de Servicios</v>
          </cell>
          <cell r="E204" t="str">
            <v xml:space="preserve">31 31-Servicios Profesionales </v>
          </cell>
          <cell r="F204">
            <v>6930952</v>
          </cell>
          <cell r="G204">
            <v>0.4</v>
          </cell>
          <cell r="H204" t="str">
            <v>3 3. Pago parcial</v>
          </cell>
          <cell r="K204" t="str">
            <v/>
          </cell>
          <cell r="M204" t="str">
            <v/>
          </cell>
          <cell r="N204">
            <v>5</v>
          </cell>
          <cell r="O204">
            <v>3</v>
          </cell>
          <cell r="P204">
            <v>3000863891</v>
          </cell>
          <cell r="Q204">
            <v>45604</v>
          </cell>
          <cell r="R204">
            <v>3465476</v>
          </cell>
          <cell r="S204">
            <v>4788991</v>
          </cell>
          <cell r="T204">
            <v>6930952</v>
          </cell>
          <cell r="U204">
            <v>10280912</v>
          </cell>
          <cell r="V204" t="str">
            <v>N/A</v>
          </cell>
          <cell r="W204" t="str">
            <v>0 No Aplica</v>
          </cell>
        </row>
        <row r="205">
          <cell r="C205" t="str">
            <v>CPS-529-2024</v>
          </cell>
          <cell r="D205" t="str">
            <v>17 17. Contrato de Prestación de Servicios</v>
          </cell>
          <cell r="E205" t="str">
            <v xml:space="preserve">31 31-Servicios Profesionales </v>
          </cell>
          <cell r="F205">
            <v>12179122</v>
          </cell>
          <cell r="G205">
            <v>0.48</v>
          </cell>
          <cell r="H205" t="str">
            <v>3 3. Pago parcial</v>
          </cell>
          <cell r="K205" t="str">
            <v/>
          </cell>
          <cell r="M205" t="str">
            <v/>
          </cell>
          <cell r="N205">
            <v>5</v>
          </cell>
          <cell r="O205">
            <v>2</v>
          </cell>
          <cell r="P205">
            <v>3000883750</v>
          </cell>
          <cell r="Q205">
            <v>45610</v>
          </cell>
          <cell r="R205">
            <v>6192774</v>
          </cell>
          <cell r="S205">
            <v>5990518</v>
          </cell>
          <cell r="T205">
            <v>12179122</v>
          </cell>
          <cell r="U205">
            <v>13417678</v>
          </cell>
          <cell r="V205" t="str">
            <v>N/A</v>
          </cell>
          <cell r="W205" t="str">
            <v>0 No Aplica</v>
          </cell>
        </row>
        <row r="206">
          <cell r="C206" t="str">
            <v>CPS-415-2024</v>
          </cell>
          <cell r="D206" t="str">
            <v>17 17. Contrato de Prestación de Servicios</v>
          </cell>
          <cell r="E206" t="str">
            <v xml:space="preserve">31 31-Servicios Profesionales </v>
          </cell>
          <cell r="F206">
            <v>20198763</v>
          </cell>
          <cell r="G206">
            <v>0.61</v>
          </cell>
          <cell r="H206" t="str">
            <v>3 3. Pago parcial</v>
          </cell>
          <cell r="K206" t="str">
            <v/>
          </cell>
          <cell r="M206" t="str">
            <v/>
          </cell>
          <cell r="N206">
            <v>5</v>
          </cell>
          <cell r="O206">
            <v>3</v>
          </cell>
          <cell r="P206">
            <v>3000873085</v>
          </cell>
          <cell r="Q206">
            <v>45608</v>
          </cell>
          <cell r="R206">
            <v>6732921</v>
          </cell>
          <cell r="S206">
            <v>6518903</v>
          </cell>
          <cell r="T206">
            <v>20198763</v>
          </cell>
          <cell r="U206">
            <v>12792550</v>
          </cell>
          <cell r="V206" t="str">
            <v>N/A</v>
          </cell>
          <cell r="W206" t="str">
            <v>0 No Aplica</v>
          </cell>
        </row>
        <row r="207">
          <cell r="C207" t="str">
            <v>CPS-408-2024</v>
          </cell>
          <cell r="D207" t="str">
            <v>17 17. Contrato de Prestación de Servicios</v>
          </cell>
          <cell r="E207" t="str">
            <v xml:space="preserve">31 31-Servicios Profesionales </v>
          </cell>
          <cell r="F207">
            <v>25456258</v>
          </cell>
          <cell r="G207">
            <v>0.64</v>
          </cell>
          <cell r="H207" t="str">
            <v>3 3. Pago parcial</v>
          </cell>
          <cell r="K207" t="str">
            <v/>
          </cell>
          <cell r="M207" t="str">
            <v/>
          </cell>
          <cell r="N207">
            <v>5</v>
          </cell>
          <cell r="O207">
            <v>3</v>
          </cell>
          <cell r="P207">
            <v>3000858778</v>
          </cell>
          <cell r="Q207">
            <v>45603</v>
          </cell>
          <cell r="R207">
            <v>8392173</v>
          </cell>
          <cell r="S207">
            <v>7900511</v>
          </cell>
          <cell r="T207">
            <v>25456258</v>
          </cell>
          <cell r="U207">
            <v>14266694</v>
          </cell>
          <cell r="V207" t="str">
            <v>N/A</v>
          </cell>
          <cell r="W207" t="str">
            <v>0 No Aplica</v>
          </cell>
        </row>
        <row r="208">
          <cell r="C208" t="str">
            <v>CPS-409-2024</v>
          </cell>
          <cell r="D208" t="str">
            <v>17 17. Contrato de Prestación de Servicios</v>
          </cell>
          <cell r="E208" t="str">
            <v xml:space="preserve">31 31-Servicios Profesionales </v>
          </cell>
          <cell r="F208">
            <v>17393285</v>
          </cell>
          <cell r="G208">
            <v>0.57999999999999996</v>
          </cell>
          <cell r="H208" t="str">
            <v>3 3. Pago parcial</v>
          </cell>
          <cell r="K208" t="str">
            <v/>
          </cell>
          <cell r="M208" t="str">
            <v/>
          </cell>
          <cell r="N208">
            <v>6</v>
          </cell>
          <cell r="O208">
            <v>3</v>
          </cell>
          <cell r="P208">
            <v>3000858791</v>
          </cell>
          <cell r="Q208">
            <v>45603</v>
          </cell>
          <cell r="R208">
            <v>5734050</v>
          </cell>
          <cell r="S208">
            <v>5551783</v>
          </cell>
          <cell r="T208">
            <v>17393285</v>
          </cell>
          <cell r="U208">
            <v>12423775</v>
          </cell>
          <cell r="V208" t="str">
            <v>N/A</v>
          </cell>
          <cell r="W208" t="str">
            <v>0 No Aplica</v>
          </cell>
        </row>
        <row r="209">
          <cell r="C209" t="str">
            <v>CPS-410-2024</v>
          </cell>
          <cell r="D209" t="str">
            <v>17 17. Contrato de Prestación de Servicios</v>
          </cell>
          <cell r="E209" t="str">
            <v xml:space="preserve">31 31-Servicios Profesionales </v>
          </cell>
          <cell r="F209">
            <v>14335125</v>
          </cell>
          <cell r="G209">
            <v>0.48</v>
          </cell>
          <cell r="H209" t="str">
            <v>3 3. Pago parcial</v>
          </cell>
          <cell r="K209" t="str">
            <v/>
          </cell>
          <cell r="M209" t="str">
            <v/>
          </cell>
          <cell r="N209">
            <v>6</v>
          </cell>
          <cell r="O209">
            <v>3</v>
          </cell>
          <cell r="P209">
            <v>3000873082</v>
          </cell>
          <cell r="Q209">
            <v>45608</v>
          </cell>
          <cell r="R209">
            <v>2675890</v>
          </cell>
          <cell r="S209">
            <v>2589521</v>
          </cell>
          <cell r="T209">
            <v>14335125</v>
          </cell>
          <cell r="U209">
            <v>15481935</v>
          </cell>
          <cell r="V209" t="str">
            <v>N/A</v>
          </cell>
          <cell r="W209" t="str">
            <v>0 No Aplica</v>
          </cell>
        </row>
        <row r="210">
          <cell r="C210" t="str">
            <v>CPS-411-2024</v>
          </cell>
          <cell r="D210" t="str">
            <v>17 17. Contrato de Prestación de Servicios</v>
          </cell>
          <cell r="E210" t="str">
            <v xml:space="preserve">31 31-Servicios Profesionales </v>
          </cell>
          <cell r="F210">
            <v>20596333</v>
          </cell>
          <cell r="G210">
            <v>0.65</v>
          </cell>
          <cell r="H210" t="str">
            <v>3 3. Pago parcial</v>
          </cell>
          <cell r="K210" t="str">
            <v/>
          </cell>
          <cell r="M210" t="str">
            <v/>
          </cell>
          <cell r="N210">
            <v>5</v>
          </cell>
          <cell r="O210">
            <v>3</v>
          </cell>
          <cell r="P210">
            <v>3000873080</v>
          </cell>
          <cell r="Q210">
            <v>45608</v>
          </cell>
          <cell r="R210">
            <v>6790000</v>
          </cell>
          <cell r="S210">
            <v>6450187</v>
          </cell>
          <cell r="T210">
            <v>20596333</v>
          </cell>
          <cell r="U210">
            <v>11316667</v>
          </cell>
          <cell r="V210" t="str">
            <v>N/A</v>
          </cell>
          <cell r="W210" t="str">
            <v>0 No Aplica</v>
          </cell>
        </row>
        <row r="211">
          <cell r="C211" t="str">
            <v>CPS-414-2024</v>
          </cell>
          <cell r="D211" t="str">
            <v>17 17. Contrato de Prestación de Servicios</v>
          </cell>
          <cell r="E211" t="str">
            <v xml:space="preserve">31 31-Servicios Profesionales </v>
          </cell>
          <cell r="F211">
            <v>26504053</v>
          </cell>
          <cell r="G211">
            <v>0.62</v>
          </cell>
          <cell r="H211" t="str">
            <v>3 3. Pago parcial</v>
          </cell>
          <cell r="K211" t="str">
            <v/>
          </cell>
          <cell r="M211" t="str">
            <v/>
          </cell>
          <cell r="N211">
            <v>5</v>
          </cell>
          <cell r="O211">
            <v>4</v>
          </cell>
          <cell r="P211">
            <v>3000873081</v>
          </cell>
          <cell r="Q211">
            <v>45608</v>
          </cell>
          <cell r="R211">
            <v>8737600</v>
          </cell>
          <cell r="S211">
            <v>8190735</v>
          </cell>
          <cell r="T211">
            <v>26504053</v>
          </cell>
          <cell r="U211">
            <v>16310187</v>
          </cell>
          <cell r="V211" t="str">
            <v>N/A</v>
          </cell>
          <cell r="W211" t="str">
            <v>0 No Aplica</v>
          </cell>
        </row>
        <row r="212">
          <cell r="C212" t="str">
            <v>CPS-418-2024</v>
          </cell>
          <cell r="D212" t="str">
            <v>17 17. Contrato de Prestación de Servicios</v>
          </cell>
          <cell r="E212" t="str">
            <v xml:space="preserve">31 31-Servicios Profesionales </v>
          </cell>
          <cell r="F212">
            <v>18200000</v>
          </cell>
          <cell r="G212">
            <v>0.56999999999999995</v>
          </cell>
          <cell r="H212" t="str">
            <v>3 3. Pago parcial</v>
          </cell>
          <cell r="K212" t="str">
            <v/>
          </cell>
          <cell r="M212" t="str">
            <v/>
          </cell>
          <cell r="N212">
            <v>6</v>
          </cell>
          <cell r="O212">
            <v>3</v>
          </cell>
          <cell r="P212">
            <v>3000858787</v>
          </cell>
          <cell r="Q212">
            <v>45603</v>
          </cell>
          <cell r="R212">
            <v>6000000</v>
          </cell>
          <cell r="S212">
            <v>5809279</v>
          </cell>
          <cell r="T212">
            <v>18200000</v>
          </cell>
          <cell r="U212">
            <v>14000000</v>
          </cell>
          <cell r="V212" t="str">
            <v>N/A</v>
          </cell>
          <cell r="W212" t="str">
            <v>0 No Aplica</v>
          </cell>
        </row>
        <row r="213">
          <cell r="C213" t="str">
            <v>CPS-417-2024</v>
          </cell>
          <cell r="D213" t="str">
            <v>17 17. Contrato de Prestación de Servicios</v>
          </cell>
          <cell r="E213" t="str">
            <v xml:space="preserve">31 31-Servicios Profesionales </v>
          </cell>
          <cell r="F213">
            <v>30881169</v>
          </cell>
          <cell r="G213">
            <v>0.6</v>
          </cell>
          <cell r="H213" t="str">
            <v>3 3. Pago parcial</v>
          </cell>
          <cell r="K213" t="str">
            <v/>
          </cell>
          <cell r="M213" t="str">
            <v/>
          </cell>
          <cell r="N213">
            <v>6</v>
          </cell>
          <cell r="O213">
            <v>3</v>
          </cell>
          <cell r="P213">
            <v>3000858784</v>
          </cell>
          <cell r="Q213">
            <v>45603</v>
          </cell>
          <cell r="R213">
            <v>7126424</v>
          </cell>
          <cell r="S213">
            <v>6821508</v>
          </cell>
          <cell r="T213">
            <v>30881169</v>
          </cell>
          <cell r="U213">
            <v>20700563</v>
          </cell>
          <cell r="V213" t="str">
            <v>N/A</v>
          </cell>
          <cell r="W213" t="str">
            <v>0 No Aplica</v>
          </cell>
        </row>
        <row r="214">
          <cell r="C214" t="str">
            <v>CPS-482-2024</v>
          </cell>
          <cell r="D214" t="str">
            <v>17 17. Contrato de Prestación de Servicios</v>
          </cell>
          <cell r="E214" t="str">
            <v xml:space="preserve">31 31-Servicios Profesionales </v>
          </cell>
          <cell r="F214">
            <v>13237532</v>
          </cell>
          <cell r="G214">
            <v>0.57999999999999996</v>
          </cell>
          <cell r="H214" t="str">
            <v>3 3. Pago parcial</v>
          </cell>
          <cell r="K214" t="str">
            <v/>
          </cell>
          <cell r="M214" t="str">
            <v/>
          </cell>
          <cell r="N214">
            <v>5</v>
          </cell>
          <cell r="O214">
            <v>3</v>
          </cell>
          <cell r="P214">
            <v>3000867598</v>
          </cell>
          <cell r="Q214">
            <v>45604</v>
          </cell>
          <cell r="R214">
            <v>4784650</v>
          </cell>
          <cell r="S214">
            <v>4635784</v>
          </cell>
          <cell r="T214">
            <v>13237532</v>
          </cell>
          <cell r="U214">
            <v>9409811</v>
          </cell>
          <cell r="V214" t="str">
            <v>N/A</v>
          </cell>
          <cell r="W214" t="str">
            <v>0 No Aplica</v>
          </cell>
        </row>
        <row r="215">
          <cell r="C215" t="str">
            <v>CPS-478-2024</v>
          </cell>
          <cell r="D215" t="str">
            <v>17 17. Contrato de Prestación de Servicios</v>
          </cell>
          <cell r="E215" t="str">
            <v xml:space="preserve">31 31-Servicios Profesionales </v>
          </cell>
          <cell r="F215">
            <v>16930740</v>
          </cell>
          <cell r="G215">
            <v>0.61</v>
          </cell>
          <cell r="H215" t="str">
            <v>3 3. Pago parcial</v>
          </cell>
          <cell r="K215" t="str">
            <v/>
          </cell>
          <cell r="M215" t="str">
            <v/>
          </cell>
          <cell r="N215">
            <v>5</v>
          </cell>
          <cell r="O215">
            <v>3</v>
          </cell>
          <cell r="P215">
            <v>3000873078</v>
          </cell>
          <cell r="Q215">
            <v>45608</v>
          </cell>
          <cell r="R215">
            <v>5906072</v>
          </cell>
          <cell r="S215">
            <v>5717669</v>
          </cell>
          <cell r="T215">
            <v>16930740</v>
          </cell>
          <cell r="U215">
            <v>11024667</v>
          </cell>
          <cell r="V215" t="str">
            <v>N/A</v>
          </cell>
          <cell r="W215" t="str">
            <v>0 No Aplica</v>
          </cell>
        </row>
        <row r="216">
          <cell r="C216" t="str">
            <v>CPS-466-2024</v>
          </cell>
          <cell r="D216" t="str">
            <v>17 17. Contrato de Prestación de Servicios</v>
          </cell>
          <cell r="E216" t="str">
            <v xml:space="preserve">31 31-Servicios Profesionales </v>
          </cell>
          <cell r="F216">
            <v>16669807</v>
          </cell>
          <cell r="G216">
            <v>0.66</v>
          </cell>
          <cell r="H216" t="str">
            <v>3 3. Pago parcial</v>
          </cell>
          <cell r="K216" t="str">
            <v/>
          </cell>
          <cell r="M216" t="str">
            <v/>
          </cell>
          <cell r="N216">
            <v>5</v>
          </cell>
          <cell r="O216">
            <v>3</v>
          </cell>
          <cell r="P216">
            <v>3000867590</v>
          </cell>
          <cell r="Q216">
            <v>45604</v>
          </cell>
          <cell r="R216">
            <v>5619036</v>
          </cell>
          <cell r="S216">
            <v>5430468</v>
          </cell>
          <cell r="T216">
            <v>16669807</v>
          </cell>
          <cell r="U216">
            <v>8615855</v>
          </cell>
          <cell r="V216" t="str">
            <v>N/A</v>
          </cell>
          <cell r="W216" t="str">
            <v>0 No Aplica</v>
          </cell>
        </row>
        <row r="217">
          <cell r="C217" t="str">
            <v>CPS-483-2024</v>
          </cell>
          <cell r="D217" t="str">
            <v>17 17. Contrato de Prestación de Servicios</v>
          </cell>
          <cell r="E217" t="str">
            <v xml:space="preserve">31 31-Servicios Profesionales </v>
          </cell>
          <cell r="F217">
            <v>13078043</v>
          </cell>
          <cell r="G217">
            <v>0.59</v>
          </cell>
          <cell r="H217" t="str">
            <v>3 3. Pago parcial</v>
          </cell>
          <cell r="K217" t="str">
            <v/>
          </cell>
          <cell r="M217" t="str">
            <v/>
          </cell>
          <cell r="N217">
            <v>5</v>
          </cell>
          <cell r="O217">
            <v>3</v>
          </cell>
          <cell r="P217">
            <v>3000873076</v>
          </cell>
          <cell r="Q217">
            <v>45608</v>
          </cell>
          <cell r="R217">
            <v>4784650</v>
          </cell>
          <cell r="S217">
            <v>4635784</v>
          </cell>
          <cell r="T217">
            <v>13078043</v>
          </cell>
          <cell r="U217">
            <v>9090835</v>
          </cell>
          <cell r="V217" t="str">
            <v>N/A</v>
          </cell>
          <cell r="W217" t="str">
            <v>0 No Aplica</v>
          </cell>
        </row>
        <row r="218">
          <cell r="C218" t="str">
            <v>CPS-495-2024</v>
          </cell>
          <cell r="D218" t="str">
            <v>17 17. Contrato de Prestación de Servicios</v>
          </cell>
          <cell r="E218" t="str">
            <v xml:space="preserve">31 31-Servicios Profesionales </v>
          </cell>
          <cell r="F218">
            <v>15400000</v>
          </cell>
          <cell r="G218">
            <v>0.57999999999999996</v>
          </cell>
          <cell r="H218" t="str">
            <v>3 3. Pago parcial</v>
          </cell>
          <cell r="K218" t="str">
            <v/>
          </cell>
          <cell r="M218" t="str">
            <v/>
          </cell>
          <cell r="N218">
            <v>5</v>
          </cell>
          <cell r="O218">
            <v>3</v>
          </cell>
          <cell r="P218">
            <v>3000867591</v>
          </cell>
          <cell r="Q218">
            <v>45604</v>
          </cell>
          <cell r="R218">
            <v>6000000</v>
          </cell>
          <cell r="S218">
            <v>5813320</v>
          </cell>
          <cell r="T218">
            <v>15400000</v>
          </cell>
          <cell r="U218">
            <v>11200000</v>
          </cell>
          <cell r="V218" t="str">
            <v>N/A</v>
          </cell>
          <cell r="W218" t="str">
            <v>0 No Aplica</v>
          </cell>
        </row>
        <row r="219">
          <cell r="C219" t="str">
            <v>CPS-479-2024</v>
          </cell>
          <cell r="D219" t="str">
            <v>17 17. Contrato de Prestación de Servicios</v>
          </cell>
          <cell r="E219" t="str">
            <v xml:space="preserve">31 31-Servicios Profesionales </v>
          </cell>
          <cell r="F219">
            <v>13715996</v>
          </cell>
          <cell r="G219">
            <v>0.59</v>
          </cell>
          <cell r="H219" t="str">
            <v>3 3. Pago parcial</v>
          </cell>
          <cell r="K219" t="str">
            <v/>
          </cell>
          <cell r="M219" t="str">
            <v/>
          </cell>
          <cell r="N219">
            <v>5</v>
          </cell>
          <cell r="O219">
            <v>3</v>
          </cell>
          <cell r="P219">
            <v>3000844238</v>
          </cell>
          <cell r="Q219">
            <v>45602</v>
          </cell>
          <cell r="R219">
            <v>4784650</v>
          </cell>
          <cell r="S219">
            <v>4618814</v>
          </cell>
          <cell r="T219">
            <v>13715996</v>
          </cell>
          <cell r="U219">
            <v>9409812</v>
          </cell>
          <cell r="V219" t="str">
            <v>N/A</v>
          </cell>
          <cell r="W219" t="str">
            <v>0 No Aplica</v>
          </cell>
        </row>
        <row r="220">
          <cell r="C220" t="str">
            <v>CPS-476-2024</v>
          </cell>
          <cell r="D220" t="str">
            <v>17 17. Contrato de Prestación de Servicios</v>
          </cell>
          <cell r="E220" t="str">
            <v xml:space="preserve">31 31-Servicios Profesionales </v>
          </cell>
          <cell r="F220">
            <v>14089380</v>
          </cell>
          <cell r="G220">
            <v>0.61</v>
          </cell>
          <cell r="H220" t="str">
            <v>3 3. Pago parcial</v>
          </cell>
          <cell r="K220" t="str">
            <v/>
          </cell>
          <cell r="M220" t="str">
            <v/>
          </cell>
          <cell r="N220">
            <v>5</v>
          </cell>
          <cell r="O220">
            <v>3</v>
          </cell>
          <cell r="P220">
            <v>3000836629</v>
          </cell>
          <cell r="Q220">
            <v>45597</v>
          </cell>
          <cell r="R220">
            <v>4914900</v>
          </cell>
          <cell r="S220">
            <v>4754379</v>
          </cell>
          <cell r="T220">
            <v>14089380</v>
          </cell>
          <cell r="U220">
            <v>8846820</v>
          </cell>
          <cell r="V220" t="str">
            <v>N/A</v>
          </cell>
          <cell r="W220" t="str">
            <v>0 No Aplica</v>
          </cell>
        </row>
        <row r="221">
          <cell r="C221" t="str">
            <v>CPS-412-2024</v>
          </cell>
          <cell r="D221" t="str">
            <v>17 17. Contrato de Prestación de Servicios</v>
          </cell>
          <cell r="E221" t="str">
            <v xml:space="preserve">31 31-Servicios Profesionales </v>
          </cell>
          <cell r="F221">
            <v>15923364</v>
          </cell>
          <cell r="G221">
            <v>0.59</v>
          </cell>
          <cell r="H221" t="str">
            <v>3 3. Pago parcial</v>
          </cell>
          <cell r="K221" t="str">
            <v/>
          </cell>
          <cell r="M221" t="str">
            <v/>
          </cell>
          <cell r="N221">
            <v>5</v>
          </cell>
          <cell r="O221">
            <v>3</v>
          </cell>
          <cell r="P221">
            <v>3000844251</v>
          </cell>
          <cell r="Q221">
            <v>45602</v>
          </cell>
          <cell r="R221">
            <v>5554662</v>
          </cell>
          <cell r="S221">
            <v>5368255</v>
          </cell>
          <cell r="T221">
            <v>15923364</v>
          </cell>
          <cell r="U221">
            <v>11109324</v>
          </cell>
          <cell r="V221" t="str">
            <v>N/A</v>
          </cell>
          <cell r="W221" t="str">
            <v>0 No Aplica</v>
          </cell>
        </row>
        <row r="222">
          <cell r="C222" t="str">
            <v>CPS-413-2024</v>
          </cell>
          <cell r="D222" t="str">
            <v>17 17. Contrato de Prestación de Servicios</v>
          </cell>
          <cell r="E222" t="str">
            <v xml:space="preserve">33 33-Servicios Apoyo a la Gestion de la Entidad (servicios administrativos) </v>
          </cell>
          <cell r="F222">
            <v>13479308</v>
          </cell>
          <cell r="G222">
            <v>0.62</v>
          </cell>
          <cell r="H222" t="str">
            <v>3 3. Pago parcial</v>
          </cell>
          <cell r="K222" t="str">
            <v/>
          </cell>
          <cell r="M222" t="str">
            <v/>
          </cell>
          <cell r="N222">
            <v>5</v>
          </cell>
          <cell r="O222">
            <v>4</v>
          </cell>
          <cell r="P222">
            <v>3000836646</v>
          </cell>
          <cell r="Q222">
            <v>45597</v>
          </cell>
          <cell r="R222">
            <v>4443728</v>
          </cell>
          <cell r="S222">
            <v>4289708</v>
          </cell>
          <cell r="T222">
            <v>13479308</v>
          </cell>
          <cell r="U222">
            <v>8146835</v>
          </cell>
          <cell r="V222" t="str">
            <v>N/A</v>
          </cell>
          <cell r="W222" t="str">
            <v>0 No Aplica</v>
          </cell>
        </row>
        <row r="223">
          <cell r="C223" t="str">
            <v>CPS-462-2024</v>
          </cell>
          <cell r="D223" t="str">
            <v>17 17. Contrato de Prestación de Servicios</v>
          </cell>
          <cell r="E223" t="str">
            <v xml:space="preserve">33 33-Servicios Apoyo a la Gestion de la Entidad (servicios administrativos) </v>
          </cell>
          <cell r="F223">
            <v>9590530</v>
          </cell>
          <cell r="G223">
            <v>0.64</v>
          </cell>
          <cell r="H223" t="str">
            <v>3 3. Pago parcial</v>
          </cell>
          <cell r="K223" t="str">
            <v/>
          </cell>
          <cell r="M223" t="str">
            <v/>
          </cell>
          <cell r="N223">
            <v>5</v>
          </cell>
          <cell r="O223">
            <v>3</v>
          </cell>
          <cell r="P223">
            <v>3000858799</v>
          </cell>
          <cell r="Q223">
            <v>45603</v>
          </cell>
          <cell r="R223">
            <v>3232763</v>
          </cell>
          <cell r="S223">
            <v>3127375</v>
          </cell>
          <cell r="T223">
            <v>9590530</v>
          </cell>
          <cell r="U223">
            <v>5495697</v>
          </cell>
          <cell r="V223" t="str">
            <v>N/A</v>
          </cell>
          <cell r="W223" t="str">
            <v>0 No Aplica</v>
          </cell>
        </row>
        <row r="224">
          <cell r="C224" t="str">
            <v>CPS-507-2024</v>
          </cell>
          <cell r="D224" t="str">
            <v>17 17. Contrato de Prestación de Servicios</v>
          </cell>
          <cell r="E224" t="str">
            <v xml:space="preserve">31 31-Servicios Profesionales </v>
          </cell>
          <cell r="F224">
            <v>14243380</v>
          </cell>
          <cell r="G224">
            <v>0.51</v>
          </cell>
          <cell r="H224" t="str">
            <v>3 3. Pago parcial</v>
          </cell>
          <cell r="K224" t="str">
            <v/>
          </cell>
          <cell r="M224" t="str">
            <v/>
          </cell>
          <cell r="N224">
            <v>5</v>
          </cell>
          <cell r="O224">
            <v>3</v>
          </cell>
          <cell r="P224">
            <v>3000867580</v>
          </cell>
          <cell r="Q224">
            <v>45604</v>
          </cell>
          <cell r="R224">
            <v>6192774</v>
          </cell>
          <cell r="S224">
            <v>5995926</v>
          </cell>
          <cell r="T224">
            <v>14243380</v>
          </cell>
          <cell r="U224">
            <v>13417677</v>
          </cell>
          <cell r="V224" t="str">
            <v>N/A</v>
          </cell>
          <cell r="W224" t="str">
            <v>0 No Aplica</v>
          </cell>
        </row>
        <row r="225">
          <cell r="C225" t="str">
            <v>CPS-481-2024</v>
          </cell>
          <cell r="D225" t="str">
            <v>17 17. Contrato de Prestación de Servicios</v>
          </cell>
          <cell r="E225" t="str">
            <v xml:space="preserve">33 33-Servicios Apoyo a la Gestion de la Entidad (servicios administrativos) </v>
          </cell>
          <cell r="F225">
            <v>10212070</v>
          </cell>
          <cell r="G225">
            <v>0.65</v>
          </cell>
          <cell r="H225" t="str">
            <v>3 3. Pago parcial</v>
          </cell>
          <cell r="K225" t="str">
            <v/>
          </cell>
          <cell r="M225" t="str">
            <v/>
          </cell>
          <cell r="N225">
            <v>5</v>
          </cell>
          <cell r="O225">
            <v>3</v>
          </cell>
          <cell r="P225">
            <v>3000836619</v>
          </cell>
          <cell r="Q225">
            <v>45597</v>
          </cell>
          <cell r="R225">
            <v>3604260</v>
          </cell>
          <cell r="S225">
            <v>3483306</v>
          </cell>
          <cell r="T225">
            <v>10212070</v>
          </cell>
          <cell r="U225">
            <v>5526532</v>
          </cell>
          <cell r="V225" t="str">
            <v>N/A</v>
          </cell>
          <cell r="W225" t="str">
            <v>0 No Aplica</v>
          </cell>
        </row>
        <row r="226">
          <cell r="C226" t="str">
            <v>CPS-471-2024</v>
          </cell>
          <cell r="D226" t="str">
            <v>17 17. Contrato de Prestación de Servicios</v>
          </cell>
          <cell r="E226" t="str">
            <v xml:space="preserve">31 31-Servicios Profesionales </v>
          </cell>
          <cell r="F226">
            <v>23305092</v>
          </cell>
          <cell r="G226">
            <v>0.61</v>
          </cell>
          <cell r="H226" t="str">
            <v>3 3. Pago parcial</v>
          </cell>
          <cell r="K226" t="str">
            <v/>
          </cell>
          <cell r="M226" t="str">
            <v/>
          </cell>
          <cell r="N226">
            <v>5</v>
          </cell>
          <cell r="O226">
            <v>3</v>
          </cell>
          <cell r="P226">
            <v>3000863922</v>
          </cell>
          <cell r="Q226">
            <v>45604</v>
          </cell>
          <cell r="R226">
            <v>7855649</v>
          </cell>
          <cell r="S226">
            <v>7463652</v>
          </cell>
          <cell r="T226">
            <v>23305092</v>
          </cell>
          <cell r="U226">
            <v>14925733</v>
          </cell>
          <cell r="V226" t="str">
            <v>N/A</v>
          </cell>
          <cell r="W226" t="str">
            <v>0 No Aplica</v>
          </cell>
        </row>
        <row r="227">
          <cell r="C227" t="str">
            <v>CPS-473-2024</v>
          </cell>
          <cell r="D227" t="str">
            <v>17 17. Contrato de Prestación de Servicios</v>
          </cell>
          <cell r="E227" t="str">
            <v xml:space="preserve">31 31-Servicios Profesionales </v>
          </cell>
          <cell r="F227">
            <v>21661967</v>
          </cell>
          <cell r="G227">
            <v>0.73</v>
          </cell>
          <cell r="H227" t="str">
            <v>3 3. Pago parcial</v>
          </cell>
          <cell r="K227" t="str">
            <v/>
          </cell>
          <cell r="M227" t="str">
            <v/>
          </cell>
          <cell r="N227">
            <v>4</v>
          </cell>
          <cell r="O227">
            <v>3</v>
          </cell>
          <cell r="P227">
            <v>3000844242</v>
          </cell>
          <cell r="Q227">
            <v>45602</v>
          </cell>
          <cell r="R227">
            <v>7645400</v>
          </cell>
          <cell r="S227">
            <v>7155755</v>
          </cell>
          <cell r="T227">
            <v>21661967</v>
          </cell>
          <cell r="U227">
            <v>7900246</v>
          </cell>
          <cell r="V227" t="str">
            <v>N/A</v>
          </cell>
          <cell r="W227" t="str">
            <v>0 No Aplica</v>
          </cell>
        </row>
        <row r="228">
          <cell r="C228" t="str">
            <v>CPS-474-2024</v>
          </cell>
          <cell r="D228" t="str">
            <v>17 17. Contrato de Prestación de Servicios</v>
          </cell>
          <cell r="E228" t="str">
            <v xml:space="preserve">33 33-Servicios Apoyo a la Gestion de la Entidad (servicios administrativos) </v>
          </cell>
          <cell r="F228">
            <v>9466589</v>
          </cell>
          <cell r="G228">
            <v>0.57999999999999996</v>
          </cell>
          <cell r="H228" t="str">
            <v>3 3. Pago parcial</v>
          </cell>
          <cell r="K228" t="str">
            <v/>
          </cell>
          <cell r="M228" t="str">
            <v/>
          </cell>
          <cell r="N228">
            <v>5</v>
          </cell>
          <cell r="O228">
            <v>3</v>
          </cell>
          <cell r="P228">
            <v>3000858775</v>
          </cell>
          <cell r="Q228">
            <v>45603</v>
          </cell>
          <cell r="R228">
            <v>3341149</v>
          </cell>
          <cell r="S228">
            <v>3225345</v>
          </cell>
          <cell r="T228">
            <v>9466589</v>
          </cell>
          <cell r="U228">
            <v>6793669</v>
          </cell>
          <cell r="V228" t="str">
            <v>N/A</v>
          </cell>
          <cell r="W228" t="str">
            <v>0 No Aplica</v>
          </cell>
        </row>
        <row r="229">
          <cell r="C229" t="str">
            <v>CPS-491-2024</v>
          </cell>
          <cell r="D229" t="str">
            <v>17 17. Contrato de Prestación de Servicios</v>
          </cell>
          <cell r="E229" t="str">
            <v xml:space="preserve">33 33-Servicios Apoyo a la Gestion de la Entidad (servicios administrativos) </v>
          </cell>
          <cell r="F229">
            <v>8575616</v>
          </cell>
          <cell r="G229">
            <v>0.53</v>
          </cell>
          <cell r="H229" t="str">
            <v>3 3. Pago parcial</v>
          </cell>
          <cell r="K229" t="str">
            <v/>
          </cell>
          <cell r="M229" t="str">
            <v/>
          </cell>
          <cell r="N229">
            <v>5</v>
          </cell>
          <cell r="O229">
            <v>3</v>
          </cell>
          <cell r="P229">
            <v>3000858777</v>
          </cell>
          <cell r="Q229">
            <v>45603</v>
          </cell>
          <cell r="R229">
            <v>3341149</v>
          </cell>
          <cell r="S229">
            <v>3229024</v>
          </cell>
          <cell r="T229">
            <v>8575616</v>
          </cell>
          <cell r="U229">
            <v>7684642</v>
          </cell>
          <cell r="V229" t="str">
            <v>N/A</v>
          </cell>
          <cell r="W229" t="str">
            <v>0 No Aplica</v>
          </cell>
        </row>
        <row r="230">
          <cell r="C230" t="str">
            <v>CPS-459-2024</v>
          </cell>
          <cell r="D230" t="str">
            <v>17 17. Contrato de Prestación de Servicios</v>
          </cell>
          <cell r="E230" t="str">
            <v xml:space="preserve">31 31-Servicios Profesionales </v>
          </cell>
          <cell r="F230">
            <v>20413218</v>
          </cell>
          <cell r="G230">
            <v>0.59</v>
          </cell>
          <cell r="H230" t="str">
            <v>3 3. Pago parcial</v>
          </cell>
          <cell r="K230" t="str">
            <v/>
          </cell>
          <cell r="M230" t="str">
            <v/>
          </cell>
          <cell r="N230">
            <v>5</v>
          </cell>
          <cell r="O230">
            <v>3</v>
          </cell>
          <cell r="P230">
            <v>3000863892</v>
          </cell>
          <cell r="Q230">
            <v>45604</v>
          </cell>
          <cell r="R230">
            <v>6880860</v>
          </cell>
          <cell r="S230">
            <v>9265880</v>
          </cell>
          <cell r="T230">
            <v>20413218</v>
          </cell>
          <cell r="U230">
            <v>13991082</v>
          </cell>
          <cell r="V230" t="str">
            <v>N/A</v>
          </cell>
          <cell r="W230" t="str">
            <v>0 No Aplica</v>
          </cell>
        </row>
        <row r="231">
          <cell r="C231" t="str">
            <v>CPS-461-2024</v>
          </cell>
          <cell r="D231" t="str">
            <v>17 17. Contrato de Prestación de Servicios</v>
          </cell>
          <cell r="E231" t="str">
            <v xml:space="preserve">33 33-Servicios Apoyo a la Gestion de la Entidad (servicios administrativos) </v>
          </cell>
          <cell r="F231">
            <v>9590530</v>
          </cell>
          <cell r="G231">
            <v>0.64</v>
          </cell>
          <cell r="H231" t="str">
            <v>3 3. Pago parcial</v>
          </cell>
          <cell r="K231" t="str">
            <v/>
          </cell>
          <cell r="M231" t="str">
            <v/>
          </cell>
          <cell r="N231">
            <v>5</v>
          </cell>
          <cell r="O231">
            <v>3</v>
          </cell>
          <cell r="P231">
            <v>3000858798</v>
          </cell>
          <cell r="Q231">
            <v>45603</v>
          </cell>
          <cell r="R231">
            <v>3232763</v>
          </cell>
          <cell r="S231">
            <v>3127375</v>
          </cell>
          <cell r="T231">
            <v>9590530</v>
          </cell>
          <cell r="U231">
            <v>5495697</v>
          </cell>
          <cell r="V231" t="str">
            <v>N/A</v>
          </cell>
          <cell r="W231" t="str">
            <v>0 No Aplica</v>
          </cell>
        </row>
        <row r="232">
          <cell r="C232" t="str">
            <v>CPS-492-2024</v>
          </cell>
          <cell r="D232" t="str">
            <v>17 17. Contrato de Prestación de Servicios</v>
          </cell>
          <cell r="E232" t="str">
            <v xml:space="preserve">33 33-Servicios Apoyo a la Gestion de la Entidad (servicios administrativos) </v>
          </cell>
          <cell r="F232">
            <v>9527252</v>
          </cell>
          <cell r="G232">
            <v>0.62</v>
          </cell>
          <cell r="H232" t="str">
            <v>3 3. Pago parcial</v>
          </cell>
          <cell r="K232" t="str">
            <v/>
          </cell>
          <cell r="M232" t="str">
            <v/>
          </cell>
          <cell r="N232">
            <v>5</v>
          </cell>
          <cell r="O232">
            <v>3</v>
          </cell>
          <cell r="P232">
            <v>3000867564</v>
          </cell>
          <cell r="Q232">
            <v>45604</v>
          </cell>
          <cell r="R232">
            <v>3485580</v>
          </cell>
          <cell r="S232">
            <v>3364769</v>
          </cell>
          <cell r="T232">
            <v>9527252</v>
          </cell>
          <cell r="U232">
            <v>5925486</v>
          </cell>
          <cell r="V232" t="str">
            <v>N/A</v>
          </cell>
          <cell r="W232" t="str">
            <v>0 No Aplica</v>
          </cell>
        </row>
        <row r="233">
          <cell r="C233" t="str">
            <v>CPS-505-2024</v>
          </cell>
          <cell r="D233" t="str">
            <v>17 17. Contrato de Prestación de Servicios</v>
          </cell>
          <cell r="E233" t="str">
            <v xml:space="preserve">33 33-Servicios Apoyo a la Gestion de la Entidad (servicios administrativos) </v>
          </cell>
          <cell r="F233">
            <v>7694233</v>
          </cell>
          <cell r="G233">
            <v>0.53</v>
          </cell>
          <cell r="H233" t="str">
            <v>3 3. Pago parcial</v>
          </cell>
          <cell r="K233" t="str">
            <v/>
          </cell>
          <cell r="M233" t="str">
            <v/>
          </cell>
          <cell r="N233">
            <v>5</v>
          </cell>
          <cell r="O233">
            <v>3</v>
          </cell>
          <cell r="P233">
            <v>3000858770</v>
          </cell>
          <cell r="Q233">
            <v>45603</v>
          </cell>
          <cell r="R233">
            <v>3077693</v>
          </cell>
          <cell r="S233">
            <v>2971020</v>
          </cell>
          <cell r="T233">
            <v>7694233</v>
          </cell>
          <cell r="U233">
            <v>6873514</v>
          </cell>
          <cell r="V233" t="str">
            <v>N/A</v>
          </cell>
          <cell r="W233" t="str">
            <v>0 No Aplica</v>
          </cell>
        </row>
        <row r="234">
          <cell r="C234" t="str">
            <v>CPS-509-2024</v>
          </cell>
          <cell r="D234" t="str">
            <v>17 17. Contrato de Prestación de Servicios</v>
          </cell>
          <cell r="E234" t="str">
            <v xml:space="preserve">31 31-Servicios Profesionales </v>
          </cell>
          <cell r="F234">
            <v>16566667</v>
          </cell>
          <cell r="G234">
            <v>0.52</v>
          </cell>
          <cell r="H234" t="str">
            <v>3 3. Pago parcial</v>
          </cell>
          <cell r="K234" t="str">
            <v/>
          </cell>
          <cell r="M234" t="str">
            <v/>
          </cell>
          <cell r="N234">
            <v>5</v>
          </cell>
          <cell r="O234">
            <v>3</v>
          </cell>
          <cell r="P234">
            <v>3000867567</v>
          </cell>
          <cell r="Q234">
            <v>45604</v>
          </cell>
          <cell r="R234">
            <v>7000000</v>
          </cell>
          <cell r="S234">
            <v>6628023</v>
          </cell>
          <cell r="T234">
            <v>16566667</v>
          </cell>
          <cell r="U234">
            <v>15166666</v>
          </cell>
          <cell r="V234" t="str">
            <v>N/A</v>
          </cell>
          <cell r="W234" t="str">
            <v>0 No Aplica</v>
          </cell>
        </row>
        <row r="235">
          <cell r="C235" t="str">
            <v>CPS-472-2024</v>
          </cell>
          <cell r="D235" t="str">
            <v>17 17. Contrato de Prestación de Servicios</v>
          </cell>
          <cell r="E235" t="str">
            <v xml:space="preserve">31 31-Servicios Profesionales </v>
          </cell>
          <cell r="F235">
            <v>13696881</v>
          </cell>
          <cell r="G235">
            <v>0.56999999999999995</v>
          </cell>
          <cell r="H235" t="str">
            <v>3 3. Pago parcial</v>
          </cell>
          <cell r="K235" t="str">
            <v/>
          </cell>
          <cell r="M235" t="str">
            <v/>
          </cell>
          <cell r="N235">
            <v>5</v>
          </cell>
          <cell r="O235">
            <v>3</v>
          </cell>
          <cell r="P235">
            <v>3000863894</v>
          </cell>
          <cell r="Q235">
            <v>45604</v>
          </cell>
          <cell r="R235">
            <v>4950680</v>
          </cell>
          <cell r="S235">
            <v>4784541</v>
          </cell>
          <cell r="T235">
            <v>13696881</v>
          </cell>
          <cell r="U235">
            <v>10396428</v>
          </cell>
          <cell r="V235" t="str">
            <v>N/A</v>
          </cell>
          <cell r="W235" t="str">
            <v>0 No Aplica</v>
          </cell>
        </row>
        <row r="236">
          <cell r="C236" t="str">
            <v>CPS-467-2024</v>
          </cell>
          <cell r="D236" t="str">
            <v>17 17. Contrato de Prestación de Servicios</v>
          </cell>
          <cell r="E236" t="str">
            <v xml:space="preserve">31 31-Servicios Profesionales </v>
          </cell>
          <cell r="F236">
            <v>17800000</v>
          </cell>
          <cell r="G236">
            <v>0.61</v>
          </cell>
          <cell r="H236" t="str">
            <v>3 3. Pago parcial</v>
          </cell>
          <cell r="K236" t="str">
            <v/>
          </cell>
          <cell r="M236" t="str">
            <v/>
          </cell>
          <cell r="N236">
            <v>5</v>
          </cell>
          <cell r="O236">
            <v>3</v>
          </cell>
          <cell r="P236">
            <v>3000836651</v>
          </cell>
          <cell r="Q236">
            <v>45597</v>
          </cell>
          <cell r="R236">
            <v>6000000</v>
          </cell>
          <cell r="S236">
            <v>5804040</v>
          </cell>
          <cell r="T236">
            <v>17800000</v>
          </cell>
          <cell r="U236">
            <v>11400000</v>
          </cell>
          <cell r="V236" t="str">
            <v>N/A</v>
          </cell>
          <cell r="W236" t="str">
            <v>0 No Aplica</v>
          </cell>
        </row>
        <row r="237">
          <cell r="C237" t="str">
            <v>CPS-450-2024</v>
          </cell>
          <cell r="D237" t="str">
            <v>17 17. Contrato de Prestación de Servicios</v>
          </cell>
          <cell r="E237" t="str">
            <v xml:space="preserve">31 31-Servicios Profesionales </v>
          </cell>
          <cell r="F237">
            <v>30000000</v>
          </cell>
          <cell r="G237">
            <v>0.64</v>
          </cell>
          <cell r="H237" t="str">
            <v>3 3. Pago parcial</v>
          </cell>
          <cell r="K237" t="str">
            <v/>
          </cell>
          <cell r="M237" t="str">
            <v/>
          </cell>
          <cell r="N237">
            <v>5</v>
          </cell>
          <cell r="O237">
            <v>3</v>
          </cell>
          <cell r="P237">
            <v>3000867588</v>
          </cell>
          <cell r="Q237">
            <v>45604</v>
          </cell>
          <cell r="R237">
            <v>10000000</v>
          </cell>
          <cell r="S237">
            <v>9269105</v>
          </cell>
          <cell r="T237">
            <v>30000000</v>
          </cell>
          <cell r="U237">
            <v>17000000</v>
          </cell>
          <cell r="V237" t="str">
            <v>N/A</v>
          </cell>
          <cell r="W237" t="str">
            <v>0 No Aplica</v>
          </cell>
        </row>
        <row r="238">
          <cell r="C238" t="str">
            <v>CPS-451-2024</v>
          </cell>
          <cell r="D238" t="str">
            <v>17 17. Contrato de Prestación de Servicios</v>
          </cell>
          <cell r="E238" t="str">
            <v xml:space="preserve">31 31-Servicios Profesionales </v>
          </cell>
          <cell r="F238">
            <v>24000000</v>
          </cell>
          <cell r="G238">
            <v>0.64</v>
          </cell>
          <cell r="H238" t="str">
            <v>3 3. Pago parcial</v>
          </cell>
          <cell r="K238" t="str">
            <v/>
          </cell>
          <cell r="M238" t="str">
            <v/>
          </cell>
          <cell r="N238">
            <v>5</v>
          </cell>
          <cell r="O238">
            <v>3</v>
          </cell>
          <cell r="P238">
            <v>3000858800</v>
          </cell>
          <cell r="Q238">
            <v>45603</v>
          </cell>
          <cell r="R238">
            <v>8000000</v>
          </cell>
          <cell r="S238">
            <v>7546243</v>
          </cell>
          <cell r="T238">
            <v>24000000</v>
          </cell>
          <cell r="U238">
            <v>13600000</v>
          </cell>
          <cell r="V238" t="str">
            <v>N/A</v>
          </cell>
          <cell r="W238" t="str">
            <v>0 No Aplica</v>
          </cell>
        </row>
        <row r="239">
          <cell r="C239" t="str">
            <v>CPS-500-2024</v>
          </cell>
          <cell r="D239" t="str">
            <v>17 17. Contrato de Prestación de Servicios</v>
          </cell>
          <cell r="E239" t="str">
            <v xml:space="preserve">33 33-Servicios Apoyo a la Gestion de la Entidad (servicios administrativos) </v>
          </cell>
          <cell r="F239">
            <v>6435385</v>
          </cell>
          <cell r="G239">
            <v>0.66</v>
          </cell>
          <cell r="H239" t="str">
            <v>3 3. Pago parcial</v>
          </cell>
          <cell r="K239" t="str">
            <v/>
          </cell>
          <cell r="M239" t="str">
            <v/>
          </cell>
          <cell r="N239">
            <v>4</v>
          </cell>
          <cell r="O239">
            <v>3</v>
          </cell>
          <cell r="P239">
            <v>3000867599</v>
          </cell>
          <cell r="Q239">
            <v>45604</v>
          </cell>
          <cell r="R239">
            <v>2574154</v>
          </cell>
          <cell r="S239">
            <v>2484934</v>
          </cell>
          <cell r="T239">
            <v>6435385</v>
          </cell>
          <cell r="U239">
            <v>3260595</v>
          </cell>
          <cell r="V239" t="str">
            <v>N/A</v>
          </cell>
          <cell r="W239" t="str">
            <v>0 No Aplica</v>
          </cell>
        </row>
        <row r="240">
          <cell r="C240" t="str">
            <v>CPS-498-2024</v>
          </cell>
          <cell r="D240" t="str">
            <v>17 17. Contrato de Prestación de Servicios</v>
          </cell>
          <cell r="E240" t="str">
            <v xml:space="preserve">31 31-Servicios Profesionales </v>
          </cell>
          <cell r="F240">
            <v>12833333</v>
          </cell>
          <cell r="G240">
            <v>0.56000000000000005</v>
          </cell>
          <cell r="H240" t="str">
            <v>3 3. Pago parcial</v>
          </cell>
          <cell r="K240" t="str">
            <v/>
          </cell>
          <cell r="M240" t="str">
            <v/>
          </cell>
          <cell r="N240">
            <v>5</v>
          </cell>
          <cell r="O240">
            <v>3</v>
          </cell>
          <cell r="P240">
            <v>3000844239</v>
          </cell>
          <cell r="Q240">
            <v>45602</v>
          </cell>
          <cell r="R240">
            <v>5000000</v>
          </cell>
          <cell r="S240">
            <v>4826700</v>
          </cell>
          <cell r="T240">
            <v>12833333</v>
          </cell>
          <cell r="U240">
            <v>10000000</v>
          </cell>
          <cell r="V240" t="str">
            <v>N/A</v>
          </cell>
          <cell r="W240" t="str">
            <v>0 No Aplica</v>
          </cell>
        </row>
        <row r="241">
          <cell r="C241" t="str">
            <v>CPS-508-2024</v>
          </cell>
          <cell r="D241" t="str">
            <v>17 17. Contrato de Prestación de Servicios</v>
          </cell>
          <cell r="E241" t="str">
            <v xml:space="preserve">31 31-Servicios Profesionales </v>
          </cell>
          <cell r="F241">
            <v>12666667</v>
          </cell>
          <cell r="G241">
            <v>0.56000000000000005</v>
          </cell>
          <cell r="H241" t="str">
            <v>3 3. Pago parcial</v>
          </cell>
          <cell r="K241" t="str">
            <v/>
          </cell>
          <cell r="M241" t="str">
            <v/>
          </cell>
          <cell r="N241">
            <v>5</v>
          </cell>
          <cell r="O241">
            <v>3</v>
          </cell>
          <cell r="P241">
            <v>3000863890</v>
          </cell>
          <cell r="Q241">
            <v>45604</v>
          </cell>
          <cell r="R241">
            <v>5000000</v>
          </cell>
          <cell r="S241">
            <v>4826700</v>
          </cell>
          <cell r="T241">
            <v>12666667</v>
          </cell>
          <cell r="U241">
            <v>10000000</v>
          </cell>
          <cell r="V241" t="str">
            <v>N/A</v>
          </cell>
          <cell r="W241" t="str">
            <v>0 No Aplica</v>
          </cell>
        </row>
        <row r="242">
          <cell r="C242" t="str">
            <v>CPS-511-2024</v>
          </cell>
          <cell r="D242" t="str">
            <v>17 17. Contrato de Prestación de Servicios</v>
          </cell>
          <cell r="E242" t="str">
            <v xml:space="preserve">31 31-Servicios Profesionales </v>
          </cell>
          <cell r="F242">
            <v>11546370</v>
          </cell>
          <cell r="G242">
            <v>0.54</v>
          </cell>
          <cell r="H242" t="str">
            <v>3 3. Pago parcial</v>
          </cell>
          <cell r="K242" t="str">
            <v/>
          </cell>
          <cell r="M242" t="str">
            <v/>
          </cell>
          <cell r="N242">
            <v>5</v>
          </cell>
          <cell r="O242">
            <v>3</v>
          </cell>
          <cell r="P242">
            <v>3000844243</v>
          </cell>
          <cell r="Q242">
            <v>45602</v>
          </cell>
          <cell r="R242">
            <v>5020161</v>
          </cell>
          <cell r="S242">
            <v>4894657</v>
          </cell>
          <cell r="T242">
            <v>11546370</v>
          </cell>
          <cell r="U242">
            <v>9872984</v>
          </cell>
          <cell r="V242" t="str">
            <v>N/A</v>
          </cell>
          <cell r="W242" t="str">
            <v>0 No Aplica</v>
          </cell>
        </row>
        <row r="243">
          <cell r="C243" t="str">
            <v>CPS-497-2024</v>
          </cell>
          <cell r="D243" t="str">
            <v>17 17. Contrato de Prestación de Servicios</v>
          </cell>
          <cell r="E243" t="str">
            <v xml:space="preserve">31 31-Servicios Profesionales </v>
          </cell>
          <cell r="F243">
            <v>15400000</v>
          </cell>
          <cell r="G243">
            <v>0.56000000000000005</v>
          </cell>
          <cell r="H243" t="str">
            <v>3 3. Pago parcial</v>
          </cell>
          <cell r="K243" t="str">
            <v/>
          </cell>
          <cell r="M243" t="str">
            <v/>
          </cell>
          <cell r="N243">
            <v>5</v>
          </cell>
          <cell r="O243">
            <v>3</v>
          </cell>
          <cell r="P243">
            <v>3000873067</v>
          </cell>
          <cell r="Q243">
            <v>45608</v>
          </cell>
          <cell r="R243">
            <v>6000000</v>
          </cell>
          <cell r="S243">
            <v>5809279</v>
          </cell>
          <cell r="T243">
            <v>15400000</v>
          </cell>
          <cell r="U243">
            <v>12000000</v>
          </cell>
          <cell r="V243" t="str">
            <v>N/A</v>
          </cell>
          <cell r="W243" t="str">
            <v>0 No Aplica</v>
          </cell>
        </row>
        <row r="244">
          <cell r="C244" t="str">
            <v>CPS-512-2024</v>
          </cell>
          <cell r="D244" t="str">
            <v>17 17. Contrato de Prestación de Servicios</v>
          </cell>
          <cell r="E244" t="str">
            <v xml:space="preserve">31 31-Servicios Profesionales </v>
          </cell>
          <cell r="F244">
            <v>14673333</v>
          </cell>
          <cell r="G244">
            <v>0.59</v>
          </cell>
          <cell r="H244" t="str">
            <v>3 3. Pago parcial</v>
          </cell>
          <cell r="K244" t="str">
            <v/>
          </cell>
          <cell r="M244" t="str">
            <v/>
          </cell>
          <cell r="N244">
            <v>5</v>
          </cell>
          <cell r="O244">
            <v>3</v>
          </cell>
          <cell r="P244">
            <v>3000863884</v>
          </cell>
          <cell r="Q244">
            <v>45604</v>
          </cell>
          <cell r="R244">
            <v>6200000</v>
          </cell>
          <cell r="S244">
            <v>5991936</v>
          </cell>
          <cell r="T244">
            <v>14673333</v>
          </cell>
          <cell r="U244">
            <v>10333334</v>
          </cell>
          <cell r="V244" t="str">
            <v>N/A</v>
          </cell>
          <cell r="W244" t="str">
            <v>0 No Aplica</v>
          </cell>
        </row>
        <row r="245">
          <cell r="C245" t="str">
            <v>CPS-501-2024</v>
          </cell>
          <cell r="D245" t="str">
            <v>17 17. Contrato de Prestación de Servicios</v>
          </cell>
          <cell r="E245" t="str">
            <v xml:space="preserve">31 31-Servicios Profesionales </v>
          </cell>
          <cell r="F245">
            <v>11881048</v>
          </cell>
          <cell r="G245">
            <v>0.52</v>
          </cell>
          <cell r="H245" t="str">
            <v>3 3. Pago parcial</v>
          </cell>
          <cell r="K245" t="str">
            <v/>
          </cell>
          <cell r="M245" t="str">
            <v/>
          </cell>
          <cell r="N245">
            <v>5</v>
          </cell>
          <cell r="O245">
            <v>3</v>
          </cell>
          <cell r="P245">
            <v>3000858772</v>
          </cell>
          <cell r="Q245">
            <v>45603</v>
          </cell>
          <cell r="R245">
            <v>5020161</v>
          </cell>
          <cell r="S245">
            <v>4894657</v>
          </cell>
          <cell r="T245">
            <v>11881048</v>
          </cell>
          <cell r="U245">
            <v>11044354</v>
          </cell>
          <cell r="V245" t="str">
            <v>N/A</v>
          </cell>
          <cell r="W245" t="str">
            <v>0 No Aplica</v>
          </cell>
        </row>
        <row r="246">
          <cell r="C246" t="str">
            <v>CPS-503-2024</v>
          </cell>
          <cell r="D246" t="str">
            <v>17 17. Contrato de Prestación de Servicios</v>
          </cell>
          <cell r="E246" t="str">
            <v xml:space="preserve">31 31-Servicios Profesionales </v>
          </cell>
          <cell r="F246">
            <v>12280602</v>
          </cell>
          <cell r="G246">
            <v>0.6</v>
          </cell>
          <cell r="H246" t="str">
            <v>3 3. Pago parcial</v>
          </cell>
          <cell r="K246" t="str">
            <v/>
          </cell>
          <cell r="M246" t="str">
            <v/>
          </cell>
          <cell r="N246">
            <v>5</v>
          </cell>
          <cell r="O246">
            <v>3</v>
          </cell>
          <cell r="P246">
            <v>3000836624</v>
          </cell>
          <cell r="Q246">
            <v>45597</v>
          </cell>
          <cell r="R246">
            <v>4784650</v>
          </cell>
          <cell r="S246">
            <v>4665034</v>
          </cell>
          <cell r="T246">
            <v>12280602</v>
          </cell>
          <cell r="U246">
            <v>8133905</v>
          </cell>
          <cell r="V246" t="str">
            <v>N/A</v>
          </cell>
          <cell r="W246" t="str">
            <v>0 No Aplica</v>
          </cell>
        </row>
        <row r="247">
          <cell r="C247" t="str">
            <v>CPS-484-2024</v>
          </cell>
          <cell r="D247" t="str">
            <v>17 17. Contrato de Prestación de Servicios</v>
          </cell>
          <cell r="E247" t="str">
            <v xml:space="preserve">31 31-Servicios Profesionales </v>
          </cell>
          <cell r="F247">
            <v>19256156</v>
          </cell>
          <cell r="G247">
            <v>0.57999999999999996</v>
          </cell>
          <cell r="H247" t="str">
            <v>3 3. Pago parcial</v>
          </cell>
          <cell r="K247" t="str">
            <v/>
          </cell>
          <cell r="M247" t="str">
            <v/>
          </cell>
          <cell r="N247">
            <v>5</v>
          </cell>
          <cell r="O247">
            <v>3</v>
          </cell>
          <cell r="P247">
            <v>3000873069</v>
          </cell>
          <cell r="Q247">
            <v>45608</v>
          </cell>
          <cell r="R247">
            <v>7406214</v>
          </cell>
          <cell r="S247">
            <v>6958465</v>
          </cell>
          <cell r="T247">
            <v>19256156</v>
          </cell>
          <cell r="U247">
            <v>14071807</v>
          </cell>
          <cell r="V247" t="str">
            <v>N/A</v>
          </cell>
          <cell r="W247" t="str">
            <v>0 No Aplica</v>
          </cell>
        </row>
        <row r="248">
          <cell r="C248" t="str">
            <v>CPS-485-2024</v>
          </cell>
          <cell r="D248" t="str">
            <v>17 17. Contrato de Prestación de Servicios</v>
          </cell>
          <cell r="E248" t="str">
            <v xml:space="preserve">31 31-Servicios Profesionales </v>
          </cell>
          <cell r="F248">
            <v>17264078</v>
          </cell>
          <cell r="G248">
            <v>0.57999999999999996</v>
          </cell>
          <cell r="H248" t="str">
            <v>3 3. Pago parcial</v>
          </cell>
          <cell r="K248" t="str">
            <v/>
          </cell>
          <cell r="M248" t="str">
            <v/>
          </cell>
          <cell r="N248">
            <v>5</v>
          </cell>
          <cell r="O248">
            <v>3</v>
          </cell>
          <cell r="P248">
            <v>3000867565</v>
          </cell>
          <cell r="Q248">
            <v>45604</v>
          </cell>
          <cell r="R248">
            <v>6640030</v>
          </cell>
          <cell r="S248">
            <v>6417199</v>
          </cell>
          <cell r="T248">
            <v>17264078</v>
          </cell>
          <cell r="U248">
            <v>12616057</v>
          </cell>
          <cell r="V248" t="str">
            <v>N/A</v>
          </cell>
          <cell r="W248" t="str">
            <v>0 No Aplica</v>
          </cell>
        </row>
        <row r="249">
          <cell r="C249" t="str">
            <v>CPS-486-2024</v>
          </cell>
          <cell r="D249" t="str">
            <v>17 17. Contrato de Prestación de Servicios</v>
          </cell>
          <cell r="E249" t="str">
            <v xml:space="preserve">31 31-Servicios Profesionales </v>
          </cell>
          <cell r="F249">
            <v>15008037</v>
          </cell>
          <cell r="G249">
            <v>0.57999999999999996</v>
          </cell>
          <cell r="H249" t="str">
            <v>3 3. Pago parcial</v>
          </cell>
          <cell r="K249" t="str">
            <v/>
          </cell>
          <cell r="M249" t="str">
            <v/>
          </cell>
          <cell r="N249">
            <v>5</v>
          </cell>
          <cell r="O249">
            <v>3</v>
          </cell>
          <cell r="P249">
            <v>3000867554</v>
          </cell>
          <cell r="Q249">
            <v>45604</v>
          </cell>
          <cell r="R249">
            <v>5772322</v>
          </cell>
          <cell r="S249">
            <v>5588839</v>
          </cell>
          <cell r="T249">
            <v>15008037</v>
          </cell>
          <cell r="U249">
            <v>10967412</v>
          </cell>
          <cell r="V249" t="str">
            <v>N/A</v>
          </cell>
          <cell r="W249" t="str">
            <v>0 No Aplica</v>
          </cell>
        </row>
        <row r="250">
          <cell r="C250" t="str">
            <v>CPS-510-2024</v>
          </cell>
          <cell r="D250" t="str">
            <v>17 17. Contrato de Prestación de Servicios</v>
          </cell>
          <cell r="E250" t="str">
            <v xml:space="preserve">31 31-Servicios Profesionales </v>
          </cell>
          <cell r="F250">
            <v>10000000</v>
          </cell>
          <cell r="G250">
            <v>1</v>
          </cell>
          <cell r="H250" t="str">
            <v>4 4. Pago definitivo</v>
          </cell>
          <cell r="K250" t="str">
            <v/>
          </cell>
          <cell r="M250" t="str">
            <v/>
          </cell>
          <cell r="N250">
            <v>5</v>
          </cell>
          <cell r="O250">
            <v>3</v>
          </cell>
          <cell r="P250">
            <v>3000836640</v>
          </cell>
          <cell r="Q250">
            <v>45597</v>
          </cell>
          <cell r="R250">
            <v>2116667</v>
          </cell>
          <cell r="S250">
            <v>6293386</v>
          </cell>
          <cell r="T250">
            <v>10000000</v>
          </cell>
          <cell r="U250">
            <v>0</v>
          </cell>
          <cell r="V250" t="str">
            <v>N/A</v>
          </cell>
          <cell r="W250" t="str">
            <v>0 No Aplica</v>
          </cell>
        </row>
        <row r="251">
          <cell r="C251" t="str">
            <v>CPS-502-2024</v>
          </cell>
          <cell r="D251" t="str">
            <v>17 17. Contrato de Prestación de Servicios</v>
          </cell>
          <cell r="E251" t="str">
            <v xml:space="preserve">31 31-Servicios Profesionales </v>
          </cell>
          <cell r="F251">
            <v>12885080</v>
          </cell>
          <cell r="G251">
            <v>0.59</v>
          </cell>
          <cell r="H251" t="str">
            <v>3 3. Pago parcial</v>
          </cell>
          <cell r="K251" t="str">
            <v/>
          </cell>
          <cell r="M251" t="str">
            <v/>
          </cell>
          <cell r="N251">
            <v>5</v>
          </cell>
          <cell r="O251">
            <v>3</v>
          </cell>
          <cell r="P251">
            <v>3000863861</v>
          </cell>
          <cell r="Q251">
            <v>45604</v>
          </cell>
          <cell r="R251">
            <v>5020161</v>
          </cell>
          <cell r="S251">
            <v>4851691</v>
          </cell>
          <cell r="T251">
            <v>12885080</v>
          </cell>
          <cell r="U251">
            <v>8868951</v>
          </cell>
          <cell r="V251" t="str">
            <v>N/A</v>
          </cell>
          <cell r="W251" t="str">
            <v>0 No Aplica</v>
          </cell>
        </row>
        <row r="252">
          <cell r="C252" t="str">
            <v>CPS-514-2024</v>
          </cell>
          <cell r="D252" t="str">
            <v>17 17. Contrato de Prestación de Servicios</v>
          </cell>
          <cell r="E252" t="str">
            <v xml:space="preserve">31 31-Servicios Profesionales </v>
          </cell>
          <cell r="F252">
            <v>11713709</v>
          </cell>
          <cell r="G252">
            <v>0.51</v>
          </cell>
          <cell r="H252" t="str">
            <v>3 3. Pago parcial</v>
          </cell>
          <cell r="K252" t="str">
            <v/>
          </cell>
          <cell r="M252" t="str">
            <v/>
          </cell>
          <cell r="N252">
            <v>5</v>
          </cell>
          <cell r="O252">
            <v>3</v>
          </cell>
          <cell r="P252">
            <v>3000844232</v>
          </cell>
          <cell r="Q252">
            <v>45602</v>
          </cell>
          <cell r="R252">
            <v>5020161</v>
          </cell>
          <cell r="S252">
            <v>4856203</v>
          </cell>
          <cell r="T252">
            <v>11713709</v>
          </cell>
          <cell r="U252">
            <v>11379032</v>
          </cell>
          <cell r="V252" t="str">
            <v>N/A</v>
          </cell>
          <cell r="W252" t="str">
            <v>0 No Aplica</v>
          </cell>
        </row>
        <row r="253">
          <cell r="C253" t="str">
            <v>CPS-537-2024</v>
          </cell>
          <cell r="D253" t="str">
            <v>17 17. Contrato de Prestación de Servicios</v>
          </cell>
          <cell r="E253" t="str">
            <v>30 30-Servicios de Mantenimiento y/o Reparación</v>
          </cell>
          <cell r="F253">
            <v>647241</v>
          </cell>
          <cell r="G253">
            <v>0.08</v>
          </cell>
          <cell r="H253" t="str">
            <v>3 3. Pago parcial</v>
          </cell>
          <cell r="K253" t="str">
            <v/>
          </cell>
          <cell r="M253" t="str">
            <v/>
          </cell>
          <cell r="N253">
            <v>6</v>
          </cell>
          <cell r="O253">
            <v>1</v>
          </cell>
          <cell r="P253">
            <v>3000910385</v>
          </cell>
          <cell r="Q253">
            <v>45617</v>
          </cell>
          <cell r="R253">
            <v>647241</v>
          </cell>
          <cell r="S253">
            <v>622406</v>
          </cell>
          <cell r="T253">
            <v>647241</v>
          </cell>
          <cell r="U253">
            <v>7352759</v>
          </cell>
          <cell r="V253" t="str">
            <v>N/A</v>
          </cell>
          <cell r="W253" t="str">
            <v>0 No Aplica</v>
          </cell>
        </row>
        <row r="254">
          <cell r="C254" t="str">
            <v>CPS-506-2024</v>
          </cell>
          <cell r="D254" t="str">
            <v>17 17. Contrato de Prestación de Servicios</v>
          </cell>
          <cell r="E254" t="str">
            <v xml:space="preserve">31 31-Servicios Profesionales </v>
          </cell>
          <cell r="F254">
            <v>15000000</v>
          </cell>
          <cell r="G254">
            <v>0.65</v>
          </cell>
          <cell r="H254" t="str">
            <v>3 3. Pago parcial</v>
          </cell>
          <cell r="K254" t="str">
            <v/>
          </cell>
          <cell r="M254" t="str">
            <v/>
          </cell>
          <cell r="N254">
            <v>4</v>
          </cell>
          <cell r="O254">
            <v>3</v>
          </cell>
          <cell r="P254">
            <v>3000873040</v>
          </cell>
          <cell r="Q254">
            <v>45608</v>
          </cell>
          <cell r="R254">
            <v>6000000</v>
          </cell>
          <cell r="S254">
            <v>5798647</v>
          </cell>
          <cell r="T254">
            <v>15000000</v>
          </cell>
          <cell r="U254">
            <v>8200000</v>
          </cell>
          <cell r="V254" t="str">
            <v>N/A</v>
          </cell>
          <cell r="W254" t="str">
            <v>0 No Aplica</v>
          </cell>
        </row>
        <row r="255">
          <cell r="C255" t="str">
            <v>CPS-510-2024</v>
          </cell>
          <cell r="D255" t="str">
            <v>17 17. Contrato de Prestación de Servicios</v>
          </cell>
          <cell r="E255" t="str">
            <v xml:space="preserve">31 31-Servicios Profesionales </v>
          </cell>
          <cell r="F255">
            <v>4383333</v>
          </cell>
          <cell r="G255">
            <v>0.22</v>
          </cell>
          <cell r="H255" t="str">
            <v>3 3. Pago parcial</v>
          </cell>
          <cell r="K255" t="str">
            <v/>
          </cell>
          <cell r="M255" t="str">
            <v/>
          </cell>
          <cell r="N255">
            <v>5</v>
          </cell>
          <cell r="O255">
            <v>3</v>
          </cell>
          <cell r="P255">
            <v>3000836640</v>
          </cell>
          <cell r="Q255">
            <v>45597</v>
          </cell>
          <cell r="R255">
            <v>4383333</v>
          </cell>
          <cell r="S255">
            <v>6293386</v>
          </cell>
          <cell r="T255">
            <v>4383333</v>
          </cell>
          <cell r="U255">
            <v>15616667</v>
          </cell>
          <cell r="V255" t="str">
            <v>N/A</v>
          </cell>
          <cell r="W255" t="str">
            <v>0 No Aplica</v>
          </cell>
        </row>
        <row r="256">
          <cell r="C256" t="str">
            <v>CPS-517-2024</v>
          </cell>
          <cell r="D256" t="str">
            <v>17 17. Contrato de Prestación de Servicios</v>
          </cell>
          <cell r="E256" t="str">
            <v xml:space="preserve">31 31-Servicios Profesionales </v>
          </cell>
          <cell r="F256">
            <v>11164183</v>
          </cell>
          <cell r="G256">
            <v>0.57999999999999996</v>
          </cell>
          <cell r="H256" t="str">
            <v>3 3. Pago parcial</v>
          </cell>
          <cell r="K256" t="str">
            <v/>
          </cell>
          <cell r="M256" t="str">
            <v/>
          </cell>
          <cell r="N256">
            <v>4</v>
          </cell>
          <cell r="O256">
            <v>3</v>
          </cell>
          <cell r="P256">
            <v>3000844228</v>
          </cell>
          <cell r="Q256">
            <v>45602</v>
          </cell>
          <cell r="R256">
            <v>4784650</v>
          </cell>
          <cell r="S256">
            <v>4618814</v>
          </cell>
          <cell r="T256">
            <v>11164183</v>
          </cell>
          <cell r="U256">
            <v>7974417</v>
          </cell>
          <cell r="V256" t="str">
            <v>N/A</v>
          </cell>
          <cell r="W256" t="str">
            <v>0 No Aplica</v>
          </cell>
        </row>
        <row r="257">
          <cell r="C257" t="str">
            <v>CPS-516-2024</v>
          </cell>
          <cell r="D257" t="str">
            <v>17 17. Contrato de Prestación de Servicios</v>
          </cell>
          <cell r="E257" t="str">
            <v xml:space="preserve">31 31-Servicios Profesionales </v>
          </cell>
          <cell r="F257">
            <v>11666667</v>
          </cell>
          <cell r="G257">
            <v>0.57999999999999996</v>
          </cell>
          <cell r="H257" t="str">
            <v>3 3. Pago parcial</v>
          </cell>
          <cell r="K257" t="str">
            <v/>
          </cell>
          <cell r="M257" t="str">
            <v/>
          </cell>
          <cell r="N257">
            <v>4</v>
          </cell>
          <cell r="O257">
            <v>4</v>
          </cell>
          <cell r="P257">
            <v>3000858785</v>
          </cell>
          <cell r="Q257">
            <v>45603</v>
          </cell>
          <cell r="R257">
            <v>5000000</v>
          </cell>
          <cell r="S257">
            <v>4841066</v>
          </cell>
          <cell r="T257">
            <v>11666667</v>
          </cell>
          <cell r="U257">
            <v>8333333</v>
          </cell>
          <cell r="V257" t="str">
            <v>N/A</v>
          </cell>
          <cell r="W257" t="str">
            <v>0 No Aplica</v>
          </cell>
        </row>
        <row r="258">
          <cell r="C258" t="str">
            <v>CPS-518-2024</v>
          </cell>
          <cell r="D258" t="str">
            <v>17 17. Contrato de Prestación de Servicios</v>
          </cell>
          <cell r="E258" t="str">
            <v xml:space="preserve">31 31-Servicios Profesionales </v>
          </cell>
          <cell r="F258">
            <v>11164183</v>
          </cell>
          <cell r="G258">
            <v>0.57999999999999996</v>
          </cell>
          <cell r="H258" t="str">
            <v>3 3. Pago parcial</v>
          </cell>
          <cell r="K258" t="str">
            <v/>
          </cell>
          <cell r="M258" t="str">
            <v/>
          </cell>
          <cell r="N258">
            <v>4</v>
          </cell>
          <cell r="O258">
            <v>3</v>
          </cell>
          <cell r="P258">
            <v>3000836638</v>
          </cell>
          <cell r="Q258">
            <v>45597</v>
          </cell>
          <cell r="R258">
            <v>4784650</v>
          </cell>
          <cell r="S258">
            <v>4632562</v>
          </cell>
          <cell r="T258">
            <v>11164183</v>
          </cell>
          <cell r="U258">
            <v>7974417</v>
          </cell>
          <cell r="V258" t="str">
            <v>N/A</v>
          </cell>
          <cell r="W258" t="str">
            <v>0 No Aplica</v>
          </cell>
        </row>
        <row r="259">
          <cell r="C259" t="str">
            <v>CPS-520-2024</v>
          </cell>
          <cell r="D259" t="str">
            <v>17 17. Contrato de Prestación de Servicios</v>
          </cell>
          <cell r="E259" t="str">
            <v xml:space="preserve">31 31-Servicios Profesionales </v>
          </cell>
          <cell r="F259">
            <v>14000000</v>
          </cell>
          <cell r="G259">
            <v>0.57999999999999996</v>
          </cell>
          <cell r="H259" t="str">
            <v>3 3. Pago parcial</v>
          </cell>
          <cell r="K259" t="str">
            <v/>
          </cell>
          <cell r="M259" t="str">
            <v/>
          </cell>
          <cell r="N259">
            <v>4</v>
          </cell>
          <cell r="O259">
            <v>3</v>
          </cell>
          <cell r="P259">
            <v>3000836647</v>
          </cell>
          <cell r="Q259">
            <v>45597</v>
          </cell>
          <cell r="R259">
            <v>6000000</v>
          </cell>
          <cell r="S259">
            <v>5809279</v>
          </cell>
          <cell r="T259">
            <v>14000000</v>
          </cell>
          <cell r="U259">
            <v>10000000</v>
          </cell>
          <cell r="V259" t="str">
            <v>N/A</v>
          </cell>
          <cell r="W259" t="str">
            <v>0 No Aplica</v>
          </cell>
        </row>
        <row r="260">
          <cell r="C260" t="str">
            <v>CPS-539-2024</v>
          </cell>
          <cell r="D260" t="str">
            <v>17 17. Contrato de Prestación de Servicios</v>
          </cell>
          <cell r="E260" t="str">
            <v xml:space="preserve">33 33-Servicios Apoyo a la Gestion de la Entidad (servicios administrativos) </v>
          </cell>
          <cell r="F260">
            <v>7210596</v>
          </cell>
          <cell r="G260">
            <v>0.46</v>
          </cell>
          <cell r="H260" t="str">
            <v>3 3. Pago parcial</v>
          </cell>
          <cell r="K260" t="str">
            <v/>
          </cell>
          <cell r="M260" t="str">
            <v/>
          </cell>
          <cell r="N260">
            <v>4</v>
          </cell>
          <cell r="O260">
            <v>2</v>
          </cell>
          <cell r="P260">
            <v>3000863859</v>
          </cell>
          <cell r="Q260">
            <v>45604</v>
          </cell>
          <cell r="R260">
            <v>4241527</v>
          </cell>
          <cell r="S260">
            <v>4099186</v>
          </cell>
          <cell r="T260">
            <v>7210596</v>
          </cell>
          <cell r="U260">
            <v>8624438</v>
          </cell>
          <cell r="V260" t="str">
            <v>N/A</v>
          </cell>
          <cell r="W260" t="str">
            <v>0 No Aplica</v>
          </cell>
        </row>
        <row r="261">
          <cell r="C261" t="str">
            <v>CPS-522-2024</v>
          </cell>
          <cell r="D261" t="str">
            <v>17 17. Contrato de Prestación de Servicios</v>
          </cell>
          <cell r="E261" t="str">
            <v xml:space="preserve">31 31-Servicios Profesionales </v>
          </cell>
          <cell r="F261">
            <v>25357243</v>
          </cell>
          <cell r="G261">
            <v>0.52</v>
          </cell>
          <cell r="H261" t="str">
            <v>3 3. Pago parcial</v>
          </cell>
          <cell r="K261" t="str">
            <v/>
          </cell>
          <cell r="M261" t="str">
            <v/>
          </cell>
          <cell r="N261">
            <v>5</v>
          </cell>
          <cell r="O261">
            <v>4</v>
          </cell>
          <cell r="P261">
            <v>3000873051</v>
          </cell>
          <cell r="Q261">
            <v>45608</v>
          </cell>
          <cell r="R261">
            <v>10867390</v>
          </cell>
          <cell r="S261">
            <v>10034731</v>
          </cell>
          <cell r="T261">
            <v>25357243</v>
          </cell>
          <cell r="U261">
            <v>23546012</v>
          </cell>
          <cell r="V261" t="str">
            <v>N/A</v>
          </cell>
          <cell r="W261" t="str">
            <v>0 No Aplica</v>
          </cell>
        </row>
        <row r="262">
          <cell r="C262" t="str">
            <v>CPS-524-2024</v>
          </cell>
          <cell r="D262" t="str">
            <v>17 17. Contrato de Prestación de Servicios</v>
          </cell>
          <cell r="E262" t="str">
            <v xml:space="preserve">31 31-Servicios Profesionales </v>
          </cell>
          <cell r="F262">
            <v>15207360</v>
          </cell>
          <cell r="G262">
            <v>0.48</v>
          </cell>
          <cell r="H262" t="str">
            <v>3 3. Pago parcial</v>
          </cell>
          <cell r="K262" t="str">
            <v/>
          </cell>
          <cell r="M262" t="str">
            <v/>
          </cell>
          <cell r="N262">
            <v>5</v>
          </cell>
          <cell r="O262">
            <v>3</v>
          </cell>
          <cell r="P262">
            <v>3000873065</v>
          </cell>
          <cell r="Q262">
            <v>45608</v>
          </cell>
          <cell r="R262">
            <v>8146800</v>
          </cell>
          <cell r="S262">
            <v>7619174</v>
          </cell>
          <cell r="T262">
            <v>15207360</v>
          </cell>
          <cell r="U262">
            <v>16293600</v>
          </cell>
          <cell r="V262" t="str">
            <v>N/A</v>
          </cell>
          <cell r="W262" t="str">
            <v>0 No Aplica</v>
          </cell>
        </row>
        <row r="263">
          <cell r="C263" t="str">
            <v>CPS-523-2024</v>
          </cell>
          <cell r="D263" t="str">
            <v>17 17. Contrato de Prestación de Servicios</v>
          </cell>
          <cell r="E263" t="str">
            <v xml:space="preserve">31 31-Servicios Profesionales </v>
          </cell>
          <cell r="F263">
            <v>18737640</v>
          </cell>
          <cell r="G263">
            <v>0.51</v>
          </cell>
          <cell r="H263" t="str">
            <v>3 3. Pago parcial</v>
          </cell>
          <cell r="K263" t="str">
            <v/>
          </cell>
          <cell r="M263" t="str">
            <v/>
          </cell>
          <cell r="N263">
            <v>5</v>
          </cell>
          <cell r="O263">
            <v>3</v>
          </cell>
          <cell r="P263">
            <v>3000873045</v>
          </cell>
          <cell r="Q263">
            <v>45608</v>
          </cell>
          <cell r="R263">
            <v>8132730</v>
          </cell>
          <cell r="S263">
            <v>7555260</v>
          </cell>
          <cell r="T263">
            <v>18737640</v>
          </cell>
          <cell r="U263">
            <v>17922960</v>
          </cell>
          <cell r="V263" t="str">
            <v>N/A</v>
          </cell>
          <cell r="W263" t="str">
            <v>0 No Aplica</v>
          </cell>
        </row>
        <row r="264">
          <cell r="C264" t="str">
            <v>CPS-525-2024</v>
          </cell>
          <cell r="D264" t="str">
            <v>17 17. Contrato de Prestación de Servicios</v>
          </cell>
          <cell r="E264" t="str">
            <v xml:space="preserve">33 33-Servicios Apoyo a la Gestion de la Entidad (servicios administrativos) </v>
          </cell>
          <cell r="F264">
            <v>7181284</v>
          </cell>
          <cell r="G264">
            <v>0.57999999999999996</v>
          </cell>
          <cell r="H264" t="str">
            <v>3 3. Pago parcial</v>
          </cell>
          <cell r="K264" t="str">
            <v/>
          </cell>
          <cell r="M264" t="str">
            <v/>
          </cell>
          <cell r="N264">
            <v>4</v>
          </cell>
          <cell r="O264">
            <v>3</v>
          </cell>
          <cell r="P264">
            <v>3000873064</v>
          </cell>
          <cell r="Q264">
            <v>45608</v>
          </cell>
          <cell r="R264">
            <v>3077693</v>
          </cell>
          <cell r="S264">
            <v>2974410</v>
          </cell>
          <cell r="T264">
            <v>7181284</v>
          </cell>
          <cell r="U264">
            <v>5129488</v>
          </cell>
          <cell r="V264" t="str">
            <v>N/A</v>
          </cell>
          <cell r="W264" t="str">
            <v>0 No Aplica</v>
          </cell>
        </row>
        <row r="265">
          <cell r="C265" t="str">
            <v>CPS-526-2024</v>
          </cell>
          <cell r="D265" t="str">
            <v>17 17. Contrato de Prestación de Servicios</v>
          </cell>
          <cell r="E265" t="str">
            <v xml:space="preserve">31 31-Servicios Profesionales </v>
          </cell>
          <cell r="F265">
            <v>12833333</v>
          </cell>
          <cell r="G265">
            <v>0.57999999999999996</v>
          </cell>
          <cell r="H265" t="str">
            <v>3 3. Pago parcial</v>
          </cell>
          <cell r="K265" t="str">
            <v/>
          </cell>
          <cell r="M265" t="str">
            <v/>
          </cell>
          <cell r="N265">
            <v>4</v>
          </cell>
          <cell r="O265">
            <v>3</v>
          </cell>
          <cell r="P265">
            <v>3000844236</v>
          </cell>
          <cell r="Q265">
            <v>45602</v>
          </cell>
          <cell r="R265">
            <v>5500000</v>
          </cell>
          <cell r="S265">
            <v>5315427</v>
          </cell>
          <cell r="T265">
            <v>12833333</v>
          </cell>
          <cell r="U265">
            <v>9166667</v>
          </cell>
          <cell r="V265" t="str">
            <v>N/A</v>
          </cell>
          <cell r="W265" t="str">
            <v>0 No Aplica</v>
          </cell>
        </row>
        <row r="266">
          <cell r="C266" t="str">
            <v>CPS-521-2024</v>
          </cell>
          <cell r="D266" t="str">
            <v>17 17. Contrato de Prestación de Servicios</v>
          </cell>
          <cell r="E266" t="str">
            <v xml:space="preserve">33 33-Servicios Apoyo a la Gestion de la Entidad (servicios administrativos) </v>
          </cell>
          <cell r="F266">
            <v>7181284</v>
          </cell>
          <cell r="G266">
            <v>0.57999999999999996</v>
          </cell>
          <cell r="H266" t="str">
            <v>3 3. Pago parcial</v>
          </cell>
          <cell r="K266" t="str">
            <v/>
          </cell>
          <cell r="M266" t="str">
            <v/>
          </cell>
          <cell r="N266">
            <v>4</v>
          </cell>
          <cell r="O266">
            <v>3</v>
          </cell>
          <cell r="P266">
            <v>3000858797</v>
          </cell>
          <cell r="Q266">
            <v>45603</v>
          </cell>
          <cell r="R266">
            <v>3077693</v>
          </cell>
          <cell r="S266">
            <v>2974410</v>
          </cell>
          <cell r="T266">
            <v>7181284</v>
          </cell>
          <cell r="U266">
            <v>5129488</v>
          </cell>
          <cell r="V266" t="str">
            <v>N/A</v>
          </cell>
          <cell r="W266" t="str">
            <v>0 No Aplica</v>
          </cell>
        </row>
        <row r="267">
          <cell r="C267" t="str">
            <v>CPS-519-2024</v>
          </cell>
          <cell r="D267" t="str">
            <v>17 17. Contrato de Prestación de Servicios</v>
          </cell>
          <cell r="E267" t="str">
            <v xml:space="preserve">33 33-Servicios Apoyo a la Gestion de la Entidad (servicios administrativos) </v>
          </cell>
          <cell r="F267">
            <v>7181284</v>
          </cell>
          <cell r="G267">
            <v>0.57999999999999996</v>
          </cell>
          <cell r="H267" t="str">
            <v>3 3. Pago parcial</v>
          </cell>
          <cell r="K267" t="str">
            <v/>
          </cell>
          <cell r="M267" t="str">
            <v/>
          </cell>
          <cell r="N267">
            <v>4</v>
          </cell>
          <cell r="O267">
            <v>3</v>
          </cell>
          <cell r="P267">
            <v>3000858796</v>
          </cell>
          <cell r="Q267">
            <v>45603</v>
          </cell>
          <cell r="R267">
            <v>3077693</v>
          </cell>
          <cell r="S267">
            <v>2974410</v>
          </cell>
          <cell r="T267">
            <v>7181284</v>
          </cell>
          <cell r="U267">
            <v>5129488</v>
          </cell>
          <cell r="V267" t="str">
            <v>N/A</v>
          </cell>
          <cell r="W267" t="str">
            <v>0 No Aplica</v>
          </cell>
        </row>
        <row r="268">
          <cell r="C268" t="str">
            <v>CPS-527-2024</v>
          </cell>
          <cell r="D268" t="str">
            <v>17 17. Contrato de Prestación de Servicios</v>
          </cell>
          <cell r="E268" t="str">
            <v xml:space="preserve">31 31-Servicios Profesionales </v>
          </cell>
          <cell r="F268">
            <v>13066667</v>
          </cell>
          <cell r="G268">
            <v>0.55000000000000004</v>
          </cell>
          <cell r="H268" t="str">
            <v>3 3. Pago parcial</v>
          </cell>
          <cell r="K268" t="str">
            <v/>
          </cell>
          <cell r="M268" t="str">
            <v/>
          </cell>
          <cell r="N268">
            <v>5</v>
          </cell>
          <cell r="O268">
            <v>3</v>
          </cell>
          <cell r="P268">
            <v>3000867570</v>
          </cell>
          <cell r="Q268">
            <v>45604</v>
          </cell>
          <cell r="R268">
            <v>5600000</v>
          </cell>
          <cell r="S268">
            <v>5421994</v>
          </cell>
          <cell r="T268">
            <v>13066667</v>
          </cell>
          <cell r="U268">
            <v>10826666</v>
          </cell>
          <cell r="V268" t="str">
            <v>N/A</v>
          </cell>
          <cell r="W268" t="str">
            <v>0 No Aplica</v>
          </cell>
        </row>
        <row r="269">
          <cell r="C269" t="str">
            <v>CPS-504-2024</v>
          </cell>
          <cell r="D269" t="str">
            <v>17 17. Contrato de Prestación de Servicios</v>
          </cell>
          <cell r="E269" t="str">
            <v xml:space="preserve">31 31-Servicios Profesionales </v>
          </cell>
          <cell r="F269">
            <v>12800000</v>
          </cell>
          <cell r="G269">
            <v>0.5</v>
          </cell>
          <cell r="H269" t="str">
            <v>3 3. Pago parcial</v>
          </cell>
          <cell r="K269" t="str">
            <v/>
          </cell>
          <cell r="M269" t="str">
            <v/>
          </cell>
          <cell r="N269">
            <v>5</v>
          </cell>
          <cell r="O269">
            <v>3</v>
          </cell>
          <cell r="P269">
            <v>3000858781</v>
          </cell>
          <cell r="Q269">
            <v>45603</v>
          </cell>
          <cell r="R269">
            <v>6000000</v>
          </cell>
          <cell r="S269">
            <v>5809279</v>
          </cell>
          <cell r="T269">
            <v>12800000</v>
          </cell>
          <cell r="U269">
            <v>12600000</v>
          </cell>
          <cell r="V269" t="str">
            <v>N/A</v>
          </cell>
          <cell r="W269" t="str">
            <v>0 No Aplica</v>
          </cell>
        </row>
        <row r="270">
          <cell r="C270" t="str">
            <v>CPS-532-2024</v>
          </cell>
          <cell r="D270" t="str">
            <v>17 17. Contrato de Prestación de Servicios</v>
          </cell>
          <cell r="E270" t="str">
            <v xml:space="preserve">33 33-Servicios Apoyo a la Gestion de la Entidad (servicios administrativos) </v>
          </cell>
          <cell r="F270">
            <v>8850000</v>
          </cell>
          <cell r="G270">
            <v>0.75</v>
          </cell>
          <cell r="H270" t="str">
            <v>3 3. Pago parcial</v>
          </cell>
          <cell r="K270" t="str">
            <v/>
          </cell>
          <cell r="M270" t="str">
            <v/>
          </cell>
          <cell r="N270">
            <v>3</v>
          </cell>
          <cell r="O270">
            <v>2</v>
          </cell>
          <cell r="P270">
            <v>3000864532</v>
          </cell>
          <cell r="Q270">
            <v>45604</v>
          </cell>
          <cell r="R270">
            <v>4500000</v>
          </cell>
          <cell r="S270">
            <v>4348986</v>
          </cell>
          <cell r="T270">
            <v>8850000</v>
          </cell>
          <cell r="U270">
            <v>3000000</v>
          </cell>
          <cell r="V270" t="str">
            <v>N/A</v>
          </cell>
          <cell r="W270" t="str">
            <v>0 No Aplica</v>
          </cell>
        </row>
        <row r="271">
          <cell r="C271" t="str">
            <v>CPS-542-2024</v>
          </cell>
          <cell r="D271" t="str">
            <v>17 17. Contrato de Prestación de Servicios</v>
          </cell>
          <cell r="E271" t="str">
            <v xml:space="preserve">31 31-Servicios Profesionales </v>
          </cell>
          <cell r="F271">
            <v>13066667</v>
          </cell>
          <cell r="G271">
            <v>0.45</v>
          </cell>
          <cell r="H271" t="str">
            <v>3 3. Pago parcial</v>
          </cell>
          <cell r="K271" t="str">
            <v/>
          </cell>
          <cell r="M271" t="str">
            <v/>
          </cell>
          <cell r="N271">
            <v>4</v>
          </cell>
          <cell r="O271">
            <v>2</v>
          </cell>
          <cell r="P271">
            <v>3000867592</v>
          </cell>
          <cell r="Q271">
            <v>45604</v>
          </cell>
          <cell r="R271">
            <v>8000000</v>
          </cell>
          <cell r="S271">
            <v>7585189</v>
          </cell>
          <cell r="T271">
            <v>13066667</v>
          </cell>
          <cell r="U271">
            <v>16266666</v>
          </cell>
          <cell r="V271" t="str">
            <v>N/A</v>
          </cell>
          <cell r="W271" t="str">
            <v>0 No Aplica</v>
          </cell>
        </row>
        <row r="272">
          <cell r="C272" t="str">
            <v>CPS-531-2024</v>
          </cell>
          <cell r="D272" t="str">
            <v>17 17. Contrato de Prestación de Servicios</v>
          </cell>
          <cell r="E272" t="str">
            <v xml:space="preserve">31 31-Servicios Profesionales </v>
          </cell>
          <cell r="F272">
            <v>12200000</v>
          </cell>
          <cell r="G272">
            <v>0.56000000000000005</v>
          </cell>
          <cell r="H272" t="str">
            <v>3 3. Pago parcial</v>
          </cell>
          <cell r="K272" t="str">
            <v/>
          </cell>
          <cell r="M272" t="str">
            <v/>
          </cell>
          <cell r="N272">
            <v>4</v>
          </cell>
          <cell r="O272">
            <v>3</v>
          </cell>
          <cell r="P272">
            <v>3000858788</v>
          </cell>
          <cell r="Q272">
            <v>45603</v>
          </cell>
          <cell r="R272">
            <v>6000000</v>
          </cell>
          <cell r="S272">
            <v>5850000</v>
          </cell>
          <cell r="T272">
            <v>12200000</v>
          </cell>
          <cell r="U272">
            <v>9600000</v>
          </cell>
          <cell r="V272" t="str">
            <v>N/A</v>
          </cell>
          <cell r="W272" t="str">
            <v>0 No Aplica</v>
          </cell>
        </row>
        <row r="273">
          <cell r="C273" t="str">
            <v>CPS-534-2024</v>
          </cell>
          <cell r="D273" t="str">
            <v>17 17. Contrato de Prestación de Servicios</v>
          </cell>
          <cell r="E273" t="str">
            <v xml:space="preserve">31 31-Servicios Profesionales </v>
          </cell>
          <cell r="F273">
            <v>14925733</v>
          </cell>
          <cell r="G273">
            <v>0.47</v>
          </cell>
          <cell r="H273" t="str">
            <v>3 3. Pago parcial</v>
          </cell>
          <cell r="K273" t="str">
            <v/>
          </cell>
          <cell r="M273" t="str">
            <v/>
          </cell>
          <cell r="N273">
            <v>5</v>
          </cell>
          <cell r="O273">
            <v>2</v>
          </cell>
          <cell r="P273">
            <v>3000873073</v>
          </cell>
          <cell r="Q273">
            <v>45608</v>
          </cell>
          <cell r="R273">
            <v>7855649</v>
          </cell>
          <cell r="S273">
            <v>7313465</v>
          </cell>
          <cell r="T273">
            <v>14925733</v>
          </cell>
          <cell r="U273">
            <v>17020573</v>
          </cell>
          <cell r="V273" t="str">
            <v>N/A</v>
          </cell>
          <cell r="W273" t="str">
            <v>0 No Aplica</v>
          </cell>
        </row>
        <row r="274">
          <cell r="C274" t="str">
            <v>CPS-533-2024</v>
          </cell>
          <cell r="D274" t="str">
            <v>17 17. Contrato de Prestación de Servicios</v>
          </cell>
          <cell r="E274" t="str">
            <v xml:space="preserve">31 31-Servicios Profesionales </v>
          </cell>
          <cell r="F274">
            <v>10964475</v>
          </cell>
          <cell r="G274">
            <v>0.51</v>
          </cell>
          <cell r="H274" t="str">
            <v>3 3. Pago parcial</v>
          </cell>
          <cell r="K274" t="str">
            <v/>
          </cell>
          <cell r="M274" t="str">
            <v/>
          </cell>
          <cell r="N274">
            <v>4</v>
          </cell>
          <cell r="O274">
            <v>2</v>
          </cell>
          <cell r="P274">
            <v>3000867572</v>
          </cell>
          <cell r="Q274">
            <v>45604</v>
          </cell>
          <cell r="R274">
            <v>5575157</v>
          </cell>
          <cell r="S274">
            <v>5397941</v>
          </cell>
          <cell r="T274">
            <v>10964475</v>
          </cell>
          <cell r="U274">
            <v>10406960</v>
          </cell>
          <cell r="V274" t="str">
            <v>N/A</v>
          </cell>
          <cell r="W274" t="str">
            <v>0 No Aplica</v>
          </cell>
        </row>
        <row r="275">
          <cell r="C275" t="str">
            <v>CPS-540-2024</v>
          </cell>
          <cell r="D275" t="str">
            <v>17 17. Contrato de Prestación de Servicios</v>
          </cell>
          <cell r="E275" t="str">
            <v xml:space="preserve">31 31-Servicios Profesionales </v>
          </cell>
          <cell r="F275">
            <v>7814928</v>
          </cell>
          <cell r="G275">
            <v>0.65</v>
          </cell>
          <cell r="H275" t="str">
            <v>3 3. Pago parcial</v>
          </cell>
          <cell r="K275" t="str">
            <v/>
          </cell>
          <cell r="M275" t="str">
            <v/>
          </cell>
          <cell r="N275">
            <v>3</v>
          </cell>
          <cell r="O275">
            <v>2</v>
          </cell>
          <cell r="P275">
            <v>3000883492</v>
          </cell>
          <cell r="Q275">
            <v>45610</v>
          </cell>
          <cell r="R275">
            <v>4784650</v>
          </cell>
          <cell r="S275">
            <v>4665034</v>
          </cell>
          <cell r="T275">
            <v>7814928</v>
          </cell>
          <cell r="U275">
            <v>4146697</v>
          </cell>
          <cell r="V275" t="str">
            <v>N/A</v>
          </cell>
          <cell r="W275" t="str">
            <v>0 No Aplica</v>
          </cell>
        </row>
        <row r="276">
          <cell r="C276" t="str">
            <v>CPS-543-2024</v>
          </cell>
          <cell r="D276" t="str">
            <v>17 17. Contrato de Prestación de Servicios</v>
          </cell>
          <cell r="E276" t="str">
            <v xml:space="preserve">31 31-Servicios Profesionales </v>
          </cell>
          <cell r="F276">
            <v>10130373</v>
          </cell>
          <cell r="G276">
            <v>0.46</v>
          </cell>
          <cell r="H276" t="str">
            <v>3 3. Pago parcial</v>
          </cell>
          <cell r="K276" t="str">
            <v/>
          </cell>
          <cell r="M276" t="str">
            <v/>
          </cell>
          <cell r="N276">
            <v>4</v>
          </cell>
          <cell r="O276">
            <v>2</v>
          </cell>
          <cell r="P276">
            <v>3000863905</v>
          </cell>
          <cell r="Q276">
            <v>45604</v>
          </cell>
          <cell r="R276">
            <v>5959043</v>
          </cell>
          <cell r="S276">
            <v>5759065</v>
          </cell>
          <cell r="T276">
            <v>10130373</v>
          </cell>
          <cell r="U276">
            <v>12116721</v>
          </cell>
          <cell r="V276" t="str">
            <v>N/A</v>
          </cell>
          <cell r="W276" t="str">
            <v>0 No Aplica</v>
          </cell>
        </row>
        <row r="277">
          <cell r="C277" t="str">
            <v>CPS-541-2024</v>
          </cell>
          <cell r="D277" t="str">
            <v>17 17. Contrato de Prestación de Servicios</v>
          </cell>
          <cell r="E277" t="str">
            <v xml:space="preserve">31 31-Servicios Profesionales </v>
          </cell>
          <cell r="F277">
            <v>10200000</v>
          </cell>
          <cell r="G277">
            <v>0.56999999999999995</v>
          </cell>
          <cell r="H277" t="str">
            <v>3 3. Pago parcial</v>
          </cell>
          <cell r="K277" t="str">
            <v/>
          </cell>
          <cell r="M277" t="str">
            <v/>
          </cell>
          <cell r="N277">
            <v>3</v>
          </cell>
          <cell r="O277">
            <v>2</v>
          </cell>
          <cell r="P277">
            <v>3000867556</v>
          </cell>
          <cell r="Q277">
            <v>45604</v>
          </cell>
          <cell r="R277">
            <v>6000000</v>
          </cell>
          <cell r="S277">
            <v>5798647</v>
          </cell>
          <cell r="T277">
            <v>10200000</v>
          </cell>
          <cell r="U277">
            <v>7800000</v>
          </cell>
          <cell r="V277" t="str">
            <v>N/A</v>
          </cell>
          <cell r="W277" t="str">
            <v>0 No Aplica</v>
          </cell>
        </row>
        <row r="278">
          <cell r="C278" t="str">
            <v>CPS-538-2024</v>
          </cell>
          <cell r="D278" t="str">
            <v>17 17. Contrato de Prestación de Servicios</v>
          </cell>
          <cell r="E278" t="str">
            <v xml:space="preserve">31 31-Servicios Profesionales </v>
          </cell>
          <cell r="F278">
            <v>13866667</v>
          </cell>
          <cell r="G278">
            <v>0.51</v>
          </cell>
          <cell r="H278" t="str">
            <v>3 3. Pago parcial</v>
          </cell>
          <cell r="K278" t="str">
            <v/>
          </cell>
          <cell r="M278" t="str">
            <v/>
          </cell>
          <cell r="N278">
            <v>4</v>
          </cell>
          <cell r="O278">
            <v>2</v>
          </cell>
          <cell r="P278">
            <v>3000863904</v>
          </cell>
          <cell r="Q278">
            <v>45604</v>
          </cell>
          <cell r="R278">
            <v>8000000</v>
          </cell>
          <cell r="S278">
            <v>7699189</v>
          </cell>
          <cell r="T278">
            <v>13866667</v>
          </cell>
          <cell r="U278">
            <v>13333333</v>
          </cell>
          <cell r="V278" t="str">
            <v>N/A</v>
          </cell>
          <cell r="W278" t="str">
            <v>0 No Aplica</v>
          </cell>
        </row>
        <row r="279">
          <cell r="C279" t="str">
            <v>CPS-535-2024</v>
          </cell>
          <cell r="D279" t="str">
            <v>17 17. Contrato de Prestación de Servicios</v>
          </cell>
          <cell r="E279" t="str">
            <v xml:space="preserve">33 33-Servicios Apoyo a la Gestion de la Entidad (servicios administrativos) </v>
          </cell>
          <cell r="F279">
            <v>7223528</v>
          </cell>
          <cell r="G279">
            <v>0.52</v>
          </cell>
          <cell r="H279" t="str">
            <v>3 3. Pago parcial</v>
          </cell>
          <cell r="K279" t="str">
            <v/>
          </cell>
          <cell r="M279" t="str">
            <v/>
          </cell>
          <cell r="N279">
            <v>4</v>
          </cell>
          <cell r="O279">
            <v>2</v>
          </cell>
          <cell r="P279">
            <v>3000836634</v>
          </cell>
          <cell r="Q279">
            <v>45597</v>
          </cell>
          <cell r="R279">
            <v>3801857</v>
          </cell>
          <cell r="S279">
            <v>3681009</v>
          </cell>
          <cell r="T279">
            <v>7223528</v>
          </cell>
          <cell r="U279">
            <v>6589886</v>
          </cell>
          <cell r="V279" t="str">
            <v>N/A</v>
          </cell>
          <cell r="W279" t="str">
            <v>0 No Aplica</v>
          </cell>
        </row>
        <row r="280">
          <cell r="C280" t="str">
            <v>CPS-545-2024</v>
          </cell>
          <cell r="D280" t="str">
            <v>17 17. Contrato de Prestación de Servicios</v>
          </cell>
          <cell r="E280" t="str">
            <v xml:space="preserve">31 31-Servicios Profesionales </v>
          </cell>
          <cell r="F280">
            <v>11269789</v>
          </cell>
          <cell r="G280">
            <v>0.42</v>
          </cell>
          <cell r="H280" t="str">
            <v>3 3. Pago parcial</v>
          </cell>
          <cell r="K280" t="str">
            <v/>
          </cell>
          <cell r="M280" t="str">
            <v/>
          </cell>
          <cell r="N280">
            <v>4</v>
          </cell>
          <cell r="O280">
            <v>2</v>
          </cell>
          <cell r="P280">
            <v>3000844245</v>
          </cell>
          <cell r="Q280">
            <v>45602</v>
          </cell>
          <cell r="R280">
            <v>7683947</v>
          </cell>
          <cell r="S280">
            <v>7172182</v>
          </cell>
          <cell r="T280">
            <v>11269789</v>
          </cell>
          <cell r="U280">
            <v>15624026</v>
          </cell>
          <cell r="V280" t="str">
            <v>N/A</v>
          </cell>
          <cell r="W280" t="str">
            <v>0 No Aplica</v>
          </cell>
        </row>
        <row r="281">
          <cell r="C281" t="str">
            <v>CPS-468-2024</v>
          </cell>
          <cell r="D281" t="str">
            <v>17 17. Contrato de Prestación de Servicios</v>
          </cell>
          <cell r="E281" t="str">
            <v xml:space="preserve">31 31-Servicios Profesionales </v>
          </cell>
          <cell r="F281">
            <v>10126667</v>
          </cell>
          <cell r="G281">
            <v>0.45</v>
          </cell>
          <cell r="H281" t="str">
            <v>3 3. Pago parcial</v>
          </cell>
          <cell r="K281" t="str">
            <v/>
          </cell>
          <cell r="M281" t="str">
            <v/>
          </cell>
          <cell r="N281">
            <v>4</v>
          </cell>
          <cell r="O281">
            <v>2</v>
          </cell>
          <cell r="P281">
            <v>3000836625</v>
          </cell>
          <cell r="Q281">
            <v>45597</v>
          </cell>
          <cell r="R281">
            <v>6200000</v>
          </cell>
          <cell r="S281">
            <v>6045000</v>
          </cell>
          <cell r="T281">
            <v>10126667</v>
          </cell>
          <cell r="U281">
            <v>12400000</v>
          </cell>
          <cell r="V281" t="str">
            <v>N/A</v>
          </cell>
          <cell r="W281" t="str">
            <v>0 No Aplica</v>
          </cell>
        </row>
        <row r="282">
          <cell r="C282" t="str">
            <v>CPS-238-2024</v>
          </cell>
          <cell r="D282" t="str">
            <v>17 17. Contrato de Prestación de Servicios</v>
          </cell>
          <cell r="E282" t="str">
            <v xml:space="preserve">31 31-Servicios Profesionales </v>
          </cell>
          <cell r="F282">
            <v>5833333</v>
          </cell>
          <cell r="G282">
            <v>0.36</v>
          </cell>
          <cell r="H282" t="str">
            <v>3 3. Pago parcial</v>
          </cell>
          <cell r="K282" t="str">
            <v/>
          </cell>
          <cell r="M282" t="str">
            <v/>
          </cell>
          <cell r="N282">
            <v>4</v>
          </cell>
          <cell r="O282">
            <v>2</v>
          </cell>
          <cell r="P282">
            <v>3000863914</v>
          </cell>
          <cell r="Q282">
            <v>45604</v>
          </cell>
          <cell r="R282">
            <v>5000000</v>
          </cell>
          <cell r="S282">
            <v>4832206</v>
          </cell>
          <cell r="T282">
            <v>5833333</v>
          </cell>
          <cell r="U282">
            <v>10333333</v>
          </cell>
          <cell r="V282" t="str">
            <v>N/A</v>
          </cell>
          <cell r="W282" t="str">
            <v>0 No Aplica</v>
          </cell>
        </row>
        <row r="283">
          <cell r="C283" t="str">
            <v>CPS-546-2024</v>
          </cell>
          <cell r="D283" t="str">
            <v>17 17. Contrato de Prestación de Servicios</v>
          </cell>
          <cell r="E283" t="str">
            <v xml:space="preserve">31 31-Servicios Profesionales </v>
          </cell>
          <cell r="F283">
            <v>7017487</v>
          </cell>
          <cell r="G283">
            <v>0.49</v>
          </cell>
          <cell r="H283" t="str">
            <v>3 3. Pago parcial</v>
          </cell>
          <cell r="K283" t="str">
            <v/>
          </cell>
          <cell r="M283" t="str">
            <v/>
          </cell>
          <cell r="N283">
            <v>3</v>
          </cell>
          <cell r="O283">
            <v>2</v>
          </cell>
          <cell r="P283">
            <v>3000867594</v>
          </cell>
          <cell r="Q283">
            <v>45604</v>
          </cell>
          <cell r="R283">
            <v>4784650</v>
          </cell>
          <cell r="S283">
            <v>4632562</v>
          </cell>
          <cell r="T283">
            <v>7017487</v>
          </cell>
          <cell r="U283">
            <v>7336463</v>
          </cell>
          <cell r="V283" t="str">
            <v>N/A</v>
          </cell>
          <cell r="W283" t="str">
            <v>0 No Aplica</v>
          </cell>
        </row>
        <row r="284">
          <cell r="C284" t="str">
            <v>CPS-549-2024</v>
          </cell>
          <cell r="D284" t="str">
            <v>17 17. Contrato de Prestación de Servicios</v>
          </cell>
          <cell r="E284" t="str">
            <v xml:space="preserve">33 33-Servicios Apoyo a la Gestion de la Entidad (servicios administrativos) </v>
          </cell>
          <cell r="F284">
            <v>5796754</v>
          </cell>
          <cell r="G284">
            <v>0.41</v>
          </cell>
          <cell r="H284" t="str">
            <v>3 3. Pago parcial</v>
          </cell>
          <cell r="K284" t="str">
            <v/>
          </cell>
          <cell r="M284" t="str">
            <v/>
          </cell>
          <cell r="N284">
            <v>4</v>
          </cell>
          <cell r="O284">
            <v>2</v>
          </cell>
          <cell r="P284">
            <v>3000873089</v>
          </cell>
          <cell r="Q284">
            <v>45608</v>
          </cell>
          <cell r="R284">
            <v>4241527</v>
          </cell>
          <cell r="S284">
            <v>4094515</v>
          </cell>
          <cell r="T284">
            <v>5796754</v>
          </cell>
          <cell r="U284">
            <v>8483054</v>
          </cell>
          <cell r="V284" t="str">
            <v>N/A</v>
          </cell>
          <cell r="W284" t="str">
            <v>0 No Aplica</v>
          </cell>
        </row>
        <row r="285">
          <cell r="C285" t="str">
            <v>CPS-238-2024</v>
          </cell>
          <cell r="D285" t="str">
            <v>17 17. Contrato de Prestación de Servicios</v>
          </cell>
          <cell r="E285" t="str">
            <v xml:space="preserve">31 31-Servicios Profesionales </v>
          </cell>
          <cell r="F285">
            <v>6353160</v>
          </cell>
          <cell r="G285">
            <v>0.38</v>
          </cell>
          <cell r="H285" t="str">
            <v>3 3. Pago parcial</v>
          </cell>
          <cell r="K285" t="str">
            <v/>
          </cell>
          <cell r="M285" t="str">
            <v/>
          </cell>
          <cell r="N285">
            <v>4</v>
          </cell>
          <cell r="O285">
            <v>2</v>
          </cell>
          <cell r="P285">
            <v>3000882926</v>
          </cell>
          <cell r="Q285">
            <v>45610</v>
          </cell>
          <cell r="R285">
            <v>5015653</v>
          </cell>
          <cell r="S285">
            <v>4847334</v>
          </cell>
          <cell r="T285">
            <v>6353160</v>
          </cell>
          <cell r="U285">
            <v>10532872</v>
          </cell>
          <cell r="V285" t="str">
            <v>N/A</v>
          </cell>
          <cell r="W285" t="str">
            <v>0 No Aplica</v>
          </cell>
        </row>
        <row r="286">
          <cell r="C286" t="str">
            <v>CPS-548-2024</v>
          </cell>
          <cell r="D286" t="str">
            <v>17 17. Contrato de Prestación de Servicios</v>
          </cell>
          <cell r="E286" t="str">
            <v xml:space="preserve">31 31-Servicios Profesionales </v>
          </cell>
          <cell r="F286">
            <v>7700000</v>
          </cell>
          <cell r="G286">
            <v>0.41</v>
          </cell>
          <cell r="H286" t="str">
            <v>3 3. Pago parcial</v>
          </cell>
          <cell r="K286" t="str">
            <v/>
          </cell>
          <cell r="M286" t="str">
            <v/>
          </cell>
          <cell r="N286">
            <v>4</v>
          </cell>
          <cell r="O286">
            <v>2</v>
          </cell>
          <cell r="P286">
            <v>3000867583</v>
          </cell>
          <cell r="Q286">
            <v>45604</v>
          </cell>
          <cell r="R286">
            <v>5500000</v>
          </cell>
          <cell r="S286">
            <v>5325173</v>
          </cell>
          <cell r="T286">
            <v>7700000</v>
          </cell>
          <cell r="U286">
            <v>11183333</v>
          </cell>
          <cell r="V286" t="str">
            <v>N/A</v>
          </cell>
          <cell r="W286" t="str">
            <v>0 No Aplica</v>
          </cell>
        </row>
        <row r="287">
          <cell r="C287" t="str">
            <v>CPS-547-2024</v>
          </cell>
          <cell r="D287" t="str">
            <v>17 17. Contrato de Prestación de Servicios</v>
          </cell>
          <cell r="E287" t="str">
            <v xml:space="preserve">33 33-Servicios Apoyo a la Gestion de la Entidad (servicios administrativos) </v>
          </cell>
          <cell r="F287">
            <v>4616540</v>
          </cell>
          <cell r="G287">
            <v>0.46</v>
          </cell>
          <cell r="H287" t="str">
            <v>3 3. Pago parcial</v>
          </cell>
          <cell r="K287" t="str">
            <v/>
          </cell>
          <cell r="M287" t="str">
            <v/>
          </cell>
          <cell r="N287">
            <v>4</v>
          </cell>
          <cell r="O287">
            <v>2</v>
          </cell>
          <cell r="P287">
            <v>3000863901</v>
          </cell>
          <cell r="Q287">
            <v>45604</v>
          </cell>
          <cell r="R287">
            <v>3077693</v>
          </cell>
          <cell r="S287">
            <v>2974410</v>
          </cell>
          <cell r="T287">
            <v>4616540</v>
          </cell>
          <cell r="U287">
            <v>5437257</v>
          </cell>
          <cell r="V287" t="str">
            <v>N/A</v>
          </cell>
          <cell r="W287" t="str">
            <v>0 No Aplica</v>
          </cell>
        </row>
        <row r="288">
          <cell r="C288" t="str">
            <v>SU-565-2024</v>
          </cell>
          <cell r="D288" t="str">
            <v>7 7. Suministro</v>
          </cell>
          <cell r="E288" t="str">
            <v xml:space="preserve">48 48-Otros Suministros </v>
          </cell>
          <cell r="F288">
            <v>6000000</v>
          </cell>
          <cell r="G288">
            <v>0.41</v>
          </cell>
          <cell r="H288" t="str">
            <v>3 3. Pago parcial</v>
          </cell>
          <cell r="K288" t="str">
            <v/>
          </cell>
          <cell r="M288" t="str">
            <v/>
          </cell>
          <cell r="N288">
            <v>3</v>
          </cell>
          <cell r="O288">
            <v>1</v>
          </cell>
          <cell r="P288">
            <v>3000926758</v>
          </cell>
          <cell r="Q288">
            <v>45621</v>
          </cell>
          <cell r="R288">
            <v>6000000</v>
          </cell>
          <cell r="S288">
            <v>14652367</v>
          </cell>
          <cell r="T288">
            <v>6000000</v>
          </cell>
          <cell r="U288">
            <v>8754428</v>
          </cell>
          <cell r="V288" t="str">
            <v>N/A</v>
          </cell>
          <cell r="W288" t="str">
            <v>0 No Aplica</v>
          </cell>
        </row>
        <row r="289">
          <cell r="C289" t="str">
            <v>CPS-556-2024</v>
          </cell>
          <cell r="D289" t="str">
            <v>17 17. Contrato de Prestación de Servicios</v>
          </cell>
          <cell r="E289" t="str">
            <v xml:space="preserve">31 31-Servicios Profesionales </v>
          </cell>
          <cell r="F289">
            <v>3500000</v>
          </cell>
          <cell r="G289">
            <v>0.35</v>
          </cell>
          <cell r="H289" t="str">
            <v>3 3. Pago parcial</v>
          </cell>
          <cell r="K289" t="str">
            <v/>
          </cell>
          <cell r="M289" t="str">
            <v/>
          </cell>
          <cell r="N289">
            <v>3</v>
          </cell>
          <cell r="O289">
            <v>1</v>
          </cell>
          <cell r="P289">
            <v>3000883490</v>
          </cell>
          <cell r="Q289">
            <v>45610</v>
          </cell>
          <cell r="R289">
            <v>3500000</v>
          </cell>
          <cell r="S289">
            <v>3388746</v>
          </cell>
          <cell r="T289">
            <v>3500000</v>
          </cell>
          <cell r="U289">
            <v>6500000</v>
          </cell>
          <cell r="V289" t="str">
            <v>N/A</v>
          </cell>
          <cell r="W289" t="str">
            <v>0 No Aplica</v>
          </cell>
        </row>
        <row r="290">
          <cell r="C290" t="str">
            <v>CPS-554-2024</v>
          </cell>
          <cell r="D290" t="str">
            <v>17 17. Contrato de Prestación de Servicios</v>
          </cell>
          <cell r="E290" t="str">
            <v xml:space="preserve">31 31-Servicios Profesionales </v>
          </cell>
          <cell r="F290">
            <v>5440000</v>
          </cell>
          <cell r="G290">
            <v>0.36</v>
          </cell>
          <cell r="H290" t="str">
            <v>3 3. Pago parcial</v>
          </cell>
          <cell r="K290" t="str">
            <v/>
          </cell>
          <cell r="M290" t="str">
            <v/>
          </cell>
          <cell r="N290">
            <v>4</v>
          </cell>
          <cell r="O290">
            <v>2</v>
          </cell>
          <cell r="P290">
            <v>3000867571</v>
          </cell>
          <cell r="Q290">
            <v>45604</v>
          </cell>
          <cell r="R290">
            <v>4800000</v>
          </cell>
          <cell r="S290">
            <v>4647424</v>
          </cell>
          <cell r="T290">
            <v>5440000</v>
          </cell>
          <cell r="U290">
            <v>9600000</v>
          </cell>
          <cell r="V290" t="str">
            <v>N/A</v>
          </cell>
          <cell r="W290" t="str">
            <v>0 No Aplica</v>
          </cell>
        </row>
        <row r="291">
          <cell r="C291" t="str">
            <v>CPS-566-2024</v>
          </cell>
          <cell r="D291" t="str">
            <v>17 17. Contrato de Prestación de Servicios</v>
          </cell>
          <cell r="E291" t="str">
            <v xml:space="preserve">49 49-Otros Servicios </v>
          </cell>
          <cell r="F291">
            <v>2040107</v>
          </cell>
          <cell r="G291">
            <v>0.19</v>
          </cell>
          <cell r="H291" t="str">
            <v>3 3. Pago parcial</v>
          </cell>
          <cell r="K291" t="str">
            <v/>
          </cell>
          <cell r="M291" t="str">
            <v/>
          </cell>
          <cell r="N291">
            <v>3</v>
          </cell>
          <cell r="O291">
            <v>1</v>
          </cell>
          <cell r="P291">
            <v>3000910833</v>
          </cell>
          <cell r="Q291">
            <v>45617</v>
          </cell>
          <cell r="R291">
            <v>2040107</v>
          </cell>
          <cell r="S291">
            <v>2753939</v>
          </cell>
          <cell r="T291">
            <v>2040107</v>
          </cell>
          <cell r="U291">
            <v>8959893</v>
          </cell>
          <cell r="V291" t="str">
            <v>N/A</v>
          </cell>
          <cell r="W291" t="str">
            <v>0 No Aplica</v>
          </cell>
        </row>
        <row r="292">
          <cell r="C292" t="str">
            <v>CPS-566-2024</v>
          </cell>
          <cell r="D292" t="str">
            <v>17 17. Contrato de Prestación de Servicios</v>
          </cell>
          <cell r="E292" t="str">
            <v xml:space="preserve">49 49-Otros Servicios </v>
          </cell>
          <cell r="F292">
            <v>1218054</v>
          </cell>
          <cell r="G292">
            <v>0.35</v>
          </cell>
          <cell r="H292" t="str">
            <v>3 3. Pago parcial</v>
          </cell>
          <cell r="K292" t="str">
            <v/>
          </cell>
          <cell r="M292" t="str">
            <v/>
          </cell>
          <cell r="N292">
            <v>3</v>
          </cell>
          <cell r="O292">
            <v>1</v>
          </cell>
          <cell r="P292">
            <v>3000910833</v>
          </cell>
          <cell r="Q292">
            <v>45617</v>
          </cell>
          <cell r="R292">
            <v>1218054</v>
          </cell>
          <cell r="S292">
            <v>2753939</v>
          </cell>
          <cell r="T292">
            <v>1218054</v>
          </cell>
          <cell r="U292">
            <v>2281946</v>
          </cell>
          <cell r="V292" t="str">
            <v>N/A</v>
          </cell>
          <cell r="W292" t="str">
            <v>0 No Aplica</v>
          </cell>
        </row>
        <row r="293">
          <cell r="C293" t="str">
            <v>CPS-555-2024</v>
          </cell>
          <cell r="D293" t="str">
            <v>17 17. Contrato de Prestación de Servicios</v>
          </cell>
          <cell r="E293" t="str">
            <v xml:space="preserve">31 31-Servicios Profesionales </v>
          </cell>
          <cell r="F293">
            <v>2238322</v>
          </cell>
          <cell r="G293">
            <v>0.09</v>
          </cell>
          <cell r="H293" t="str">
            <v>3 3. Pago parcial</v>
          </cell>
          <cell r="K293" t="str">
            <v/>
          </cell>
          <cell r="M293" t="str">
            <v/>
          </cell>
          <cell r="N293">
            <v>3</v>
          </cell>
          <cell r="O293">
            <v>2</v>
          </cell>
          <cell r="P293">
            <v>3000883494</v>
          </cell>
          <cell r="Q293">
            <v>45610</v>
          </cell>
          <cell r="R293">
            <v>2238322</v>
          </cell>
          <cell r="S293">
            <v>2163207</v>
          </cell>
          <cell r="T293">
            <v>2238322</v>
          </cell>
          <cell r="U293">
            <v>22383224</v>
          </cell>
          <cell r="V293" t="str">
            <v>N/A</v>
          </cell>
          <cell r="W293" t="str">
            <v>0 No Aplica</v>
          </cell>
        </row>
        <row r="294">
          <cell r="C294" t="str">
            <v>CPS-558-2024</v>
          </cell>
          <cell r="D294" t="str">
            <v>17 17. Contrato de Prestación de Servicios</v>
          </cell>
          <cell r="E294" t="str">
            <v>30 30-Servicios de Mantenimiento y/o Reparación</v>
          </cell>
          <cell r="F294">
            <v>111592326</v>
          </cell>
          <cell r="G294">
            <v>1</v>
          </cell>
          <cell r="H294" t="str">
            <v>4 4. Pago definitivo</v>
          </cell>
          <cell r="K294" t="str">
            <v/>
          </cell>
          <cell r="M294" t="str">
            <v/>
          </cell>
          <cell r="N294">
            <v>1</v>
          </cell>
          <cell r="O294">
            <v>1</v>
          </cell>
          <cell r="P294">
            <v>3000910810</v>
          </cell>
          <cell r="Q294">
            <v>45617</v>
          </cell>
          <cell r="R294">
            <v>111592326</v>
          </cell>
          <cell r="S294">
            <v>106805014</v>
          </cell>
          <cell r="T294">
            <v>111592326</v>
          </cell>
          <cell r="U294">
            <v>0</v>
          </cell>
          <cell r="V294" t="str">
            <v>N/A</v>
          </cell>
          <cell r="W294" t="str">
            <v>0 No Aplica</v>
          </cell>
        </row>
        <row r="295">
          <cell r="C295" t="str">
            <v>CPS-568-2024</v>
          </cell>
          <cell r="D295" t="str">
            <v>17 17. Contrato de Prestación de Servicios</v>
          </cell>
          <cell r="E295" t="str">
            <v xml:space="preserve">31 31-Servicios Profesionales </v>
          </cell>
          <cell r="F295">
            <v>2700000</v>
          </cell>
          <cell r="G295">
            <v>0.1</v>
          </cell>
          <cell r="H295" t="str">
            <v>3 3. Pago parcial</v>
          </cell>
          <cell r="K295" t="str">
            <v/>
          </cell>
          <cell r="M295" t="str">
            <v/>
          </cell>
          <cell r="N295">
            <v>3</v>
          </cell>
          <cell r="O295">
            <v>1</v>
          </cell>
          <cell r="P295">
            <v>3000910390</v>
          </cell>
          <cell r="Q295">
            <v>45617</v>
          </cell>
          <cell r="R295">
            <v>2700000</v>
          </cell>
          <cell r="S295">
            <v>2614176</v>
          </cell>
          <cell r="T295">
            <v>2700000</v>
          </cell>
          <cell r="U295">
            <v>24300000</v>
          </cell>
          <cell r="V295" t="str">
            <v>N/A</v>
          </cell>
          <cell r="W295" t="str">
            <v>0 No Aplica</v>
          </cell>
        </row>
        <row r="296">
          <cell r="C296" t="str">
            <v>CPS-569-2024</v>
          </cell>
          <cell r="D296" t="str">
            <v>17 17. Contrato de Prestación de Servicios</v>
          </cell>
          <cell r="E296" t="str">
            <v xml:space="preserve">31 31-Servicios Profesionales </v>
          </cell>
          <cell r="F296">
            <v>2700000</v>
          </cell>
          <cell r="G296">
            <v>0.1</v>
          </cell>
          <cell r="H296" t="str">
            <v>3 3. Pago parcial</v>
          </cell>
          <cell r="K296" t="str">
            <v/>
          </cell>
          <cell r="M296" t="str">
            <v/>
          </cell>
          <cell r="N296">
            <v>3</v>
          </cell>
          <cell r="O296">
            <v>1</v>
          </cell>
          <cell r="P296">
            <v>3000910802</v>
          </cell>
          <cell r="Q296">
            <v>45617</v>
          </cell>
          <cell r="R296">
            <v>2700000</v>
          </cell>
          <cell r="S296">
            <v>2614176</v>
          </cell>
          <cell r="T296">
            <v>2700000</v>
          </cell>
          <cell r="U296">
            <v>24300000</v>
          </cell>
          <cell r="V296" t="str">
            <v>N/A</v>
          </cell>
          <cell r="W296" t="str">
            <v>0 No Aplica</v>
          </cell>
        </row>
        <row r="297">
          <cell r="C297" t="str">
            <v>CPS-564-2024</v>
          </cell>
          <cell r="D297" t="str">
            <v>17 17. Contrato de Prestación de Servicios</v>
          </cell>
          <cell r="E297" t="str">
            <v xml:space="preserve">31 31-Servicios Profesionales </v>
          </cell>
          <cell r="F297">
            <v>2213343</v>
          </cell>
          <cell r="G297">
            <v>0.14000000000000001</v>
          </cell>
          <cell r="H297" t="str">
            <v>3 3. Pago parcial</v>
          </cell>
          <cell r="K297" t="str">
            <v/>
          </cell>
          <cell r="M297" t="str">
            <v/>
          </cell>
          <cell r="N297">
            <v>3</v>
          </cell>
          <cell r="O297">
            <v>1</v>
          </cell>
          <cell r="P297">
            <v>3000873059</v>
          </cell>
          <cell r="Q297">
            <v>45608</v>
          </cell>
          <cell r="R297">
            <v>2213343</v>
          </cell>
          <cell r="S297">
            <v>2141903</v>
          </cell>
          <cell r="T297">
            <v>2213343</v>
          </cell>
          <cell r="U297">
            <v>13280060</v>
          </cell>
          <cell r="V297" t="str">
            <v>N/A</v>
          </cell>
          <cell r="W297" t="str">
            <v>0 No Aplica</v>
          </cell>
        </row>
        <row r="298">
          <cell r="C298" t="str">
            <v>CPS-562-2024</v>
          </cell>
          <cell r="D298" t="str">
            <v>17 17. Contrato de Prestación de Servicios</v>
          </cell>
          <cell r="E298" t="str">
            <v xml:space="preserve">31 31-Servicios Profesionales </v>
          </cell>
          <cell r="F298">
            <v>2877346</v>
          </cell>
          <cell r="G298">
            <v>0.19</v>
          </cell>
          <cell r="H298" t="str">
            <v>3 3. Pago parcial</v>
          </cell>
          <cell r="K298" t="str">
            <v/>
          </cell>
          <cell r="M298" t="str">
            <v/>
          </cell>
          <cell r="N298">
            <v>3</v>
          </cell>
          <cell r="O298">
            <v>2</v>
          </cell>
          <cell r="P298">
            <v>3000867584</v>
          </cell>
          <cell r="Q298">
            <v>45604</v>
          </cell>
          <cell r="R298">
            <v>2877346</v>
          </cell>
          <cell r="S298">
            <v>2783372</v>
          </cell>
          <cell r="T298">
            <v>2877346</v>
          </cell>
          <cell r="U298">
            <v>12616057</v>
          </cell>
          <cell r="V298" t="str">
            <v>N/A</v>
          </cell>
          <cell r="W298" t="str">
            <v>0 No Aplica</v>
          </cell>
        </row>
        <row r="299">
          <cell r="C299" t="str">
            <v>CPS-563-2024</v>
          </cell>
          <cell r="D299" t="str">
            <v>17 17. Contrato de Prestación de Servicios</v>
          </cell>
          <cell r="E299" t="str">
            <v xml:space="preserve">31 31-Servicios Profesionales </v>
          </cell>
          <cell r="F299">
            <v>2877346</v>
          </cell>
          <cell r="G299">
            <v>0.19</v>
          </cell>
          <cell r="H299" t="str">
            <v>3 3. Pago parcial</v>
          </cell>
          <cell r="K299" t="str">
            <v/>
          </cell>
          <cell r="M299" t="str">
            <v/>
          </cell>
          <cell r="N299">
            <v>3</v>
          </cell>
          <cell r="O299">
            <v>1</v>
          </cell>
          <cell r="P299">
            <v>3000873057</v>
          </cell>
          <cell r="Q299">
            <v>45608</v>
          </cell>
          <cell r="R299">
            <v>2877346</v>
          </cell>
          <cell r="S299">
            <v>2785884</v>
          </cell>
          <cell r="T299">
            <v>2877346</v>
          </cell>
          <cell r="U299">
            <v>12616057</v>
          </cell>
          <cell r="V299" t="str">
            <v>N/A</v>
          </cell>
          <cell r="W299" t="str">
            <v>0 No Aplica</v>
          </cell>
        </row>
        <row r="300">
          <cell r="C300" t="str">
            <v>CPS-576-2024</v>
          </cell>
          <cell r="D300" t="str">
            <v>17 17. Contrato de Prestación de Servicios</v>
          </cell>
          <cell r="E300" t="str">
            <v xml:space="preserve">31 31-Servicios Profesionales </v>
          </cell>
          <cell r="F300">
            <v>1821593</v>
          </cell>
          <cell r="G300">
            <v>0.09</v>
          </cell>
          <cell r="H300" t="str">
            <v>3 3. Pago parcial</v>
          </cell>
          <cell r="K300" t="str">
            <v/>
          </cell>
          <cell r="M300" t="str">
            <v/>
          </cell>
          <cell r="N300">
            <v>3</v>
          </cell>
          <cell r="O300">
            <v>1</v>
          </cell>
          <cell r="P300">
            <v>3000883491</v>
          </cell>
          <cell r="Q300">
            <v>45610</v>
          </cell>
          <cell r="R300">
            <v>1821593</v>
          </cell>
          <cell r="S300">
            <v>1763690</v>
          </cell>
          <cell r="T300">
            <v>1821593</v>
          </cell>
          <cell r="U300">
            <v>18823128</v>
          </cell>
          <cell r="V300" t="str">
            <v>N/A</v>
          </cell>
          <cell r="W300" t="str">
            <v>0 No Aplica</v>
          </cell>
        </row>
        <row r="301">
          <cell r="C301" t="str">
            <v>CPS-571-2024</v>
          </cell>
          <cell r="D301" t="str">
            <v>17 17. Contrato de Prestación de Servicios</v>
          </cell>
          <cell r="E301" t="str">
            <v xml:space="preserve">31 31-Servicios Profesionales </v>
          </cell>
          <cell r="F301">
            <v>956930</v>
          </cell>
          <cell r="G301">
            <v>0.09</v>
          </cell>
          <cell r="H301" t="str">
            <v>3 3. Pago parcial</v>
          </cell>
          <cell r="K301" t="str">
            <v/>
          </cell>
          <cell r="M301" t="str">
            <v/>
          </cell>
          <cell r="N301">
            <v>3</v>
          </cell>
          <cell r="O301">
            <v>1</v>
          </cell>
          <cell r="P301">
            <v>3000873062</v>
          </cell>
          <cell r="Q301">
            <v>45608</v>
          </cell>
          <cell r="R301">
            <v>956930</v>
          </cell>
          <cell r="S301">
            <v>926512</v>
          </cell>
          <cell r="T301">
            <v>956930</v>
          </cell>
          <cell r="U301">
            <v>9569300</v>
          </cell>
          <cell r="V301" t="str">
            <v>N/A</v>
          </cell>
          <cell r="W301" t="str">
            <v>0 No Aplica</v>
          </cell>
        </row>
        <row r="302">
          <cell r="C302" t="str">
            <v>CPS-572-2024</v>
          </cell>
          <cell r="D302" t="str">
            <v>17 17. Contrato de Prestación de Servicios</v>
          </cell>
          <cell r="E302" t="str">
            <v xml:space="preserve">31 31-Servicios Profesionales </v>
          </cell>
          <cell r="F302">
            <v>956930</v>
          </cell>
          <cell r="G302">
            <v>0.09</v>
          </cell>
          <cell r="H302" t="str">
            <v>3 3. Pago parcial</v>
          </cell>
          <cell r="K302" t="str">
            <v/>
          </cell>
          <cell r="M302" t="str">
            <v/>
          </cell>
          <cell r="N302">
            <v>3</v>
          </cell>
          <cell r="O302">
            <v>1</v>
          </cell>
          <cell r="P302">
            <v>3000873063</v>
          </cell>
          <cell r="Q302">
            <v>45608</v>
          </cell>
          <cell r="R302">
            <v>956930</v>
          </cell>
          <cell r="S302">
            <v>925676</v>
          </cell>
          <cell r="T302">
            <v>956930</v>
          </cell>
          <cell r="U302">
            <v>9569300</v>
          </cell>
          <cell r="V302" t="str">
            <v>N/A</v>
          </cell>
          <cell r="W302" t="str">
            <v>0 No Aplica</v>
          </cell>
        </row>
        <row r="303">
          <cell r="C303">
            <v>534</v>
          </cell>
          <cell r="D303" t="str">
            <v>2 2. Contrato (No utilizar en contratos nuevos)</v>
          </cell>
          <cell r="E303" t="str">
            <v xml:space="preserve">26 26-Consultoría (Asesoría Técnica) </v>
          </cell>
          <cell r="F303">
            <v>31716870</v>
          </cell>
          <cell r="G303">
            <v>0.65</v>
          </cell>
          <cell r="H303" t="str">
            <v>3 3. Pago parcial</v>
          </cell>
          <cell r="K303" t="str">
            <v/>
          </cell>
          <cell r="M303" t="str">
            <v/>
          </cell>
          <cell r="N303">
            <v>7</v>
          </cell>
          <cell r="O303">
            <v>7</v>
          </cell>
          <cell r="P303">
            <v>3000926743</v>
          </cell>
          <cell r="Q303">
            <v>45621</v>
          </cell>
          <cell r="R303">
            <v>34028050</v>
          </cell>
          <cell r="S303">
            <v>29869434</v>
          </cell>
          <cell r="T303">
            <v>31716870</v>
          </cell>
          <cell r="U303">
            <v>17338897</v>
          </cell>
          <cell r="V303" t="str">
            <v>N/A</v>
          </cell>
          <cell r="W303" t="str">
            <v>0 No Aplica</v>
          </cell>
        </row>
        <row r="304">
          <cell r="C304" t="str">
            <v>CO-383-2023</v>
          </cell>
          <cell r="D304" t="str">
            <v>15 15. Contrato de Obra</v>
          </cell>
          <cell r="E304" t="str">
            <v>10 10-Contrato de Obra</v>
          </cell>
          <cell r="F304">
            <v>366193962</v>
          </cell>
          <cell r="G304">
            <v>1</v>
          </cell>
          <cell r="H304" t="str">
            <v>4 4. Pago definitivo</v>
          </cell>
          <cell r="K304" t="str">
            <v/>
          </cell>
          <cell r="M304" t="str">
            <v/>
          </cell>
          <cell r="N304">
            <v>8</v>
          </cell>
          <cell r="O304">
            <v>9</v>
          </cell>
          <cell r="P304">
            <v>3000927620</v>
          </cell>
          <cell r="Q304">
            <v>45621</v>
          </cell>
          <cell r="R304">
            <v>725522946</v>
          </cell>
          <cell r="S304">
            <v>725522946</v>
          </cell>
          <cell r="T304">
            <v>366193962</v>
          </cell>
          <cell r="U304">
            <v>0</v>
          </cell>
          <cell r="V304" t="str">
            <v>N/A</v>
          </cell>
          <cell r="W304" t="str">
            <v>0 No Aplica</v>
          </cell>
        </row>
        <row r="305">
          <cell r="C305" t="str">
            <v>CO-383-2023</v>
          </cell>
          <cell r="D305" t="str">
            <v>15 15. Contrato de Obra</v>
          </cell>
          <cell r="E305" t="str">
            <v>10 10-Contrato de Obra</v>
          </cell>
          <cell r="F305">
            <v>2661432524</v>
          </cell>
          <cell r="G305">
            <v>0.5</v>
          </cell>
          <cell r="H305" t="str">
            <v>3 3. Pago parcial</v>
          </cell>
          <cell r="K305" t="str">
            <v/>
          </cell>
          <cell r="M305" t="str">
            <v/>
          </cell>
          <cell r="N305">
            <v>8</v>
          </cell>
          <cell r="O305">
            <v>9</v>
          </cell>
          <cell r="P305">
            <v>3000927883</v>
          </cell>
          <cell r="Q305">
            <v>45621</v>
          </cell>
          <cell r="R305">
            <v>192521525</v>
          </cell>
          <cell r="S305">
            <v>82851696</v>
          </cell>
          <cell r="T305">
            <v>2661432524</v>
          </cell>
          <cell r="U305">
            <v>2661432523</v>
          </cell>
          <cell r="V305" t="str">
            <v>N/A</v>
          </cell>
          <cell r="W305" t="str">
            <v>0 No Aplica</v>
          </cell>
        </row>
        <row r="306">
          <cell r="C306" t="str">
            <v>CPS-289-2024</v>
          </cell>
          <cell r="D306" t="str">
            <v>17 17. Contrato de Prestación de Servicios</v>
          </cell>
          <cell r="E306" t="str">
            <v xml:space="preserve">33 33-Servicios Apoyo a la Gestion de la Entidad (servicios administrativos) </v>
          </cell>
          <cell r="F306">
            <v>9410728</v>
          </cell>
          <cell r="G306">
            <v>0.55000000000000004</v>
          </cell>
          <cell r="H306" t="str">
            <v>3 3. Pago parcial</v>
          </cell>
          <cell r="K306" t="str">
            <v/>
          </cell>
          <cell r="M306" t="str">
            <v/>
          </cell>
          <cell r="N306">
            <v>7</v>
          </cell>
          <cell r="O306">
            <v>14</v>
          </cell>
          <cell r="P306">
            <v>3000884046</v>
          </cell>
          <cell r="Q306">
            <v>45610</v>
          </cell>
          <cell r="R306">
            <v>1190382</v>
          </cell>
          <cell r="S306">
            <v>1076185</v>
          </cell>
          <cell r="T306">
            <v>9410728</v>
          </cell>
          <cell r="U306">
            <v>7558720</v>
          </cell>
          <cell r="V306" t="str">
            <v>N/A</v>
          </cell>
          <cell r="W306" t="str">
            <v>0 No Aplica</v>
          </cell>
        </row>
        <row r="307">
          <cell r="C307" t="str">
            <v>CPS-351-2024</v>
          </cell>
          <cell r="D307" t="str">
            <v>17 17. Contrato de Prestación de Servicios</v>
          </cell>
          <cell r="E307" t="str">
            <v xml:space="preserve">31 31-Servicios Profesionales </v>
          </cell>
          <cell r="F307">
            <v>59321962</v>
          </cell>
          <cell r="G307">
            <v>0.59</v>
          </cell>
          <cell r="H307" t="str">
            <v>3 3. Pago parcial</v>
          </cell>
          <cell r="K307" t="str">
            <v/>
          </cell>
          <cell r="M307" t="str">
            <v/>
          </cell>
          <cell r="N307">
            <v>5</v>
          </cell>
          <cell r="O307">
            <v>7</v>
          </cell>
          <cell r="P307">
            <v>3000923305</v>
          </cell>
          <cell r="Q307">
            <v>45621</v>
          </cell>
          <cell r="R307">
            <v>38993850</v>
          </cell>
          <cell r="S307">
            <v>34268069</v>
          </cell>
          <cell r="T307">
            <v>59321962</v>
          </cell>
          <cell r="U307">
            <v>41140073</v>
          </cell>
          <cell r="V307" t="str">
            <v>N/A</v>
          </cell>
          <cell r="W307" t="str">
            <v>0 No Aplica</v>
          </cell>
        </row>
        <row r="308">
          <cell r="C308">
            <v>538</v>
          </cell>
          <cell r="D308" t="str">
            <v>2 2. Contrato (No utilizar en contratos nuevos)</v>
          </cell>
          <cell r="E308" t="str">
            <v xml:space="preserve">21 21-Consultoría (Interventoría) </v>
          </cell>
          <cell r="F308">
            <v>7608781</v>
          </cell>
          <cell r="G308">
            <v>0.72</v>
          </cell>
          <cell r="H308" t="str">
            <v>3 3. Pago parcial</v>
          </cell>
          <cell r="K308" t="str">
            <v/>
          </cell>
          <cell r="M308" t="str">
            <v/>
          </cell>
          <cell r="N308">
            <v>7</v>
          </cell>
          <cell r="O308">
            <v>7</v>
          </cell>
          <cell r="P308">
            <v>3000926749</v>
          </cell>
          <cell r="Q308">
            <v>45621</v>
          </cell>
          <cell r="R308">
            <v>7608781</v>
          </cell>
          <cell r="S308">
            <v>6686650</v>
          </cell>
          <cell r="T308">
            <v>7608781</v>
          </cell>
          <cell r="U308">
            <v>2981219</v>
          </cell>
          <cell r="V308" t="str">
            <v>N/A</v>
          </cell>
          <cell r="W308" t="str">
            <v>0 No Aplica</v>
          </cell>
        </row>
        <row r="309">
          <cell r="C309" t="str">
            <v>CI-385-2023</v>
          </cell>
          <cell r="D309" t="str">
            <v>16 16. Contrato de Consultoría</v>
          </cell>
          <cell r="E309" t="str">
            <v xml:space="preserve">21 21-Consultoría (Interventoría) </v>
          </cell>
          <cell r="F309">
            <v>437039400</v>
          </cell>
          <cell r="G309">
            <v>0.53</v>
          </cell>
          <cell r="H309" t="str">
            <v>3 3. Pago parcial</v>
          </cell>
          <cell r="K309" t="str">
            <v/>
          </cell>
          <cell r="M309" t="str">
            <v/>
          </cell>
          <cell r="N309">
            <v>11</v>
          </cell>
          <cell r="O309">
            <v>9</v>
          </cell>
          <cell r="P309">
            <v>3000928646</v>
          </cell>
          <cell r="Q309">
            <v>45621</v>
          </cell>
          <cell r="R309">
            <v>73461955</v>
          </cell>
          <cell r="S309">
            <v>64932960</v>
          </cell>
          <cell r="T309">
            <v>437039400</v>
          </cell>
          <cell r="U309">
            <v>393335460</v>
          </cell>
          <cell r="V309" t="str">
            <v>N/A</v>
          </cell>
          <cell r="W309" t="str">
            <v>0 No Aplica</v>
          </cell>
        </row>
        <row r="350983">
          <cell r="C350983" t="str">
            <v>0 No Aplica</v>
          </cell>
        </row>
        <row r="350984">
          <cell r="C350984" t="str">
            <v xml:space="preserve">110 110. Secretaria de Gobierno </v>
          </cell>
        </row>
        <row r="350985">
          <cell r="C350985" t="str">
            <v>112 112. Secretaría de Educación del Distrito</v>
          </cell>
        </row>
        <row r="350986">
          <cell r="C350986" t="str">
            <v>203 203. Instituto Distrital de Gestión de Riesgos</v>
          </cell>
        </row>
        <row r="350987">
          <cell r="C350987" t="str">
            <v>217 217. Fondo de Vigilancia y Seguridad de Bogotá, D.C. en liquidación</v>
          </cell>
        </row>
        <row r="350988">
          <cell r="C350988" t="str">
            <v>261 261. Metrovienda</v>
          </cell>
        </row>
        <row r="350989">
          <cell r="C350989" t="str">
            <v>401 401. Hospital La Victoria, III Nivel, E.S.E.</v>
          </cell>
        </row>
        <row r="350990">
          <cell r="C350990" t="str">
            <v>402 402. Hospital el Tunal, III Nivel, E.S.E.</v>
          </cell>
        </row>
        <row r="350991">
          <cell r="C350991" t="str">
            <v>403 403. Hospital Simón Bolívar, III Nivel, E.S.E.</v>
          </cell>
        </row>
        <row r="350992">
          <cell r="C350992" t="str">
            <v>404 404. Hospital Occidente de Kennedy, III Nivel, E.S.E.</v>
          </cell>
        </row>
        <row r="350993">
          <cell r="C350993" t="str">
            <v>405 405. Hospital Santa Clara, III Nivel, E.S.E.</v>
          </cell>
        </row>
        <row r="350994">
          <cell r="C350994" t="str">
            <v>406 406. Hospital Bosa, II Nivel, E.S.E.</v>
          </cell>
        </row>
        <row r="350995">
          <cell r="C350995" t="str">
            <v>407 407. Hospital Engativá, II Nivel, E.S.E.</v>
          </cell>
        </row>
        <row r="350996">
          <cell r="C350996" t="str">
            <v>408 408. Hospital Fontibón, II Nivel, E.S.E.</v>
          </cell>
        </row>
        <row r="350997">
          <cell r="C350997" t="str">
            <v>409 409. Hospital Meissen, II Nivel, E.S.E.</v>
          </cell>
        </row>
        <row r="350998">
          <cell r="C350998" t="str">
            <v>410 410. Hospital Tunjuelito, II Nivel, E.S.E.</v>
          </cell>
        </row>
        <row r="350999">
          <cell r="C350999" t="str">
            <v>411 411. Hospital Centro Oriente, II Nivel, E.S.E.</v>
          </cell>
        </row>
        <row r="351000">
          <cell r="C351000" t="str">
            <v>412 412. Hospital San Blas, II Nivel, E.S.E.</v>
          </cell>
        </row>
        <row r="351001">
          <cell r="C351001" t="str">
            <v>413 413. Hospital Chapinero, I Nivel, E.S.E.</v>
          </cell>
        </row>
        <row r="351002">
          <cell r="C351002" t="str">
            <v>414 414. Hospital Suba, I Nivel, E.S.E.</v>
          </cell>
        </row>
        <row r="351003">
          <cell r="C351003" t="str">
            <v>415 415. Hospital Usaquén, I Nivel, E.S.E.</v>
          </cell>
        </row>
        <row r="351004">
          <cell r="C351004" t="str">
            <v>416 416. Hospital Usme, I Nivel, E.S.E.</v>
          </cell>
        </row>
        <row r="351005">
          <cell r="C351005" t="str">
            <v>417 417. Hospital del Sur, I Nivel, E.S.E.</v>
          </cell>
        </row>
        <row r="351006">
          <cell r="C351006" t="str">
            <v>418 418. Hospital Nazaret, I Nivel, E.S.E.</v>
          </cell>
        </row>
        <row r="351007">
          <cell r="C351007" t="str">
            <v>419 419. Hospital Pablo VI Bosa, I Nivel, E.S.E.</v>
          </cell>
        </row>
        <row r="351008">
          <cell r="C351008" t="str">
            <v>420 420. Hospital San Cristóbal, I Nivel, E.S.E.</v>
          </cell>
        </row>
        <row r="351009">
          <cell r="C351009" t="str">
            <v>421 421. Hospital Rafael Uribe Uribe, I Nivel, E.S.E.</v>
          </cell>
        </row>
        <row r="351010">
          <cell r="C351010" t="str">
            <v>422 422. Hospital Vista Hermosa, I Nivel, E.S.E.</v>
          </cell>
        </row>
        <row r="351011">
          <cell r="C351011" t="str">
            <v>702 702. Compañia de Distribución y Comercialización de Energía CODENSA S.A. ESP.</v>
          </cell>
        </row>
        <row r="351012">
          <cell r="C351012" t="str">
            <v>705 705. Empresa Generadora de Energía S.A., E.S.P.- EMGESA S.A. E.S.P.</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2"/>
  <sheetViews>
    <sheetView showGridLines="0" tabSelected="1" zoomScale="115" zoomScaleNormal="115" workbookViewId="0">
      <pane xSplit="2" ySplit="1" topLeftCell="C2" activePane="bottomRight" state="frozen"/>
      <selection pane="topRight" activeCell="C1" sqref="C1"/>
      <selection pane="bottomLeft" activeCell="A2" sqref="A2"/>
      <selection pane="bottomRight"/>
    </sheetView>
  </sheetViews>
  <sheetFormatPr baseColWidth="10" defaultColWidth="11.44140625" defaultRowHeight="13.8" x14ac:dyDescent="0.3"/>
  <cols>
    <col min="1" max="1" width="8.88671875" style="27" bestFit="1" customWidth="1"/>
    <col min="2" max="2" width="20" style="28" bestFit="1" customWidth="1"/>
    <col min="3" max="3" width="37.33203125" style="29" bestFit="1" customWidth="1"/>
    <col min="4" max="4" width="34.109375" style="30" customWidth="1"/>
    <col min="5" max="5" width="27.109375" style="24" customWidth="1"/>
    <col min="6" max="6" width="46" style="24" customWidth="1"/>
    <col min="7" max="7" width="17.33203125" style="31" bestFit="1" customWidth="1"/>
    <col min="8" max="8" width="27" style="24" bestFit="1" customWidth="1"/>
    <col min="9" max="9" width="20.109375" style="24" bestFit="1" customWidth="1"/>
    <col min="10" max="10" width="13.6640625" style="32" bestFit="1" customWidth="1"/>
    <col min="11" max="11" width="14.5546875" style="32" bestFit="1" customWidth="1"/>
    <col min="12" max="12" width="13.44140625" style="32" bestFit="1" customWidth="1"/>
    <col min="13" max="13" width="7.88671875" style="27" bestFit="1" customWidth="1"/>
    <col min="14" max="14" width="10.44140625" style="33" bestFit="1" customWidth="1"/>
    <col min="15" max="15" width="11.88671875" style="33" bestFit="1" customWidth="1"/>
    <col min="16" max="16" width="12.33203125" style="24" bestFit="1" customWidth="1"/>
    <col min="17" max="17" width="12.109375" style="24" bestFit="1" customWidth="1"/>
    <col min="18" max="18" width="21.33203125" style="24" customWidth="1"/>
    <col min="19" max="19" width="134.5546875" style="31" bestFit="1" customWidth="1"/>
    <col min="20" max="20" width="14.109375" style="24" bestFit="1" customWidth="1"/>
    <col min="21" max="21" width="13.5546875" style="24" bestFit="1" customWidth="1"/>
    <col min="22" max="22" width="13.33203125" style="23" bestFit="1" customWidth="1"/>
    <col min="23" max="23" width="12.88671875" style="24" bestFit="1" customWidth="1"/>
    <col min="24" max="16384" width="11.44140625" style="24"/>
  </cols>
  <sheetData>
    <row r="1" spans="1:24" s="9" customFormat="1" ht="69.75" customHeight="1" x14ac:dyDescent="0.3">
      <c r="A1" s="1" t="s">
        <v>0</v>
      </c>
      <c r="B1" s="2" t="s">
        <v>1</v>
      </c>
      <c r="C1" s="2" t="s">
        <v>2</v>
      </c>
      <c r="D1" s="3" t="s">
        <v>3</v>
      </c>
      <c r="E1" s="2" t="s">
        <v>4</v>
      </c>
      <c r="F1" s="2" t="s">
        <v>5</v>
      </c>
      <c r="G1" s="2" t="s">
        <v>6</v>
      </c>
      <c r="H1" s="4" t="s">
        <v>7</v>
      </c>
      <c r="I1" s="2" t="s">
        <v>8</v>
      </c>
      <c r="J1" s="5" t="s">
        <v>9</v>
      </c>
      <c r="K1" s="5" t="s">
        <v>10</v>
      </c>
      <c r="L1" s="5" t="s">
        <v>11</v>
      </c>
      <c r="M1" s="2" t="s">
        <v>12</v>
      </c>
      <c r="N1" s="2" t="s">
        <v>13</v>
      </c>
      <c r="O1" s="2" t="s">
        <v>14</v>
      </c>
      <c r="P1" s="2" t="s">
        <v>15</v>
      </c>
      <c r="Q1" s="2" t="s">
        <v>16</v>
      </c>
      <c r="R1" s="2" t="s">
        <v>17</v>
      </c>
      <c r="S1" s="2" t="s">
        <v>18</v>
      </c>
      <c r="T1" s="6" t="s">
        <v>19</v>
      </c>
      <c r="U1" s="7" t="s">
        <v>20</v>
      </c>
      <c r="V1" s="8" t="s">
        <v>21</v>
      </c>
      <c r="W1" s="7" t="s">
        <v>22</v>
      </c>
    </row>
    <row r="2" spans="1:24" x14ac:dyDescent="0.3">
      <c r="A2" s="10">
        <v>2024</v>
      </c>
      <c r="B2" s="11" t="s">
        <v>23</v>
      </c>
      <c r="C2" s="12">
        <v>79380681</v>
      </c>
      <c r="D2" s="11" t="s">
        <v>24</v>
      </c>
      <c r="E2" s="11" t="s">
        <v>25</v>
      </c>
      <c r="F2" s="13" t="s">
        <v>26</v>
      </c>
      <c r="G2" s="11" t="s">
        <v>27</v>
      </c>
      <c r="H2" s="11" t="s">
        <v>28</v>
      </c>
      <c r="I2" s="14" t="s">
        <v>29</v>
      </c>
      <c r="J2" s="15">
        <v>84099400</v>
      </c>
      <c r="K2" s="16" t="s">
        <v>30</v>
      </c>
      <c r="L2" s="15">
        <v>84099400</v>
      </c>
      <c r="M2" s="17" t="s">
        <v>31</v>
      </c>
      <c r="N2" s="18" t="s">
        <v>30</v>
      </c>
      <c r="O2" s="17" t="s">
        <v>31</v>
      </c>
      <c r="P2" s="19">
        <v>45308</v>
      </c>
      <c r="Q2" s="20">
        <v>45642</v>
      </c>
      <c r="R2" s="20">
        <v>45306</v>
      </c>
      <c r="S2" s="11" t="s">
        <v>32</v>
      </c>
      <c r="T2" s="21">
        <f>VLOOKUP(B2,'[1]14204 CB-0017  PAGOS'!C:W,16,0)</f>
        <v>7645400</v>
      </c>
      <c r="U2" s="21">
        <f>VLOOKUP(B2,'[1]14204 CB-0017  PAGOS'!C:W,19,0)</f>
        <v>11722947</v>
      </c>
      <c r="V2" s="22">
        <v>0.8606060566424969</v>
      </c>
      <c r="W2" s="14"/>
      <c r="X2" s="23"/>
    </row>
    <row r="3" spans="1:24" x14ac:dyDescent="0.3">
      <c r="A3" s="10">
        <v>2024</v>
      </c>
      <c r="B3" s="11" t="s">
        <v>33</v>
      </c>
      <c r="C3" s="12">
        <v>1000810098</v>
      </c>
      <c r="D3" s="11" t="s">
        <v>34</v>
      </c>
      <c r="E3" s="11" t="s">
        <v>35</v>
      </c>
      <c r="F3" s="13" t="s">
        <v>36</v>
      </c>
      <c r="G3" s="11" t="s">
        <v>27</v>
      </c>
      <c r="H3" s="11" t="s">
        <v>28</v>
      </c>
      <c r="I3" s="14" t="s">
        <v>29</v>
      </c>
      <c r="J3" s="15">
        <v>13576046</v>
      </c>
      <c r="K3" s="16" t="s">
        <v>30</v>
      </c>
      <c r="L3" s="15">
        <v>13576046</v>
      </c>
      <c r="M3" s="17" t="s">
        <v>37</v>
      </c>
      <c r="N3" s="18" t="s">
        <v>30</v>
      </c>
      <c r="O3" s="17" t="s">
        <v>37</v>
      </c>
      <c r="P3" s="19">
        <v>45331</v>
      </c>
      <c r="Q3" s="20">
        <v>45626</v>
      </c>
      <c r="R3" s="20">
        <v>45330</v>
      </c>
      <c r="S3" s="11" t="s">
        <v>38</v>
      </c>
      <c r="T3" s="21">
        <f>VLOOKUP(B3,'[1]14204 CB-0017  PAGOS'!C:W,16,0)</f>
        <v>2643124</v>
      </c>
      <c r="U3" s="21">
        <f>VLOOKUP(B3,'[1]14204 CB-0017  PAGOS'!C:W,19,0)</f>
        <v>3724402</v>
      </c>
      <c r="V3" s="22">
        <v>0.72566371681415931</v>
      </c>
      <c r="W3" s="14"/>
    </row>
    <row r="4" spans="1:24" x14ac:dyDescent="0.3">
      <c r="A4" s="10">
        <v>2024</v>
      </c>
      <c r="B4" s="11" t="s">
        <v>39</v>
      </c>
      <c r="C4" s="12">
        <v>901677020</v>
      </c>
      <c r="D4" s="11" t="s">
        <v>40</v>
      </c>
      <c r="E4" s="11" t="s">
        <v>41</v>
      </c>
      <c r="F4" s="13" t="s">
        <v>42</v>
      </c>
      <c r="G4" s="11" t="s">
        <v>43</v>
      </c>
      <c r="H4" s="11" t="s">
        <v>28</v>
      </c>
      <c r="I4" s="14" t="s">
        <v>29</v>
      </c>
      <c r="J4" s="15">
        <v>352547299</v>
      </c>
      <c r="K4" s="16" t="s">
        <v>30</v>
      </c>
      <c r="L4" s="15">
        <v>352547298.05000001</v>
      </c>
      <c r="M4" s="17" t="s">
        <v>44</v>
      </c>
      <c r="N4" s="18" t="s">
        <v>30</v>
      </c>
      <c r="O4" s="17" t="s">
        <v>44</v>
      </c>
      <c r="P4" s="19">
        <v>45413</v>
      </c>
      <c r="Q4" s="20">
        <v>45657</v>
      </c>
      <c r="R4" s="20">
        <v>45365</v>
      </c>
      <c r="S4" s="11" t="s">
        <v>45</v>
      </c>
      <c r="T4" s="21">
        <v>41678557</v>
      </c>
      <c r="U4" s="21">
        <v>125122099</v>
      </c>
      <c r="V4" s="22">
        <v>0.64509131471983494</v>
      </c>
      <c r="W4" s="14"/>
    </row>
    <row r="5" spans="1:24" x14ac:dyDescent="0.3">
      <c r="A5" s="10">
        <v>2024</v>
      </c>
      <c r="B5" s="11" t="s">
        <v>46</v>
      </c>
      <c r="C5" s="12">
        <v>830077380</v>
      </c>
      <c r="D5" s="11" t="s">
        <v>47</v>
      </c>
      <c r="E5" s="11" t="s">
        <v>48</v>
      </c>
      <c r="F5" s="13" t="s">
        <v>49</v>
      </c>
      <c r="G5" s="11" t="s">
        <v>43</v>
      </c>
      <c r="H5" s="11" t="s">
        <v>28</v>
      </c>
      <c r="I5" s="14" t="s">
        <v>29</v>
      </c>
      <c r="J5" s="15">
        <v>337248451.23000002</v>
      </c>
      <c r="K5" s="16" t="s">
        <v>30</v>
      </c>
      <c r="L5" s="15">
        <v>337248451.23000002</v>
      </c>
      <c r="M5" s="17" t="s">
        <v>50</v>
      </c>
      <c r="N5" s="18" t="s">
        <v>30</v>
      </c>
      <c r="O5" s="17" t="s">
        <v>50</v>
      </c>
      <c r="P5" s="19">
        <v>45450</v>
      </c>
      <c r="Q5" s="20">
        <v>45814</v>
      </c>
      <c r="R5" s="20">
        <v>45378</v>
      </c>
      <c r="S5" s="11" t="s">
        <v>51</v>
      </c>
      <c r="T5" s="21">
        <v>0</v>
      </c>
      <c r="U5" s="21">
        <v>337248451.23000002</v>
      </c>
      <c r="V5" s="22">
        <v>0</v>
      </c>
      <c r="W5" s="14"/>
    </row>
    <row r="6" spans="1:24" s="26" customFormat="1" x14ac:dyDescent="0.3">
      <c r="A6" s="10">
        <v>2024</v>
      </c>
      <c r="B6" s="11" t="s">
        <v>52</v>
      </c>
      <c r="C6" s="12">
        <v>805000867</v>
      </c>
      <c r="D6" s="11" t="s">
        <v>53</v>
      </c>
      <c r="E6" s="11" t="s">
        <v>54</v>
      </c>
      <c r="F6" s="13" t="s">
        <v>55</v>
      </c>
      <c r="G6" s="11" t="s">
        <v>43</v>
      </c>
      <c r="H6" s="11" t="s">
        <v>28</v>
      </c>
      <c r="I6" s="14" t="s">
        <v>29</v>
      </c>
      <c r="J6" s="15">
        <v>1702817624</v>
      </c>
      <c r="K6" s="16" t="s">
        <v>30</v>
      </c>
      <c r="L6" s="15">
        <v>1702817624</v>
      </c>
      <c r="M6" s="17" t="s">
        <v>56</v>
      </c>
      <c r="N6" s="18" t="s">
        <v>30</v>
      </c>
      <c r="O6" s="17" t="s">
        <v>56</v>
      </c>
      <c r="P6" s="19">
        <v>45392</v>
      </c>
      <c r="Q6" s="20">
        <v>45697</v>
      </c>
      <c r="R6" s="20">
        <v>45385</v>
      </c>
      <c r="S6" s="11" t="s">
        <v>57</v>
      </c>
      <c r="T6" s="21">
        <v>201334663</v>
      </c>
      <c r="U6" s="21">
        <v>373608027</v>
      </c>
      <c r="V6" s="22">
        <v>0.7805942211695126</v>
      </c>
      <c r="W6" s="25"/>
    </row>
    <row r="7" spans="1:24" x14ac:dyDescent="0.3">
      <c r="A7" s="10">
        <v>2024</v>
      </c>
      <c r="B7" s="11" t="s">
        <v>58</v>
      </c>
      <c r="C7" s="12">
        <v>900744149</v>
      </c>
      <c r="D7" s="11" t="s">
        <v>59</v>
      </c>
      <c r="E7" s="11" t="s">
        <v>60</v>
      </c>
      <c r="F7" s="13" t="s">
        <v>61</v>
      </c>
      <c r="G7" s="11" t="s">
        <v>62</v>
      </c>
      <c r="H7" s="11" t="s">
        <v>28</v>
      </c>
      <c r="I7" s="14" t="s">
        <v>29</v>
      </c>
      <c r="J7" s="15">
        <v>3684166</v>
      </c>
      <c r="K7" s="16" t="s">
        <v>30</v>
      </c>
      <c r="L7" s="15">
        <v>3684166</v>
      </c>
      <c r="M7" s="17" t="s">
        <v>63</v>
      </c>
      <c r="N7" s="18" t="s">
        <v>30</v>
      </c>
      <c r="O7" s="17" t="s">
        <v>63</v>
      </c>
      <c r="P7" s="19">
        <v>45418</v>
      </c>
      <c r="Q7" s="20">
        <v>45657</v>
      </c>
      <c r="R7" s="20">
        <v>45401</v>
      </c>
      <c r="S7" s="11" t="s">
        <v>64</v>
      </c>
      <c r="T7" s="21">
        <v>0</v>
      </c>
      <c r="U7" s="21">
        <v>2666304</v>
      </c>
      <c r="V7" s="22">
        <v>0.27628016761459717</v>
      </c>
      <c r="W7" s="14"/>
    </row>
    <row r="8" spans="1:24" x14ac:dyDescent="0.3">
      <c r="A8" s="10">
        <v>2024</v>
      </c>
      <c r="B8" s="11" t="s">
        <v>65</v>
      </c>
      <c r="C8" s="12">
        <v>1010173503</v>
      </c>
      <c r="D8" s="11" t="s">
        <v>66</v>
      </c>
      <c r="E8" s="11" t="s">
        <v>67</v>
      </c>
      <c r="F8" s="13" t="s">
        <v>68</v>
      </c>
      <c r="G8" s="11" t="s">
        <v>27</v>
      </c>
      <c r="H8" s="11" t="s">
        <v>28</v>
      </c>
      <c r="I8" s="14" t="s">
        <v>29</v>
      </c>
      <c r="J8" s="15">
        <v>55546605</v>
      </c>
      <c r="K8" s="16" t="s">
        <v>30</v>
      </c>
      <c r="L8" s="15">
        <v>55546605</v>
      </c>
      <c r="M8" s="17" t="s">
        <v>69</v>
      </c>
      <c r="N8" s="18" t="s">
        <v>30</v>
      </c>
      <c r="O8" s="17" t="s">
        <v>69</v>
      </c>
      <c r="P8" s="19">
        <v>45419</v>
      </c>
      <c r="Q8" s="20">
        <v>45647</v>
      </c>
      <c r="R8" s="20">
        <v>45418</v>
      </c>
      <c r="S8" s="11" t="s">
        <v>70</v>
      </c>
      <c r="T8" s="21">
        <f>VLOOKUP(B8,'[1]14204 CB-0017  PAGOS'!C:W,16,0)</f>
        <v>7406214</v>
      </c>
      <c r="U8" s="21">
        <f>VLOOKUP(B8,'[1]14204 CB-0017  PAGOS'!C:W,19,0)</f>
        <v>12590564</v>
      </c>
      <c r="V8" s="22">
        <v>0.77333332973275326</v>
      </c>
      <c r="W8" s="14"/>
    </row>
    <row r="9" spans="1:24" x14ac:dyDescent="0.3">
      <c r="A9" s="10">
        <v>2024</v>
      </c>
      <c r="B9" s="11" t="s">
        <v>71</v>
      </c>
      <c r="C9" s="12">
        <v>901676315</v>
      </c>
      <c r="D9" s="11" t="s">
        <v>72</v>
      </c>
      <c r="E9" s="11" t="s">
        <v>73</v>
      </c>
      <c r="F9" s="13" t="s">
        <v>74</v>
      </c>
      <c r="G9" s="11" t="s">
        <v>43</v>
      </c>
      <c r="H9" s="11" t="s">
        <v>28</v>
      </c>
      <c r="I9" s="14" t="s">
        <v>29</v>
      </c>
      <c r="J9" s="15">
        <v>68085266</v>
      </c>
      <c r="K9" s="16" t="s">
        <v>30</v>
      </c>
      <c r="L9" s="15">
        <v>89685266</v>
      </c>
      <c r="M9" s="17" t="s">
        <v>75</v>
      </c>
      <c r="N9" s="18" t="s">
        <v>30</v>
      </c>
      <c r="O9" s="17" t="s">
        <v>75</v>
      </c>
      <c r="P9" s="19">
        <v>45433</v>
      </c>
      <c r="Q9" s="20">
        <v>45657</v>
      </c>
      <c r="R9" s="20">
        <v>45426</v>
      </c>
      <c r="S9" s="11" t="s">
        <v>76</v>
      </c>
      <c r="T9" s="21">
        <v>0</v>
      </c>
      <c r="U9" s="21">
        <v>22766118</v>
      </c>
      <c r="V9" s="22">
        <v>0.50531319157820198</v>
      </c>
      <c r="W9" s="14"/>
    </row>
    <row r="10" spans="1:24" x14ac:dyDescent="0.3">
      <c r="A10" s="10">
        <v>2024</v>
      </c>
      <c r="B10" s="11" t="s">
        <v>77</v>
      </c>
      <c r="C10" s="12">
        <v>860066942</v>
      </c>
      <c r="D10" s="11" t="s">
        <v>78</v>
      </c>
      <c r="E10" s="11" t="s">
        <v>79</v>
      </c>
      <c r="F10" s="13" t="s">
        <v>80</v>
      </c>
      <c r="G10" s="11" t="s">
        <v>27</v>
      </c>
      <c r="H10" s="11" t="s">
        <v>28</v>
      </c>
      <c r="I10" s="14" t="s">
        <v>29</v>
      </c>
      <c r="J10" s="15">
        <v>38836694</v>
      </c>
      <c r="K10" s="16" t="s">
        <v>30</v>
      </c>
      <c r="L10" s="15">
        <v>38836694</v>
      </c>
      <c r="M10" s="17" t="s">
        <v>81</v>
      </c>
      <c r="N10" s="18" t="s">
        <v>30</v>
      </c>
      <c r="O10" s="17" t="s">
        <v>81</v>
      </c>
      <c r="P10" s="19">
        <v>45455</v>
      </c>
      <c r="Q10" s="20">
        <v>45657</v>
      </c>
      <c r="R10" s="20">
        <v>45448</v>
      </c>
      <c r="S10" s="11" t="s">
        <v>82</v>
      </c>
      <c r="T10" s="21">
        <f>VLOOKUP(B10,'[1]14204 CB-0017  PAGOS'!C:W,16,0)</f>
        <v>6165844</v>
      </c>
      <c r="U10" s="21">
        <f>VLOOKUP(B10,'[1]14204 CB-0017  PAGOS'!C:W,19,0)</f>
        <v>22244095</v>
      </c>
      <c r="V10" s="22">
        <v>0.4272402537661934</v>
      </c>
      <c r="W10" s="14"/>
    </row>
    <row r="11" spans="1:24" x14ac:dyDescent="0.3">
      <c r="A11" s="10">
        <v>2024</v>
      </c>
      <c r="B11" s="11" t="s">
        <v>83</v>
      </c>
      <c r="C11" s="12">
        <v>830147635</v>
      </c>
      <c r="D11" s="11" t="s">
        <v>84</v>
      </c>
      <c r="E11" s="11" t="s">
        <v>85</v>
      </c>
      <c r="F11" s="13" t="s">
        <v>86</v>
      </c>
      <c r="G11" s="11" t="s">
        <v>43</v>
      </c>
      <c r="H11" s="11" t="s">
        <v>87</v>
      </c>
      <c r="I11" s="14" t="s">
        <v>29</v>
      </c>
      <c r="J11" s="15">
        <v>99956668</v>
      </c>
      <c r="K11" s="16" t="s">
        <v>30</v>
      </c>
      <c r="L11" s="15">
        <v>99956668</v>
      </c>
      <c r="M11" s="17" t="s">
        <v>88</v>
      </c>
      <c r="N11" s="18" t="s">
        <v>30</v>
      </c>
      <c r="O11" s="17" t="s">
        <v>88</v>
      </c>
      <c r="P11" s="19">
        <v>45509</v>
      </c>
      <c r="Q11" s="20">
        <v>45657</v>
      </c>
      <c r="R11" s="20">
        <v>45490</v>
      </c>
      <c r="S11" s="11" t="s">
        <v>89</v>
      </c>
      <c r="T11" s="21">
        <f>VLOOKUP(B11,'[1]14204 CB-0017  PAGOS'!C:W,16,0)</f>
        <v>50012606</v>
      </c>
      <c r="U11" s="21">
        <f>VLOOKUP(B11,'[1]14204 CB-0017  PAGOS'!C:W,19,0)</f>
        <v>25087104</v>
      </c>
      <c r="V11" s="22">
        <v>0.74902020543541925</v>
      </c>
      <c r="W11" s="14"/>
    </row>
    <row r="12" spans="1:24" x14ac:dyDescent="0.3">
      <c r="A12" s="10">
        <v>2024</v>
      </c>
      <c r="B12" s="11" t="s">
        <v>90</v>
      </c>
      <c r="C12" s="12">
        <v>900332071</v>
      </c>
      <c r="D12" s="11" t="s">
        <v>91</v>
      </c>
      <c r="E12" s="11" t="s">
        <v>92</v>
      </c>
      <c r="F12" s="13" t="s">
        <v>93</v>
      </c>
      <c r="G12" s="11" t="s">
        <v>27</v>
      </c>
      <c r="H12" s="11" t="s">
        <v>28</v>
      </c>
      <c r="I12" s="14" t="s">
        <v>29</v>
      </c>
      <c r="J12" s="15">
        <v>16154513</v>
      </c>
      <c r="K12" s="16" t="s">
        <v>30</v>
      </c>
      <c r="L12" s="15">
        <v>16154513</v>
      </c>
      <c r="M12" s="17" t="s">
        <v>44</v>
      </c>
      <c r="N12" s="18" t="s">
        <v>30</v>
      </c>
      <c r="O12" s="17" t="s">
        <v>44</v>
      </c>
      <c r="P12" s="19">
        <v>45442</v>
      </c>
      <c r="Q12" s="20">
        <v>45657</v>
      </c>
      <c r="R12" s="20">
        <v>45436</v>
      </c>
      <c r="S12" s="11" t="s">
        <v>94</v>
      </c>
      <c r="T12" s="21">
        <f>VLOOKUP(B12,'[1]14204 CB-0017  PAGOS'!C:W,16,0)</f>
        <v>8077256</v>
      </c>
      <c r="U12" s="21">
        <f>VLOOKUP(B12,'[1]14204 CB-0017  PAGOS'!C:W,19,0)</f>
        <v>0</v>
      </c>
      <c r="V12" s="22">
        <v>1</v>
      </c>
      <c r="W12" s="14"/>
    </row>
    <row r="13" spans="1:24" x14ac:dyDescent="0.3">
      <c r="A13" s="10">
        <v>2024</v>
      </c>
      <c r="B13" s="11" t="s">
        <v>95</v>
      </c>
      <c r="C13" s="12">
        <v>900130633</v>
      </c>
      <c r="D13" s="11" t="s">
        <v>96</v>
      </c>
      <c r="E13" s="11" t="s">
        <v>97</v>
      </c>
      <c r="F13" s="13" t="s">
        <v>98</v>
      </c>
      <c r="G13" s="11" t="s">
        <v>99</v>
      </c>
      <c r="H13" s="11" t="s">
        <v>100</v>
      </c>
      <c r="I13" s="14" t="s">
        <v>29</v>
      </c>
      <c r="J13" s="15">
        <v>60562500</v>
      </c>
      <c r="K13" s="16" t="s">
        <v>30</v>
      </c>
      <c r="L13" s="15">
        <v>60562500</v>
      </c>
      <c r="M13" s="17" t="s">
        <v>88</v>
      </c>
      <c r="N13" s="18" t="s">
        <v>30</v>
      </c>
      <c r="O13" s="17" t="s">
        <v>88</v>
      </c>
      <c r="P13" s="19">
        <v>45455</v>
      </c>
      <c r="Q13" s="20">
        <v>45626</v>
      </c>
      <c r="R13" s="20">
        <v>45441</v>
      </c>
      <c r="S13" s="11" t="s">
        <v>101</v>
      </c>
      <c r="T13" s="21">
        <v>0</v>
      </c>
      <c r="U13" s="21">
        <v>12112500</v>
      </c>
      <c r="V13" s="22">
        <v>0.8</v>
      </c>
      <c r="W13" s="14"/>
    </row>
    <row r="14" spans="1:24" x14ac:dyDescent="0.3">
      <c r="A14" s="10">
        <v>2024</v>
      </c>
      <c r="B14" s="11" t="s">
        <v>102</v>
      </c>
      <c r="C14" s="12">
        <v>1032416316</v>
      </c>
      <c r="D14" s="11" t="s">
        <v>103</v>
      </c>
      <c r="E14" s="11" t="s">
        <v>104</v>
      </c>
      <c r="F14" s="13" t="s">
        <v>105</v>
      </c>
      <c r="G14" s="11" t="s">
        <v>27</v>
      </c>
      <c r="H14" s="11" t="s">
        <v>28</v>
      </c>
      <c r="I14" s="14" t="s">
        <v>29</v>
      </c>
      <c r="J14" s="15">
        <v>45872400</v>
      </c>
      <c r="K14" s="16" t="s">
        <v>30</v>
      </c>
      <c r="L14" s="15">
        <v>45872400</v>
      </c>
      <c r="M14" s="17" t="s">
        <v>106</v>
      </c>
      <c r="N14" s="18" t="s">
        <v>30</v>
      </c>
      <c r="O14" s="17" t="s">
        <v>106</v>
      </c>
      <c r="P14" s="19">
        <v>45454</v>
      </c>
      <c r="Q14" s="20">
        <v>45656</v>
      </c>
      <c r="R14" s="20">
        <v>45449</v>
      </c>
      <c r="S14" s="11" t="s">
        <v>107</v>
      </c>
      <c r="T14" s="21">
        <f>VLOOKUP(B14,'[1]14204 CB-0017  PAGOS'!C:W,16,0)</f>
        <v>6880860</v>
      </c>
      <c r="U14" s="21">
        <f>VLOOKUP(B14,'[1]14204 CB-0017  PAGOS'!C:W,19,0)</f>
        <v>13761720</v>
      </c>
      <c r="V14" s="22">
        <v>0.7</v>
      </c>
      <c r="W14" s="14"/>
    </row>
    <row r="15" spans="1:24" x14ac:dyDescent="0.3">
      <c r="A15" s="10">
        <v>2024</v>
      </c>
      <c r="B15" s="11" t="s">
        <v>108</v>
      </c>
      <c r="C15" s="12">
        <v>80062367</v>
      </c>
      <c r="D15" s="11" t="s">
        <v>109</v>
      </c>
      <c r="E15" s="11" t="s">
        <v>110</v>
      </c>
      <c r="F15" s="13" t="s">
        <v>111</v>
      </c>
      <c r="G15" s="11" t="s">
        <v>27</v>
      </c>
      <c r="H15" s="11" t="s">
        <v>28</v>
      </c>
      <c r="I15" s="14" t="s">
        <v>29</v>
      </c>
      <c r="J15" s="15">
        <v>35376781</v>
      </c>
      <c r="K15" s="16" t="s">
        <v>30</v>
      </c>
      <c r="L15" s="15">
        <v>35376781</v>
      </c>
      <c r="M15" s="17" t="s">
        <v>112</v>
      </c>
      <c r="N15" s="18" t="s">
        <v>30</v>
      </c>
      <c r="O15" s="17" t="s">
        <v>112</v>
      </c>
      <c r="P15" s="19">
        <v>45455</v>
      </c>
      <c r="Q15" s="20">
        <v>45656</v>
      </c>
      <c r="R15" s="20">
        <v>45450</v>
      </c>
      <c r="S15" s="11" t="s">
        <v>113</v>
      </c>
      <c r="T15" s="21">
        <f>VLOOKUP(B15,'[1]14204 CB-0017  PAGOS'!C:W,16,0)</f>
        <v>5333183</v>
      </c>
      <c r="U15" s="21">
        <f>VLOOKUP(B15,'[1]14204 CB-0017  PAGOS'!C:W,19,0)</f>
        <v>10666366</v>
      </c>
      <c r="V15" s="22">
        <v>0.69849246600475046</v>
      </c>
      <c r="W15" s="14"/>
    </row>
    <row r="16" spans="1:24" x14ac:dyDescent="0.3">
      <c r="A16" s="10">
        <v>2024</v>
      </c>
      <c r="B16" s="11" t="s">
        <v>114</v>
      </c>
      <c r="C16" s="12">
        <v>1085097942</v>
      </c>
      <c r="D16" s="11" t="s">
        <v>115</v>
      </c>
      <c r="E16" s="11" t="s">
        <v>116</v>
      </c>
      <c r="F16" s="13" t="s">
        <v>117</v>
      </c>
      <c r="G16" s="11" t="s">
        <v>27</v>
      </c>
      <c r="H16" s="11" t="s">
        <v>28</v>
      </c>
      <c r="I16" s="14" t="s">
        <v>29</v>
      </c>
      <c r="J16" s="15">
        <v>21443995</v>
      </c>
      <c r="K16" s="16" t="s">
        <v>30</v>
      </c>
      <c r="L16" s="15">
        <v>21443995</v>
      </c>
      <c r="M16" s="17" t="s">
        <v>112</v>
      </c>
      <c r="N16" s="18" t="s">
        <v>30</v>
      </c>
      <c r="O16" s="17" t="s">
        <v>112</v>
      </c>
      <c r="P16" s="19">
        <v>45454</v>
      </c>
      <c r="Q16" s="20">
        <v>45656</v>
      </c>
      <c r="R16" s="20">
        <v>45449</v>
      </c>
      <c r="S16" s="11" t="s">
        <v>118</v>
      </c>
      <c r="T16" s="21">
        <f>VLOOKUP(B16,'[1]14204 CB-0017  PAGOS'!C:W,16,0)</f>
        <v>3232763</v>
      </c>
      <c r="U16" s="21">
        <f>VLOOKUP(B16,'[1]14204 CB-0017  PAGOS'!C:W,19,0)</f>
        <v>6357768</v>
      </c>
      <c r="V16" s="22">
        <v>0.70351755817887474</v>
      </c>
      <c r="W16" s="14"/>
    </row>
    <row r="17" spans="1:23" x14ac:dyDescent="0.3">
      <c r="A17" s="10">
        <v>2024</v>
      </c>
      <c r="B17" s="11" t="s">
        <v>119</v>
      </c>
      <c r="C17" s="12">
        <v>79483221</v>
      </c>
      <c r="D17" s="11" t="s">
        <v>120</v>
      </c>
      <c r="E17" s="11" t="s">
        <v>121</v>
      </c>
      <c r="F17" s="13" t="s">
        <v>122</v>
      </c>
      <c r="G17" s="11" t="s">
        <v>27</v>
      </c>
      <c r="H17" s="11" t="s">
        <v>28</v>
      </c>
      <c r="I17" s="14" t="s">
        <v>29</v>
      </c>
      <c r="J17" s="15">
        <v>21443995</v>
      </c>
      <c r="K17" s="16" t="s">
        <v>30</v>
      </c>
      <c r="L17" s="15">
        <v>21443995</v>
      </c>
      <c r="M17" s="17" t="s">
        <v>112</v>
      </c>
      <c r="N17" s="18" t="s">
        <v>30</v>
      </c>
      <c r="O17" s="17" t="s">
        <v>112</v>
      </c>
      <c r="P17" s="19">
        <v>45455</v>
      </c>
      <c r="Q17" s="20">
        <v>45657</v>
      </c>
      <c r="R17" s="20">
        <v>45450</v>
      </c>
      <c r="S17" s="11" t="s">
        <v>123</v>
      </c>
      <c r="T17" s="21">
        <v>4423145</v>
      </c>
      <c r="U17" s="21">
        <v>14024246</v>
      </c>
      <c r="V17" s="22">
        <v>0.34600590981298029</v>
      </c>
      <c r="W17" s="14"/>
    </row>
    <row r="18" spans="1:23" x14ac:dyDescent="0.3">
      <c r="A18" s="10">
        <v>2024</v>
      </c>
      <c r="B18" s="11" t="s">
        <v>124</v>
      </c>
      <c r="C18" s="12">
        <v>79617486</v>
      </c>
      <c r="D18" s="11" t="s">
        <v>125</v>
      </c>
      <c r="E18" s="11" t="s">
        <v>126</v>
      </c>
      <c r="F18" s="13" t="s">
        <v>127</v>
      </c>
      <c r="G18" s="11" t="s">
        <v>27</v>
      </c>
      <c r="H18" s="11" t="s">
        <v>28</v>
      </c>
      <c r="I18" s="14" t="s">
        <v>29</v>
      </c>
      <c r="J18" s="15">
        <v>21443995</v>
      </c>
      <c r="K18" s="16" t="s">
        <v>30</v>
      </c>
      <c r="L18" s="15">
        <v>21443995</v>
      </c>
      <c r="M18" s="17" t="s">
        <v>112</v>
      </c>
      <c r="N18" s="18" t="s">
        <v>30</v>
      </c>
      <c r="O18" s="17" t="s">
        <v>112</v>
      </c>
      <c r="P18" s="19">
        <v>45455</v>
      </c>
      <c r="Q18" s="20">
        <v>45657</v>
      </c>
      <c r="R18" s="20">
        <v>45454</v>
      </c>
      <c r="S18" s="11" t="s">
        <v>128</v>
      </c>
      <c r="T18" s="21">
        <f>VLOOKUP(B18,'[1]14204 CB-0017  PAGOS'!C:W,16,0)</f>
        <v>3232763</v>
      </c>
      <c r="U18" s="21">
        <f>VLOOKUP(B18,'[1]14204 CB-0017  PAGOS'!C:W,19,0)</f>
        <v>6465526</v>
      </c>
      <c r="V18" s="22">
        <v>0.69849246840432488</v>
      </c>
      <c r="W18" s="14"/>
    </row>
    <row r="19" spans="1:23" x14ac:dyDescent="0.3">
      <c r="A19" s="10">
        <v>2024</v>
      </c>
      <c r="B19" s="11" t="s">
        <v>129</v>
      </c>
      <c r="C19" s="12">
        <v>830006177</v>
      </c>
      <c r="D19" s="11" t="s">
        <v>130</v>
      </c>
      <c r="E19" s="11" t="s">
        <v>131</v>
      </c>
      <c r="F19" s="13" t="s">
        <v>132</v>
      </c>
      <c r="G19" s="11" t="s">
        <v>43</v>
      </c>
      <c r="H19" s="11" t="s">
        <v>133</v>
      </c>
      <c r="I19" s="14" t="s">
        <v>29</v>
      </c>
      <c r="J19" s="15">
        <v>200356596</v>
      </c>
      <c r="K19" s="16" t="s">
        <v>30</v>
      </c>
      <c r="L19" s="15">
        <v>200356596</v>
      </c>
      <c r="M19" s="17" t="s">
        <v>81</v>
      </c>
      <c r="N19" s="18" t="s">
        <v>30</v>
      </c>
      <c r="O19" s="17" t="s">
        <v>81</v>
      </c>
      <c r="P19" s="19">
        <v>45505</v>
      </c>
      <c r="Q19" s="20">
        <v>45657</v>
      </c>
      <c r="R19" s="20">
        <v>45468</v>
      </c>
      <c r="S19" s="11" t="s">
        <v>134</v>
      </c>
      <c r="T19" s="21">
        <v>72009405</v>
      </c>
      <c r="U19" s="21">
        <v>0</v>
      </c>
      <c r="V19" s="22">
        <v>1</v>
      </c>
      <c r="W19" s="14"/>
    </row>
    <row r="20" spans="1:23" x14ac:dyDescent="0.3">
      <c r="A20" s="10">
        <v>2024</v>
      </c>
      <c r="B20" s="11" t="s">
        <v>135</v>
      </c>
      <c r="C20" s="12">
        <v>830080498</v>
      </c>
      <c r="D20" s="11" t="s">
        <v>136</v>
      </c>
      <c r="E20" s="11" t="s">
        <v>137</v>
      </c>
      <c r="F20" s="13" t="s">
        <v>138</v>
      </c>
      <c r="G20" s="11" t="s">
        <v>139</v>
      </c>
      <c r="H20" s="11" t="s">
        <v>133</v>
      </c>
      <c r="I20" s="14" t="s">
        <v>29</v>
      </c>
      <c r="J20" s="15">
        <v>31840000</v>
      </c>
      <c r="K20" s="16" t="s">
        <v>30</v>
      </c>
      <c r="L20" s="15">
        <v>31840000</v>
      </c>
      <c r="M20" s="17" t="s">
        <v>88</v>
      </c>
      <c r="N20" s="18" t="s">
        <v>30</v>
      </c>
      <c r="O20" s="17" t="s">
        <v>88</v>
      </c>
      <c r="P20" s="19">
        <v>45477</v>
      </c>
      <c r="Q20" s="20">
        <v>45657</v>
      </c>
      <c r="R20" s="20">
        <v>45470</v>
      </c>
      <c r="S20" s="11" t="s">
        <v>140</v>
      </c>
      <c r="T20" s="21">
        <v>6745330</v>
      </c>
      <c r="U20" s="21">
        <v>16009727</v>
      </c>
      <c r="V20" s="22">
        <v>0.49718194095477386</v>
      </c>
      <c r="W20" s="14"/>
    </row>
    <row r="21" spans="1:23" x14ac:dyDescent="0.3">
      <c r="A21" s="10">
        <v>2024</v>
      </c>
      <c r="B21" s="11" t="s">
        <v>141</v>
      </c>
      <c r="C21" s="12">
        <v>811009788</v>
      </c>
      <c r="D21" s="11" t="s">
        <v>142</v>
      </c>
      <c r="E21" s="11" t="s">
        <v>143</v>
      </c>
      <c r="F21" s="13" t="s">
        <v>144</v>
      </c>
      <c r="G21" s="11" t="s">
        <v>43</v>
      </c>
      <c r="H21" s="11" t="s">
        <v>87</v>
      </c>
      <c r="I21" s="14" t="s">
        <v>29</v>
      </c>
      <c r="J21" s="15">
        <v>36500000</v>
      </c>
      <c r="K21" s="16" t="s">
        <v>30</v>
      </c>
      <c r="L21" s="15">
        <v>36500000</v>
      </c>
      <c r="M21" s="17" t="s">
        <v>145</v>
      </c>
      <c r="N21" s="18" t="s">
        <v>30</v>
      </c>
      <c r="O21" s="17" t="s">
        <v>145</v>
      </c>
      <c r="P21" s="19">
        <v>45476</v>
      </c>
      <c r="Q21" s="20">
        <v>45657</v>
      </c>
      <c r="R21" s="20">
        <v>45471</v>
      </c>
      <c r="S21" s="11" t="s">
        <v>146</v>
      </c>
      <c r="T21" s="21">
        <v>0</v>
      </c>
      <c r="U21" s="21">
        <v>23111082</v>
      </c>
      <c r="V21" s="22">
        <v>0.36681967123287673</v>
      </c>
      <c r="W21" s="14"/>
    </row>
    <row r="22" spans="1:23" x14ac:dyDescent="0.3">
      <c r="A22" s="10">
        <v>2024</v>
      </c>
      <c r="B22" s="11" t="s">
        <v>147</v>
      </c>
      <c r="C22" s="12">
        <v>900062917</v>
      </c>
      <c r="D22" s="11" t="s">
        <v>148</v>
      </c>
      <c r="E22" s="11" t="s">
        <v>149</v>
      </c>
      <c r="F22" s="13" t="s">
        <v>150</v>
      </c>
      <c r="G22" s="11" t="s">
        <v>27</v>
      </c>
      <c r="H22" s="11" t="s">
        <v>133</v>
      </c>
      <c r="I22" s="14" t="s">
        <v>29</v>
      </c>
      <c r="J22" s="15">
        <v>11654760</v>
      </c>
      <c r="K22" s="16" t="s">
        <v>30</v>
      </c>
      <c r="L22" s="15">
        <v>11654760</v>
      </c>
      <c r="M22" s="17" t="s">
        <v>88</v>
      </c>
      <c r="N22" s="18" t="s">
        <v>30</v>
      </c>
      <c r="O22" s="17" t="s">
        <v>88</v>
      </c>
      <c r="P22" s="19">
        <v>45506</v>
      </c>
      <c r="Q22" s="20">
        <v>45657</v>
      </c>
      <c r="R22" s="20">
        <v>45488</v>
      </c>
      <c r="S22" s="11" t="s">
        <v>151</v>
      </c>
      <c r="T22" s="21">
        <v>0</v>
      </c>
      <c r="U22" s="21">
        <v>9799170</v>
      </c>
      <c r="V22" s="22">
        <v>0.15921305972838565</v>
      </c>
      <c r="W22" s="14"/>
    </row>
    <row r="23" spans="1:23" x14ac:dyDescent="0.3">
      <c r="A23" s="10">
        <v>2024</v>
      </c>
      <c r="B23" s="11" t="s">
        <v>152</v>
      </c>
      <c r="C23" s="12">
        <v>901539248</v>
      </c>
      <c r="D23" s="11" t="s">
        <v>153</v>
      </c>
      <c r="E23" s="11" t="s">
        <v>154</v>
      </c>
      <c r="F23" s="13" t="s">
        <v>155</v>
      </c>
      <c r="G23" s="11" t="s">
        <v>43</v>
      </c>
      <c r="H23" s="11" t="s">
        <v>87</v>
      </c>
      <c r="I23" s="14" t="s">
        <v>29</v>
      </c>
      <c r="J23" s="15">
        <v>185294596</v>
      </c>
      <c r="K23" s="16" t="s">
        <v>30</v>
      </c>
      <c r="L23" s="15">
        <v>185294596</v>
      </c>
      <c r="M23" s="17" t="s">
        <v>156</v>
      </c>
      <c r="N23" s="18" t="s">
        <v>30</v>
      </c>
      <c r="O23" s="17" t="s">
        <v>156</v>
      </c>
      <c r="P23" s="19">
        <v>45519</v>
      </c>
      <c r="Q23" s="20">
        <v>45657</v>
      </c>
      <c r="R23" s="20">
        <v>45461</v>
      </c>
      <c r="S23" s="11" t="s">
        <v>157</v>
      </c>
      <c r="T23" s="21">
        <v>0</v>
      </c>
      <c r="U23" s="21">
        <v>82539840</v>
      </c>
      <c r="V23" s="22">
        <v>0.55454804521120515</v>
      </c>
      <c r="W23" s="14"/>
    </row>
    <row r="24" spans="1:23" x14ac:dyDescent="0.3">
      <c r="A24" s="10">
        <v>2024</v>
      </c>
      <c r="B24" s="11" t="s">
        <v>158</v>
      </c>
      <c r="C24" s="12">
        <v>1014188841</v>
      </c>
      <c r="D24" s="11" t="s">
        <v>159</v>
      </c>
      <c r="E24" s="11" t="s">
        <v>160</v>
      </c>
      <c r="F24" s="13" t="s">
        <v>161</v>
      </c>
      <c r="G24" s="11" t="s">
        <v>27</v>
      </c>
      <c r="H24" s="11" t="s">
        <v>133</v>
      </c>
      <c r="I24" s="14" t="s">
        <v>29</v>
      </c>
      <c r="J24" s="15">
        <v>39987376</v>
      </c>
      <c r="K24" s="16" t="s">
        <v>30</v>
      </c>
      <c r="L24" s="15">
        <v>39987376</v>
      </c>
      <c r="M24" s="17" t="s">
        <v>162</v>
      </c>
      <c r="N24" s="18" t="s">
        <v>30</v>
      </c>
      <c r="O24" s="17" t="s">
        <v>162</v>
      </c>
      <c r="P24" s="19">
        <v>45492</v>
      </c>
      <c r="Q24" s="20">
        <v>45657</v>
      </c>
      <c r="R24" s="20">
        <v>45489</v>
      </c>
      <c r="S24" s="11" t="s">
        <v>163</v>
      </c>
      <c r="T24" s="21">
        <f>VLOOKUP(B24,'[1]14204 CB-0017  PAGOS'!C:W,16,0)</f>
        <v>7270432</v>
      </c>
      <c r="U24" s="21">
        <f>VLOOKUP(B24,'[1]14204 CB-0017  PAGOS'!C:W,19,0)</f>
        <v>15267907</v>
      </c>
      <c r="V24" s="22">
        <v>0.61818182318339665</v>
      </c>
      <c r="W24" s="14"/>
    </row>
    <row r="25" spans="1:23" x14ac:dyDescent="0.3">
      <c r="A25" s="10">
        <v>2024</v>
      </c>
      <c r="B25" s="11" t="s">
        <v>164</v>
      </c>
      <c r="C25" s="12">
        <v>1012336323</v>
      </c>
      <c r="D25" s="11" t="s">
        <v>165</v>
      </c>
      <c r="E25" s="11" t="s">
        <v>166</v>
      </c>
      <c r="F25" s="13" t="s">
        <v>167</v>
      </c>
      <c r="G25" s="11" t="s">
        <v>27</v>
      </c>
      <c r="H25" s="11" t="s">
        <v>133</v>
      </c>
      <c r="I25" s="14" t="s">
        <v>29</v>
      </c>
      <c r="J25" s="15">
        <v>25518133</v>
      </c>
      <c r="K25" s="16" t="s">
        <v>30</v>
      </c>
      <c r="L25" s="15">
        <v>25518133</v>
      </c>
      <c r="M25" s="17" t="s">
        <v>168</v>
      </c>
      <c r="N25" s="18" t="s">
        <v>30</v>
      </c>
      <c r="O25" s="17" t="s">
        <v>168</v>
      </c>
      <c r="P25" s="19">
        <v>45492</v>
      </c>
      <c r="Q25" s="20">
        <v>45654</v>
      </c>
      <c r="R25" s="20">
        <v>45491</v>
      </c>
      <c r="S25" s="11" t="s">
        <v>169</v>
      </c>
      <c r="T25" s="21">
        <f>VLOOKUP(B25,'[1]14204 CB-0017  PAGOS'!C:W,16,0)</f>
        <v>4784650</v>
      </c>
      <c r="U25" s="21">
        <f>VLOOKUP(B25,'[1]14204 CB-0017  PAGOS'!C:W,19,0)</f>
        <v>9250323</v>
      </c>
      <c r="V25" s="22">
        <v>0.63750000832741172</v>
      </c>
      <c r="W25" s="14"/>
    </row>
    <row r="26" spans="1:23" x14ac:dyDescent="0.3">
      <c r="A26" s="10">
        <v>2024</v>
      </c>
      <c r="B26" s="11" t="s">
        <v>170</v>
      </c>
      <c r="C26" s="12">
        <v>1000494630</v>
      </c>
      <c r="D26" s="11" t="s">
        <v>171</v>
      </c>
      <c r="E26" s="11" t="s">
        <v>172</v>
      </c>
      <c r="F26" s="13" t="s">
        <v>173</v>
      </c>
      <c r="G26" s="11" t="s">
        <v>27</v>
      </c>
      <c r="H26" s="11" t="s">
        <v>133</v>
      </c>
      <c r="I26" s="14" t="s">
        <v>29</v>
      </c>
      <c r="J26" s="15">
        <v>25293981</v>
      </c>
      <c r="K26" s="16" t="s">
        <v>30</v>
      </c>
      <c r="L26" s="15">
        <v>25293981</v>
      </c>
      <c r="M26" s="17" t="s">
        <v>174</v>
      </c>
      <c r="N26" s="18" t="s">
        <v>30</v>
      </c>
      <c r="O26" s="17" t="s">
        <v>174</v>
      </c>
      <c r="P26" s="19">
        <v>45492</v>
      </c>
      <c r="Q26" s="20">
        <v>45657</v>
      </c>
      <c r="R26" s="20">
        <v>45491</v>
      </c>
      <c r="S26" s="11" t="s">
        <v>175</v>
      </c>
      <c r="T26" s="21">
        <f>VLOOKUP(B26,'[1]14204 CB-0017  PAGOS'!C:W,16,0)</f>
        <v>4655334</v>
      </c>
      <c r="U26" s="21">
        <f>VLOOKUP(B26,'[1]14204 CB-0017  PAGOS'!C:W,19,0)</f>
        <v>9465845</v>
      </c>
      <c r="V26" s="22">
        <v>0.62576689687558473</v>
      </c>
      <c r="W26" s="14"/>
    </row>
    <row r="27" spans="1:23" x14ac:dyDescent="0.3">
      <c r="A27" s="10">
        <v>2024</v>
      </c>
      <c r="B27" s="11" t="s">
        <v>176</v>
      </c>
      <c r="C27" s="12">
        <v>1018470782</v>
      </c>
      <c r="D27" s="11" t="s">
        <v>177</v>
      </c>
      <c r="E27" s="11" t="s">
        <v>178</v>
      </c>
      <c r="F27" s="13" t="s">
        <v>179</v>
      </c>
      <c r="G27" s="11" t="s">
        <v>27</v>
      </c>
      <c r="H27" s="11" t="s">
        <v>133</v>
      </c>
      <c r="I27" s="14" t="s">
        <v>29</v>
      </c>
      <c r="J27" s="15">
        <v>38572863</v>
      </c>
      <c r="K27" s="16" t="s">
        <v>30</v>
      </c>
      <c r="L27" s="15">
        <v>38572863</v>
      </c>
      <c r="M27" s="17" t="s">
        <v>174</v>
      </c>
      <c r="N27" s="18" t="s">
        <v>30</v>
      </c>
      <c r="O27" s="17" t="s">
        <v>174</v>
      </c>
      <c r="P27" s="19">
        <v>45492</v>
      </c>
      <c r="Q27" s="20">
        <v>45657</v>
      </c>
      <c r="R27" s="20">
        <v>45491</v>
      </c>
      <c r="S27" s="11" t="s">
        <v>180</v>
      </c>
      <c r="T27" s="21">
        <f>VLOOKUP(B27,'[1]14204 CB-0017  PAGOS'!C:W,16,0)</f>
        <v>7099300</v>
      </c>
      <c r="U27" s="21">
        <f>VLOOKUP(B27,'[1]14204 CB-0017  PAGOS'!C:W,19,0)</f>
        <v>14435243</v>
      </c>
      <c r="V27" s="22">
        <v>0.62576687657330488</v>
      </c>
      <c r="W27" s="14"/>
    </row>
    <row r="28" spans="1:23" x14ac:dyDescent="0.3">
      <c r="A28" s="10">
        <v>2024</v>
      </c>
      <c r="B28" s="11" t="s">
        <v>181</v>
      </c>
      <c r="C28" s="12">
        <v>1016017976</v>
      </c>
      <c r="D28" s="11" t="s">
        <v>182</v>
      </c>
      <c r="E28" s="11" t="s">
        <v>183</v>
      </c>
      <c r="F28" s="13" t="s">
        <v>184</v>
      </c>
      <c r="G28" s="11" t="s">
        <v>27</v>
      </c>
      <c r="H28" s="11" t="s">
        <v>133</v>
      </c>
      <c r="I28" s="14" t="s">
        <v>29</v>
      </c>
      <c r="J28" s="15">
        <v>30903120</v>
      </c>
      <c r="K28" s="16" t="s">
        <v>30</v>
      </c>
      <c r="L28" s="15">
        <v>30903120</v>
      </c>
      <c r="M28" s="17" t="s">
        <v>185</v>
      </c>
      <c r="N28" s="18" t="s">
        <v>30</v>
      </c>
      <c r="O28" s="17" t="s">
        <v>185</v>
      </c>
      <c r="P28" s="19">
        <v>45497</v>
      </c>
      <c r="Q28" s="20">
        <v>45651</v>
      </c>
      <c r="R28" s="20">
        <v>45495</v>
      </c>
      <c r="S28" s="11" t="s">
        <v>186</v>
      </c>
      <c r="T28" s="21">
        <f>VLOOKUP(B28,'[1]14204 CB-0017  PAGOS'!C:W,16,0)</f>
        <v>6099300</v>
      </c>
      <c r="U28" s="21">
        <f>VLOOKUP(B28,'[1]14204 CB-0017  PAGOS'!C:W,19,0)</f>
        <v>11182050</v>
      </c>
      <c r="V28" s="22">
        <v>0.63815789473684215</v>
      </c>
      <c r="W28" s="14"/>
    </row>
    <row r="29" spans="1:23" x14ac:dyDescent="0.3">
      <c r="A29" s="10">
        <v>2024</v>
      </c>
      <c r="B29" s="11" t="s">
        <v>187</v>
      </c>
      <c r="C29" s="12">
        <v>1020774469</v>
      </c>
      <c r="D29" s="11" t="s">
        <v>188</v>
      </c>
      <c r="E29" s="11" t="s">
        <v>189</v>
      </c>
      <c r="F29" s="13" t="s">
        <v>190</v>
      </c>
      <c r="G29" s="11" t="s">
        <v>27</v>
      </c>
      <c r="H29" s="11" t="s">
        <v>133</v>
      </c>
      <c r="I29" s="14" t="s">
        <v>29</v>
      </c>
      <c r="J29" s="15">
        <v>35969787</v>
      </c>
      <c r="K29" s="16" t="s">
        <v>30</v>
      </c>
      <c r="L29" s="15">
        <v>35969787</v>
      </c>
      <c r="M29" s="17" t="s">
        <v>185</v>
      </c>
      <c r="N29" s="18" t="s">
        <v>30</v>
      </c>
      <c r="O29" s="17" t="s">
        <v>185</v>
      </c>
      <c r="P29" s="19">
        <v>45495</v>
      </c>
      <c r="Q29" s="20">
        <v>45649</v>
      </c>
      <c r="R29" s="20">
        <v>45492</v>
      </c>
      <c r="S29" s="11" t="s">
        <v>191</v>
      </c>
      <c r="T29" s="21">
        <f>VLOOKUP(B29,'[1]14204 CB-0017  PAGOS'!C:W,16,0)</f>
        <v>7099300</v>
      </c>
      <c r="U29" s="21">
        <f>VLOOKUP(B29,'[1]14204 CB-0017  PAGOS'!C:W,19,0)</f>
        <v>12542097</v>
      </c>
      <c r="V29" s="22">
        <v>0.65131578343791696</v>
      </c>
      <c r="W29" s="14"/>
    </row>
    <row r="30" spans="1:23" x14ac:dyDescent="0.3">
      <c r="A30" s="10">
        <v>2024</v>
      </c>
      <c r="B30" s="11" t="s">
        <v>192</v>
      </c>
      <c r="C30" s="12">
        <v>41944037</v>
      </c>
      <c r="D30" s="11" t="s">
        <v>193</v>
      </c>
      <c r="E30" s="11" t="s">
        <v>194</v>
      </c>
      <c r="F30" s="13" t="s">
        <v>195</v>
      </c>
      <c r="G30" s="11" t="s">
        <v>27</v>
      </c>
      <c r="H30" s="11" t="s">
        <v>133</v>
      </c>
      <c r="I30" s="14" t="s">
        <v>29</v>
      </c>
      <c r="J30" s="15">
        <v>31237110</v>
      </c>
      <c r="K30" s="16" t="s">
        <v>30</v>
      </c>
      <c r="L30" s="15">
        <v>31237110</v>
      </c>
      <c r="M30" s="17" t="s">
        <v>196</v>
      </c>
      <c r="N30" s="18" t="s">
        <v>30</v>
      </c>
      <c r="O30" s="17" t="s">
        <v>196</v>
      </c>
      <c r="P30" s="19">
        <v>45495</v>
      </c>
      <c r="Q30" s="20">
        <v>45657</v>
      </c>
      <c r="R30" s="20">
        <v>45492</v>
      </c>
      <c r="S30" s="11" t="s">
        <v>197</v>
      </c>
      <c r="T30" s="21">
        <f>VLOOKUP(B30,'[1]14204 CB-0017  PAGOS'!C:W,16,0)</f>
        <v>5784650</v>
      </c>
      <c r="U30" s="21">
        <f>VLOOKUP(B30,'[1]14204 CB-0017  PAGOS'!C:W,19,0)</f>
        <v>12147765</v>
      </c>
      <c r="V30" s="22">
        <v>0.61111111111111116</v>
      </c>
      <c r="W30" s="14"/>
    </row>
    <row r="31" spans="1:23" x14ac:dyDescent="0.3">
      <c r="A31" s="10">
        <v>2024</v>
      </c>
      <c r="B31" s="11" t="s">
        <v>198</v>
      </c>
      <c r="C31" s="12">
        <v>1033727165</v>
      </c>
      <c r="D31" s="11" t="s">
        <v>199</v>
      </c>
      <c r="E31" s="11" t="s">
        <v>200</v>
      </c>
      <c r="F31" s="13" t="s">
        <v>201</v>
      </c>
      <c r="G31" s="11" t="s">
        <v>27</v>
      </c>
      <c r="H31" s="11" t="s">
        <v>133</v>
      </c>
      <c r="I31" s="14" t="s">
        <v>29</v>
      </c>
      <c r="J31" s="15">
        <v>23755350</v>
      </c>
      <c r="K31" s="16" t="s">
        <v>30</v>
      </c>
      <c r="L31" s="15">
        <v>23755350</v>
      </c>
      <c r="M31" s="17" t="s">
        <v>202</v>
      </c>
      <c r="N31" s="18" t="s">
        <v>30</v>
      </c>
      <c r="O31" s="17" t="s">
        <v>202</v>
      </c>
      <c r="P31" s="19">
        <v>45495</v>
      </c>
      <c r="Q31" s="20">
        <v>45642</v>
      </c>
      <c r="R31" s="20">
        <v>45492</v>
      </c>
      <c r="S31" s="11" t="s">
        <v>203</v>
      </c>
      <c r="T31" s="21">
        <f>VLOOKUP(B31,'[1]14204 CB-0017  PAGOS'!C:W,16,0)</f>
        <v>4914900</v>
      </c>
      <c r="U31" s="21">
        <f>VLOOKUP(B31,'[1]14204 CB-0017  PAGOS'!C:W,19,0)</f>
        <v>7536180</v>
      </c>
      <c r="V31" s="22">
        <v>0.6827586206896552</v>
      </c>
      <c r="W31" s="14"/>
    </row>
    <row r="32" spans="1:23" x14ac:dyDescent="0.3">
      <c r="A32" s="10">
        <v>2024</v>
      </c>
      <c r="B32" s="11" t="s">
        <v>204</v>
      </c>
      <c r="C32" s="12">
        <v>1010230419</v>
      </c>
      <c r="D32" s="11" t="s">
        <v>205</v>
      </c>
      <c r="E32" s="11" t="s">
        <v>206</v>
      </c>
      <c r="F32" s="13" t="s">
        <v>207</v>
      </c>
      <c r="G32" s="11" t="s">
        <v>27</v>
      </c>
      <c r="H32" s="11" t="s">
        <v>133</v>
      </c>
      <c r="I32" s="14" t="s">
        <v>29</v>
      </c>
      <c r="J32" s="15">
        <v>38572863</v>
      </c>
      <c r="K32" s="16" t="s">
        <v>30</v>
      </c>
      <c r="L32" s="15">
        <v>38572863</v>
      </c>
      <c r="M32" s="17" t="s">
        <v>174</v>
      </c>
      <c r="N32" s="18" t="s">
        <v>30</v>
      </c>
      <c r="O32" s="17" t="s">
        <v>174</v>
      </c>
      <c r="P32" s="19">
        <v>45492</v>
      </c>
      <c r="Q32" s="20">
        <v>45657</v>
      </c>
      <c r="R32" s="20">
        <v>45491</v>
      </c>
      <c r="S32" s="11" t="s">
        <v>208</v>
      </c>
      <c r="T32" s="21">
        <f>VLOOKUP(B32,'[1]14204 CB-0017  PAGOS'!C:W,16,0)</f>
        <v>7099300</v>
      </c>
      <c r="U32" s="21">
        <f>VLOOKUP(B32,'[1]14204 CB-0017  PAGOS'!C:W,19,0)</f>
        <v>14435243</v>
      </c>
      <c r="V32" s="22">
        <v>0.62576687657330488</v>
      </c>
      <c r="W32" s="14"/>
    </row>
    <row r="33" spans="1:23" x14ac:dyDescent="0.3">
      <c r="A33" s="10">
        <v>2024</v>
      </c>
      <c r="B33" s="11" t="s">
        <v>209</v>
      </c>
      <c r="C33" s="12">
        <v>51815339</v>
      </c>
      <c r="D33" s="11" t="s">
        <v>210</v>
      </c>
      <c r="E33" s="11" t="s">
        <v>211</v>
      </c>
      <c r="F33" s="13" t="s">
        <v>212</v>
      </c>
      <c r="G33" s="11" t="s">
        <v>27</v>
      </c>
      <c r="H33" s="11" t="s">
        <v>133</v>
      </c>
      <c r="I33" s="14" t="s">
        <v>29</v>
      </c>
      <c r="J33" s="15">
        <v>24300853</v>
      </c>
      <c r="K33" s="16" t="s">
        <v>30</v>
      </c>
      <c r="L33" s="15">
        <v>24300853</v>
      </c>
      <c r="M33" s="17" t="s">
        <v>196</v>
      </c>
      <c r="N33" s="18" t="s">
        <v>30</v>
      </c>
      <c r="O33" s="17" t="s">
        <v>196</v>
      </c>
      <c r="P33" s="19">
        <v>45492</v>
      </c>
      <c r="Q33" s="20">
        <v>45656</v>
      </c>
      <c r="R33" s="20">
        <v>45491</v>
      </c>
      <c r="S33" s="11" t="s">
        <v>213</v>
      </c>
      <c r="T33" s="21">
        <f>VLOOKUP(B33,'[1]14204 CB-0017  PAGOS'!C:W,16,0)</f>
        <v>4500158</v>
      </c>
      <c r="U33" s="21">
        <f>VLOOKUP(B33,'[1]14204 CB-0017  PAGOS'!C:W,19,0)</f>
        <v>9000316</v>
      </c>
      <c r="V33" s="22">
        <v>0.62962962658142085</v>
      </c>
      <c r="W33" s="14"/>
    </row>
    <row r="34" spans="1:23" x14ac:dyDescent="0.3">
      <c r="A34" s="10">
        <v>2024</v>
      </c>
      <c r="B34" s="11" t="s">
        <v>214</v>
      </c>
      <c r="C34" s="12">
        <v>79905599</v>
      </c>
      <c r="D34" s="11" t="s">
        <v>215</v>
      </c>
      <c r="E34" s="11" t="s">
        <v>216</v>
      </c>
      <c r="F34" s="13" t="s">
        <v>217</v>
      </c>
      <c r="G34" s="11" t="s">
        <v>27</v>
      </c>
      <c r="H34" s="11" t="s">
        <v>133</v>
      </c>
      <c r="I34" s="14" t="s">
        <v>29</v>
      </c>
      <c r="J34" s="15">
        <v>45605819</v>
      </c>
      <c r="K34" s="16" t="s">
        <v>30</v>
      </c>
      <c r="L34" s="15">
        <v>45605819</v>
      </c>
      <c r="M34" s="17" t="s">
        <v>174</v>
      </c>
      <c r="N34" s="18" t="s">
        <v>30</v>
      </c>
      <c r="O34" s="17" t="s">
        <v>174</v>
      </c>
      <c r="P34" s="19">
        <v>45495</v>
      </c>
      <c r="Q34" s="20">
        <v>45657</v>
      </c>
      <c r="R34" s="20">
        <v>45492</v>
      </c>
      <c r="S34" s="11" t="s">
        <v>218</v>
      </c>
      <c r="T34" s="21">
        <f>VLOOKUP(B34,'[1]14204 CB-0017  PAGOS'!C:W,16,0)</f>
        <v>8393709</v>
      </c>
      <c r="U34" s="21">
        <f>VLOOKUP(B34,'[1]14204 CB-0017  PAGOS'!C:W,19,0)</f>
        <v>17906579</v>
      </c>
      <c r="V34" s="22">
        <v>0.60736196843652779</v>
      </c>
      <c r="W34" s="14"/>
    </row>
    <row r="35" spans="1:23" x14ac:dyDescent="0.3">
      <c r="A35" s="10">
        <v>2024</v>
      </c>
      <c r="B35" s="11" t="s">
        <v>219</v>
      </c>
      <c r="C35" s="12">
        <v>80055570</v>
      </c>
      <c r="D35" s="11" t="s">
        <v>220</v>
      </c>
      <c r="E35" s="11" t="s">
        <v>221</v>
      </c>
      <c r="F35" s="13" t="s">
        <v>222</v>
      </c>
      <c r="G35" s="11" t="s">
        <v>27</v>
      </c>
      <c r="H35" s="11" t="s">
        <v>133</v>
      </c>
      <c r="I35" s="14" t="s">
        <v>29</v>
      </c>
      <c r="J35" s="15">
        <v>19000000</v>
      </c>
      <c r="K35" s="16" t="s">
        <v>30</v>
      </c>
      <c r="L35" s="15">
        <v>19000000</v>
      </c>
      <c r="M35" s="17" t="s">
        <v>223</v>
      </c>
      <c r="N35" s="18" t="s">
        <v>30</v>
      </c>
      <c r="O35" s="17" t="s">
        <v>223</v>
      </c>
      <c r="P35" s="19">
        <v>45495</v>
      </c>
      <c r="Q35" s="20">
        <v>45647</v>
      </c>
      <c r="R35" s="20">
        <v>45492</v>
      </c>
      <c r="S35" s="11" t="s">
        <v>224</v>
      </c>
      <c r="T35" s="21">
        <f>VLOOKUP(B35,'[1]14204 CB-0017  PAGOS'!C:W,16,0)</f>
        <v>3800000</v>
      </c>
      <c r="U35" s="21">
        <f>VLOOKUP(B35,'[1]14204 CB-0017  PAGOS'!C:W,19,0)</f>
        <v>6460000</v>
      </c>
      <c r="V35" s="22">
        <v>0.66</v>
      </c>
      <c r="W35" s="14"/>
    </row>
    <row r="36" spans="1:23" x14ac:dyDescent="0.3">
      <c r="A36" s="10">
        <v>2024</v>
      </c>
      <c r="B36" s="11" t="s">
        <v>225</v>
      </c>
      <c r="C36" s="12">
        <v>51554132</v>
      </c>
      <c r="D36" s="11" t="s">
        <v>226</v>
      </c>
      <c r="E36" s="11" t="s">
        <v>227</v>
      </c>
      <c r="F36" s="13" t="s">
        <v>228</v>
      </c>
      <c r="G36" s="11" t="s">
        <v>27</v>
      </c>
      <c r="H36" s="11" t="s">
        <v>133</v>
      </c>
      <c r="I36" s="14" t="s">
        <v>29</v>
      </c>
      <c r="J36" s="15">
        <v>40000000</v>
      </c>
      <c r="K36" s="16" t="s">
        <v>30</v>
      </c>
      <c r="L36" s="15">
        <v>40000000</v>
      </c>
      <c r="M36" s="17" t="s">
        <v>223</v>
      </c>
      <c r="N36" s="18" t="s">
        <v>30</v>
      </c>
      <c r="O36" s="17" t="s">
        <v>223</v>
      </c>
      <c r="P36" s="19">
        <v>45495</v>
      </c>
      <c r="Q36" s="20">
        <v>45647</v>
      </c>
      <c r="R36" s="20">
        <v>45492</v>
      </c>
      <c r="S36" s="11" t="s">
        <v>229</v>
      </c>
      <c r="T36" s="21">
        <f>VLOOKUP(B36,'[1]14204 CB-0017  PAGOS'!C:W,16,0)</f>
        <v>8000000</v>
      </c>
      <c r="U36" s="21">
        <f>VLOOKUP(B36,'[1]14204 CB-0017  PAGOS'!C:W,19,0)</f>
        <v>13600000</v>
      </c>
      <c r="V36" s="22">
        <v>0.66</v>
      </c>
      <c r="W36" s="14"/>
    </row>
    <row r="37" spans="1:23" x14ac:dyDescent="0.3">
      <c r="A37" s="10">
        <v>2024</v>
      </c>
      <c r="B37" s="11" t="s">
        <v>230</v>
      </c>
      <c r="C37" s="12">
        <v>80224991</v>
      </c>
      <c r="D37" s="11" t="s">
        <v>231</v>
      </c>
      <c r="E37" s="11" t="s">
        <v>232</v>
      </c>
      <c r="F37" s="13" t="s">
        <v>233</v>
      </c>
      <c r="G37" s="11" t="s">
        <v>27</v>
      </c>
      <c r="H37" s="11" t="s">
        <v>133</v>
      </c>
      <c r="I37" s="14" t="s">
        <v>29</v>
      </c>
      <c r="J37" s="15">
        <v>33327963</v>
      </c>
      <c r="K37" s="16" t="s">
        <v>30</v>
      </c>
      <c r="L37" s="15">
        <v>33327963</v>
      </c>
      <c r="M37" s="17" t="s">
        <v>156</v>
      </c>
      <c r="N37" s="18" t="s">
        <v>30</v>
      </c>
      <c r="O37" s="17" t="s">
        <v>156</v>
      </c>
      <c r="P37" s="19">
        <v>45495</v>
      </c>
      <c r="Q37" s="20">
        <v>45632</v>
      </c>
      <c r="R37" s="20">
        <v>45492</v>
      </c>
      <c r="S37" s="11" t="s">
        <v>234</v>
      </c>
      <c r="T37" s="21">
        <f>VLOOKUP(B37,'[1]14204 CB-0017  PAGOS'!C:W,16,0)</f>
        <v>7406214</v>
      </c>
      <c r="U37" s="21">
        <f>VLOOKUP(B37,'[1]14204 CB-0017  PAGOS'!C:W,19,0)</f>
        <v>8887457</v>
      </c>
      <c r="V37" s="22">
        <v>0.73333332733236656</v>
      </c>
      <c r="W37" s="14"/>
    </row>
    <row r="38" spans="1:23" x14ac:dyDescent="0.3">
      <c r="A38" s="10">
        <v>2024</v>
      </c>
      <c r="B38" s="11" t="s">
        <v>235</v>
      </c>
      <c r="C38" s="12">
        <v>1110514078</v>
      </c>
      <c r="D38" s="11" t="s">
        <v>236</v>
      </c>
      <c r="E38" s="11" t="s">
        <v>237</v>
      </c>
      <c r="F38" s="13" t="s">
        <v>238</v>
      </c>
      <c r="G38" s="11" t="s">
        <v>27</v>
      </c>
      <c r="H38" s="11" t="s">
        <v>133</v>
      </c>
      <c r="I38" s="14" t="s">
        <v>29</v>
      </c>
      <c r="J38" s="15">
        <v>29880135</v>
      </c>
      <c r="K38" s="16" t="s">
        <v>30</v>
      </c>
      <c r="L38" s="15">
        <v>29880135</v>
      </c>
      <c r="M38" s="17" t="s">
        <v>156</v>
      </c>
      <c r="N38" s="18" t="s">
        <v>30</v>
      </c>
      <c r="O38" s="17" t="s">
        <v>156</v>
      </c>
      <c r="P38" s="19">
        <v>45495</v>
      </c>
      <c r="Q38" s="20">
        <v>45632</v>
      </c>
      <c r="R38" s="20">
        <v>45492</v>
      </c>
      <c r="S38" s="11" t="s">
        <v>239</v>
      </c>
      <c r="T38" s="21">
        <f>VLOOKUP(B38,'[1]14204 CB-0017  PAGOS'!C:W,16,0)</f>
        <v>6640030</v>
      </c>
      <c r="U38" s="21">
        <f>VLOOKUP(B38,'[1]14204 CB-0017  PAGOS'!C:W,19,0)</f>
        <v>7968036</v>
      </c>
      <c r="V38" s="22">
        <v>0.73333333333333328</v>
      </c>
      <c r="W38" s="14"/>
    </row>
    <row r="39" spans="1:23" x14ac:dyDescent="0.3">
      <c r="A39" s="10">
        <v>2024</v>
      </c>
      <c r="B39" s="11" t="s">
        <v>240</v>
      </c>
      <c r="C39" s="12">
        <v>1022400018</v>
      </c>
      <c r="D39" s="11" t="s">
        <v>241</v>
      </c>
      <c r="E39" s="11" t="s">
        <v>242</v>
      </c>
      <c r="F39" s="13" t="s">
        <v>243</v>
      </c>
      <c r="G39" s="11" t="s">
        <v>27</v>
      </c>
      <c r="H39" s="11" t="s">
        <v>133</v>
      </c>
      <c r="I39" s="14" t="s">
        <v>29</v>
      </c>
      <c r="J39" s="15">
        <v>19238000</v>
      </c>
      <c r="K39" s="16" t="s">
        <v>30</v>
      </c>
      <c r="L39" s="15">
        <v>19238000</v>
      </c>
      <c r="M39" s="17" t="s">
        <v>244</v>
      </c>
      <c r="N39" s="18" t="s">
        <v>30</v>
      </c>
      <c r="O39" s="17" t="s">
        <v>244</v>
      </c>
      <c r="P39" s="19">
        <v>45495</v>
      </c>
      <c r="Q39" s="20">
        <v>45647</v>
      </c>
      <c r="R39" s="20">
        <v>45492</v>
      </c>
      <c r="S39" s="11" t="s">
        <v>245</v>
      </c>
      <c r="T39" s="21">
        <f>VLOOKUP(B39,'[1]14204 CB-0017  PAGOS'!C:W,16,0)</f>
        <v>4809500</v>
      </c>
      <c r="U39" s="21">
        <f>VLOOKUP(B39,'[1]14204 CB-0017  PAGOS'!C:W,19,0)</f>
        <v>3366650</v>
      </c>
      <c r="V39" s="22">
        <v>0.82499999999999996</v>
      </c>
      <c r="W39" s="14"/>
    </row>
    <row r="40" spans="1:23" x14ac:dyDescent="0.3">
      <c r="A40" s="10">
        <v>2024</v>
      </c>
      <c r="B40" s="11" t="s">
        <v>246</v>
      </c>
      <c r="C40" s="12">
        <v>1026303460</v>
      </c>
      <c r="D40" s="11" t="s">
        <v>247</v>
      </c>
      <c r="E40" s="11" t="s">
        <v>248</v>
      </c>
      <c r="F40" s="13" t="s">
        <v>249</v>
      </c>
      <c r="G40" s="11" t="s">
        <v>27</v>
      </c>
      <c r="H40" s="11" t="s">
        <v>133</v>
      </c>
      <c r="I40" s="14" t="s">
        <v>29</v>
      </c>
      <c r="J40" s="15">
        <v>21642750</v>
      </c>
      <c r="K40" s="16" t="s">
        <v>30</v>
      </c>
      <c r="L40" s="15">
        <v>21642750</v>
      </c>
      <c r="M40" s="17" t="s">
        <v>156</v>
      </c>
      <c r="N40" s="18" t="s">
        <v>30</v>
      </c>
      <c r="O40" s="17" t="s">
        <v>156</v>
      </c>
      <c r="P40" s="19">
        <v>45495</v>
      </c>
      <c r="Q40" s="20">
        <v>45632</v>
      </c>
      <c r="R40" s="20">
        <v>45492</v>
      </c>
      <c r="S40" s="11" t="s">
        <v>250</v>
      </c>
      <c r="T40" s="21">
        <f>VLOOKUP(B40,'[1]14204 CB-0017  PAGOS'!C:W,16,0)</f>
        <v>4809500</v>
      </c>
      <c r="U40" s="21">
        <f>VLOOKUP(B40,'[1]14204 CB-0017  PAGOS'!C:W,19,0)</f>
        <v>5771400</v>
      </c>
      <c r="V40" s="22">
        <v>0.73333333333333328</v>
      </c>
      <c r="W40" s="14"/>
    </row>
    <row r="41" spans="1:23" x14ac:dyDescent="0.3">
      <c r="A41" s="10">
        <v>2024</v>
      </c>
      <c r="B41" s="11" t="s">
        <v>251</v>
      </c>
      <c r="C41" s="12">
        <v>1032398173</v>
      </c>
      <c r="D41" s="11" t="s">
        <v>252</v>
      </c>
      <c r="E41" s="11" t="s">
        <v>253</v>
      </c>
      <c r="F41" s="13" t="s">
        <v>254</v>
      </c>
      <c r="G41" s="11" t="s">
        <v>27</v>
      </c>
      <c r="H41" s="11" t="s">
        <v>133</v>
      </c>
      <c r="I41" s="14" t="s">
        <v>29</v>
      </c>
      <c r="J41" s="15">
        <v>20949003</v>
      </c>
      <c r="K41" s="16" t="s">
        <v>30</v>
      </c>
      <c r="L41" s="15">
        <v>20949003</v>
      </c>
      <c r="M41" s="17" t="s">
        <v>156</v>
      </c>
      <c r="N41" s="18" t="s">
        <v>30</v>
      </c>
      <c r="O41" s="17" t="s">
        <v>156</v>
      </c>
      <c r="P41" s="19">
        <v>45495</v>
      </c>
      <c r="Q41" s="20">
        <v>45636</v>
      </c>
      <c r="R41" s="20">
        <v>45492</v>
      </c>
      <c r="S41" s="11" t="s">
        <v>255</v>
      </c>
      <c r="T41" s="21">
        <f>VLOOKUP(B41,'[1]14204 CB-0017  PAGOS'!C:W,16,0)</f>
        <v>4034623</v>
      </c>
      <c r="U41" s="21">
        <f>VLOOKUP(B41,'[1]14204 CB-0017  PAGOS'!C:W,19,0)</f>
        <v>6207112</v>
      </c>
      <c r="V41" s="22">
        <v>0.70370370370370372</v>
      </c>
      <c r="W41" s="14"/>
    </row>
    <row r="42" spans="1:23" x14ac:dyDescent="0.3">
      <c r="A42" s="10">
        <v>2024</v>
      </c>
      <c r="B42" s="11" t="s">
        <v>256</v>
      </c>
      <c r="C42" s="12">
        <v>52735980</v>
      </c>
      <c r="D42" s="11" t="s">
        <v>257</v>
      </c>
      <c r="E42" s="11" t="s">
        <v>258</v>
      </c>
      <c r="F42" s="13" t="s">
        <v>259</v>
      </c>
      <c r="G42" s="11" t="s">
        <v>27</v>
      </c>
      <c r="H42" s="11" t="s">
        <v>133</v>
      </c>
      <c r="I42" s="14" t="s">
        <v>29</v>
      </c>
      <c r="J42" s="15">
        <v>29880135</v>
      </c>
      <c r="K42" s="16" t="s">
        <v>30</v>
      </c>
      <c r="L42" s="15">
        <v>29880135</v>
      </c>
      <c r="M42" s="17" t="s">
        <v>156</v>
      </c>
      <c r="N42" s="18" t="s">
        <v>30</v>
      </c>
      <c r="O42" s="17" t="s">
        <v>156</v>
      </c>
      <c r="P42" s="19">
        <v>45495</v>
      </c>
      <c r="Q42" s="20">
        <v>45632</v>
      </c>
      <c r="R42" s="20">
        <v>45492</v>
      </c>
      <c r="S42" s="11" t="s">
        <v>260</v>
      </c>
      <c r="T42" s="21">
        <f>VLOOKUP(B42,'[1]14204 CB-0017  PAGOS'!C:W,16,0)</f>
        <v>6640030</v>
      </c>
      <c r="U42" s="21">
        <f>VLOOKUP(B42,'[1]14204 CB-0017  PAGOS'!C:W,19,0)</f>
        <v>7968036</v>
      </c>
      <c r="V42" s="22">
        <v>0.73333333333333328</v>
      </c>
      <c r="W42" s="14"/>
    </row>
    <row r="43" spans="1:23" x14ac:dyDescent="0.3">
      <c r="A43" s="10">
        <v>2024</v>
      </c>
      <c r="B43" s="11" t="s">
        <v>261</v>
      </c>
      <c r="C43" s="12">
        <v>1097391309</v>
      </c>
      <c r="D43" s="11" t="s">
        <v>262</v>
      </c>
      <c r="E43" s="11" t="s">
        <v>263</v>
      </c>
      <c r="F43" s="13" t="s">
        <v>264</v>
      </c>
      <c r="G43" s="11" t="s">
        <v>27</v>
      </c>
      <c r="H43" s="11" t="s">
        <v>133</v>
      </c>
      <c r="I43" s="14" t="s">
        <v>29</v>
      </c>
      <c r="J43" s="15">
        <v>38500000</v>
      </c>
      <c r="K43" s="16" t="s">
        <v>30</v>
      </c>
      <c r="L43" s="15">
        <v>38500000</v>
      </c>
      <c r="M43" s="17" t="s">
        <v>223</v>
      </c>
      <c r="N43" s="18" t="s">
        <v>30</v>
      </c>
      <c r="O43" s="17" t="s">
        <v>223</v>
      </c>
      <c r="P43" s="19">
        <v>45496</v>
      </c>
      <c r="Q43" s="20">
        <v>45648</v>
      </c>
      <c r="R43" s="20">
        <v>45495</v>
      </c>
      <c r="S43" s="11" t="s">
        <v>265</v>
      </c>
      <c r="T43" s="21">
        <f>VLOOKUP(B43,'[1]14204 CB-0017  PAGOS'!C:W,16,0)</f>
        <v>7700000</v>
      </c>
      <c r="U43" s="21">
        <f>VLOOKUP(B43,'[1]14204 CB-0017  PAGOS'!C:W,19,0)</f>
        <v>13346667</v>
      </c>
      <c r="V43" s="22">
        <v>0.65333332467532468</v>
      </c>
      <c r="W43" s="14"/>
    </row>
    <row r="44" spans="1:23" x14ac:dyDescent="0.3">
      <c r="A44" s="10">
        <v>2024</v>
      </c>
      <c r="B44" s="11" t="s">
        <v>266</v>
      </c>
      <c r="C44" s="12">
        <v>53115152</v>
      </c>
      <c r="D44" s="11" t="s">
        <v>267</v>
      </c>
      <c r="E44" s="11" t="s">
        <v>268</v>
      </c>
      <c r="F44" s="13" t="s">
        <v>269</v>
      </c>
      <c r="G44" s="11" t="s">
        <v>27</v>
      </c>
      <c r="H44" s="11" t="s">
        <v>133</v>
      </c>
      <c r="I44" s="14" t="s">
        <v>29</v>
      </c>
      <c r="J44" s="15">
        <v>23924640</v>
      </c>
      <c r="K44" s="16" t="s">
        <v>30</v>
      </c>
      <c r="L44" s="15">
        <v>23924640</v>
      </c>
      <c r="M44" s="17" t="s">
        <v>223</v>
      </c>
      <c r="N44" s="18" t="s">
        <v>30</v>
      </c>
      <c r="O44" s="17" t="s">
        <v>223</v>
      </c>
      <c r="P44" s="19">
        <v>45496</v>
      </c>
      <c r="Q44" s="20">
        <v>45648</v>
      </c>
      <c r="R44" s="20">
        <v>45495</v>
      </c>
      <c r="S44" s="11" t="s">
        <v>270</v>
      </c>
      <c r="T44" s="21">
        <f>VLOOKUP(B44,'[1]14204 CB-0017  PAGOS'!C:W,16,0)</f>
        <v>4784928</v>
      </c>
      <c r="U44" s="21">
        <f>VLOOKUP(B44,'[1]14204 CB-0017  PAGOS'!C:W,19,0)</f>
        <v>8293875</v>
      </c>
      <c r="V44" s="22">
        <v>0.65333334169291579</v>
      </c>
      <c r="W44" s="14"/>
    </row>
    <row r="45" spans="1:23" x14ac:dyDescent="0.3">
      <c r="A45" s="10">
        <v>2024</v>
      </c>
      <c r="B45" s="11" t="s">
        <v>271</v>
      </c>
      <c r="C45" s="12">
        <v>52260238</v>
      </c>
      <c r="D45" s="11" t="s">
        <v>272</v>
      </c>
      <c r="E45" s="11" t="s">
        <v>273</v>
      </c>
      <c r="F45" s="13" t="s">
        <v>274</v>
      </c>
      <c r="G45" s="11" t="s">
        <v>27</v>
      </c>
      <c r="H45" s="11" t="s">
        <v>133</v>
      </c>
      <c r="I45" s="14" t="s">
        <v>29</v>
      </c>
      <c r="J45" s="15">
        <v>52500000</v>
      </c>
      <c r="K45" s="16" t="s">
        <v>30</v>
      </c>
      <c r="L45" s="15">
        <v>52500000</v>
      </c>
      <c r="M45" s="17" t="s">
        <v>223</v>
      </c>
      <c r="N45" s="18" t="s">
        <v>30</v>
      </c>
      <c r="O45" s="17" t="s">
        <v>223</v>
      </c>
      <c r="P45" s="19">
        <v>45496</v>
      </c>
      <c r="Q45" s="20">
        <v>45648</v>
      </c>
      <c r="R45" s="20">
        <v>45495</v>
      </c>
      <c r="S45" s="11" t="s">
        <v>275</v>
      </c>
      <c r="T45" s="21">
        <f>VLOOKUP(B45,'[1]14204 CB-0017  PAGOS'!C:W,16,0)</f>
        <v>10500000</v>
      </c>
      <c r="U45" s="21">
        <f>VLOOKUP(B45,'[1]14204 CB-0017  PAGOS'!C:W,19,0)</f>
        <v>18200000</v>
      </c>
      <c r="V45" s="22">
        <v>0.65333333333333332</v>
      </c>
      <c r="W45" s="14"/>
    </row>
    <row r="46" spans="1:23" x14ac:dyDescent="0.3">
      <c r="A46" s="10">
        <v>2024</v>
      </c>
      <c r="B46" s="11" t="s">
        <v>276</v>
      </c>
      <c r="C46" s="12">
        <v>80843932</v>
      </c>
      <c r="D46" s="11" t="s">
        <v>277</v>
      </c>
      <c r="E46" s="11" t="s">
        <v>278</v>
      </c>
      <c r="F46" s="13" t="s">
        <v>279</v>
      </c>
      <c r="G46" s="11" t="s">
        <v>27</v>
      </c>
      <c r="H46" s="11" t="s">
        <v>133</v>
      </c>
      <c r="I46" s="14" t="s">
        <v>29</v>
      </c>
      <c r="J46" s="15">
        <v>24410880</v>
      </c>
      <c r="K46" s="16" t="s">
        <v>30</v>
      </c>
      <c r="L46" s="15">
        <v>24410880</v>
      </c>
      <c r="M46" s="17" t="s">
        <v>280</v>
      </c>
      <c r="N46" s="18" t="s">
        <v>30</v>
      </c>
      <c r="O46" s="17" t="s">
        <v>280</v>
      </c>
      <c r="P46" s="19">
        <v>45495</v>
      </c>
      <c r="Q46" s="20">
        <v>45642</v>
      </c>
      <c r="R46" s="20">
        <v>45492</v>
      </c>
      <c r="S46" s="11" t="s">
        <v>281</v>
      </c>
      <c r="T46" s="21">
        <f>VLOOKUP(B46,'[1]14204 CB-0017  PAGOS'!C:W,16,0)</f>
        <v>5085600</v>
      </c>
      <c r="U46" s="21">
        <f>VLOOKUP(B46,'[1]14204 CB-0017  PAGOS'!C:W,19,0)</f>
        <v>7628400</v>
      </c>
      <c r="V46" s="22">
        <v>0.6875</v>
      </c>
      <c r="W46" s="14"/>
    </row>
    <row r="47" spans="1:23" x14ac:dyDescent="0.3">
      <c r="A47" s="10">
        <v>2024</v>
      </c>
      <c r="B47" s="11" t="s">
        <v>282</v>
      </c>
      <c r="C47" s="12">
        <v>79155476</v>
      </c>
      <c r="D47" s="11" t="s">
        <v>283</v>
      </c>
      <c r="E47" s="11" t="s">
        <v>284</v>
      </c>
      <c r="F47" s="13" t="s">
        <v>285</v>
      </c>
      <c r="G47" s="11" t="s">
        <v>27</v>
      </c>
      <c r="H47" s="11" t="s">
        <v>133</v>
      </c>
      <c r="I47" s="14" t="s">
        <v>29</v>
      </c>
      <c r="J47" s="15">
        <v>61365770</v>
      </c>
      <c r="K47" s="16" t="s">
        <v>30</v>
      </c>
      <c r="L47" s="15">
        <v>61365770</v>
      </c>
      <c r="M47" s="17" t="s">
        <v>223</v>
      </c>
      <c r="N47" s="18" t="s">
        <v>30</v>
      </c>
      <c r="O47" s="17" t="s">
        <v>223</v>
      </c>
      <c r="P47" s="19">
        <v>45496</v>
      </c>
      <c r="Q47" s="20">
        <v>45648</v>
      </c>
      <c r="R47" s="20">
        <v>45495</v>
      </c>
      <c r="S47" s="11" t="s">
        <v>286</v>
      </c>
      <c r="T47" s="21">
        <f>VLOOKUP(B47,'[1]14204 CB-0017  PAGOS'!C:W,16,0)</f>
        <v>12273154</v>
      </c>
      <c r="U47" s="21">
        <f>VLOOKUP(B47,'[1]14204 CB-0017  PAGOS'!C:W,19,0)</f>
        <v>21273467</v>
      </c>
      <c r="V47" s="22">
        <v>0.65333333224695134</v>
      </c>
      <c r="W47" s="14"/>
    </row>
    <row r="48" spans="1:23" x14ac:dyDescent="0.3">
      <c r="A48" s="10">
        <v>2024</v>
      </c>
      <c r="B48" s="11" t="s">
        <v>287</v>
      </c>
      <c r="C48" s="12">
        <v>1026286414</v>
      </c>
      <c r="D48" s="11" t="s">
        <v>288</v>
      </c>
      <c r="E48" s="11" t="s">
        <v>289</v>
      </c>
      <c r="F48" s="13" t="s">
        <v>290</v>
      </c>
      <c r="G48" s="11" t="s">
        <v>27</v>
      </c>
      <c r="H48" s="11" t="s">
        <v>133</v>
      </c>
      <c r="I48" s="14" t="s">
        <v>29</v>
      </c>
      <c r="J48" s="15">
        <v>31000000</v>
      </c>
      <c r="K48" s="16" t="s">
        <v>30</v>
      </c>
      <c r="L48" s="15">
        <v>31000000</v>
      </c>
      <c r="M48" s="17" t="s">
        <v>223</v>
      </c>
      <c r="N48" s="18" t="s">
        <v>30</v>
      </c>
      <c r="O48" s="17" t="s">
        <v>223</v>
      </c>
      <c r="P48" s="19">
        <v>45496</v>
      </c>
      <c r="Q48" s="20">
        <v>45648</v>
      </c>
      <c r="R48" s="20">
        <v>45495</v>
      </c>
      <c r="S48" s="11" t="s">
        <v>291</v>
      </c>
      <c r="T48" s="21">
        <f>VLOOKUP(B48,'[1]14204 CB-0017  PAGOS'!C:W,16,0)</f>
        <v>6200000</v>
      </c>
      <c r="U48" s="21">
        <f>VLOOKUP(B48,'[1]14204 CB-0017  PAGOS'!C:W,19,0)</f>
        <v>10746667</v>
      </c>
      <c r="V48" s="22">
        <v>0.65333332258064514</v>
      </c>
      <c r="W48" s="14"/>
    </row>
    <row r="49" spans="1:23" x14ac:dyDescent="0.3">
      <c r="A49" s="10">
        <v>2024</v>
      </c>
      <c r="B49" s="11" t="s">
        <v>292</v>
      </c>
      <c r="C49" s="12">
        <v>1026288047</v>
      </c>
      <c r="D49" s="11" t="s">
        <v>293</v>
      </c>
      <c r="E49" s="11" t="s">
        <v>294</v>
      </c>
      <c r="F49" s="13" t="s">
        <v>295</v>
      </c>
      <c r="G49" s="11" t="s">
        <v>27</v>
      </c>
      <c r="H49" s="11" t="s">
        <v>133</v>
      </c>
      <c r="I49" s="14" t="s">
        <v>29</v>
      </c>
      <c r="J49" s="15">
        <v>27773305</v>
      </c>
      <c r="K49" s="16" t="s">
        <v>30</v>
      </c>
      <c r="L49" s="15">
        <v>27773305</v>
      </c>
      <c r="M49" s="17" t="s">
        <v>223</v>
      </c>
      <c r="N49" s="18" t="s">
        <v>30</v>
      </c>
      <c r="O49" s="17" t="s">
        <v>223</v>
      </c>
      <c r="P49" s="19">
        <v>45496</v>
      </c>
      <c r="Q49" s="20">
        <v>45648</v>
      </c>
      <c r="R49" s="20">
        <v>45495</v>
      </c>
      <c r="S49" s="11" t="s">
        <v>296</v>
      </c>
      <c r="T49" s="21">
        <f>VLOOKUP(B49,'[1]14204 CB-0017  PAGOS'!C:W,16,0)</f>
        <v>5554661</v>
      </c>
      <c r="U49" s="21">
        <f>VLOOKUP(B49,'[1]14204 CB-0017  PAGOS'!C:W,19,0)</f>
        <v>9628079</v>
      </c>
      <c r="V49" s="22">
        <v>0.65333333573371988</v>
      </c>
      <c r="W49" s="14"/>
    </row>
    <row r="50" spans="1:23" x14ac:dyDescent="0.3">
      <c r="A50" s="10">
        <v>2024</v>
      </c>
      <c r="B50" s="11" t="s">
        <v>297</v>
      </c>
      <c r="C50" s="12">
        <v>1049626807</v>
      </c>
      <c r="D50" s="11" t="s">
        <v>298</v>
      </c>
      <c r="E50" s="11" t="s">
        <v>299</v>
      </c>
      <c r="F50" s="13" t="s">
        <v>300</v>
      </c>
      <c r="G50" s="11" t="s">
        <v>27</v>
      </c>
      <c r="H50" s="11" t="s">
        <v>133</v>
      </c>
      <c r="I50" s="14" t="s">
        <v>29</v>
      </c>
      <c r="J50" s="15">
        <v>23923250</v>
      </c>
      <c r="K50" s="16" t="s">
        <v>30</v>
      </c>
      <c r="L50" s="15">
        <v>23923250</v>
      </c>
      <c r="M50" s="17" t="s">
        <v>223</v>
      </c>
      <c r="N50" s="18" t="s">
        <v>30</v>
      </c>
      <c r="O50" s="17" t="s">
        <v>223</v>
      </c>
      <c r="P50" s="19">
        <v>45496</v>
      </c>
      <c r="Q50" s="20">
        <v>45648</v>
      </c>
      <c r="R50" s="20">
        <v>45495</v>
      </c>
      <c r="S50" s="11" t="s">
        <v>301</v>
      </c>
      <c r="T50" s="21">
        <f>VLOOKUP(B50,'[1]14204 CB-0017  PAGOS'!C:W,16,0)</f>
        <v>4784650</v>
      </c>
      <c r="U50" s="21">
        <f>VLOOKUP(B50,'[1]14204 CB-0017  PAGOS'!C:W,19,0)</f>
        <v>8293393</v>
      </c>
      <c r="V50" s="22">
        <v>0.65333334726678027</v>
      </c>
      <c r="W50" s="14"/>
    </row>
    <row r="51" spans="1:23" x14ac:dyDescent="0.3">
      <c r="A51" s="10">
        <v>2024</v>
      </c>
      <c r="B51" s="11" t="s">
        <v>302</v>
      </c>
      <c r="C51" s="12">
        <v>11187077</v>
      </c>
      <c r="D51" s="11" t="s">
        <v>303</v>
      </c>
      <c r="E51" s="11" t="s">
        <v>304</v>
      </c>
      <c r="F51" s="13" t="s">
        <v>305</v>
      </c>
      <c r="G51" s="11" t="s">
        <v>27</v>
      </c>
      <c r="H51" s="11" t="s">
        <v>133</v>
      </c>
      <c r="I51" s="14" t="s">
        <v>29</v>
      </c>
      <c r="J51" s="15">
        <v>55000000</v>
      </c>
      <c r="K51" s="16" t="s">
        <v>30</v>
      </c>
      <c r="L51" s="15">
        <v>55000000</v>
      </c>
      <c r="M51" s="17" t="s">
        <v>223</v>
      </c>
      <c r="N51" s="18" t="s">
        <v>30</v>
      </c>
      <c r="O51" s="17" t="s">
        <v>223</v>
      </c>
      <c r="P51" s="19">
        <v>45496</v>
      </c>
      <c r="Q51" s="20">
        <v>45648</v>
      </c>
      <c r="R51" s="20">
        <v>45495</v>
      </c>
      <c r="S51" s="11" t="s">
        <v>306</v>
      </c>
      <c r="T51" s="21">
        <f>VLOOKUP(B51,'[1]14204 CB-0017  PAGOS'!C:W,16,0)</f>
        <v>11000000</v>
      </c>
      <c r="U51" s="21">
        <f>VLOOKUP(B51,'[1]14204 CB-0017  PAGOS'!C:W,19,0)</f>
        <v>19066667</v>
      </c>
      <c r="V51" s="22">
        <v>0.6533333272727273</v>
      </c>
      <c r="W51" s="14"/>
    </row>
    <row r="52" spans="1:23" x14ac:dyDescent="0.3">
      <c r="A52" s="10">
        <v>2024</v>
      </c>
      <c r="B52" s="11" t="s">
        <v>307</v>
      </c>
      <c r="C52" s="12">
        <v>79939417</v>
      </c>
      <c r="D52" s="11" t="s">
        <v>308</v>
      </c>
      <c r="E52" s="11" t="s">
        <v>309</v>
      </c>
      <c r="F52" s="13" t="s">
        <v>310</v>
      </c>
      <c r="G52" s="11" t="s">
        <v>27</v>
      </c>
      <c r="H52" s="11" t="s">
        <v>133</v>
      </c>
      <c r="I52" s="14" t="s">
        <v>29</v>
      </c>
      <c r="J52" s="15">
        <v>47474293</v>
      </c>
      <c r="K52" s="16" t="s">
        <v>30</v>
      </c>
      <c r="L52" s="15">
        <v>47474293</v>
      </c>
      <c r="M52" s="17" t="s">
        <v>174</v>
      </c>
      <c r="N52" s="18" t="s">
        <v>30</v>
      </c>
      <c r="O52" s="17" t="s">
        <v>174</v>
      </c>
      <c r="P52" s="19">
        <v>45495</v>
      </c>
      <c r="Q52" s="20">
        <v>45657</v>
      </c>
      <c r="R52" s="20">
        <v>45492</v>
      </c>
      <c r="S52" s="11" t="s">
        <v>311</v>
      </c>
      <c r="T52" s="21">
        <f>VLOOKUP(B52,'[1]14204 CB-0017  PAGOS'!C:W,16,0)</f>
        <v>8737600</v>
      </c>
      <c r="U52" s="21">
        <f>VLOOKUP(B52,'[1]14204 CB-0017  PAGOS'!C:W,19,0)</f>
        <v>18640213</v>
      </c>
      <c r="V52" s="22">
        <v>0.60736196745468118</v>
      </c>
      <c r="W52" s="14"/>
    </row>
    <row r="53" spans="1:23" x14ac:dyDescent="0.3">
      <c r="A53" s="10">
        <v>2024</v>
      </c>
      <c r="B53" s="11" t="s">
        <v>312</v>
      </c>
      <c r="C53" s="12">
        <v>52080266</v>
      </c>
      <c r="D53" s="11" t="s">
        <v>313</v>
      </c>
      <c r="E53" s="11" t="s">
        <v>314</v>
      </c>
      <c r="F53" s="13" t="s">
        <v>315</v>
      </c>
      <c r="G53" s="11" t="s">
        <v>27</v>
      </c>
      <c r="H53" s="11" t="s">
        <v>133</v>
      </c>
      <c r="I53" s="14" t="s">
        <v>29</v>
      </c>
      <c r="J53" s="15">
        <v>23112000</v>
      </c>
      <c r="K53" s="16" t="s">
        <v>30</v>
      </c>
      <c r="L53" s="15">
        <v>23112000</v>
      </c>
      <c r="M53" s="17" t="s">
        <v>196</v>
      </c>
      <c r="N53" s="18" t="s">
        <v>30</v>
      </c>
      <c r="O53" s="17" t="s">
        <v>196</v>
      </c>
      <c r="P53" s="19">
        <v>45498</v>
      </c>
      <c r="Q53" s="20">
        <v>45657</v>
      </c>
      <c r="R53" s="20">
        <v>45496</v>
      </c>
      <c r="S53" s="11" t="s">
        <v>316</v>
      </c>
      <c r="T53" s="21">
        <f>VLOOKUP(B53,'[1]14204 CB-0017  PAGOS'!C:W,16,0)</f>
        <v>4280000</v>
      </c>
      <c r="U53" s="21">
        <f>VLOOKUP(B53,'[1]14204 CB-0017  PAGOS'!C:W,19,0)</f>
        <v>9416000</v>
      </c>
      <c r="V53" s="22">
        <v>0.59259259259259256</v>
      </c>
      <c r="W53" s="14"/>
    </row>
    <row r="54" spans="1:23" x14ac:dyDescent="0.3">
      <c r="A54" s="10">
        <v>2024</v>
      </c>
      <c r="B54" s="11" t="s">
        <v>317</v>
      </c>
      <c r="C54" s="12">
        <v>1032470048</v>
      </c>
      <c r="D54" s="11" t="s">
        <v>318</v>
      </c>
      <c r="E54" s="11" t="s">
        <v>319</v>
      </c>
      <c r="F54" s="13" t="s">
        <v>320</v>
      </c>
      <c r="G54" s="11" t="s">
        <v>27</v>
      </c>
      <c r="H54" s="11" t="s">
        <v>133</v>
      </c>
      <c r="I54" s="14" t="s">
        <v>29</v>
      </c>
      <c r="J54" s="15">
        <v>24159431</v>
      </c>
      <c r="K54" s="16" t="s">
        <v>30</v>
      </c>
      <c r="L54" s="15">
        <v>24159431</v>
      </c>
      <c r="M54" s="17" t="s">
        <v>321</v>
      </c>
      <c r="N54" s="18" t="s">
        <v>30</v>
      </c>
      <c r="O54" s="17" t="s">
        <v>321</v>
      </c>
      <c r="P54" s="19">
        <v>45497</v>
      </c>
      <c r="Q54" s="20">
        <v>45650</v>
      </c>
      <c r="R54" s="20">
        <v>45496</v>
      </c>
      <c r="S54" s="11" t="s">
        <v>322</v>
      </c>
      <c r="T54" s="21">
        <f>VLOOKUP(B54,'[1]14204 CB-0017  PAGOS'!C:W,16,0)</f>
        <v>4799887</v>
      </c>
      <c r="U54" s="21">
        <f>VLOOKUP(B54,'[1]14204 CB-0017  PAGOS'!C:W,19,0)</f>
        <v>8639797</v>
      </c>
      <c r="V54" s="22">
        <v>0.64238408594970631</v>
      </c>
      <c r="W54" s="14"/>
    </row>
    <row r="55" spans="1:23" x14ac:dyDescent="0.3">
      <c r="A55" s="10">
        <v>2024</v>
      </c>
      <c r="B55" s="11" t="s">
        <v>323</v>
      </c>
      <c r="C55" s="12">
        <v>1106363000</v>
      </c>
      <c r="D55" s="11" t="s">
        <v>324</v>
      </c>
      <c r="E55" s="11" t="s">
        <v>325</v>
      </c>
      <c r="F55" s="13" t="s">
        <v>326</v>
      </c>
      <c r="G55" s="11" t="s">
        <v>27</v>
      </c>
      <c r="H55" s="11" t="s">
        <v>133</v>
      </c>
      <c r="I55" s="14" t="s">
        <v>29</v>
      </c>
      <c r="J55" s="15">
        <v>11185000</v>
      </c>
      <c r="K55" s="16" t="s">
        <v>30</v>
      </c>
      <c r="L55" s="15">
        <v>11185000</v>
      </c>
      <c r="M55" s="17" t="s">
        <v>223</v>
      </c>
      <c r="N55" s="18" t="s">
        <v>30</v>
      </c>
      <c r="O55" s="17" t="s">
        <v>223</v>
      </c>
      <c r="P55" s="19">
        <v>45496</v>
      </c>
      <c r="Q55" s="20">
        <v>45648</v>
      </c>
      <c r="R55" s="20">
        <v>45495</v>
      </c>
      <c r="S55" s="11" t="s">
        <v>327</v>
      </c>
      <c r="T55" s="21">
        <f>VLOOKUP(B55,'[1]14204 CB-0017  PAGOS'!C:W,16,0)</f>
        <v>2237000</v>
      </c>
      <c r="U55" s="21">
        <f>VLOOKUP(B55,'[1]14204 CB-0017  PAGOS'!C:W,19,0)</f>
        <v>3877467</v>
      </c>
      <c r="V55" s="22">
        <v>0.65333330353151542</v>
      </c>
      <c r="W55" s="14"/>
    </row>
    <row r="56" spans="1:23" x14ac:dyDescent="0.3">
      <c r="A56" s="10">
        <v>2024</v>
      </c>
      <c r="B56" s="11" t="s">
        <v>328</v>
      </c>
      <c r="C56" s="12">
        <v>1026284511</v>
      </c>
      <c r="D56" s="11" t="s">
        <v>329</v>
      </c>
      <c r="E56" s="11" t="s">
        <v>330</v>
      </c>
      <c r="F56" s="13" t="s">
        <v>331</v>
      </c>
      <c r="G56" s="11" t="s">
        <v>27</v>
      </c>
      <c r="H56" s="11" t="s">
        <v>133</v>
      </c>
      <c r="I56" s="14" t="s">
        <v>29</v>
      </c>
      <c r="J56" s="15">
        <v>32164917</v>
      </c>
      <c r="K56" s="16" t="s">
        <v>30</v>
      </c>
      <c r="L56" s="15">
        <v>32164917</v>
      </c>
      <c r="M56" s="17" t="s">
        <v>332</v>
      </c>
      <c r="N56" s="18" t="s">
        <v>30</v>
      </c>
      <c r="O56" s="17" t="s">
        <v>332</v>
      </c>
      <c r="P56" s="19">
        <v>45498</v>
      </c>
      <c r="Q56" s="20">
        <v>45656</v>
      </c>
      <c r="R56" s="20">
        <v>45496</v>
      </c>
      <c r="S56" s="11" t="s">
        <v>333</v>
      </c>
      <c r="T56" s="21">
        <f>VLOOKUP(B56,'[1]14204 CB-0017  PAGOS'!C:W,16,0)</f>
        <v>6185561</v>
      </c>
      <c r="U56" s="21">
        <f>VLOOKUP(B56,'[1]14204 CB-0017  PAGOS'!C:W,19,0)</f>
        <v>12371122</v>
      </c>
      <c r="V56" s="22">
        <v>0.61538461299309433</v>
      </c>
      <c r="W56" s="14"/>
    </row>
    <row r="57" spans="1:23" x14ac:dyDescent="0.3">
      <c r="A57" s="10">
        <v>2024</v>
      </c>
      <c r="B57" s="11" t="s">
        <v>334</v>
      </c>
      <c r="C57" s="12">
        <v>52810235</v>
      </c>
      <c r="D57" s="11" t="s">
        <v>335</v>
      </c>
      <c r="E57" s="11" t="s">
        <v>336</v>
      </c>
      <c r="F57" s="13" t="s">
        <v>337</v>
      </c>
      <c r="G57" s="11" t="s">
        <v>27</v>
      </c>
      <c r="H57" s="11" t="s">
        <v>133</v>
      </c>
      <c r="I57" s="14" t="s">
        <v>29</v>
      </c>
      <c r="J57" s="15">
        <v>36400000</v>
      </c>
      <c r="K57" s="16" t="s">
        <v>30</v>
      </c>
      <c r="L57" s="15">
        <v>36400000</v>
      </c>
      <c r="M57" s="17" t="s">
        <v>332</v>
      </c>
      <c r="N57" s="18" t="s">
        <v>30</v>
      </c>
      <c r="O57" s="17" t="s">
        <v>332</v>
      </c>
      <c r="P57" s="19">
        <v>45497</v>
      </c>
      <c r="Q57" s="20">
        <v>45655</v>
      </c>
      <c r="R57" s="20">
        <v>45496</v>
      </c>
      <c r="S57" s="11" t="s">
        <v>338</v>
      </c>
      <c r="T57" s="21">
        <f>VLOOKUP(B57,'[1]14204 CB-0017  PAGOS'!C:W,16,0)</f>
        <v>7000000</v>
      </c>
      <c r="U57" s="21">
        <f>VLOOKUP(B57,'[1]14204 CB-0017  PAGOS'!C:W,19,0)</f>
        <v>13766667</v>
      </c>
      <c r="V57" s="22">
        <v>0.62179486263736261</v>
      </c>
      <c r="W57" s="14"/>
    </row>
    <row r="58" spans="1:23" x14ac:dyDescent="0.3">
      <c r="A58" s="10">
        <v>2024</v>
      </c>
      <c r="B58" s="11" t="s">
        <v>339</v>
      </c>
      <c r="C58" s="12">
        <v>1069733693</v>
      </c>
      <c r="D58" s="11" t="s">
        <v>340</v>
      </c>
      <c r="E58" s="11" t="s">
        <v>341</v>
      </c>
      <c r="F58" s="13" t="s">
        <v>342</v>
      </c>
      <c r="G58" s="11" t="s">
        <v>27</v>
      </c>
      <c r="H58" s="11" t="s">
        <v>133</v>
      </c>
      <c r="I58" s="14" t="s">
        <v>29</v>
      </c>
      <c r="J58" s="15">
        <v>35360000</v>
      </c>
      <c r="K58" s="16" t="s">
        <v>30</v>
      </c>
      <c r="L58" s="15">
        <v>35360000</v>
      </c>
      <c r="M58" s="17" t="s">
        <v>332</v>
      </c>
      <c r="N58" s="18" t="s">
        <v>30</v>
      </c>
      <c r="O58" s="17" t="s">
        <v>332</v>
      </c>
      <c r="P58" s="19">
        <v>45497</v>
      </c>
      <c r="Q58" s="20">
        <v>45655</v>
      </c>
      <c r="R58" s="20">
        <v>45496</v>
      </c>
      <c r="S58" s="11" t="s">
        <v>343</v>
      </c>
      <c r="T58" s="21">
        <f>VLOOKUP(B58,'[1]14204 CB-0017  PAGOS'!C:W,16,0)</f>
        <v>6800000</v>
      </c>
      <c r="U58" s="21">
        <f>VLOOKUP(B58,'[1]14204 CB-0017  PAGOS'!C:W,19,0)</f>
        <v>13373333</v>
      </c>
      <c r="V58" s="22">
        <v>0.62179488122171944</v>
      </c>
      <c r="W58" s="14"/>
    </row>
    <row r="59" spans="1:23" x14ac:dyDescent="0.3">
      <c r="A59" s="10">
        <v>2024</v>
      </c>
      <c r="B59" s="11" t="s">
        <v>344</v>
      </c>
      <c r="C59" s="12">
        <v>79655127</v>
      </c>
      <c r="D59" s="11" t="s">
        <v>345</v>
      </c>
      <c r="E59" s="11" t="s">
        <v>346</v>
      </c>
      <c r="F59" s="13" t="s">
        <v>347</v>
      </c>
      <c r="G59" s="11" t="s">
        <v>27</v>
      </c>
      <c r="H59" s="11" t="s">
        <v>133</v>
      </c>
      <c r="I59" s="14" t="s">
        <v>29</v>
      </c>
      <c r="J59" s="15">
        <v>36400000</v>
      </c>
      <c r="K59" s="16" t="s">
        <v>30</v>
      </c>
      <c r="L59" s="15">
        <v>36400000</v>
      </c>
      <c r="M59" s="17" t="s">
        <v>332</v>
      </c>
      <c r="N59" s="18" t="s">
        <v>30</v>
      </c>
      <c r="O59" s="17" t="s">
        <v>332</v>
      </c>
      <c r="P59" s="19">
        <v>45498</v>
      </c>
      <c r="Q59" s="20">
        <v>45656</v>
      </c>
      <c r="R59" s="20">
        <v>45496</v>
      </c>
      <c r="S59" s="11" t="s">
        <v>348</v>
      </c>
      <c r="T59" s="21">
        <f>VLOOKUP(B59,'[1]14204 CB-0017  PAGOS'!C:W,16,0)</f>
        <v>7000000</v>
      </c>
      <c r="U59" s="21">
        <f>VLOOKUP(B59,'[1]14204 CB-0017  PAGOS'!C:W,19,0)</f>
        <v>14000000</v>
      </c>
      <c r="V59" s="22">
        <v>0.61538461538461542</v>
      </c>
      <c r="W59" s="14"/>
    </row>
    <row r="60" spans="1:23" x14ac:dyDescent="0.3">
      <c r="A60" s="10">
        <v>2024</v>
      </c>
      <c r="B60" s="11" t="s">
        <v>349</v>
      </c>
      <c r="C60" s="12" t="s">
        <v>350</v>
      </c>
      <c r="D60" s="11" t="s">
        <v>351</v>
      </c>
      <c r="E60" s="11" t="s">
        <v>352</v>
      </c>
      <c r="F60" s="13" t="s">
        <v>353</v>
      </c>
      <c r="G60" s="11" t="s">
        <v>27</v>
      </c>
      <c r="H60" s="11" t="s">
        <v>133</v>
      </c>
      <c r="I60" s="14" t="s">
        <v>29</v>
      </c>
      <c r="J60" s="15">
        <v>46800000</v>
      </c>
      <c r="K60" s="16" t="s">
        <v>30</v>
      </c>
      <c r="L60" s="15">
        <v>46800000</v>
      </c>
      <c r="M60" s="17" t="s">
        <v>332</v>
      </c>
      <c r="N60" s="18" t="s">
        <v>30</v>
      </c>
      <c r="O60" s="17" t="s">
        <v>332</v>
      </c>
      <c r="P60" s="19">
        <v>45497</v>
      </c>
      <c r="Q60" s="20">
        <v>45655</v>
      </c>
      <c r="R60" s="20">
        <v>45496</v>
      </c>
      <c r="S60" s="11" t="s">
        <v>354</v>
      </c>
      <c r="T60" s="21">
        <v>9000000</v>
      </c>
      <c r="U60" s="21">
        <v>17700000</v>
      </c>
      <c r="V60" s="22">
        <v>0.62179487179487181</v>
      </c>
      <c r="W60" s="14"/>
    </row>
    <row r="61" spans="1:23" x14ac:dyDescent="0.3">
      <c r="A61" s="10">
        <v>2024</v>
      </c>
      <c r="B61" s="11" t="s">
        <v>355</v>
      </c>
      <c r="C61" s="12">
        <v>52176760</v>
      </c>
      <c r="D61" s="11" t="s">
        <v>356</v>
      </c>
      <c r="E61" s="11" t="s">
        <v>357</v>
      </c>
      <c r="F61" s="13" t="s">
        <v>358</v>
      </c>
      <c r="G61" s="11" t="s">
        <v>27</v>
      </c>
      <c r="H61" s="11" t="s">
        <v>133</v>
      </c>
      <c r="I61" s="14" t="s">
        <v>29</v>
      </c>
      <c r="J61" s="15">
        <v>38762178</v>
      </c>
      <c r="K61" s="16" t="s">
        <v>30</v>
      </c>
      <c r="L61" s="15">
        <v>38762178</v>
      </c>
      <c r="M61" s="17" t="s">
        <v>332</v>
      </c>
      <c r="N61" s="18" t="s">
        <v>30</v>
      </c>
      <c r="O61" s="17" t="s">
        <v>332</v>
      </c>
      <c r="P61" s="19">
        <v>45497</v>
      </c>
      <c r="Q61" s="20">
        <v>45655</v>
      </c>
      <c r="R61" s="20">
        <v>45496</v>
      </c>
      <c r="S61" s="11" t="s">
        <v>359</v>
      </c>
      <c r="T61" s="21">
        <f>VLOOKUP(B61,'[1]14204 CB-0017  PAGOS'!C:W,16,0)</f>
        <v>7454265</v>
      </c>
      <c r="U61" s="21">
        <f>VLOOKUP(B61,'[1]14204 CB-0017  PAGOS'!C:W,19,0)</f>
        <v>14660054</v>
      </c>
      <c r="V61" s="22">
        <v>0.62179488469404376</v>
      </c>
      <c r="W61" s="14"/>
    </row>
    <row r="62" spans="1:23" x14ac:dyDescent="0.3">
      <c r="A62" s="10">
        <v>2024</v>
      </c>
      <c r="B62" s="11" t="s">
        <v>360</v>
      </c>
      <c r="C62" s="12">
        <v>39691050</v>
      </c>
      <c r="D62" s="11" t="s">
        <v>361</v>
      </c>
      <c r="E62" s="11" t="s">
        <v>362</v>
      </c>
      <c r="F62" s="13" t="s">
        <v>363</v>
      </c>
      <c r="G62" s="11" t="s">
        <v>27</v>
      </c>
      <c r="H62" s="11" t="s">
        <v>133</v>
      </c>
      <c r="I62" s="14" t="s">
        <v>29</v>
      </c>
      <c r="J62" s="15">
        <v>33800000</v>
      </c>
      <c r="K62" s="16" t="s">
        <v>30</v>
      </c>
      <c r="L62" s="15">
        <v>33800000</v>
      </c>
      <c r="M62" s="17" t="s">
        <v>332</v>
      </c>
      <c r="N62" s="18" t="s">
        <v>30</v>
      </c>
      <c r="O62" s="17" t="s">
        <v>332</v>
      </c>
      <c r="P62" s="19">
        <v>45498</v>
      </c>
      <c r="Q62" s="20">
        <v>45656</v>
      </c>
      <c r="R62" s="20">
        <v>45496</v>
      </c>
      <c r="S62" s="11" t="s">
        <v>364</v>
      </c>
      <c r="T62" s="21">
        <f>VLOOKUP(B62,'[1]14204 CB-0017  PAGOS'!C:W,16,0)</f>
        <v>6500000</v>
      </c>
      <c r="U62" s="21">
        <f>VLOOKUP(B62,'[1]14204 CB-0017  PAGOS'!C:W,19,0)</f>
        <v>13000000</v>
      </c>
      <c r="V62" s="22">
        <v>0.61538461538461542</v>
      </c>
      <c r="W62" s="14"/>
    </row>
    <row r="63" spans="1:23" x14ac:dyDescent="0.3">
      <c r="A63" s="10">
        <v>2024</v>
      </c>
      <c r="B63" s="11" t="s">
        <v>365</v>
      </c>
      <c r="C63" s="12">
        <v>1023964731</v>
      </c>
      <c r="D63" s="11" t="s">
        <v>366</v>
      </c>
      <c r="E63" s="11" t="s">
        <v>367</v>
      </c>
      <c r="F63" s="13" t="s">
        <v>368</v>
      </c>
      <c r="G63" s="11" t="s">
        <v>27</v>
      </c>
      <c r="H63" s="11" t="s">
        <v>133</v>
      </c>
      <c r="I63" s="14" t="s">
        <v>29</v>
      </c>
      <c r="J63" s="15">
        <v>21914556</v>
      </c>
      <c r="K63" s="16" t="s">
        <v>30</v>
      </c>
      <c r="L63" s="15">
        <v>21914556</v>
      </c>
      <c r="M63" s="17" t="s">
        <v>369</v>
      </c>
      <c r="N63" s="18" t="s">
        <v>30</v>
      </c>
      <c r="O63" s="17" t="s">
        <v>369</v>
      </c>
      <c r="P63" s="19">
        <v>45498</v>
      </c>
      <c r="Q63" s="20">
        <v>45655</v>
      </c>
      <c r="R63" s="20">
        <v>45496</v>
      </c>
      <c r="S63" s="11" t="s">
        <v>370</v>
      </c>
      <c r="T63" s="21">
        <f>VLOOKUP(B63,'[1]14204 CB-0017  PAGOS'!C:W,16,0)</f>
        <v>4241527</v>
      </c>
      <c r="U63" s="21">
        <f>VLOOKUP(B63,'[1]14204 CB-0017  PAGOS'!C:W,19,0)</f>
        <v>8341670</v>
      </c>
      <c r="V63" s="22">
        <v>0.61935482516734541</v>
      </c>
      <c r="W63" s="14"/>
    </row>
    <row r="64" spans="1:23" x14ac:dyDescent="0.3">
      <c r="A64" s="10">
        <v>2024</v>
      </c>
      <c r="B64" s="11" t="s">
        <v>371</v>
      </c>
      <c r="C64" s="12">
        <v>1023027909</v>
      </c>
      <c r="D64" s="11" t="s">
        <v>372</v>
      </c>
      <c r="E64" s="11" t="s">
        <v>373</v>
      </c>
      <c r="F64" s="13" t="s">
        <v>374</v>
      </c>
      <c r="G64" s="11" t="s">
        <v>27</v>
      </c>
      <c r="H64" s="11" t="s">
        <v>133</v>
      </c>
      <c r="I64" s="14" t="s">
        <v>29</v>
      </c>
      <c r="J64" s="15">
        <v>21914556</v>
      </c>
      <c r="K64" s="16" t="s">
        <v>30</v>
      </c>
      <c r="L64" s="15">
        <v>21914556</v>
      </c>
      <c r="M64" s="17" t="s">
        <v>369</v>
      </c>
      <c r="N64" s="18" t="s">
        <v>30</v>
      </c>
      <c r="O64" s="17" t="s">
        <v>369</v>
      </c>
      <c r="P64" s="19">
        <v>45498</v>
      </c>
      <c r="Q64" s="20">
        <v>45655</v>
      </c>
      <c r="R64" s="20">
        <v>45496</v>
      </c>
      <c r="S64" s="11" t="s">
        <v>375</v>
      </c>
      <c r="T64" s="21">
        <f>VLOOKUP(B64,'[1]14204 CB-0017  PAGOS'!C:W,16,0)</f>
        <v>4241527</v>
      </c>
      <c r="U64" s="21">
        <f>VLOOKUP(B64,'[1]14204 CB-0017  PAGOS'!C:W,19,0)</f>
        <v>8341670</v>
      </c>
      <c r="V64" s="22">
        <v>0.61935482516734541</v>
      </c>
      <c r="W64" s="14"/>
    </row>
    <row r="65" spans="1:23" x14ac:dyDescent="0.3">
      <c r="A65" s="10">
        <v>2024</v>
      </c>
      <c r="B65" s="11" t="s">
        <v>376</v>
      </c>
      <c r="C65" s="12">
        <v>1013631733</v>
      </c>
      <c r="D65" s="11" t="s">
        <v>377</v>
      </c>
      <c r="E65" s="11" t="s">
        <v>378</v>
      </c>
      <c r="F65" s="13" t="s">
        <v>379</v>
      </c>
      <c r="G65" s="11" t="s">
        <v>27</v>
      </c>
      <c r="H65" s="11" t="s">
        <v>133</v>
      </c>
      <c r="I65" s="14" t="s">
        <v>29</v>
      </c>
      <c r="J65" s="15">
        <v>51220000</v>
      </c>
      <c r="K65" s="16" t="s">
        <v>30</v>
      </c>
      <c r="L65" s="15">
        <v>51220000</v>
      </c>
      <c r="M65" s="17" t="s">
        <v>332</v>
      </c>
      <c r="N65" s="18" t="s">
        <v>30</v>
      </c>
      <c r="O65" s="17" t="s">
        <v>332</v>
      </c>
      <c r="P65" s="19">
        <v>45498</v>
      </c>
      <c r="Q65" s="20">
        <v>45656</v>
      </c>
      <c r="R65" s="20">
        <v>45496</v>
      </c>
      <c r="S65" s="11" t="s">
        <v>380</v>
      </c>
      <c r="T65" s="21">
        <f>VLOOKUP(B65,'[1]14204 CB-0017  PAGOS'!C:W,16,0)</f>
        <v>9850000</v>
      </c>
      <c r="U65" s="21">
        <f>VLOOKUP(B65,'[1]14204 CB-0017  PAGOS'!C:W,19,0)</f>
        <v>19700000</v>
      </c>
      <c r="V65" s="22">
        <v>0.61538461538461542</v>
      </c>
      <c r="W65" s="14"/>
    </row>
    <row r="66" spans="1:23" x14ac:dyDescent="0.3">
      <c r="A66" s="10">
        <v>2024</v>
      </c>
      <c r="B66" s="11" t="s">
        <v>381</v>
      </c>
      <c r="C66" s="12">
        <v>1032497488</v>
      </c>
      <c r="D66" s="11" t="s">
        <v>382</v>
      </c>
      <c r="E66" s="11" t="s">
        <v>383</v>
      </c>
      <c r="F66" s="13" t="s">
        <v>384</v>
      </c>
      <c r="G66" s="11" t="s">
        <v>27</v>
      </c>
      <c r="H66" s="11" t="s">
        <v>133</v>
      </c>
      <c r="I66" s="14" t="s">
        <v>29</v>
      </c>
      <c r="J66" s="15">
        <v>22968000</v>
      </c>
      <c r="K66" s="16" t="s">
        <v>30</v>
      </c>
      <c r="L66" s="15">
        <v>22968000</v>
      </c>
      <c r="M66" s="17" t="s">
        <v>280</v>
      </c>
      <c r="N66" s="18" t="s">
        <v>30</v>
      </c>
      <c r="O66" s="17" t="s">
        <v>280</v>
      </c>
      <c r="P66" s="19">
        <v>45498</v>
      </c>
      <c r="Q66" s="20">
        <v>45644</v>
      </c>
      <c r="R66" s="20">
        <v>45497</v>
      </c>
      <c r="S66" s="11" t="s">
        <v>385</v>
      </c>
      <c r="T66" s="21">
        <f>VLOOKUP(B66,'[1]14204 CB-0017  PAGOS'!C:W,16,0)</f>
        <v>4785000</v>
      </c>
      <c r="U66" s="21">
        <f>VLOOKUP(B66,'[1]14204 CB-0017  PAGOS'!C:W,19,0)</f>
        <v>7656000</v>
      </c>
      <c r="V66" s="22">
        <v>0.66666666666666663</v>
      </c>
      <c r="W66" s="14"/>
    </row>
    <row r="67" spans="1:23" x14ac:dyDescent="0.3">
      <c r="A67" s="10">
        <v>2024</v>
      </c>
      <c r="B67" s="11" t="s">
        <v>386</v>
      </c>
      <c r="C67" s="12">
        <v>80775570</v>
      </c>
      <c r="D67" s="11" t="s">
        <v>387</v>
      </c>
      <c r="E67" s="11" t="s">
        <v>388</v>
      </c>
      <c r="F67" s="13" t="s">
        <v>389</v>
      </c>
      <c r="G67" s="11" t="s">
        <v>27</v>
      </c>
      <c r="H67" s="11" t="s">
        <v>133</v>
      </c>
      <c r="I67" s="14" t="s">
        <v>29</v>
      </c>
      <c r="J67" s="15">
        <v>29810014</v>
      </c>
      <c r="K67" s="16" t="s">
        <v>30</v>
      </c>
      <c r="L67" s="15">
        <v>29810014</v>
      </c>
      <c r="M67" s="17" t="s">
        <v>390</v>
      </c>
      <c r="N67" s="18" t="s">
        <v>30</v>
      </c>
      <c r="O67" s="17" t="s">
        <v>390</v>
      </c>
      <c r="P67" s="19">
        <v>45497</v>
      </c>
      <c r="Q67" s="20">
        <v>45657</v>
      </c>
      <c r="R67" s="20">
        <v>45496</v>
      </c>
      <c r="S67" s="11" t="s">
        <v>391</v>
      </c>
      <c r="T67" s="21">
        <f>VLOOKUP(B67,'[1]14204 CB-0017  PAGOS'!C:W,16,0)</f>
        <v>5554661</v>
      </c>
      <c r="U67" s="21">
        <f>VLOOKUP(B67,'[1]14204 CB-0017  PAGOS'!C:W,19,0)</f>
        <v>11849943</v>
      </c>
      <c r="V67" s="22">
        <v>0.60248448725988524</v>
      </c>
      <c r="W67" s="14"/>
    </row>
    <row r="68" spans="1:23" x14ac:dyDescent="0.3">
      <c r="A68" s="10">
        <v>2024</v>
      </c>
      <c r="B68" s="11" t="s">
        <v>392</v>
      </c>
      <c r="C68" s="12">
        <v>80093254</v>
      </c>
      <c r="D68" s="11" t="s">
        <v>393</v>
      </c>
      <c r="E68" s="11" t="s">
        <v>394</v>
      </c>
      <c r="F68" s="13" t="s">
        <v>395</v>
      </c>
      <c r="G68" s="11" t="s">
        <v>27</v>
      </c>
      <c r="H68" s="11" t="s">
        <v>133</v>
      </c>
      <c r="I68" s="14" t="s">
        <v>29</v>
      </c>
      <c r="J68" s="15">
        <v>29880135</v>
      </c>
      <c r="K68" s="16" t="s">
        <v>30</v>
      </c>
      <c r="L68" s="15">
        <v>29880135</v>
      </c>
      <c r="M68" s="17" t="s">
        <v>156</v>
      </c>
      <c r="N68" s="18" t="s">
        <v>30</v>
      </c>
      <c r="O68" s="17" t="s">
        <v>156</v>
      </c>
      <c r="P68" s="19">
        <v>45498</v>
      </c>
      <c r="Q68" s="20">
        <v>45635</v>
      </c>
      <c r="R68" s="20">
        <v>45496</v>
      </c>
      <c r="S68" s="11" t="s">
        <v>396</v>
      </c>
      <c r="T68" s="21">
        <f>VLOOKUP(B68,'[1]14204 CB-0017  PAGOS'!C:W,16,0)</f>
        <v>6640030</v>
      </c>
      <c r="U68" s="21">
        <f>VLOOKUP(B68,'[1]14204 CB-0017  PAGOS'!C:W,19,0)</f>
        <v>8632039</v>
      </c>
      <c r="V68" s="22">
        <v>0.71111111111111114</v>
      </c>
      <c r="W68" s="14"/>
    </row>
    <row r="69" spans="1:23" x14ac:dyDescent="0.3">
      <c r="A69" s="10">
        <v>2024</v>
      </c>
      <c r="B69" s="11" t="s">
        <v>397</v>
      </c>
      <c r="C69" s="12">
        <v>1049604062</v>
      </c>
      <c r="D69" s="11" t="s">
        <v>398</v>
      </c>
      <c r="E69" s="11" t="s">
        <v>399</v>
      </c>
      <c r="F69" s="13" t="s">
        <v>400</v>
      </c>
      <c r="G69" s="11" t="s">
        <v>27</v>
      </c>
      <c r="H69" s="11" t="s">
        <v>133</v>
      </c>
      <c r="I69" s="14" t="s">
        <v>29</v>
      </c>
      <c r="J69" s="15">
        <v>26560120</v>
      </c>
      <c r="K69" s="16" t="s">
        <v>30</v>
      </c>
      <c r="L69" s="15">
        <v>26560120</v>
      </c>
      <c r="M69" s="17" t="s">
        <v>244</v>
      </c>
      <c r="N69" s="18" t="s">
        <v>30</v>
      </c>
      <c r="O69" s="17" t="s">
        <v>244</v>
      </c>
      <c r="P69" s="19">
        <v>45498</v>
      </c>
      <c r="Q69" s="20">
        <v>45620</v>
      </c>
      <c r="R69" s="20">
        <v>45496</v>
      </c>
      <c r="S69" s="11" t="s">
        <v>401</v>
      </c>
      <c r="T69" s="21">
        <f>VLOOKUP(B69,'[1]14204 CB-0017  PAGOS'!C:W,16,0)</f>
        <v>6640030</v>
      </c>
      <c r="U69" s="21">
        <f>VLOOKUP(B69,'[1]14204 CB-0017  PAGOS'!C:W,19,0)</f>
        <v>5312024</v>
      </c>
      <c r="V69" s="22">
        <v>0.8</v>
      </c>
      <c r="W69" s="14"/>
    </row>
    <row r="70" spans="1:23" x14ac:dyDescent="0.3">
      <c r="A70" s="10">
        <v>2024</v>
      </c>
      <c r="B70" s="11" t="s">
        <v>402</v>
      </c>
      <c r="C70" s="12">
        <v>1015396416</v>
      </c>
      <c r="D70" s="11" t="s">
        <v>403</v>
      </c>
      <c r="E70" s="11" t="s">
        <v>404</v>
      </c>
      <c r="F70" s="13" t="s">
        <v>405</v>
      </c>
      <c r="G70" s="11" t="s">
        <v>27</v>
      </c>
      <c r="H70" s="11" t="s">
        <v>133</v>
      </c>
      <c r="I70" s="14" t="s">
        <v>29</v>
      </c>
      <c r="J70" s="15">
        <v>19495772</v>
      </c>
      <c r="K70" s="16" t="s">
        <v>30</v>
      </c>
      <c r="L70" s="15">
        <v>19495772</v>
      </c>
      <c r="M70" s="17" t="s">
        <v>244</v>
      </c>
      <c r="N70" s="18" t="s">
        <v>30</v>
      </c>
      <c r="O70" s="17" t="s">
        <v>244</v>
      </c>
      <c r="P70" s="19">
        <v>45498</v>
      </c>
      <c r="Q70" s="20">
        <v>45620</v>
      </c>
      <c r="R70" s="20">
        <v>45496</v>
      </c>
      <c r="S70" s="11" t="s">
        <v>406</v>
      </c>
      <c r="T70" s="21">
        <f>VLOOKUP(B70,'[1]14204 CB-0017  PAGOS'!C:W,16,0)</f>
        <v>4873943</v>
      </c>
      <c r="U70" s="21">
        <f>VLOOKUP(B70,'[1]14204 CB-0017  PAGOS'!C:W,19,0)</f>
        <v>3899154</v>
      </c>
      <c r="V70" s="22">
        <v>0.80000002051726904</v>
      </c>
      <c r="W70" s="14"/>
    </row>
    <row r="71" spans="1:23" x14ac:dyDescent="0.3">
      <c r="A71" s="10">
        <v>2024</v>
      </c>
      <c r="B71" s="11" t="s">
        <v>407</v>
      </c>
      <c r="C71" s="12">
        <v>1077920459</v>
      </c>
      <c r="D71" s="11" t="s">
        <v>408</v>
      </c>
      <c r="E71" s="11" t="s">
        <v>409</v>
      </c>
      <c r="F71" s="13" t="s">
        <v>410</v>
      </c>
      <c r="G71" s="11" t="s">
        <v>27</v>
      </c>
      <c r="H71" s="11" t="s">
        <v>133</v>
      </c>
      <c r="I71" s="14" t="s">
        <v>29</v>
      </c>
      <c r="J71" s="15">
        <v>21642750</v>
      </c>
      <c r="K71" s="16" t="s">
        <v>30</v>
      </c>
      <c r="L71" s="15">
        <v>21642750</v>
      </c>
      <c r="M71" s="17" t="s">
        <v>156</v>
      </c>
      <c r="N71" s="18" t="s">
        <v>30</v>
      </c>
      <c r="O71" s="17" t="s">
        <v>156</v>
      </c>
      <c r="P71" s="19">
        <v>45498</v>
      </c>
      <c r="Q71" s="20">
        <v>45635</v>
      </c>
      <c r="R71" s="20">
        <v>45497</v>
      </c>
      <c r="S71" s="11" t="s">
        <v>411</v>
      </c>
      <c r="T71" s="21">
        <f>VLOOKUP(B71,'[1]14204 CB-0017  PAGOS'!C:W,16,0)</f>
        <v>4809500</v>
      </c>
      <c r="U71" s="21">
        <f>VLOOKUP(B71,'[1]14204 CB-0017  PAGOS'!C:W,19,0)</f>
        <v>6252350</v>
      </c>
      <c r="V71" s="22">
        <v>0.71111111111111114</v>
      </c>
      <c r="W71" s="14"/>
    </row>
    <row r="72" spans="1:23" x14ac:dyDescent="0.3">
      <c r="A72" s="10">
        <v>2024</v>
      </c>
      <c r="B72" s="11" t="s">
        <v>412</v>
      </c>
      <c r="C72" s="12">
        <v>52848925</v>
      </c>
      <c r="D72" s="11" t="s">
        <v>413</v>
      </c>
      <c r="E72" s="11" t="s">
        <v>414</v>
      </c>
      <c r="F72" s="13" t="s">
        <v>415</v>
      </c>
      <c r="G72" s="11" t="s">
        <v>27</v>
      </c>
      <c r="H72" s="11" t="s">
        <v>133</v>
      </c>
      <c r="I72" s="14" t="s">
        <v>29</v>
      </c>
      <c r="J72" s="15">
        <v>24047500</v>
      </c>
      <c r="K72" s="16" t="s">
        <v>30</v>
      </c>
      <c r="L72" s="15">
        <v>24047500</v>
      </c>
      <c r="M72" s="17" t="s">
        <v>223</v>
      </c>
      <c r="N72" s="18" t="s">
        <v>30</v>
      </c>
      <c r="O72" s="17" t="s">
        <v>223</v>
      </c>
      <c r="P72" s="19">
        <v>45498</v>
      </c>
      <c r="Q72" s="20">
        <v>45650</v>
      </c>
      <c r="R72" s="20">
        <v>45496</v>
      </c>
      <c r="S72" s="11" t="s">
        <v>416</v>
      </c>
      <c r="T72" s="21">
        <f>VLOOKUP(B72,'[1]14204 CB-0017  PAGOS'!C:W,16,0)</f>
        <v>4809500</v>
      </c>
      <c r="U72" s="21">
        <f>VLOOKUP(B72,'[1]14204 CB-0017  PAGOS'!C:W,19,0)</f>
        <v>8657100</v>
      </c>
      <c r="V72" s="22">
        <v>0.64</v>
      </c>
      <c r="W72" s="14"/>
    </row>
    <row r="73" spans="1:23" x14ac:dyDescent="0.3">
      <c r="A73" s="10">
        <v>2024</v>
      </c>
      <c r="B73" s="11" t="s">
        <v>417</v>
      </c>
      <c r="C73" s="12" t="s">
        <v>418</v>
      </c>
      <c r="D73" s="11" t="s">
        <v>419</v>
      </c>
      <c r="E73" s="11" t="s">
        <v>420</v>
      </c>
      <c r="F73" s="13" t="s">
        <v>421</v>
      </c>
      <c r="G73" s="11" t="s">
        <v>27</v>
      </c>
      <c r="H73" s="11" t="s">
        <v>133</v>
      </c>
      <c r="I73" s="14" t="s">
        <v>29</v>
      </c>
      <c r="J73" s="15">
        <v>36352160</v>
      </c>
      <c r="K73" s="16" t="s">
        <v>30</v>
      </c>
      <c r="L73" s="15">
        <v>36352160</v>
      </c>
      <c r="M73" s="17" t="s">
        <v>223</v>
      </c>
      <c r="N73" s="18" t="s">
        <v>30</v>
      </c>
      <c r="O73" s="17" t="s">
        <v>223</v>
      </c>
      <c r="P73" s="19">
        <v>45499</v>
      </c>
      <c r="Q73" s="20">
        <v>45651</v>
      </c>
      <c r="R73" s="20">
        <v>45497</v>
      </c>
      <c r="S73" s="11" t="s">
        <v>422</v>
      </c>
      <c r="T73" s="21">
        <f>VLOOKUP(B73,'[1]14204 CB-0017  PAGOS'!C:W,16,0)</f>
        <v>7270432</v>
      </c>
      <c r="U73" s="21">
        <f>VLOOKUP(B73,'[1]14204 CB-0017  PAGOS'!C:W,19,0)</f>
        <v>13329125</v>
      </c>
      <c r="V73" s="22">
        <v>0.63333334250289386</v>
      </c>
      <c r="W73" s="14"/>
    </row>
    <row r="74" spans="1:23" x14ac:dyDescent="0.3">
      <c r="A74" s="10">
        <v>2024</v>
      </c>
      <c r="B74" s="11" t="s">
        <v>423</v>
      </c>
      <c r="C74" s="12">
        <v>1070304709</v>
      </c>
      <c r="D74" s="11" t="s">
        <v>424</v>
      </c>
      <c r="E74" s="11" t="s">
        <v>425</v>
      </c>
      <c r="F74" s="13" t="s">
        <v>426</v>
      </c>
      <c r="G74" s="11" t="s">
        <v>27</v>
      </c>
      <c r="H74" s="11" t="s">
        <v>133</v>
      </c>
      <c r="I74" s="14" t="s">
        <v>29</v>
      </c>
      <c r="J74" s="15">
        <v>37414674</v>
      </c>
      <c r="K74" s="16" t="s">
        <v>30</v>
      </c>
      <c r="L74" s="15">
        <v>37414674</v>
      </c>
      <c r="M74" s="17" t="s">
        <v>156</v>
      </c>
      <c r="N74" s="18" t="s">
        <v>30</v>
      </c>
      <c r="O74" s="17" t="s">
        <v>156</v>
      </c>
      <c r="P74" s="19">
        <v>45499</v>
      </c>
      <c r="Q74" s="20">
        <v>45636</v>
      </c>
      <c r="R74" s="20">
        <v>45497</v>
      </c>
      <c r="S74" s="11" t="s">
        <v>427</v>
      </c>
      <c r="T74" s="21">
        <f>VLOOKUP(B74,'[1]14204 CB-0017  PAGOS'!C:W,16,0)</f>
        <v>8314372</v>
      </c>
      <c r="U74" s="21">
        <f>VLOOKUP(B74,'[1]14204 CB-0017  PAGOS'!C:W,19,0)</f>
        <v>11085829</v>
      </c>
      <c r="V74" s="22">
        <v>0.70370371261286413</v>
      </c>
      <c r="W74" s="14"/>
    </row>
    <row r="75" spans="1:23" x14ac:dyDescent="0.3">
      <c r="A75" s="10">
        <v>2024</v>
      </c>
      <c r="B75" s="11" t="s">
        <v>428</v>
      </c>
      <c r="C75" s="12">
        <v>79107951</v>
      </c>
      <c r="D75" s="11" t="s">
        <v>429</v>
      </c>
      <c r="E75" s="11" t="s">
        <v>430</v>
      </c>
      <c r="F75" s="13" t="s">
        <v>431</v>
      </c>
      <c r="G75" s="11" t="s">
        <v>27</v>
      </c>
      <c r="H75" s="11" t="s">
        <v>133</v>
      </c>
      <c r="I75" s="14" t="s">
        <v>29</v>
      </c>
      <c r="J75" s="15">
        <v>32640000</v>
      </c>
      <c r="K75" s="16" t="s">
        <v>30</v>
      </c>
      <c r="L75" s="15">
        <v>32640000</v>
      </c>
      <c r="M75" s="17" t="s">
        <v>280</v>
      </c>
      <c r="N75" s="18" t="s">
        <v>30</v>
      </c>
      <c r="O75" s="17" t="s">
        <v>280</v>
      </c>
      <c r="P75" s="19">
        <v>45498</v>
      </c>
      <c r="Q75" s="20">
        <v>45644</v>
      </c>
      <c r="R75" s="20">
        <v>45497</v>
      </c>
      <c r="S75" s="11" t="s">
        <v>432</v>
      </c>
      <c r="T75" s="21">
        <f>VLOOKUP(B75,'[1]14204 CB-0017  PAGOS'!C:W,16,0)</f>
        <v>6800000</v>
      </c>
      <c r="U75" s="21">
        <f>VLOOKUP(B75,'[1]14204 CB-0017  PAGOS'!C:W,19,0)</f>
        <v>10880000</v>
      </c>
      <c r="V75" s="22">
        <v>0.66666666666666663</v>
      </c>
      <c r="W75" s="14"/>
    </row>
    <row r="76" spans="1:23" x14ac:dyDescent="0.3">
      <c r="A76" s="10">
        <v>2024</v>
      </c>
      <c r="B76" s="11" t="s">
        <v>433</v>
      </c>
      <c r="C76" s="12">
        <v>1019025212</v>
      </c>
      <c r="D76" s="11" t="s">
        <v>434</v>
      </c>
      <c r="E76" s="11" t="s">
        <v>435</v>
      </c>
      <c r="F76" s="13" t="s">
        <v>436</v>
      </c>
      <c r="G76" s="11" t="s">
        <v>27</v>
      </c>
      <c r="H76" s="11" t="s">
        <v>133</v>
      </c>
      <c r="I76" s="14" t="s">
        <v>29</v>
      </c>
      <c r="J76" s="15">
        <v>32640000</v>
      </c>
      <c r="K76" s="16" t="s">
        <v>30</v>
      </c>
      <c r="L76" s="15">
        <v>32640000</v>
      </c>
      <c r="M76" s="17" t="s">
        <v>280</v>
      </c>
      <c r="N76" s="18" t="s">
        <v>30</v>
      </c>
      <c r="O76" s="17" t="s">
        <v>280</v>
      </c>
      <c r="P76" s="19">
        <v>45498</v>
      </c>
      <c r="Q76" s="20">
        <v>45644</v>
      </c>
      <c r="R76" s="20">
        <v>45497</v>
      </c>
      <c r="S76" s="11" t="s">
        <v>437</v>
      </c>
      <c r="T76" s="21">
        <f>VLOOKUP(B76,'[1]14204 CB-0017  PAGOS'!C:W,16,0)</f>
        <v>6800000</v>
      </c>
      <c r="U76" s="21">
        <f>VLOOKUP(B76,'[1]14204 CB-0017  PAGOS'!C:W,19,0)</f>
        <v>10880000</v>
      </c>
      <c r="V76" s="22">
        <v>0.66666666666666663</v>
      </c>
      <c r="W76" s="14"/>
    </row>
    <row r="77" spans="1:23" x14ac:dyDescent="0.3">
      <c r="A77" s="10">
        <v>2024</v>
      </c>
      <c r="B77" s="11" t="s">
        <v>438</v>
      </c>
      <c r="C77" s="12">
        <v>1018487098</v>
      </c>
      <c r="D77" s="11" t="s">
        <v>439</v>
      </c>
      <c r="E77" s="11" t="s">
        <v>440</v>
      </c>
      <c r="F77" s="13" t="s">
        <v>441</v>
      </c>
      <c r="G77" s="11" t="s">
        <v>27</v>
      </c>
      <c r="H77" s="11" t="s">
        <v>133</v>
      </c>
      <c r="I77" s="14" t="s">
        <v>29</v>
      </c>
      <c r="J77" s="15">
        <v>26662373</v>
      </c>
      <c r="K77" s="16" t="s">
        <v>30</v>
      </c>
      <c r="L77" s="15">
        <v>26662373</v>
      </c>
      <c r="M77" s="17" t="s">
        <v>280</v>
      </c>
      <c r="N77" s="18" t="s">
        <v>30</v>
      </c>
      <c r="O77" s="17" t="s">
        <v>280</v>
      </c>
      <c r="P77" s="19">
        <v>45498</v>
      </c>
      <c r="Q77" s="20">
        <v>45644</v>
      </c>
      <c r="R77" s="20">
        <v>45497</v>
      </c>
      <c r="S77" s="11" t="s">
        <v>442</v>
      </c>
      <c r="T77" s="21">
        <v>5554661</v>
      </c>
      <c r="U77" s="21">
        <v>8887458</v>
      </c>
      <c r="V77" s="22">
        <v>0.66666665416465365</v>
      </c>
      <c r="W77" s="14"/>
    </row>
    <row r="78" spans="1:23" x14ac:dyDescent="0.3">
      <c r="A78" s="10">
        <v>2024</v>
      </c>
      <c r="B78" s="11" t="s">
        <v>443</v>
      </c>
      <c r="C78" s="12">
        <v>53116711</v>
      </c>
      <c r="D78" s="11" t="s">
        <v>444</v>
      </c>
      <c r="E78" s="11" t="s">
        <v>445</v>
      </c>
      <c r="F78" s="13" t="s">
        <v>446</v>
      </c>
      <c r="G78" s="11" t="s">
        <v>27</v>
      </c>
      <c r="H78" s="11" t="s">
        <v>133</v>
      </c>
      <c r="I78" s="14" t="s">
        <v>29</v>
      </c>
      <c r="J78" s="15">
        <v>38400000</v>
      </c>
      <c r="K78" s="16" t="s">
        <v>30</v>
      </c>
      <c r="L78" s="15">
        <v>38400000</v>
      </c>
      <c r="M78" s="17" t="s">
        <v>280</v>
      </c>
      <c r="N78" s="18" t="s">
        <v>30</v>
      </c>
      <c r="O78" s="17" t="s">
        <v>280</v>
      </c>
      <c r="P78" s="19">
        <v>45498</v>
      </c>
      <c r="Q78" s="20">
        <v>45644</v>
      </c>
      <c r="R78" s="20">
        <v>45497</v>
      </c>
      <c r="S78" s="11" t="s">
        <v>447</v>
      </c>
      <c r="T78" s="21">
        <f>VLOOKUP(B78,'[1]14204 CB-0017  PAGOS'!C:W,16,0)</f>
        <v>8000000</v>
      </c>
      <c r="U78" s="21">
        <f>VLOOKUP(B78,'[1]14204 CB-0017  PAGOS'!C:W,19,0)</f>
        <v>12800000</v>
      </c>
      <c r="V78" s="22">
        <v>0.66666666666666663</v>
      </c>
      <c r="W78" s="14"/>
    </row>
    <row r="79" spans="1:23" x14ac:dyDescent="0.3">
      <c r="A79" s="10">
        <v>2024</v>
      </c>
      <c r="B79" s="11" t="s">
        <v>448</v>
      </c>
      <c r="C79" s="12">
        <v>1013613361</v>
      </c>
      <c r="D79" s="11" t="s">
        <v>449</v>
      </c>
      <c r="E79" s="11" t="s">
        <v>450</v>
      </c>
      <c r="F79" s="13" t="s">
        <v>451</v>
      </c>
      <c r="G79" s="11" t="s">
        <v>27</v>
      </c>
      <c r="H79" s="11" t="s">
        <v>133</v>
      </c>
      <c r="I79" s="14" t="s">
        <v>29</v>
      </c>
      <c r="J79" s="15">
        <v>33028128</v>
      </c>
      <c r="K79" s="16" t="s">
        <v>30</v>
      </c>
      <c r="L79" s="15">
        <v>33028128</v>
      </c>
      <c r="M79" s="17" t="s">
        <v>280</v>
      </c>
      <c r="N79" s="18" t="s">
        <v>30</v>
      </c>
      <c r="O79" s="17" t="s">
        <v>280</v>
      </c>
      <c r="P79" s="19">
        <v>45498</v>
      </c>
      <c r="Q79" s="20">
        <v>45644</v>
      </c>
      <c r="R79" s="20">
        <v>45497</v>
      </c>
      <c r="S79" s="11" t="s">
        <v>452</v>
      </c>
      <c r="T79" s="21">
        <f>VLOOKUP(B79,'[1]14204 CB-0017  PAGOS'!C:W,16,0)</f>
        <v>6880860</v>
      </c>
      <c r="U79" s="21">
        <f>VLOOKUP(B79,'[1]14204 CB-0017  PAGOS'!C:W,19,0)</f>
        <v>11009376</v>
      </c>
      <c r="V79" s="22">
        <v>0.66666666666666663</v>
      </c>
      <c r="W79" s="14"/>
    </row>
    <row r="80" spans="1:23" x14ac:dyDescent="0.3">
      <c r="A80" s="10">
        <v>2024</v>
      </c>
      <c r="B80" s="11" t="s">
        <v>453</v>
      </c>
      <c r="C80" s="12">
        <v>1020744369</v>
      </c>
      <c r="D80" s="11" t="s">
        <v>454</v>
      </c>
      <c r="E80" s="11" t="s">
        <v>455</v>
      </c>
      <c r="F80" s="13" t="s">
        <v>456</v>
      </c>
      <c r="G80" s="11" t="s">
        <v>27</v>
      </c>
      <c r="H80" s="11" t="s">
        <v>133</v>
      </c>
      <c r="I80" s="14" t="s">
        <v>29</v>
      </c>
      <c r="J80" s="15">
        <v>38620192</v>
      </c>
      <c r="K80" s="16" t="s">
        <v>30</v>
      </c>
      <c r="L80" s="15">
        <v>38620192</v>
      </c>
      <c r="M80" s="17" t="s">
        <v>332</v>
      </c>
      <c r="N80" s="18" t="s">
        <v>30</v>
      </c>
      <c r="O80" s="17" t="s">
        <v>332</v>
      </c>
      <c r="P80" s="19">
        <v>45498</v>
      </c>
      <c r="Q80" s="20">
        <v>45656</v>
      </c>
      <c r="R80" s="20">
        <v>45497</v>
      </c>
      <c r="S80" s="11" t="s">
        <v>457</v>
      </c>
      <c r="T80" s="21">
        <f>VLOOKUP(B80,'[1]14204 CB-0017  PAGOS'!C:W,16,0)</f>
        <v>7426960</v>
      </c>
      <c r="U80" s="21">
        <f>VLOOKUP(B80,'[1]14204 CB-0017  PAGOS'!C:W,19,0)</f>
        <v>14853920</v>
      </c>
      <c r="V80" s="22">
        <v>0.61538461538461542</v>
      </c>
      <c r="W80" s="14"/>
    </row>
    <row r="81" spans="1:23" x14ac:dyDescent="0.3">
      <c r="A81" s="10">
        <v>2024</v>
      </c>
      <c r="B81" s="11" t="s">
        <v>458</v>
      </c>
      <c r="C81" s="12">
        <v>1022409013</v>
      </c>
      <c r="D81" s="11" t="s">
        <v>459</v>
      </c>
      <c r="E81" s="11" t="s">
        <v>460</v>
      </c>
      <c r="F81" s="13" t="s">
        <v>461</v>
      </c>
      <c r="G81" s="11" t="s">
        <v>27</v>
      </c>
      <c r="H81" s="11" t="s">
        <v>133</v>
      </c>
      <c r="I81" s="14" t="s">
        <v>29</v>
      </c>
      <c r="J81" s="15">
        <v>21914556</v>
      </c>
      <c r="K81" s="16" t="s">
        <v>30</v>
      </c>
      <c r="L81" s="15">
        <v>21914556</v>
      </c>
      <c r="M81" s="17" t="s">
        <v>369</v>
      </c>
      <c r="N81" s="18" t="s">
        <v>30</v>
      </c>
      <c r="O81" s="17" t="s">
        <v>369</v>
      </c>
      <c r="P81" s="19">
        <v>45505</v>
      </c>
      <c r="Q81" s="20">
        <v>45657</v>
      </c>
      <c r="R81" s="20">
        <v>45499</v>
      </c>
      <c r="S81" s="11" t="s">
        <v>462</v>
      </c>
      <c r="T81" s="21">
        <f>VLOOKUP(B81,'[1]14204 CB-0017  PAGOS'!C:W,16,0)</f>
        <v>4241527</v>
      </c>
      <c r="U81" s="21">
        <f>VLOOKUP(B81,'[1]14204 CB-0017  PAGOS'!C:W,19,0)</f>
        <v>9189975</v>
      </c>
      <c r="V81" s="22">
        <v>0.58064516570630043</v>
      </c>
      <c r="W81" s="14"/>
    </row>
    <row r="82" spans="1:23" x14ac:dyDescent="0.3">
      <c r="A82" s="10">
        <v>2024</v>
      </c>
      <c r="B82" s="11" t="s">
        <v>463</v>
      </c>
      <c r="C82" s="12">
        <v>1023871597</v>
      </c>
      <c r="D82" s="11" t="s">
        <v>464</v>
      </c>
      <c r="E82" s="11" t="s">
        <v>465</v>
      </c>
      <c r="F82" s="13" t="s">
        <v>466</v>
      </c>
      <c r="G82" s="11" t="s">
        <v>27</v>
      </c>
      <c r="H82" s="11" t="s">
        <v>133</v>
      </c>
      <c r="I82" s="14" t="s">
        <v>29</v>
      </c>
      <c r="J82" s="15">
        <v>24207737</v>
      </c>
      <c r="K82" s="16" t="s">
        <v>30</v>
      </c>
      <c r="L82" s="15">
        <v>24207737</v>
      </c>
      <c r="M82" s="17" t="s">
        <v>332</v>
      </c>
      <c r="N82" s="18" t="s">
        <v>30</v>
      </c>
      <c r="O82" s="17" t="s">
        <v>332</v>
      </c>
      <c r="P82" s="19">
        <v>45498</v>
      </c>
      <c r="Q82" s="20">
        <v>45656</v>
      </c>
      <c r="R82" s="20">
        <v>45497</v>
      </c>
      <c r="S82" s="11" t="s">
        <v>467</v>
      </c>
      <c r="T82" s="21">
        <f>VLOOKUP(B82,'[1]14204 CB-0017  PAGOS'!C:W,16,0)</f>
        <v>4655334</v>
      </c>
      <c r="U82" s="21">
        <f>VLOOKUP(B82,'[1]14204 CB-0017  PAGOS'!C:W,19,0)</f>
        <v>9310668</v>
      </c>
      <c r="V82" s="22">
        <v>0.61538461856223903</v>
      </c>
      <c r="W82" s="14"/>
    </row>
    <row r="83" spans="1:23" x14ac:dyDescent="0.3">
      <c r="A83" s="10">
        <v>2024</v>
      </c>
      <c r="B83" s="11" t="s">
        <v>468</v>
      </c>
      <c r="C83" s="12">
        <v>1016063613</v>
      </c>
      <c r="D83" s="11" t="s">
        <v>469</v>
      </c>
      <c r="E83" s="11" t="s">
        <v>470</v>
      </c>
      <c r="F83" s="13" t="s">
        <v>471</v>
      </c>
      <c r="G83" s="11" t="s">
        <v>27</v>
      </c>
      <c r="H83" s="11" t="s">
        <v>133</v>
      </c>
      <c r="I83" s="14" t="s">
        <v>29</v>
      </c>
      <c r="J83" s="15">
        <v>30250000</v>
      </c>
      <c r="K83" s="16" t="s">
        <v>30</v>
      </c>
      <c r="L83" s="15">
        <v>30250000</v>
      </c>
      <c r="M83" s="17" t="s">
        <v>223</v>
      </c>
      <c r="N83" s="18" t="s">
        <v>30</v>
      </c>
      <c r="O83" s="17" t="s">
        <v>223</v>
      </c>
      <c r="P83" s="19">
        <v>45499</v>
      </c>
      <c r="Q83" s="20">
        <v>45655</v>
      </c>
      <c r="R83" s="20">
        <v>45497</v>
      </c>
      <c r="S83" s="11" t="s">
        <v>472</v>
      </c>
      <c r="T83" s="21">
        <f>VLOOKUP(B83,'[1]14204 CB-0017  PAGOS'!C:W,16,0)</f>
        <v>5243333</v>
      </c>
      <c r="U83" s="21">
        <f>VLOOKUP(B83,'[1]14204 CB-0017  PAGOS'!C:W,19,0)</f>
        <v>11898334</v>
      </c>
      <c r="V83" s="22">
        <v>0.60666664462809916</v>
      </c>
      <c r="W83" s="14"/>
    </row>
    <row r="84" spans="1:23" x14ac:dyDescent="0.3">
      <c r="A84" s="10">
        <v>2024</v>
      </c>
      <c r="B84" s="11" t="s">
        <v>473</v>
      </c>
      <c r="C84" s="12">
        <v>1010182494</v>
      </c>
      <c r="D84" s="11" t="s">
        <v>474</v>
      </c>
      <c r="E84" s="11" t="s">
        <v>475</v>
      </c>
      <c r="F84" s="13" t="s">
        <v>476</v>
      </c>
      <c r="G84" s="11" t="s">
        <v>27</v>
      </c>
      <c r="H84" s="11" t="s">
        <v>133</v>
      </c>
      <c r="I84" s="14" t="s">
        <v>29</v>
      </c>
      <c r="J84" s="15">
        <v>33200150</v>
      </c>
      <c r="K84" s="16" t="s">
        <v>30</v>
      </c>
      <c r="L84" s="15">
        <v>33200150</v>
      </c>
      <c r="M84" s="17" t="s">
        <v>223</v>
      </c>
      <c r="N84" s="18" t="s">
        <v>30</v>
      </c>
      <c r="O84" s="17" t="s">
        <v>223</v>
      </c>
      <c r="P84" s="19">
        <v>45499</v>
      </c>
      <c r="Q84" s="20">
        <v>45651</v>
      </c>
      <c r="R84" s="20">
        <v>45497</v>
      </c>
      <c r="S84" s="11" t="s">
        <v>477</v>
      </c>
      <c r="T84" s="21">
        <f>VLOOKUP(B84,'[1]14204 CB-0017  PAGOS'!C:W,16,0)</f>
        <v>6640030</v>
      </c>
      <c r="U84" s="21">
        <f>VLOOKUP(B84,'[1]14204 CB-0017  PAGOS'!C:W,19,0)</f>
        <v>12173388</v>
      </c>
      <c r="V84" s="22">
        <v>0.6333333433734486</v>
      </c>
      <c r="W84" s="14"/>
    </row>
    <row r="85" spans="1:23" x14ac:dyDescent="0.3">
      <c r="A85" s="10">
        <v>2024</v>
      </c>
      <c r="B85" s="11" t="s">
        <v>478</v>
      </c>
      <c r="C85" s="12">
        <v>1018465541</v>
      </c>
      <c r="D85" s="11" t="s">
        <v>479</v>
      </c>
      <c r="E85" s="11" t="s">
        <v>480</v>
      </c>
      <c r="F85" s="13" t="s">
        <v>481</v>
      </c>
      <c r="G85" s="11" t="s">
        <v>27</v>
      </c>
      <c r="H85" s="11" t="s">
        <v>133</v>
      </c>
      <c r="I85" s="14" t="s">
        <v>29</v>
      </c>
      <c r="J85" s="15">
        <v>33200150</v>
      </c>
      <c r="K85" s="16" t="s">
        <v>30</v>
      </c>
      <c r="L85" s="15">
        <v>33200150</v>
      </c>
      <c r="M85" s="17" t="s">
        <v>223</v>
      </c>
      <c r="N85" s="18" t="s">
        <v>30</v>
      </c>
      <c r="O85" s="17" t="s">
        <v>223</v>
      </c>
      <c r="P85" s="19">
        <v>45499</v>
      </c>
      <c r="Q85" s="20">
        <v>45651</v>
      </c>
      <c r="R85" s="20">
        <v>45497</v>
      </c>
      <c r="S85" s="11" t="s">
        <v>482</v>
      </c>
      <c r="T85" s="21">
        <f>VLOOKUP(B85,'[1]14204 CB-0017  PAGOS'!C:W,16,0)</f>
        <v>6640030</v>
      </c>
      <c r="U85" s="21">
        <f>VLOOKUP(B85,'[1]14204 CB-0017  PAGOS'!C:W,19,0)</f>
        <v>12173388</v>
      </c>
      <c r="V85" s="22">
        <v>0.6333333433734486</v>
      </c>
      <c r="W85" s="14"/>
    </row>
    <row r="86" spans="1:23" x14ac:dyDescent="0.3">
      <c r="A86" s="10">
        <v>2024</v>
      </c>
      <c r="B86" s="11" t="s">
        <v>483</v>
      </c>
      <c r="C86" s="12">
        <v>1026281672</v>
      </c>
      <c r="D86" s="11" t="s">
        <v>484</v>
      </c>
      <c r="E86" s="11" t="s">
        <v>485</v>
      </c>
      <c r="F86" s="13" t="s">
        <v>486</v>
      </c>
      <c r="G86" s="11" t="s">
        <v>27</v>
      </c>
      <c r="H86" s="11" t="s">
        <v>133</v>
      </c>
      <c r="I86" s="14" t="s">
        <v>29</v>
      </c>
      <c r="J86" s="15">
        <v>33200150</v>
      </c>
      <c r="K86" s="16" t="s">
        <v>30</v>
      </c>
      <c r="L86" s="15">
        <v>33200150</v>
      </c>
      <c r="M86" s="17" t="s">
        <v>223</v>
      </c>
      <c r="N86" s="18" t="s">
        <v>30</v>
      </c>
      <c r="O86" s="17" t="s">
        <v>223</v>
      </c>
      <c r="P86" s="19">
        <v>45499</v>
      </c>
      <c r="Q86" s="20">
        <v>45651</v>
      </c>
      <c r="R86" s="20">
        <v>45497</v>
      </c>
      <c r="S86" s="11" t="s">
        <v>487</v>
      </c>
      <c r="T86" s="21">
        <f>VLOOKUP(B86,'[1]14204 CB-0017  PAGOS'!C:W,16,0)</f>
        <v>6640030</v>
      </c>
      <c r="U86" s="21">
        <f>VLOOKUP(B86,'[1]14204 CB-0017  PAGOS'!C:W,19,0)</f>
        <v>12173388</v>
      </c>
      <c r="V86" s="22">
        <v>0.6333333433734486</v>
      </c>
      <c r="W86" s="14"/>
    </row>
    <row r="87" spans="1:23" x14ac:dyDescent="0.3">
      <c r="A87" s="10">
        <v>2024</v>
      </c>
      <c r="B87" s="11" t="s">
        <v>488</v>
      </c>
      <c r="C87" s="12">
        <v>1110537346</v>
      </c>
      <c r="D87" s="11" t="s">
        <v>489</v>
      </c>
      <c r="E87" s="11" t="s">
        <v>490</v>
      </c>
      <c r="F87" s="13" t="s">
        <v>491</v>
      </c>
      <c r="G87" s="11" t="s">
        <v>27</v>
      </c>
      <c r="H87" s="11" t="s">
        <v>133</v>
      </c>
      <c r="I87" s="14" t="s">
        <v>29</v>
      </c>
      <c r="J87" s="15">
        <v>33200150</v>
      </c>
      <c r="K87" s="16" t="s">
        <v>30</v>
      </c>
      <c r="L87" s="15">
        <v>33200150</v>
      </c>
      <c r="M87" s="17" t="s">
        <v>223</v>
      </c>
      <c r="N87" s="18" t="s">
        <v>30</v>
      </c>
      <c r="O87" s="17" t="s">
        <v>223</v>
      </c>
      <c r="P87" s="19">
        <v>45499</v>
      </c>
      <c r="Q87" s="20">
        <v>45651</v>
      </c>
      <c r="R87" s="20">
        <v>45497</v>
      </c>
      <c r="S87" s="11" t="s">
        <v>492</v>
      </c>
      <c r="T87" s="21">
        <f>VLOOKUP(B87,'[1]14204 CB-0017  PAGOS'!C:W,16,0)</f>
        <v>6640030</v>
      </c>
      <c r="U87" s="21">
        <f>VLOOKUP(B87,'[1]14204 CB-0017  PAGOS'!C:W,19,0)</f>
        <v>12173388</v>
      </c>
      <c r="V87" s="22">
        <v>0.6333333433734486</v>
      </c>
      <c r="W87" s="14"/>
    </row>
    <row r="88" spans="1:23" x14ac:dyDescent="0.3">
      <c r="A88" s="10">
        <v>2024</v>
      </c>
      <c r="B88" s="11" t="s">
        <v>493</v>
      </c>
      <c r="C88" s="12">
        <v>1019103018</v>
      </c>
      <c r="D88" s="11" t="s">
        <v>494</v>
      </c>
      <c r="E88" s="11" t="s">
        <v>495</v>
      </c>
      <c r="F88" s="13" t="s">
        <v>496</v>
      </c>
      <c r="G88" s="11" t="s">
        <v>27</v>
      </c>
      <c r="H88" s="11" t="s">
        <v>133</v>
      </c>
      <c r="I88" s="14" t="s">
        <v>29</v>
      </c>
      <c r="J88" s="15">
        <v>33200150</v>
      </c>
      <c r="K88" s="16" t="s">
        <v>30</v>
      </c>
      <c r="L88" s="15">
        <v>33200150</v>
      </c>
      <c r="M88" s="17" t="s">
        <v>223</v>
      </c>
      <c r="N88" s="18" t="s">
        <v>30</v>
      </c>
      <c r="O88" s="17" t="s">
        <v>223</v>
      </c>
      <c r="P88" s="19">
        <v>45499</v>
      </c>
      <c r="Q88" s="20">
        <v>45651</v>
      </c>
      <c r="R88" s="20">
        <v>45497</v>
      </c>
      <c r="S88" s="11" t="s">
        <v>497</v>
      </c>
      <c r="T88" s="21">
        <f>VLOOKUP(B88,'[1]14204 CB-0017  PAGOS'!C:W,16,0)</f>
        <v>6640030</v>
      </c>
      <c r="U88" s="21">
        <f>VLOOKUP(B88,'[1]14204 CB-0017  PAGOS'!C:W,19,0)</f>
        <v>12173388</v>
      </c>
      <c r="V88" s="22">
        <v>0.6333333433734486</v>
      </c>
      <c r="W88" s="14"/>
    </row>
    <row r="89" spans="1:23" x14ac:dyDescent="0.3">
      <c r="A89" s="10">
        <v>2024</v>
      </c>
      <c r="B89" s="11" t="s">
        <v>498</v>
      </c>
      <c r="C89" s="12">
        <v>1072655621</v>
      </c>
      <c r="D89" s="11" t="s">
        <v>499</v>
      </c>
      <c r="E89" s="11" t="s">
        <v>500</v>
      </c>
      <c r="F89" s="13" t="s">
        <v>501</v>
      </c>
      <c r="G89" s="11" t="s">
        <v>27</v>
      </c>
      <c r="H89" s="11" t="s">
        <v>133</v>
      </c>
      <c r="I89" s="14" t="s">
        <v>29</v>
      </c>
      <c r="J89" s="15">
        <v>33200150</v>
      </c>
      <c r="K89" s="16" t="s">
        <v>30</v>
      </c>
      <c r="L89" s="15">
        <v>33200150</v>
      </c>
      <c r="M89" s="17" t="s">
        <v>223</v>
      </c>
      <c r="N89" s="18" t="s">
        <v>30</v>
      </c>
      <c r="O89" s="17" t="s">
        <v>223</v>
      </c>
      <c r="P89" s="19">
        <v>45499</v>
      </c>
      <c r="Q89" s="20">
        <v>45651</v>
      </c>
      <c r="R89" s="20">
        <v>45497</v>
      </c>
      <c r="S89" s="11" t="s">
        <v>502</v>
      </c>
      <c r="T89" s="21">
        <f>VLOOKUP(B89,'[1]14204 CB-0017  PAGOS'!C:W,16,0)</f>
        <v>6640030</v>
      </c>
      <c r="U89" s="21">
        <f>VLOOKUP(B89,'[1]14204 CB-0017  PAGOS'!C:W,19,0)</f>
        <v>12173388</v>
      </c>
      <c r="V89" s="22">
        <v>0.6333333433734486</v>
      </c>
      <c r="W89" s="14"/>
    </row>
    <row r="90" spans="1:23" x14ac:dyDescent="0.3">
      <c r="A90" s="10">
        <v>2024</v>
      </c>
      <c r="B90" s="11" t="s">
        <v>503</v>
      </c>
      <c r="C90" s="12">
        <v>1024488055</v>
      </c>
      <c r="D90" s="11" t="s">
        <v>504</v>
      </c>
      <c r="E90" s="11" t="s">
        <v>505</v>
      </c>
      <c r="F90" s="13" t="s">
        <v>506</v>
      </c>
      <c r="G90" s="11" t="s">
        <v>27</v>
      </c>
      <c r="H90" s="11" t="s">
        <v>133</v>
      </c>
      <c r="I90" s="14" t="s">
        <v>29</v>
      </c>
      <c r="J90" s="15">
        <v>36352160</v>
      </c>
      <c r="K90" s="16" t="s">
        <v>30</v>
      </c>
      <c r="L90" s="15">
        <v>36352160</v>
      </c>
      <c r="M90" s="17" t="s">
        <v>223</v>
      </c>
      <c r="N90" s="18" t="s">
        <v>30</v>
      </c>
      <c r="O90" s="17" t="s">
        <v>223</v>
      </c>
      <c r="P90" s="19">
        <v>45499</v>
      </c>
      <c r="Q90" s="20">
        <v>45651</v>
      </c>
      <c r="R90" s="20">
        <v>45497</v>
      </c>
      <c r="S90" s="11" t="s">
        <v>507</v>
      </c>
      <c r="T90" s="21">
        <f>VLOOKUP(B90,'[1]14204 CB-0017  PAGOS'!C:W,16,0)</f>
        <v>7270432</v>
      </c>
      <c r="U90" s="21">
        <f>VLOOKUP(B90,'[1]14204 CB-0017  PAGOS'!C:W,19,0)</f>
        <v>13329125</v>
      </c>
      <c r="V90" s="22">
        <v>0.63333334250289386</v>
      </c>
      <c r="W90" s="14"/>
    </row>
    <row r="91" spans="1:23" x14ac:dyDescent="0.3">
      <c r="A91" s="10">
        <v>2024</v>
      </c>
      <c r="B91" s="11" t="s">
        <v>508</v>
      </c>
      <c r="C91" s="12">
        <v>79734158</v>
      </c>
      <c r="D91" s="11" t="s">
        <v>509</v>
      </c>
      <c r="E91" s="11" t="s">
        <v>510</v>
      </c>
      <c r="F91" s="13" t="s">
        <v>511</v>
      </c>
      <c r="G91" s="11" t="s">
        <v>27</v>
      </c>
      <c r="H91" s="11" t="s">
        <v>133</v>
      </c>
      <c r="I91" s="14" t="s">
        <v>29</v>
      </c>
      <c r="J91" s="15">
        <v>26754502</v>
      </c>
      <c r="K91" s="16" t="s">
        <v>30</v>
      </c>
      <c r="L91" s="15">
        <v>26754502</v>
      </c>
      <c r="M91" s="17" t="s">
        <v>321</v>
      </c>
      <c r="N91" s="18" t="s">
        <v>30</v>
      </c>
      <c r="O91" s="17" t="s">
        <v>321</v>
      </c>
      <c r="P91" s="19">
        <v>45499</v>
      </c>
      <c r="Q91" s="20">
        <v>45652</v>
      </c>
      <c r="R91" s="20">
        <v>45497</v>
      </c>
      <c r="S91" s="11" t="s">
        <v>512</v>
      </c>
      <c r="T91" s="21">
        <f>VLOOKUP(B91,'[1]14204 CB-0017  PAGOS'!C:W,16,0)</f>
        <v>5315464</v>
      </c>
      <c r="U91" s="21">
        <f>VLOOKUP(B91,'[1]14204 CB-0017  PAGOS'!C:W,19,0)</f>
        <v>9922199</v>
      </c>
      <c r="V91" s="22">
        <v>0.6291390884420125</v>
      </c>
      <c r="W91" s="14"/>
    </row>
    <row r="92" spans="1:23" x14ac:dyDescent="0.3">
      <c r="A92" s="10">
        <v>2024</v>
      </c>
      <c r="B92" s="11" t="s">
        <v>513</v>
      </c>
      <c r="C92" s="12">
        <v>53167140</v>
      </c>
      <c r="D92" s="11" t="s">
        <v>514</v>
      </c>
      <c r="E92" s="11" t="s">
        <v>515</v>
      </c>
      <c r="F92" s="13" t="s">
        <v>516</v>
      </c>
      <c r="G92" s="11" t="s">
        <v>27</v>
      </c>
      <c r="H92" s="11" t="s">
        <v>133</v>
      </c>
      <c r="I92" s="14" t="s">
        <v>29</v>
      </c>
      <c r="J92" s="15">
        <v>43916667</v>
      </c>
      <c r="K92" s="16" t="s">
        <v>30</v>
      </c>
      <c r="L92" s="15">
        <v>43916667</v>
      </c>
      <c r="M92" s="17" t="s">
        <v>369</v>
      </c>
      <c r="N92" s="18" t="s">
        <v>30</v>
      </c>
      <c r="O92" s="17" t="s">
        <v>369</v>
      </c>
      <c r="P92" s="19">
        <v>45498</v>
      </c>
      <c r="Q92" s="20">
        <v>45655</v>
      </c>
      <c r="R92" s="20">
        <v>45497</v>
      </c>
      <c r="S92" s="11" t="s">
        <v>517</v>
      </c>
      <c r="T92" s="21">
        <f>VLOOKUP(B92,'[1]14204 CB-0017  PAGOS'!C:W,16,0)</f>
        <v>8500000</v>
      </c>
      <c r="U92" s="21">
        <f>VLOOKUP(B92,'[1]14204 CB-0017  PAGOS'!C:W,19,0)</f>
        <v>16716667</v>
      </c>
      <c r="V92" s="22">
        <v>0.61935483400869196</v>
      </c>
      <c r="W92" s="14"/>
    </row>
    <row r="93" spans="1:23" x14ac:dyDescent="0.3">
      <c r="A93" s="10">
        <v>2024</v>
      </c>
      <c r="B93" s="11" t="s">
        <v>518</v>
      </c>
      <c r="C93" s="12">
        <v>1031145701</v>
      </c>
      <c r="D93" s="11" t="s">
        <v>519</v>
      </c>
      <c r="E93" s="11" t="s">
        <v>520</v>
      </c>
      <c r="F93" s="13" t="s">
        <v>521</v>
      </c>
      <c r="G93" s="11" t="s">
        <v>27</v>
      </c>
      <c r="H93" s="11" t="s">
        <v>133</v>
      </c>
      <c r="I93" s="14" t="s">
        <v>29</v>
      </c>
      <c r="J93" s="15">
        <v>28215167</v>
      </c>
      <c r="K93" s="16" t="s">
        <v>30</v>
      </c>
      <c r="L93" s="15">
        <v>28215167</v>
      </c>
      <c r="M93" s="17" t="s">
        <v>369</v>
      </c>
      <c r="N93" s="18" t="s">
        <v>30</v>
      </c>
      <c r="O93" s="17" t="s">
        <v>369</v>
      </c>
      <c r="P93" s="19">
        <v>45498</v>
      </c>
      <c r="Q93" s="20">
        <v>45655</v>
      </c>
      <c r="R93" s="20">
        <v>45497</v>
      </c>
      <c r="S93" s="11" t="s">
        <v>522</v>
      </c>
      <c r="T93" s="21">
        <f>VLOOKUP(B93,'[1]14204 CB-0017  PAGOS'!C:W,16,0)</f>
        <v>5461000</v>
      </c>
      <c r="U93" s="21">
        <f>VLOOKUP(B93,'[1]14204 CB-0017  PAGOS'!C:W,19,0)</f>
        <v>10739967</v>
      </c>
      <c r="V93" s="22">
        <v>0.61935483139263359</v>
      </c>
      <c r="W93" s="14"/>
    </row>
    <row r="94" spans="1:23" x14ac:dyDescent="0.3">
      <c r="A94" s="10">
        <v>2024</v>
      </c>
      <c r="B94" s="11" t="s">
        <v>523</v>
      </c>
      <c r="C94" s="12">
        <v>53101716</v>
      </c>
      <c r="D94" s="11" t="s">
        <v>524</v>
      </c>
      <c r="E94" s="11" t="s">
        <v>525</v>
      </c>
      <c r="F94" s="13" t="s">
        <v>526</v>
      </c>
      <c r="G94" s="11" t="s">
        <v>27</v>
      </c>
      <c r="H94" s="11" t="s">
        <v>133</v>
      </c>
      <c r="I94" s="14" t="s">
        <v>29</v>
      </c>
      <c r="J94" s="15">
        <v>21170511</v>
      </c>
      <c r="K94" s="16" t="s">
        <v>30</v>
      </c>
      <c r="L94" s="15">
        <v>21170511</v>
      </c>
      <c r="M94" s="17" t="s">
        <v>527</v>
      </c>
      <c r="N94" s="18" t="s">
        <v>30</v>
      </c>
      <c r="O94" s="17" t="s">
        <v>527</v>
      </c>
      <c r="P94" s="19">
        <v>45498</v>
      </c>
      <c r="Q94" s="20">
        <v>45642</v>
      </c>
      <c r="R94" s="20">
        <v>45498</v>
      </c>
      <c r="S94" s="11" t="s">
        <v>528</v>
      </c>
      <c r="T94" s="21">
        <f>VLOOKUP(B94,'[1]14204 CB-0017  PAGOS'!C:W,16,0)</f>
        <v>4441366</v>
      </c>
      <c r="U94" s="21">
        <f>VLOOKUP(B94,'[1]14204 CB-0017  PAGOS'!C:W,19,0)</f>
        <v>6958140</v>
      </c>
      <c r="V94" s="22">
        <v>0.67132867033771648</v>
      </c>
      <c r="W94" s="14"/>
    </row>
    <row r="95" spans="1:23" x14ac:dyDescent="0.3">
      <c r="A95" s="10">
        <v>2024</v>
      </c>
      <c r="B95" s="11" t="s">
        <v>529</v>
      </c>
      <c r="C95" s="12">
        <v>79852849</v>
      </c>
      <c r="D95" s="11" t="s">
        <v>530</v>
      </c>
      <c r="E95" s="11" t="s">
        <v>531</v>
      </c>
      <c r="F95" s="13" t="s">
        <v>532</v>
      </c>
      <c r="G95" s="11" t="s">
        <v>27</v>
      </c>
      <c r="H95" s="11" t="s">
        <v>133</v>
      </c>
      <c r="I95" s="14" t="s">
        <v>29</v>
      </c>
      <c r="J95" s="15">
        <v>44853013</v>
      </c>
      <c r="K95" s="16" t="s">
        <v>30</v>
      </c>
      <c r="L95" s="15">
        <v>44853013</v>
      </c>
      <c r="M95" s="17" t="s">
        <v>533</v>
      </c>
      <c r="N95" s="18" t="s">
        <v>30</v>
      </c>
      <c r="O95" s="17" t="s">
        <v>533</v>
      </c>
      <c r="P95" s="19">
        <v>45498</v>
      </c>
      <c r="Q95" s="20">
        <v>45654</v>
      </c>
      <c r="R95" s="20">
        <v>45497</v>
      </c>
      <c r="S95" s="11" t="s">
        <v>534</v>
      </c>
      <c r="T95" s="21">
        <f>VLOOKUP(B95,'[1]14204 CB-0017  PAGOS'!C:W,16,0)</f>
        <v>8737600</v>
      </c>
      <c r="U95" s="21">
        <f>VLOOKUP(B95,'[1]14204 CB-0017  PAGOS'!C:W,19,0)</f>
        <v>16892693</v>
      </c>
      <c r="V95" s="22">
        <v>0.62337662800936022</v>
      </c>
      <c r="W95" s="14"/>
    </row>
    <row r="96" spans="1:23" x14ac:dyDescent="0.3">
      <c r="A96" s="10">
        <v>2024</v>
      </c>
      <c r="B96" s="11" t="s">
        <v>535</v>
      </c>
      <c r="C96" s="12">
        <v>52166193</v>
      </c>
      <c r="D96" s="11" t="s">
        <v>536</v>
      </c>
      <c r="E96" s="11" t="s">
        <v>537</v>
      </c>
      <c r="F96" s="13" t="s">
        <v>538</v>
      </c>
      <c r="G96" s="11" t="s">
        <v>27</v>
      </c>
      <c r="H96" s="11" t="s">
        <v>133</v>
      </c>
      <c r="I96" s="14" t="s">
        <v>29</v>
      </c>
      <c r="J96" s="15">
        <v>23095103</v>
      </c>
      <c r="K96" s="16" t="s">
        <v>30</v>
      </c>
      <c r="L96" s="15">
        <v>23095103</v>
      </c>
      <c r="M96" s="17" t="s">
        <v>332</v>
      </c>
      <c r="N96" s="18" t="s">
        <v>30</v>
      </c>
      <c r="O96" s="17" t="s">
        <v>332</v>
      </c>
      <c r="P96" s="19">
        <v>45499</v>
      </c>
      <c r="Q96" s="20">
        <v>45657</v>
      </c>
      <c r="R96" s="20">
        <v>45497</v>
      </c>
      <c r="S96" s="11" t="s">
        <v>539</v>
      </c>
      <c r="T96" s="21">
        <f>VLOOKUP(B96,'[1]14204 CB-0017  PAGOS'!C:W,16,0)</f>
        <v>4441366</v>
      </c>
      <c r="U96" s="21">
        <f>VLOOKUP(B96,'[1]14204 CB-0017  PAGOS'!C:W,19,0)</f>
        <v>9030777</v>
      </c>
      <c r="V96" s="22">
        <v>0.60897437868105631</v>
      </c>
      <c r="W96" s="14"/>
    </row>
    <row r="97" spans="1:23" x14ac:dyDescent="0.3">
      <c r="A97" s="10">
        <v>2024</v>
      </c>
      <c r="B97" s="11" t="s">
        <v>540</v>
      </c>
      <c r="C97" s="12">
        <v>52851686</v>
      </c>
      <c r="D97" s="11" t="s">
        <v>541</v>
      </c>
      <c r="E97" s="11" t="s">
        <v>542</v>
      </c>
      <c r="F97" s="13" t="s">
        <v>543</v>
      </c>
      <c r="G97" s="11" t="s">
        <v>27</v>
      </c>
      <c r="H97" s="11" t="s">
        <v>133</v>
      </c>
      <c r="I97" s="14" t="s">
        <v>29</v>
      </c>
      <c r="J97" s="15">
        <v>36660600</v>
      </c>
      <c r="K97" s="16" t="s">
        <v>30</v>
      </c>
      <c r="L97" s="15">
        <v>36660600</v>
      </c>
      <c r="M97" s="17" t="s">
        <v>156</v>
      </c>
      <c r="N97" s="18" t="s">
        <v>30</v>
      </c>
      <c r="O97" s="17" t="s">
        <v>156</v>
      </c>
      <c r="P97" s="19">
        <v>45499</v>
      </c>
      <c r="Q97" s="20">
        <v>45636</v>
      </c>
      <c r="R97" s="20">
        <v>45497</v>
      </c>
      <c r="S97" s="11" t="s">
        <v>544</v>
      </c>
      <c r="T97" s="21">
        <f>VLOOKUP(B97,'[1]14204 CB-0017  PAGOS'!C:W,16,0)</f>
        <v>8146800</v>
      </c>
      <c r="U97" s="21">
        <f>VLOOKUP(B97,'[1]14204 CB-0017  PAGOS'!C:W,19,0)</f>
        <v>10862400</v>
      </c>
      <c r="V97" s="22">
        <v>0.70370370370370372</v>
      </c>
      <c r="W97" s="14"/>
    </row>
    <row r="98" spans="1:23" x14ac:dyDescent="0.3">
      <c r="A98" s="10">
        <v>2024</v>
      </c>
      <c r="B98" s="11" t="s">
        <v>545</v>
      </c>
      <c r="C98" s="12">
        <v>1026595815</v>
      </c>
      <c r="D98" s="11" t="s">
        <v>546</v>
      </c>
      <c r="E98" s="11" t="s">
        <v>547</v>
      </c>
      <c r="F98" s="13" t="s">
        <v>548</v>
      </c>
      <c r="G98" s="11" t="s">
        <v>27</v>
      </c>
      <c r="H98" s="11" t="s">
        <v>133</v>
      </c>
      <c r="I98" s="14" t="s">
        <v>29</v>
      </c>
      <c r="J98" s="15">
        <v>19495772</v>
      </c>
      <c r="K98" s="16" t="s">
        <v>30</v>
      </c>
      <c r="L98" s="15">
        <v>19495772</v>
      </c>
      <c r="M98" s="17" t="s">
        <v>244</v>
      </c>
      <c r="N98" s="18" t="s">
        <v>30</v>
      </c>
      <c r="O98" s="17" t="s">
        <v>244</v>
      </c>
      <c r="P98" s="19">
        <v>45499</v>
      </c>
      <c r="Q98" s="20">
        <v>45621</v>
      </c>
      <c r="R98" s="20">
        <v>45497</v>
      </c>
      <c r="S98" s="11" t="s">
        <v>549</v>
      </c>
      <c r="T98" s="21">
        <f>VLOOKUP(B98,'[1]14204 CB-0017  PAGOS'!C:W,16,0)</f>
        <v>4873943</v>
      </c>
      <c r="U98" s="21">
        <f>VLOOKUP(B98,'[1]14204 CB-0017  PAGOS'!C:W,19,0)</f>
        <v>4061619</v>
      </c>
      <c r="V98" s="22">
        <v>0.7916666752155288</v>
      </c>
      <c r="W98" s="14"/>
    </row>
    <row r="99" spans="1:23" x14ac:dyDescent="0.3">
      <c r="A99" s="10">
        <v>2024</v>
      </c>
      <c r="B99" s="11" t="s">
        <v>550</v>
      </c>
      <c r="C99" s="12">
        <v>1125271980</v>
      </c>
      <c r="D99" s="11" t="s">
        <v>551</v>
      </c>
      <c r="E99" s="11" t="s">
        <v>552</v>
      </c>
      <c r="F99" s="13" t="s">
        <v>553</v>
      </c>
      <c r="G99" s="11" t="s">
        <v>27</v>
      </c>
      <c r="H99" s="11" t="s">
        <v>133</v>
      </c>
      <c r="I99" s="14" t="s">
        <v>29</v>
      </c>
      <c r="J99" s="15">
        <v>29880135</v>
      </c>
      <c r="K99" s="16" t="s">
        <v>30</v>
      </c>
      <c r="L99" s="15">
        <v>29880135</v>
      </c>
      <c r="M99" s="17" t="s">
        <v>156</v>
      </c>
      <c r="N99" s="18" t="s">
        <v>30</v>
      </c>
      <c r="O99" s="17" t="s">
        <v>156</v>
      </c>
      <c r="P99" s="19">
        <v>45499</v>
      </c>
      <c r="Q99" s="20">
        <v>45636</v>
      </c>
      <c r="R99" s="20">
        <v>45497</v>
      </c>
      <c r="S99" s="11" t="s">
        <v>554</v>
      </c>
      <c r="T99" s="21">
        <f>VLOOKUP(B99,'[1]14204 CB-0017  PAGOS'!C:W,16,0)</f>
        <v>6640030</v>
      </c>
      <c r="U99" s="21">
        <f>VLOOKUP(B99,'[1]14204 CB-0017  PAGOS'!C:W,19,0)</f>
        <v>8853373</v>
      </c>
      <c r="V99" s="22">
        <v>0.70370371485938732</v>
      </c>
      <c r="W99" s="14"/>
    </row>
    <row r="100" spans="1:23" x14ac:dyDescent="0.3">
      <c r="A100" s="10">
        <v>2024</v>
      </c>
      <c r="B100" s="11" t="s">
        <v>555</v>
      </c>
      <c r="C100" s="12">
        <v>1012435890</v>
      </c>
      <c r="D100" s="11" t="s">
        <v>556</v>
      </c>
      <c r="E100" s="11" t="s">
        <v>557</v>
      </c>
      <c r="F100" s="13" t="s">
        <v>558</v>
      </c>
      <c r="G100" s="11" t="s">
        <v>27</v>
      </c>
      <c r="H100" s="11" t="s">
        <v>133</v>
      </c>
      <c r="I100" s="14" t="s">
        <v>29</v>
      </c>
      <c r="J100" s="15">
        <v>21280000</v>
      </c>
      <c r="K100" s="16" t="s">
        <v>30</v>
      </c>
      <c r="L100" s="15">
        <v>21280000</v>
      </c>
      <c r="M100" s="17" t="s">
        <v>185</v>
      </c>
      <c r="N100" s="18" t="s">
        <v>30</v>
      </c>
      <c r="O100" s="17" t="s">
        <v>185</v>
      </c>
      <c r="P100" s="19">
        <v>45498</v>
      </c>
      <c r="Q100" s="20">
        <v>45652</v>
      </c>
      <c r="R100" s="20">
        <v>45497</v>
      </c>
      <c r="S100" s="11" t="s">
        <v>559</v>
      </c>
      <c r="T100" s="21">
        <f>VLOOKUP(B100,'[1]14204 CB-0017  PAGOS'!C:W,16,0)</f>
        <v>4200000</v>
      </c>
      <c r="U100" s="21">
        <f>VLOOKUP(B100,'[1]14204 CB-0017  PAGOS'!C:W,19,0)</f>
        <v>7840000</v>
      </c>
      <c r="V100" s="22">
        <v>0.63157894736842102</v>
      </c>
      <c r="W100" s="14"/>
    </row>
    <row r="101" spans="1:23" x14ac:dyDescent="0.3">
      <c r="A101" s="10">
        <v>2024</v>
      </c>
      <c r="B101" s="11" t="s">
        <v>560</v>
      </c>
      <c r="C101" s="12">
        <v>1013609447</v>
      </c>
      <c r="D101" s="11" t="s">
        <v>561</v>
      </c>
      <c r="E101" s="11" t="s">
        <v>562</v>
      </c>
      <c r="F101" s="13" t="s">
        <v>563</v>
      </c>
      <c r="G101" s="11" t="s">
        <v>27</v>
      </c>
      <c r="H101" s="11" t="s">
        <v>133</v>
      </c>
      <c r="I101" s="14" t="s">
        <v>29</v>
      </c>
      <c r="J101" s="15">
        <v>21207635</v>
      </c>
      <c r="K101" s="16" t="s">
        <v>30</v>
      </c>
      <c r="L101" s="15">
        <v>21207635</v>
      </c>
      <c r="M101" s="17" t="s">
        <v>223</v>
      </c>
      <c r="N101" s="18" t="s">
        <v>30</v>
      </c>
      <c r="O101" s="17" t="s">
        <v>223</v>
      </c>
      <c r="P101" s="19">
        <v>45502</v>
      </c>
      <c r="Q101" s="20">
        <v>45654</v>
      </c>
      <c r="R101" s="20">
        <v>45497</v>
      </c>
      <c r="S101" s="11" t="s">
        <v>564</v>
      </c>
      <c r="T101" s="21">
        <f>VLOOKUP(B101,'[1]14204 CB-0017  PAGOS'!C:W,16,0)</f>
        <v>4241527</v>
      </c>
      <c r="U101" s="21">
        <f>VLOOKUP(B101,'[1]14204 CB-0017  PAGOS'!C:W,19,0)</f>
        <v>8200286</v>
      </c>
      <c r="V101" s="22">
        <v>0.61333331132867952</v>
      </c>
      <c r="W101" s="14"/>
    </row>
    <row r="102" spans="1:23" x14ac:dyDescent="0.3">
      <c r="A102" s="10">
        <v>2024</v>
      </c>
      <c r="B102" s="11" t="s">
        <v>565</v>
      </c>
      <c r="C102" s="12">
        <v>1026560068</v>
      </c>
      <c r="D102" s="11" t="s">
        <v>566</v>
      </c>
      <c r="E102" s="11" t="s">
        <v>567</v>
      </c>
      <c r="F102" s="13" t="s">
        <v>568</v>
      </c>
      <c r="G102" s="11" t="s">
        <v>27</v>
      </c>
      <c r="H102" s="11" t="s">
        <v>133</v>
      </c>
      <c r="I102" s="14" t="s">
        <v>29</v>
      </c>
      <c r="J102" s="15">
        <v>23276670</v>
      </c>
      <c r="K102" s="16" t="s">
        <v>30</v>
      </c>
      <c r="L102" s="15">
        <v>23276670</v>
      </c>
      <c r="M102" s="17" t="s">
        <v>223</v>
      </c>
      <c r="N102" s="18" t="s">
        <v>30</v>
      </c>
      <c r="O102" s="17" t="s">
        <v>223</v>
      </c>
      <c r="P102" s="19">
        <v>45499</v>
      </c>
      <c r="Q102" s="20">
        <v>45651</v>
      </c>
      <c r="R102" s="20">
        <v>45497</v>
      </c>
      <c r="S102" s="11" t="s">
        <v>569</v>
      </c>
      <c r="T102" s="21">
        <f>VLOOKUP(B102,'[1]14204 CB-0017  PAGOS'!C:W,16,0)</f>
        <v>4655334</v>
      </c>
      <c r="U102" s="21">
        <f>VLOOKUP(B102,'[1]14204 CB-0017  PAGOS'!C:W,19,0)</f>
        <v>8534779</v>
      </c>
      <c r="V102" s="22">
        <v>0.6333333333333333</v>
      </c>
      <c r="W102" s="14"/>
    </row>
    <row r="103" spans="1:23" x14ac:dyDescent="0.3">
      <c r="A103" s="10">
        <v>2024</v>
      </c>
      <c r="B103" s="11" t="s">
        <v>570</v>
      </c>
      <c r="C103" s="12">
        <v>51663638</v>
      </c>
      <c r="D103" s="11" t="s">
        <v>571</v>
      </c>
      <c r="E103" s="11" t="s">
        <v>572</v>
      </c>
      <c r="F103" s="13" t="s">
        <v>573</v>
      </c>
      <c r="G103" s="11" t="s">
        <v>27</v>
      </c>
      <c r="H103" s="11" t="s">
        <v>133</v>
      </c>
      <c r="I103" s="14" t="s">
        <v>29</v>
      </c>
      <c r="J103" s="15">
        <v>27000000</v>
      </c>
      <c r="K103" s="16" t="s">
        <v>30</v>
      </c>
      <c r="L103" s="15">
        <v>27000000</v>
      </c>
      <c r="M103" s="17" t="s">
        <v>244</v>
      </c>
      <c r="N103" s="18" t="s">
        <v>30</v>
      </c>
      <c r="O103" s="17" t="s">
        <v>244</v>
      </c>
      <c r="P103" s="19">
        <v>45499</v>
      </c>
      <c r="Q103" s="20">
        <v>45621</v>
      </c>
      <c r="R103" s="20">
        <v>45498</v>
      </c>
      <c r="S103" s="11" t="s">
        <v>574</v>
      </c>
      <c r="T103" s="21">
        <f>VLOOKUP(B103,'[1]14204 CB-0017  PAGOS'!C:W,16,0)</f>
        <v>6750000</v>
      </c>
      <c r="U103" s="21">
        <f>VLOOKUP(B103,'[1]14204 CB-0017  PAGOS'!C:W,19,0)</f>
        <v>5625000</v>
      </c>
      <c r="V103" s="22">
        <v>0.79166666666666663</v>
      </c>
      <c r="W103" s="14"/>
    </row>
    <row r="104" spans="1:23" x14ac:dyDescent="0.3">
      <c r="A104" s="10">
        <v>2024</v>
      </c>
      <c r="B104" s="11" t="s">
        <v>575</v>
      </c>
      <c r="C104" s="12">
        <v>49780354</v>
      </c>
      <c r="D104" s="11" t="s">
        <v>576</v>
      </c>
      <c r="E104" s="11" t="s">
        <v>577</v>
      </c>
      <c r="F104" s="13" t="s">
        <v>578</v>
      </c>
      <c r="G104" s="11" t="s">
        <v>27</v>
      </c>
      <c r="H104" s="11" t="s">
        <v>133</v>
      </c>
      <c r="I104" s="14" t="s">
        <v>29</v>
      </c>
      <c r="J104" s="15">
        <v>22967654</v>
      </c>
      <c r="K104" s="16" t="s">
        <v>30</v>
      </c>
      <c r="L104" s="15">
        <v>22967654</v>
      </c>
      <c r="M104" s="17" t="s">
        <v>280</v>
      </c>
      <c r="N104" s="18" t="s">
        <v>30</v>
      </c>
      <c r="O104" s="17" t="s">
        <v>280</v>
      </c>
      <c r="P104" s="19">
        <v>45499</v>
      </c>
      <c r="Q104" s="20">
        <v>45645</v>
      </c>
      <c r="R104" s="20">
        <v>45498</v>
      </c>
      <c r="S104" s="11" t="s">
        <v>579</v>
      </c>
      <c r="T104" s="21">
        <f>VLOOKUP(B104,'[1]14204 CB-0017  PAGOS'!C:W,16,0)</f>
        <v>4784928</v>
      </c>
      <c r="U104" s="21">
        <f>VLOOKUP(B104,'[1]14204 CB-0017  PAGOS'!C:W,19,0)</f>
        <v>7815382</v>
      </c>
      <c r="V104" s="22">
        <v>0.65972223371181049</v>
      </c>
      <c r="W104" s="14"/>
    </row>
    <row r="105" spans="1:23" x14ac:dyDescent="0.3">
      <c r="A105" s="10">
        <v>2024</v>
      </c>
      <c r="B105" s="11" t="s">
        <v>580</v>
      </c>
      <c r="C105" s="12">
        <v>79200747</v>
      </c>
      <c r="D105" s="11" t="s">
        <v>581</v>
      </c>
      <c r="E105" s="11" t="s">
        <v>582</v>
      </c>
      <c r="F105" s="13" t="s">
        <v>583</v>
      </c>
      <c r="G105" s="11" t="s">
        <v>27</v>
      </c>
      <c r="H105" s="11" t="s">
        <v>133</v>
      </c>
      <c r="I105" s="14" t="s">
        <v>29</v>
      </c>
      <c r="J105" s="15">
        <v>14679168</v>
      </c>
      <c r="K105" s="16" t="s">
        <v>30</v>
      </c>
      <c r="L105" s="15">
        <v>14679168</v>
      </c>
      <c r="M105" s="17" t="s">
        <v>280</v>
      </c>
      <c r="N105" s="18" t="s">
        <v>30</v>
      </c>
      <c r="O105" s="17" t="s">
        <v>280</v>
      </c>
      <c r="P105" s="19">
        <v>45499</v>
      </c>
      <c r="Q105" s="20">
        <v>45645</v>
      </c>
      <c r="R105" s="20">
        <v>45498</v>
      </c>
      <c r="S105" s="11" t="s">
        <v>584</v>
      </c>
      <c r="T105" s="21">
        <f>VLOOKUP(B105,'[1]14204 CB-0017  PAGOS'!C:W,16,0)</f>
        <v>3058160</v>
      </c>
      <c r="U105" s="21">
        <f>VLOOKUP(B105,'[1]14204 CB-0017  PAGOS'!C:W,19,0)</f>
        <v>4994995</v>
      </c>
      <c r="V105" s="22">
        <v>0.65972219951430489</v>
      </c>
      <c r="W105" s="14"/>
    </row>
    <row r="106" spans="1:23" x14ac:dyDescent="0.3">
      <c r="A106" s="10">
        <v>2024</v>
      </c>
      <c r="B106" s="11" t="s">
        <v>585</v>
      </c>
      <c r="C106" s="12">
        <v>35894001</v>
      </c>
      <c r="D106" s="11" t="s">
        <v>586</v>
      </c>
      <c r="E106" s="11" t="s">
        <v>587</v>
      </c>
      <c r="F106" s="13" t="s">
        <v>588</v>
      </c>
      <c r="G106" s="11" t="s">
        <v>27</v>
      </c>
      <c r="H106" s="11" t="s">
        <v>133</v>
      </c>
      <c r="I106" s="14" t="s">
        <v>29</v>
      </c>
      <c r="J106" s="15">
        <v>25514227</v>
      </c>
      <c r="K106" s="16" t="s">
        <v>30</v>
      </c>
      <c r="L106" s="15">
        <v>25514227</v>
      </c>
      <c r="M106" s="17" t="s">
        <v>280</v>
      </c>
      <c r="N106" s="18" t="s">
        <v>30</v>
      </c>
      <c r="O106" s="17" t="s">
        <v>280</v>
      </c>
      <c r="P106" s="19">
        <v>45502</v>
      </c>
      <c r="Q106" s="20">
        <v>45648</v>
      </c>
      <c r="R106" s="20">
        <v>45498</v>
      </c>
      <c r="S106" s="11" t="s">
        <v>589</v>
      </c>
      <c r="T106" s="21">
        <f>VLOOKUP(B106,'[1]14204 CB-0017  PAGOS'!C:W,16,0)</f>
        <v>5315464</v>
      </c>
      <c r="U106" s="21">
        <f>VLOOKUP(B106,'[1]14204 CB-0017  PAGOS'!C:W,19,0)</f>
        <v>9213471</v>
      </c>
      <c r="V106" s="22">
        <v>0.63888888344530292</v>
      </c>
      <c r="W106" s="14"/>
    </row>
    <row r="107" spans="1:23" x14ac:dyDescent="0.3">
      <c r="A107" s="10">
        <v>2024</v>
      </c>
      <c r="B107" s="11" t="s">
        <v>590</v>
      </c>
      <c r="C107" s="12">
        <v>1026577595</v>
      </c>
      <c r="D107" s="11" t="s">
        <v>591</v>
      </c>
      <c r="E107" s="11" t="s">
        <v>592</v>
      </c>
      <c r="F107" s="13" t="s">
        <v>593</v>
      </c>
      <c r="G107" s="11" t="s">
        <v>27</v>
      </c>
      <c r="H107" s="11" t="s">
        <v>133</v>
      </c>
      <c r="I107" s="14" t="s">
        <v>29</v>
      </c>
      <c r="J107" s="15">
        <v>31200000</v>
      </c>
      <c r="K107" s="16" t="s">
        <v>30</v>
      </c>
      <c r="L107" s="15">
        <v>31200000</v>
      </c>
      <c r="M107" s="17" t="s">
        <v>280</v>
      </c>
      <c r="N107" s="18" t="s">
        <v>30</v>
      </c>
      <c r="O107" s="17" t="s">
        <v>280</v>
      </c>
      <c r="P107" s="19">
        <v>45499</v>
      </c>
      <c r="Q107" s="20">
        <v>45645</v>
      </c>
      <c r="R107" s="20">
        <v>45498</v>
      </c>
      <c r="S107" s="11" t="s">
        <v>594</v>
      </c>
      <c r="T107" s="21">
        <f>VLOOKUP(B107,'[1]14204 CB-0017  PAGOS'!C:W,16,0)</f>
        <v>6500000</v>
      </c>
      <c r="U107" s="21">
        <f>VLOOKUP(B107,'[1]14204 CB-0017  PAGOS'!C:W,19,0)</f>
        <v>10616667</v>
      </c>
      <c r="V107" s="22">
        <v>0.65972221153846156</v>
      </c>
      <c r="W107" s="14"/>
    </row>
    <row r="108" spans="1:23" x14ac:dyDescent="0.3">
      <c r="A108" s="10">
        <v>2024</v>
      </c>
      <c r="B108" s="11" t="s">
        <v>595</v>
      </c>
      <c r="C108" s="12">
        <v>1016017694</v>
      </c>
      <c r="D108" s="11" t="s">
        <v>596</v>
      </c>
      <c r="E108" s="11" t="s">
        <v>597</v>
      </c>
      <c r="F108" s="13" t="s">
        <v>598</v>
      </c>
      <c r="G108" s="11" t="s">
        <v>27</v>
      </c>
      <c r="H108" s="11" t="s">
        <v>133</v>
      </c>
      <c r="I108" s="14" t="s">
        <v>29</v>
      </c>
      <c r="J108" s="15">
        <v>22968000</v>
      </c>
      <c r="K108" s="16" t="s">
        <v>30</v>
      </c>
      <c r="L108" s="15">
        <v>22968000</v>
      </c>
      <c r="M108" s="17" t="s">
        <v>280</v>
      </c>
      <c r="N108" s="18" t="s">
        <v>30</v>
      </c>
      <c r="O108" s="17" t="s">
        <v>280</v>
      </c>
      <c r="P108" s="19">
        <v>45499</v>
      </c>
      <c r="Q108" s="20">
        <v>45645</v>
      </c>
      <c r="R108" s="20">
        <v>45498</v>
      </c>
      <c r="S108" s="11" t="s">
        <v>599</v>
      </c>
      <c r="T108" s="21">
        <f>VLOOKUP(B108,'[1]14204 CB-0017  PAGOS'!C:W,16,0)</f>
        <v>4785000</v>
      </c>
      <c r="U108" s="21">
        <f>VLOOKUP(B108,'[1]14204 CB-0017  PAGOS'!C:W,19,0)</f>
        <v>7815500</v>
      </c>
      <c r="V108" s="22">
        <v>0.65972222222222221</v>
      </c>
      <c r="W108" s="14"/>
    </row>
    <row r="109" spans="1:23" x14ac:dyDescent="0.3">
      <c r="A109" s="10">
        <v>2024</v>
      </c>
      <c r="B109" s="11" t="s">
        <v>600</v>
      </c>
      <c r="C109" s="12">
        <v>1024476000</v>
      </c>
      <c r="D109" s="11" t="s">
        <v>601</v>
      </c>
      <c r="E109" s="11" t="s">
        <v>602</v>
      </c>
      <c r="F109" s="13" t="s">
        <v>603</v>
      </c>
      <c r="G109" s="11" t="s">
        <v>27</v>
      </c>
      <c r="H109" s="11" t="s">
        <v>133</v>
      </c>
      <c r="I109" s="14" t="s">
        <v>29</v>
      </c>
      <c r="J109" s="15">
        <v>22968000</v>
      </c>
      <c r="K109" s="16" t="s">
        <v>30</v>
      </c>
      <c r="L109" s="15">
        <v>22968000</v>
      </c>
      <c r="M109" s="17" t="s">
        <v>280</v>
      </c>
      <c r="N109" s="18" t="s">
        <v>30</v>
      </c>
      <c r="O109" s="17" t="s">
        <v>280</v>
      </c>
      <c r="P109" s="19">
        <v>45499</v>
      </c>
      <c r="Q109" s="20">
        <v>45645</v>
      </c>
      <c r="R109" s="20">
        <v>45498</v>
      </c>
      <c r="S109" s="11" t="s">
        <v>604</v>
      </c>
      <c r="T109" s="21">
        <v>4785000</v>
      </c>
      <c r="U109" s="21">
        <v>7815500</v>
      </c>
      <c r="V109" s="22">
        <v>0.65972222222222221</v>
      </c>
      <c r="W109" s="14"/>
    </row>
    <row r="110" spans="1:23" x14ac:dyDescent="0.3">
      <c r="A110" s="10">
        <v>2024</v>
      </c>
      <c r="B110" s="11" t="s">
        <v>605</v>
      </c>
      <c r="C110" s="12">
        <v>1032449164</v>
      </c>
      <c r="D110" s="11" t="s">
        <v>606</v>
      </c>
      <c r="E110" s="11" t="s">
        <v>607</v>
      </c>
      <c r="F110" s="13" t="s">
        <v>608</v>
      </c>
      <c r="G110" s="11" t="s">
        <v>27</v>
      </c>
      <c r="H110" s="11" t="s">
        <v>133</v>
      </c>
      <c r="I110" s="14" t="s">
        <v>29</v>
      </c>
      <c r="J110" s="15">
        <v>29880135</v>
      </c>
      <c r="K110" s="16" t="s">
        <v>30</v>
      </c>
      <c r="L110" s="15">
        <v>29880135</v>
      </c>
      <c r="M110" s="17" t="s">
        <v>156</v>
      </c>
      <c r="N110" s="18" t="s">
        <v>30</v>
      </c>
      <c r="O110" s="17" t="s">
        <v>156</v>
      </c>
      <c r="P110" s="19">
        <v>45502</v>
      </c>
      <c r="Q110" s="20">
        <v>45638</v>
      </c>
      <c r="R110" s="20">
        <v>45499</v>
      </c>
      <c r="S110" s="11" t="s">
        <v>609</v>
      </c>
      <c r="T110" s="21">
        <f>VLOOKUP(B110,'[1]14204 CB-0017  PAGOS'!C:W,16,0)</f>
        <v>6640030</v>
      </c>
      <c r="U110" s="21">
        <f>VLOOKUP(B110,'[1]14204 CB-0017  PAGOS'!C:W,19,0)</f>
        <v>9517376</v>
      </c>
      <c r="V110" s="22">
        <v>0.68148149263716518</v>
      </c>
      <c r="W110" s="14"/>
    </row>
    <row r="111" spans="1:23" x14ac:dyDescent="0.3">
      <c r="A111" s="10">
        <v>2024</v>
      </c>
      <c r="B111" s="11" t="s">
        <v>610</v>
      </c>
      <c r="C111" s="12">
        <v>1018458832</v>
      </c>
      <c r="D111" s="11" t="s">
        <v>611</v>
      </c>
      <c r="E111" s="11" t="s">
        <v>612</v>
      </c>
      <c r="F111" s="13" t="s">
        <v>613</v>
      </c>
      <c r="G111" s="11" t="s">
        <v>27</v>
      </c>
      <c r="H111" s="11" t="s">
        <v>133</v>
      </c>
      <c r="I111" s="14" t="s">
        <v>29</v>
      </c>
      <c r="J111" s="15">
        <v>29880135</v>
      </c>
      <c r="K111" s="16" t="s">
        <v>30</v>
      </c>
      <c r="L111" s="15">
        <v>29880135</v>
      </c>
      <c r="M111" s="17" t="s">
        <v>156</v>
      </c>
      <c r="N111" s="18" t="s">
        <v>30</v>
      </c>
      <c r="O111" s="17" t="s">
        <v>156</v>
      </c>
      <c r="P111" s="19">
        <v>45502</v>
      </c>
      <c r="Q111" s="20">
        <v>45639</v>
      </c>
      <c r="R111" s="20">
        <v>45499</v>
      </c>
      <c r="S111" s="11" t="s">
        <v>614</v>
      </c>
      <c r="T111" s="21">
        <f>VLOOKUP(B111,'[1]14204 CB-0017  PAGOS'!C:W,16,0)</f>
        <v>6640030</v>
      </c>
      <c r="U111" s="21">
        <f>VLOOKUP(B111,'[1]14204 CB-0017  PAGOS'!C:W,19,0)</f>
        <v>9517376</v>
      </c>
      <c r="V111" s="22">
        <v>0.68148149263716518</v>
      </c>
      <c r="W111" s="14"/>
    </row>
    <row r="112" spans="1:23" x14ac:dyDescent="0.3">
      <c r="A112" s="10">
        <v>2024</v>
      </c>
      <c r="B112" s="11" t="s">
        <v>615</v>
      </c>
      <c r="C112" s="12">
        <v>1014234916</v>
      </c>
      <c r="D112" s="11" t="s">
        <v>616</v>
      </c>
      <c r="E112" s="11" t="s">
        <v>617</v>
      </c>
      <c r="F112" s="13" t="s">
        <v>618</v>
      </c>
      <c r="G112" s="11" t="s">
        <v>27</v>
      </c>
      <c r="H112" s="11" t="s">
        <v>133</v>
      </c>
      <c r="I112" s="14" t="s">
        <v>29</v>
      </c>
      <c r="J112" s="15">
        <v>29880135</v>
      </c>
      <c r="K112" s="16" t="s">
        <v>30</v>
      </c>
      <c r="L112" s="15">
        <v>29880135</v>
      </c>
      <c r="M112" s="17" t="s">
        <v>156</v>
      </c>
      <c r="N112" s="18" t="s">
        <v>30</v>
      </c>
      <c r="O112" s="17" t="s">
        <v>156</v>
      </c>
      <c r="P112" s="19">
        <v>45502</v>
      </c>
      <c r="Q112" s="20">
        <v>45639</v>
      </c>
      <c r="R112" s="20">
        <v>45499</v>
      </c>
      <c r="S112" s="11" t="s">
        <v>619</v>
      </c>
      <c r="T112" s="21">
        <f>VLOOKUP(B112,'[1]14204 CB-0017  PAGOS'!C:W,16,0)</f>
        <v>6640030</v>
      </c>
      <c r="U112" s="21">
        <f>VLOOKUP(B112,'[1]14204 CB-0017  PAGOS'!C:W,19,0)</f>
        <v>9517376</v>
      </c>
      <c r="V112" s="22">
        <v>0.68148149263716518</v>
      </c>
      <c r="W112" s="14"/>
    </row>
    <row r="113" spans="1:23" x14ac:dyDescent="0.3">
      <c r="A113" s="10">
        <v>2024</v>
      </c>
      <c r="B113" s="11" t="s">
        <v>620</v>
      </c>
      <c r="C113" s="12">
        <v>1023901684</v>
      </c>
      <c r="D113" s="11" t="s">
        <v>621</v>
      </c>
      <c r="E113" s="11" t="s">
        <v>622</v>
      </c>
      <c r="F113" s="13" t="s">
        <v>623</v>
      </c>
      <c r="G113" s="11" t="s">
        <v>27</v>
      </c>
      <c r="H113" s="11" t="s">
        <v>133</v>
      </c>
      <c r="I113" s="14" t="s">
        <v>29</v>
      </c>
      <c r="J113" s="15">
        <v>30250000</v>
      </c>
      <c r="K113" s="16" t="s">
        <v>30</v>
      </c>
      <c r="L113" s="15">
        <v>30250000</v>
      </c>
      <c r="M113" s="17" t="s">
        <v>223</v>
      </c>
      <c r="N113" s="18" t="s">
        <v>30</v>
      </c>
      <c r="O113" s="17" t="s">
        <v>223</v>
      </c>
      <c r="P113" s="19">
        <v>45502</v>
      </c>
      <c r="Q113" s="20">
        <v>45654</v>
      </c>
      <c r="R113" s="20">
        <v>45499</v>
      </c>
      <c r="S113" s="11" t="s">
        <v>624</v>
      </c>
      <c r="T113" s="21">
        <f>VLOOKUP(B113,'[1]14204 CB-0017  PAGOS'!C:W,16,0)</f>
        <v>6050000</v>
      </c>
      <c r="U113" s="21">
        <f>VLOOKUP(B113,'[1]14204 CB-0017  PAGOS'!C:W,19,0)</f>
        <v>11696667</v>
      </c>
      <c r="V113" s="22">
        <v>0.61333332231404958</v>
      </c>
      <c r="W113" s="14"/>
    </row>
    <row r="114" spans="1:23" x14ac:dyDescent="0.3">
      <c r="A114" s="10">
        <v>2024</v>
      </c>
      <c r="B114" s="11" t="s">
        <v>625</v>
      </c>
      <c r="C114" s="12">
        <v>1019026075</v>
      </c>
      <c r="D114" s="11" t="s">
        <v>626</v>
      </c>
      <c r="E114" s="11" t="s">
        <v>627</v>
      </c>
      <c r="F114" s="13" t="s">
        <v>628</v>
      </c>
      <c r="G114" s="11" t="s">
        <v>27</v>
      </c>
      <c r="H114" s="11" t="s">
        <v>133</v>
      </c>
      <c r="I114" s="14" t="s">
        <v>29</v>
      </c>
      <c r="J114" s="15">
        <v>29880135</v>
      </c>
      <c r="K114" s="16" t="s">
        <v>30</v>
      </c>
      <c r="L114" s="15">
        <v>29880135</v>
      </c>
      <c r="M114" s="17" t="s">
        <v>156</v>
      </c>
      <c r="N114" s="18" t="s">
        <v>30</v>
      </c>
      <c r="O114" s="17" t="s">
        <v>156</v>
      </c>
      <c r="P114" s="19">
        <v>45502</v>
      </c>
      <c r="Q114" s="20">
        <v>45638</v>
      </c>
      <c r="R114" s="20">
        <v>45499</v>
      </c>
      <c r="S114" s="11" t="s">
        <v>629</v>
      </c>
      <c r="T114" s="21">
        <f>VLOOKUP(B114,'[1]14204 CB-0017  PAGOS'!C:W,16,0)</f>
        <v>6640030</v>
      </c>
      <c r="U114" s="21">
        <f>VLOOKUP(B114,'[1]14204 CB-0017  PAGOS'!C:W,19,0)</f>
        <v>9517376</v>
      </c>
      <c r="V114" s="22">
        <v>0.68148149263716518</v>
      </c>
      <c r="W114" s="14"/>
    </row>
    <row r="115" spans="1:23" x14ac:dyDescent="0.3">
      <c r="A115" s="10">
        <v>2024</v>
      </c>
      <c r="B115" s="11" t="s">
        <v>630</v>
      </c>
      <c r="C115" s="12">
        <v>52832446</v>
      </c>
      <c r="D115" s="11" t="s">
        <v>631</v>
      </c>
      <c r="E115" s="11" t="s">
        <v>632</v>
      </c>
      <c r="F115" s="13" t="s">
        <v>633</v>
      </c>
      <c r="G115" s="11" t="s">
        <v>27</v>
      </c>
      <c r="H115" s="11" t="s">
        <v>133</v>
      </c>
      <c r="I115" s="14" t="s">
        <v>29</v>
      </c>
      <c r="J115" s="15">
        <v>17660874</v>
      </c>
      <c r="K115" s="16" t="s">
        <v>30</v>
      </c>
      <c r="L115" s="15">
        <v>17660874</v>
      </c>
      <c r="M115" s="17" t="s">
        <v>634</v>
      </c>
      <c r="N115" s="18" t="s">
        <v>30</v>
      </c>
      <c r="O115" s="17" t="s">
        <v>634</v>
      </c>
      <c r="P115" s="19">
        <v>45502</v>
      </c>
      <c r="Q115" s="20">
        <v>45651</v>
      </c>
      <c r="R115" s="20">
        <v>45498</v>
      </c>
      <c r="S115" s="11" t="s">
        <v>635</v>
      </c>
      <c r="T115" s="21">
        <f>VLOOKUP(B115,'[1]14204 CB-0017  PAGOS'!C:W,16,0)</f>
        <v>3604260</v>
      </c>
      <c r="U115" s="21">
        <f>VLOOKUP(B115,'[1]14204 CB-0017  PAGOS'!C:W,19,0)</f>
        <v>6607810</v>
      </c>
      <c r="V115" s="22">
        <v>0.62585034013605445</v>
      </c>
      <c r="W115" s="14"/>
    </row>
    <row r="116" spans="1:23" x14ac:dyDescent="0.3">
      <c r="A116" s="10">
        <v>2024</v>
      </c>
      <c r="B116" s="11" t="s">
        <v>636</v>
      </c>
      <c r="C116" s="12">
        <v>1016022782</v>
      </c>
      <c r="D116" s="11" t="s">
        <v>637</v>
      </c>
      <c r="E116" s="11" t="s">
        <v>638</v>
      </c>
      <c r="F116" s="13" t="s">
        <v>639</v>
      </c>
      <c r="G116" s="11" t="s">
        <v>27</v>
      </c>
      <c r="H116" s="11" t="s">
        <v>133</v>
      </c>
      <c r="I116" s="14" t="s">
        <v>29</v>
      </c>
      <c r="J116" s="15">
        <v>26560120</v>
      </c>
      <c r="K116" s="16" t="s">
        <v>30</v>
      </c>
      <c r="L116" s="15">
        <v>26560120</v>
      </c>
      <c r="M116" s="17" t="s">
        <v>244</v>
      </c>
      <c r="N116" s="18" t="s">
        <v>30</v>
      </c>
      <c r="O116" s="17" t="s">
        <v>244</v>
      </c>
      <c r="P116" s="19">
        <v>45505</v>
      </c>
      <c r="Q116" s="20">
        <v>45626</v>
      </c>
      <c r="R116" s="20">
        <v>45499</v>
      </c>
      <c r="S116" s="11" t="s">
        <v>640</v>
      </c>
      <c r="T116" s="21">
        <f>VLOOKUP(B116,'[1]14204 CB-0017  PAGOS'!C:W,16,0)</f>
        <v>6640030</v>
      </c>
      <c r="U116" s="21">
        <f>VLOOKUP(B116,'[1]14204 CB-0017  PAGOS'!C:W,19,0)</f>
        <v>6640030</v>
      </c>
      <c r="V116" s="22">
        <v>0.75</v>
      </c>
      <c r="W116" s="14"/>
    </row>
    <row r="117" spans="1:23" x14ac:dyDescent="0.3">
      <c r="A117" s="10">
        <v>2024</v>
      </c>
      <c r="B117" s="11" t="s">
        <v>641</v>
      </c>
      <c r="C117" s="12">
        <v>52903579</v>
      </c>
      <c r="D117" s="11" t="s">
        <v>642</v>
      </c>
      <c r="E117" s="11" t="s">
        <v>643</v>
      </c>
      <c r="F117" s="13" t="s">
        <v>644</v>
      </c>
      <c r="G117" s="11" t="s">
        <v>27</v>
      </c>
      <c r="H117" s="11" t="s">
        <v>133</v>
      </c>
      <c r="I117" s="14" t="s">
        <v>29</v>
      </c>
      <c r="J117" s="15">
        <v>29880135</v>
      </c>
      <c r="K117" s="16" t="s">
        <v>30</v>
      </c>
      <c r="L117" s="15">
        <v>29880135</v>
      </c>
      <c r="M117" s="17" t="s">
        <v>156</v>
      </c>
      <c r="N117" s="18" t="s">
        <v>30</v>
      </c>
      <c r="O117" s="17" t="s">
        <v>156</v>
      </c>
      <c r="P117" s="19">
        <v>45505</v>
      </c>
      <c r="Q117" s="20">
        <v>45641</v>
      </c>
      <c r="R117" s="20">
        <v>45499</v>
      </c>
      <c r="S117" s="11" t="s">
        <v>645</v>
      </c>
      <c r="T117" s="21">
        <f>VLOOKUP(B117,'[1]14204 CB-0017  PAGOS'!C:W,16,0)</f>
        <v>6640030</v>
      </c>
      <c r="U117" s="21">
        <f>VLOOKUP(B117,'[1]14204 CB-0017  PAGOS'!C:W,19,0)</f>
        <v>9960045</v>
      </c>
      <c r="V117" s="22">
        <v>0.66666666666666663</v>
      </c>
      <c r="W117" s="14"/>
    </row>
    <row r="118" spans="1:23" x14ac:dyDescent="0.3">
      <c r="A118" s="10">
        <v>2024</v>
      </c>
      <c r="B118" s="11" t="s">
        <v>646</v>
      </c>
      <c r="C118" s="12">
        <v>37324767</v>
      </c>
      <c r="D118" s="11" t="s">
        <v>647</v>
      </c>
      <c r="E118" s="11" t="s">
        <v>648</v>
      </c>
      <c r="F118" s="13" t="s">
        <v>649</v>
      </c>
      <c r="G118" s="11" t="s">
        <v>27</v>
      </c>
      <c r="H118" s="11" t="s">
        <v>133</v>
      </c>
      <c r="I118" s="14" t="s">
        <v>29</v>
      </c>
      <c r="J118" s="15">
        <v>26560120</v>
      </c>
      <c r="K118" s="16" t="s">
        <v>30</v>
      </c>
      <c r="L118" s="15">
        <v>26560120</v>
      </c>
      <c r="M118" s="17" t="s">
        <v>244</v>
      </c>
      <c r="N118" s="18" t="s">
        <v>30</v>
      </c>
      <c r="O118" s="17" t="s">
        <v>244</v>
      </c>
      <c r="P118" s="19">
        <v>45505</v>
      </c>
      <c r="Q118" s="20">
        <v>45626</v>
      </c>
      <c r="R118" s="20">
        <v>45499</v>
      </c>
      <c r="S118" s="11" t="s">
        <v>650</v>
      </c>
      <c r="T118" s="21">
        <f>VLOOKUP(B118,'[1]14204 CB-0017  PAGOS'!C:W,16,0)</f>
        <v>6640030</v>
      </c>
      <c r="U118" s="21">
        <f>VLOOKUP(B118,'[1]14204 CB-0017  PAGOS'!C:W,19,0)</f>
        <v>6640030</v>
      </c>
      <c r="V118" s="22">
        <v>0.75</v>
      </c>
      <c r="W118" s="14"/>
    </row>
    <row r="119" spans="1:23" x14ac:dyDescent="0.3">
      <c r="A119" s="10">
        <v>2024</v>
      </c>
      <c r="B119" s="11" t="s">
        <v>651</v>
      </c>
      <c r="C119" s="12">
        <v>1032413066</v>
      </c>
      <c r="D119" s="11" t="s">
        <v>652</v>
      </c>
      <c r="E119" s="11" t="s">
        <v>653</v>
      </c>
      <c r="F119" s="13" t="s">
        <v>654</v>
      </c>
      <c r="G119" s="11" t="s">
        <v>27</v>
      </c>
      <c r="H119" s="11" t="s">
        <v>133</v>
      </c>
      <c r="I119" s="14" t="s">
        <v>29</v>
      </c>
      <c r="J119" s="15">
        <v>37414674</v>
      </c>
      <c r="K119" s="16" t="s">
        <v>30</v>
      </c>
      <c r="L119" s="15">
        <v>37414674</v>
      </c>
      <c r="M119" s="17" t="s">
        <v>156</v>
      </c>
      <c r="N119" s="18" t="s">
        <v>30</v>
      </c>
      <c r="O119" s="17" t="s">
        <v>156</v>
      </c>
      <c r="P119" s="19">
        <v>45505</v>
      </c>
      <c r="Q119" s="20">
        <v>45641</v>
      </c>
      <c r="R119" s="20">
        <v>45499</v>
      </c>
      <c r="S119" s="11" t="s">
        <v>655</v>
      </c>
      <c r="T119" s="21">
        <f>VLOOKUP(B119,'[1]14204 CB-0017  PAGOS'!C:W,16,0)</f>
        <v>8314372</v>
      </c>
      <c r="U119" s="21">
        <f>VLOOKUP(B119,'[1]14204 CB-0017  PAGOS'!C:W,19,0)</f>
        <v>12471558</v>
      </c>
      <c r="V119" s="22">
        <v>0.66666666666666663</v>
      </c>
      <c r="W119" s="14"/>
    </row>
    <row r="120" spans="1:23" x14ac:dyDescent="0.3">
      <c r="A120" s="10">
        <v>2024</v>
      </c>
      <c r="B120" s="11" t="s">
        <v>656</v>
      </c>
      <c r="C120" s="12">
        <v>1082216260</v>
      </c>
      <c r="D120" s="11" t="s">
        <v>657</v>
      </c>
      <c r="E120" s="11" t="s">
        <v>658</v>
      </c>
      <c r="F120" s="13" t="s">
        <v>659</v>
      </c>
      <c r="G120" s="11" t="s">
        <v>27</v>
      </c>
      <c r="H120" s="11" t="s">
        <v>133</v>
      </c>
      <c r="I120" s="14" t="s">
        <v>29</v>
      </c>
      <c r="J120" s="15">
        <v>26560120</v>
      </c>
      <c r="K120" s="16" t="s">
        <v>30</v>
      </c>
      <c r="L120" s="15">
        <v>26560120</v>
      </c>
      <c r="M120" s="17" t="s">
        <v>244</v>
      </c>
      <c r="N120" s="18" t="s">
        <v>30</v>
      </c>
      <c r="O120" s="17" t="s">
        <v>244</v>
      </c>
      <c r="P120" s="19">
        <v>45505</v>
      </c>
      <c r="Q120" s="20">
        <v>45626</v>
      </c>
      <c r="R120" s="20">
        <v>45499</v>
      </c>
      <c r="S120" s="11" t="s">
        <v>660</v>
      </c>
      <c r="T120" s="21">
        <f>VLOOKUP(B120,'[1]14204 CB-0017  PAGOS'!C:W,16,0)</f>
        <v>6640030</v>
      </c>
      <c r="U120" s="21">
        <f>VLOOKUP(B120,'[1]14204 CB-0017  PAGOS'!C:W,19,0)</f>
        <v>6640030</v>
      </c>
      <c r="V120" s="22">
        <v>0.75</v>
      </c>
      <c r="W120" s="14"/>
    </row>
    <row r="121" spans="1:23" x14ac:dyDescent="0.3">
      <c r="A121" s="10">
        <v>2024</v>
      </c>
      <c r="B121" s="11" t="s">
        <v>661</v>
      </c>
      <c r="C121" s="12">
        <v>11318221</v>
      </c>
      <c r="D121" s="11" t="s">
        <v>662</v>
      </c>
      <c r="E121" s="11" t="s">
        <v>663</v>
      </c>
      <c r="F121" s="13" t="s">
        <v>664</v>
      </c>
      <c r="G121" s="11" t="s">
        <v>27</v>
      </c>
      <c r="H121" s="11" t="s">
        <v>133</v>
      </c>
      <c r="I121" s="14" t="s">
        <v>29</v>
      </c>
      <c r="J121" s="15">
        <v>26560120</v>
      </c>
      <c r="K121" s="16" t="s">
        <v>30</v>
      </c>
      <c r="L121" s="15">
        <v>26560120</v>
      </c>
      <c r="M121" s="17" t="s">
        <v>244</v>
      </c>
      <c r="N121" s="18" t="s">
        <v>30</v>
      </c>
      <c r="O121" s="17" t="s">
        <v>244</v>
      </c>
      <c r="P121" s="19">
        <v>45505</v>
      </c>
      <c r="Q121" s="20">
        <v>45626</v>
      </c>
      <c r="R121" s="20">
        <v>45499</v>
      </c>
      <c r="S121" s="11" t="s">
        <v>665</v>
      </c>
      <c r="T121" s="21">
        <f>VLOOKUP(B121,'[1]14204 CB-0017  PAGOS'!C:W,16,0)</f>
        <v>6640030</v>
      </c>
      <c r="U121" s="21">
        <f>VLOOKUP(B121,'[1]14204 CB-0017  PAGOS'!C:W,19,0)</f>
        <v>6640030</v>
      </c>
      <c r="V121" s="22">
        <v>0.75</v>
      </c>
      <c r="W121" s="14"/>
    </row>
    <row r="122" spans="1:23" x14ac:dyDescent="0.3">
      <c r="A122" s="10">
        <v>2024</v>
      </c>
      <c r="B122" s="11" t="s">
        <v>666</v>
      </c>
      <c r="C122" s="12">
        <v>52967521</v>
      </c>
      <c r="D122" s="11" t="s">
        <v>667</v>
      </c>
      <c r="E122" s="11" t="s">
        <v>668</v>
      </c>
      <c r="F122" s="13" t="s">
        <v>669</v>
      </c>
      <c r="G122" s="11" t="s">
        <v>27</v>
      </c>
      <c r="H122" s="11" t="s">
        <v>133</v>
      </c>
      <c r="I122" s="14" t="s">
        <v>29</v>
      </c>
      <c r="J122" s="15">
        <v>14503544</v>
      </c>
      <c r="K122" s="16" t="s">
        <v>30</v>
      </c>
      <c r="L122" s="15">
        <v>14503544</v>
      </c>
      <c r="M122" s="17" t="s">
        <v>244</v>
      </c>
      <c r="N122" s="18" t="s">
        <v>30</v>
      </c>
      <c r="O122" s="17" t="s">
        <v>244</v>
      </c>
      <c r="P122" s="19">
        <v>45505</v>
      </c>
      <c r="Q122" s="20">
        <v>45626</v>
      </c>
      <c r="R122" s="20">
        <v>45499</v>
      </c>
      <c r="S122" s="11" t="s">
        <v>670</v>
      </c>
      <c r="T122" s="21">
        <f>VLOOKUP(B122,'[1]14204 CB-0017  PAGOS'!C:W,16,0)</f>
        <v>3625886</v>
      </c>
      <c r="U122" s="21">
        <f>VLOOKUP(B122,'[1]14204 CB-0017  PAGOS'!C:W,19,0)</f>
        <v>3625886</v>
      </c>
      <c r="V122" s="22">
        <v>0.75</v>
      </c>
      <c r="W122" s="14"/>
    </row>
    <row r="123" spans="1:23" x14ac:dyDescent="0.3">
      <c r="A123" s="10">
        <v>2024</v>
      </c>
      <c r="B123" s="11" t="s">
        <v>671</v>
      </c>
      <c r="C123" s="12">
        <v>80739992</v>
      </c>
      <c r="D123" s="11" t="s">
        <v>672</v>
      </c>
      <c r="E123" s="11" t="s">
        <v>673</v>
      </c>
      <c r="F123" s="13" t="s">
        <v>674</v>
      </c>
      <c r="G123" s="11" t="s">
        <v>27</v>
      </c>
      <c r="H123" s="11" t="s">
        <v>133</v>
      </c>
      <c r="I123" s="14" t="s">
        <v>29</v>
      </c>
      <c r="J123" s="15">
        <v>17049384</v>
      </c>
      <c r="K123" s="16" t="s">
        <v>30</v>
      </c>
      <c r="L123" s="15">
        <v>17049384</v>
      </c>
      <c r="M123" s="17" t="s">
        <v>244</v>
      </c>
      <c r="N123" s="18" t="s">
        <v>30</v>
      </c>
      <c r="O123" s="17" t="s">
        <v>244</v>
      </c>
      <c r="P123" s="19">
        <v>45505</v>
      </c>
      <c r="Q123" s="20">
        <v>45626</v>
      </c>
      <c r="R123" s="20">
        <v>45499</v>
      </c>
      <c r="S123" s="11" t="s">
        <v>675</v>
      </c>
      <c r="T123" s="21">
        <f>VLOOKUP(B123,'[1]14204 CB-0017  PAGOS'!C:W,16,0)</f>
        <v>4262346</v>
      </c>
      <c r="U123" s="21">
        <f>VLOOKUP(B123,'[1]14204 CB-0017  PAGOS'!C:W,19,0)</f>
        <v>4262346</v>
      </c>
      <c r="V123" s="22">
        <v>0.75</v>
      </c>
      <c r="W123" s="14"/>
    </row>
    <row r="124" spans="1:23" x14ac:dyDescent="0.3">
      <c r="A124" s="10">
        <v>2024</v>
      </c>
      <c r="B124" s="11" t="s">
        <v>676</v>
      </c>
      <c r="C124" s="12">
        <v>1024576922</v>
      </c>
      <c r="D124" s="11" t="s">
        <v>677</v>
      </c>
      <c r="E124" s="11" t="s">
        <v>678</v>
      </c>
      <c r="F124" s="13" t="s">
        <v>679</v>
      </c>
      <c r="G124" s="11" t="s">
        <v>27</v>
      </c>
      <c r="H124" s="11" t="s">
        <v>133</v>
      </c>
      <c r="I124" s="14" t="s">
        <v>29</v>
      </c>
      <c r="J124" s="15">
        <v>14503544</v>
      </c>
      <c r="K124" s="16" t="s">
        <v>30</v>
      </c>
      <c r="L124" s="15">
        <v>14503544</v>
      </c>
      <c r="M124" s="17" t="s">
        <v>244</v>
      </c>
      <c r="N124" s="18" t="s">
        <v>30</v>
      </c>
      <c r="O124" s="17" t="s">
        <v>244</v>
      </c>
      <c r="P124" s="19">
        <v>45505</v>
      </c>
      <c r="Q124" s="20">
        <v>45626</v>
      </c>
      <c r="R124" s="20">
        <v>45499</v>
      </c>
      <c r="S124" s="11" t="s">
        <v>680</v>
      </c>
      <c r="T124" s="21">
        <v>0</v>
      </c>
      <c r="U124" s="21">
        <v>7251772</v>
      </c>
      <c r="V124" s="22">
        <v>0.5</v>
      </c>
      <c r="W124" s="14"/>
    </row>
    <row r="125" spans="1:23" x14ac:dyDescent="0.3">
      <c r="A125" s="10">
        <v>2024</v>
      </c>
      <c r="B125" s="11" t="s">
        <v>681</v>
      </c>
      <c r="C125" s="12">
        <v>46385689</v>
      </c>
      <c r="D125" s="11" t="s">
        <v>682</v>
      </c>
      <c r="E125" s="11" t="s">
        <v>683</v>
      </c>
      <c r="F125" s="13" t="s">
        <v>684</v>
      </c>
      <c r="G125" s="11" t="s">
        <v>27</v>
      </c>
      <c r="H125" s="11" t="s">
        <v>133</v>
      </c>
      <c r="I125" s="14" t="s">
        <v>29</v>
      </c>
      <c r="J125" s="15">
        <v>39801955</v>
      </c>
      <c r="K125" s="16" t="s">
        <v>30</v>
      </c>
      <c r="L125" s="15">
        <v>39801955</v>
      </c>
      <c r="M125" s="17" t="s">
        <v>185</v>
      </c>
      <c r="N125" s="18" t="s">
        <v>30</v>
      </c>
      <c r="O125" s="17" t="s">
        <v>185</v>
      </c>
      <c r="P125" s="19">
        <v>45503</v>
      </c>
      <c r="Q125" s="20">
        <v>45657</v>
      </c>
      <c r="R125" s="20">
        <v>45499</v>
      </c>
      <c r="S125" s="11" t="s">
        <v>685</v>
      </c>
      <c r="T125" s="21">
        <f>VLOOKUP(B125,'[1]14204 CB-0017  PAGOS'!C:W,16,0)</f>
        <v>7855649</v>
      </c>
      <c r="U125" s="21">
        <f>VLOOKUP(B125,'[1]14204 CB-0017  PAGOS'!C:W,19,0)</f>
        <v>15973153</v>
      </c>
      <c r="V125" s="22">
        <v>0.59868421036102371</v>
      </c>
      <c r="W125" s="14"/>
    </row>
    <row r="126" spans="1:23" x14ac:dyDescent="0.3">
      <c r="A126" s="10">
        <v>2024</v>
      </c>
      <c r="B126" s="11" t="s">
        <v>686</v>
      </c>
      <c r="C126" s="12">
        <v>80821020</v>
      </c>
      <c r="D126" s="11" t="s">
        <v>687</v>
      </c>
      <c r="E126" s="11" t="s">
        <v>688</v>
      </c>
      <c r="F126" s="13" t="s">
        <v>689</v>
      </c>
      <c r="G126" s="11" t="s">
        <v>27</v>
      </c>
      <c r="H126" s="11" t="s">
        <v>133</v>
      </c>
      <c r="I126" s="14" t="s">
        <v>29</v>
      </c>
      <c r="J126" s="15">
        <v>47401480</v>
      </c>
      <c r="K126" s="16" t="s">
        <v>30</v>
      </c>
      <c r="L126" s="15">
        <v>47401480</v>
      </c>
      <c r="M126" s="17" t="s">
        <v>369</v>
      </c>
      <c r="N126" s="18" t="s">
        <v>30</v>
      </c>
      <c r="O126" s="17" t="s">
        <v>369</v>
      </c>
      <c r="P126" s="19">
        <v>45503</v>
      </c>
      <c r="Q126" s="20">
        <v>45657</v>
      </c>
      <c r="R126" s="20">
        <v>45499</v>
      </c>
      <c r="S126" s="11" t="s">
        <v>690</v>
      </c>
      <c r="T126" s="21">
        <f>VLOOKUP(B126,'[1]14204 CB-0017  PAGOS'!C:W,16,0)</f>
        <v>9174480</v>
      </c>
      <c r="U126" s="21">
        <f>VLOOKUP(B126,'[1]14204 CB-0017  PAGOS'!C:W,19,0)</f>
        <v>19572224</v>
      </c>
      <c r="V126" s="22">
        <v>0.58709677419354833</v>
      </c>
      <c r="W126" s="14"/>
    </row>
    <row r="127" spans="1:23" x14ac:dyDescent="0.3">
      <c r="A127" s="10">
        <v>2024</v>
      </c>
      <c r="B127" s="11" t="s">
        <v>691</v>
      </c>
      <c r="C127" s="12">
        <v>79911942</v>
      </c>
      <c r="D127" s="11" t="s">
        <v>692</v>
      </c>
      <c r="E127" s="11" t="s">
        <v>693</v>
      </c>
      <c r="F127" s="13" t="s">
        <v>694</v>
      </c>
      <c r="G127" s="11" t="s">
        <v>27</v>
      </c>
      <c r="H127" s="11" t="s">
        <v>133</v>
      </c>
      <c r="I127" s="14" t="s">
        <v>29</v>
      </c>
      <c r="J127" s="15">
        <v>10800000</v>
      </c>
      <c r="K127" s="16" t="s">
        <v>30</v>
      </c>
      <c r="L127" s="15">
        <v>10800000</v>
      </c>
      <c r="M127" s="17" t="s">
        <v>244</v>
      </c>
      <c r="N127" s="18" t="s">
        <v>30</v>
      </c>
      <c r="O127" s="17" t="s">
        <v>244</v>
      </c>
      <c r="P127" s="19">
        <v>45505</v>
      </c>
      <c r="Q127" s="20">
        <v>45626</v>
      </c>
      <c r="R127" s="20">
        <v>45499</v>
      </c>
      <c r="S127" s="11" t="s">
        <v>695</v>
      </c>
      <c r="T127" s="21">
        <f>VLOOKUP(B127,'[1]14204 CB-0017  PAGOS'!C:W,16,0)</f>
        <v>2700000</v>
      </c>
      <c r="U127" s="21">
        <f>VLOOKUP(B127,'[1]14204 CB-0017  PAGOS'!C:W,19,0)</f>
        <v>2700000</v>
      </c>
      <c r="V127" s="22">
        <v>0.75</v>
      </c>
      <c r="W127" s="14"/>
    </row>
    <row r="128" spans="1:23" x14ac:dyDescent="0.3">
      <c r="A128" s="10">
        <v>2024</v>
      </c>
      <c r="B128" s="11" t="s">
        <v>696</v>
      </c>
      <c r="C128" s="12">
        <v>1012339289</v>
      </c>
      <c r="D128" s="11" t="s">
        <v>697</v>
      </c>
      <c r="E128" s="11" t="s">
        <v>698</v>
      </c>
      <c r="F128" s="13" t="s">
        <v>699</v>
      </c>
      <c r="G128" s="11" t="s">
        <v>27</v>
      </c>
      <c r="H128" s="11" t="s">
        <v>133</v>
      </c>
      <c r="I128" s="14" t="s">
        <v>29</v>
      </c>
      <c r="J128" s="15">
        <v>10800000</v>
      </c>
      <c r="K128" s="16" t="s">
        <v>30</v>
      </c>
      <c r="L128" s="15">
        <v>10800000</v>
      </c>
      <c r="M128" s="17" t="s">
        <v>244</v>
      </c>
      <c r="N128" s="18" t="s">
        <v>30</v>
      </c>
      <c r="O128" s="17" t="s">
        <v>244</v>
      </c>
      <c r="P128" s="19">
        <v>45505</v>
      </c>
      <c r="Q128" s="20">
        <v>45626</v>
      </c>
      <c r="R128" s="20">
        <v>45499</v>
      </c>
      <c r="S128" s="11" t="s">
        <v>700</v>
      </c>
      <c r="T128" s="21">
        <f>VLOOKUP(B128,'[1]14204 CB-0017  PAGOS'!C:W,16,0)</f>
        <v>2700000</v>
      </c>
      <c r="U128" s="21">
        <f>VLOOKUP(B128,'[1]14204 CB-0017  PAGOS'!C:W,19,0)</f>
        <v>2700000</v>
      </c>
      <c r="V128" s="22">
        <v>0.75</v>
      </c>
      <c r="W128" s="14"/>
    </row>
    <row r="129" spans="1:23" x14ac:dyDescent="0.3">
      <c r="A129" s="10">
        <v>2024</v>
      </c>
      <c r="B129" s="11" t="s">
        <v>701</v>
      </c>
      <c r="C129" s="12">
        <v>1010184721</v>
      </c>
      <c r="D129" s="11" t="s">
        <v>702</v>
      </c>
      <c r="E129" s="11" t="s">
        <v>698</v>
      </c>
      <c r="F129" s="13" t="s">
        <v>703</v>
      </c>
      <c r="G129" s="11" t="s">
        <v>27</v>
      </c>
      <c r="H129" s="11" t="s">
        <v>133</v>
      </c>
      <c r="I129" s="14" t="s">
        <v>29</v>
      </c>
      <c r="J129" s="15">
        <v>10800000</v>
      </c>
      <c r="K129" s="16" t="s">
        <v>30</v>
      </c>
      <c r="L129" s="15">
        <v>10800000</v>
      </c>
      <c r="M129" s="17" t="s">
        <v>244</v>
      </c>
      <c r="N129" s="18" t="s">
        <v>30</v>
      </c>
      <c r="O129" s="17" t="s">
        <v>244</v>
      </c>
      <c r="P129" s="19">
        <v>45505</v>
      </c>
      <c r="Q129" s="20">
        <v>45626</v>
      </c>
      <c r="R129" s="20">
        <v>45499</v>
      </c>
      <c r="S129" s="11" t="s">
        <v>704</v>
      </c>
      <c r="T129" s="21">
        <f>VLOOKUP(B129,'[1]14204 CB-0017  PAGOS'!C:W,16,0)</f>
        <v>2700000</v>
      </c>
      <c r="U129" s="21">
        <f>VLOOKUP(B129,'[1]14204 CB-0017  PAGOS'!C:W,19,0)</f>
        <v>2700000</v>
      </c>
      <c r="V129" s="22">
        <v>0.75</v>
      </c>
      <c r="W129" s="14"/>
    </row>
    <row r="130" spans="1:23" x14ac:dyDescent="0.3">
      <c r="A130" s="10">
        <v>2024</v>
      </c>
      <c r="B130" s="11" t="s">
        <v>705</v>
      </c>
      <c r="C130" s="12">
        <v>1019982831</v>
      </c>
      <c r="D130" s="11" t="s">
        <v>706</v>
      </c>
      <c r="E130" s="11" t="s">
        <v>707</v>
      </c>
      <c r="F130" s="13" t="s">
        <v>708</v>
      </c>
      <c r="G130" s="11" t="s">
        <v>27</v>
      </c>
      <c r="H130" s="11" t="s">
        <v>133</v>
      </c>
      <c r="I130" s="14" t="s">
        <v>29</v>
      </c>
      <c r="J130" s="15">
        <v>10800000</v>
      </c>
      <c r="K130" s="16" t="s">
        <v>30</v>
      </c>
      <c r="L130" s="15">
        <v>10800000</v>
      </c>
      <c r="M130" s="17" t="s">
        <v>244</v>
      </c>
      <c r="N130" s="18" t="s">
        <v>30</v>
      </c>
      <c r="O130" s="17" t="s">
        <v>244</v>
      </c>
      <c r="P130" s="19">
        <v>45505</v>
      </c>
      <c r="Q130" s="20">
        <v>45626</v>
      </c>
      <c r="R130" s="20">
        <v>45499</v>
      </c>
      <c r="S130" s="11" t="s">
        <v>709</v>
      </c>
      <c r="T130" s="21">
        <f>VLOOKUP(B130,'[1]14204 CB-0017  PAGOS'!C:W,16,0)</f>
        <v>2700000</v>
      </c>
      <c r="U130" s="21">
        <f>VLOOKUP(B130,'[1]14204 CB-0017  PAGOS'!C:W,19,0)</f>
        <v>2700000</v>
      </c>
      <c r="V130" s="22">
        <v>0.75</v>
      </c>
      <c r="W130" s="14"/>
    </row>
    <row r="131" spans="1:23" x14ac:dyDescent="0.3">
      <c r="A131" s="10">
        <v>2024</v>
      </c>
      <c r="B131" s="11" t="s">
        <v>710</v>
      </c>
      <c r="C131" s="12">
        <v>1014272242</v>
      </c>
      <c r="D131" s="11" t="s">
        <v>711</v>
      </c>
      <c r="E131" s="11" t="s">
        <v>712</v>
      </c>
      <c r="F131" s="13" t="s">
        <v>713</v>
      </c>
      <c r="G131" s="11" t="s">
        <v>27</v>
      </c>
      <c r="H131" s="11" t="s">
        <v>133</v>
      </c>
      <c r="I131" s="14" t="s">
        <v>29</v>
      </c>
      <c r="J131" s="15">
        <v>19238000</v>
      </c>
      <c r="K131" s="16" t="s">
        <v>30</v>
      </c>
      <c r="L131" s="15">
        <v>19238000</v>
      </c>
      <c r="M131" s="17" t="s">
        <v>244</v>
      </c>
      <c r="N131" s="18" t="s">
        <v>30</v>
      </c>
      <c r="O131" s="17" t="s">
        <v>244</v>
      </c>
      <c r="P131" s="19">
        <v>45505</v>
      </c>
      <c r="Q131" s="20">
        <v>45626</v>
      </c>
      <c r="R131" s="20">
        <v>45502</v>
      </c>
      <c r="S131" s="11" t="s">
        <v>714</v>
      </c>
      <c r="T131" s="21">
        <f>VLOOKUP(B131,'[1]14204 CB-0017  PAGOS'!C:W,16,0)</f>
        <v>4809500</v>
      </c>
      <c r="U131" s="21">
        <f>VLOOKUP(B131,'[1]14204 CB-0017  PAGOS'!C:W,19,0)</f>
        <v>4809500</v>
      </c>
      <c r="V131" s="22">
        <v>0.75</v>
      </c>
      <c r="W131" s="14"/>
    </row>
    <row r="132" spans="1:23" x14ac:dyDescent="0.3">
      <c r="A132" s="10">
        <v>2024</v>
      </c>
      <c r="B132" s="11" t="s">
        <v>715</v>
      </c>
      <c r="C132" s="12">
        <v>5893933</v>
      </c>
      <c r="D132" s="11" t="s">
        <v>716</v>
      </c>
      <c r="E132" s="11" t="s">
        <v>717</v>
      </c>
      <c r="F132" s="13" t="s">
        <v>718</v>
      </c>
      <c r="G132" s="11" t="s">
        <v>27</v>
      </c>
      <c r="H132" s="11" t="s">
        <v>133</v>
      </c>
      <c r="I132" s="14" t="s">
        <v>29</v>
      </c>
      <c r="J132" s="15">
        <v>14503544</v>
      </c>
      <c r="K132" s="16" t="s">
        <v>30</v>
      </c>
      <c r="L132" s="15">
        <v>14503544</v>
      </c>
      <c r="M132" s="17" t="s">
        <v>244</v>
      </c>
      <c r="N132" s="18" t="s">
        <v>30</v>
      </c>
      <c r="O132" s="17" t="s">
        <v>244</v>
      </c>
      <c r="P132" s="19">
        <v>45505</v>
      </c>
      <c r="Q132" s="20">
        <v>45626</v>
      </c>
      <c r="R132" s="20">
        <v>45499</v>
      </c>
      <c r="S132" s="11" t="s">
        <v>719</v>
      </c>
      <c r="T132" s="21">
        <f>VLOOKUP(B132,'[1]14204 CB-0017  PAGOS'!C:W,16,0)</f>
        <v>3625886</v>
      </c>
      <c r="U132" s="21">
        <f>VLOOKUP(B132,'[1]14204 CB-0017  PAGOS'!C:W,19,0)</f>
        <v>3625886</v>
      </c>
      <c r="V132" s="22">
        <v>0.75</v>
      </c>
      <c r="W132" s="14"/>
    </row>
    <row r="133" spans="1:23" x14ac:dyDescent="0.3">
      <c r="A133" s="10">
        <v>2024</v>
      </c>
      <c r="B133" s="11" t="s">
        <v>720</v>
      </c>
      <c r="C133" s="12">
        <v>1012455861</v>
      </c>
      <c r="D133" s="11" t="s">
        <v>721</v>
      </c>
      <c r="E133" s="11" t="s">
        <v>722</v>
      </c>
      <c r="F133" s="13" t="s">
        <v>723</v>
      </c>
      <c r="G133" s="11" t="s">
        <v>27</v>
      </c>
      <c r="H133" s="11" t="s">
        <v>133</v>
      </c>
      <c r="I133" s="14" t="s">
        <v>29</v>
      </c>
      <c r="J133" s="15">
        <v>14503544</v>
      </c>
      <c r="K133" s="16" t="s">
        <v>30</v>
      </c>
      <c r="L133" s="15">
        <v>14503544</v>
      </c>
      <c r="M133" s="17" t="s">
        <v>244</v>
      </c>
      <c r="N133" s="18" t="s">
        <v>30</v>
      </c>
      <c r="O133" s="17" t="s">
        <v>244</v>
      </c>
      <c r="P133" s="19">
        <v>45505</v>
      </c>
      <c r="Q133" s="20">
        <v>45626</v>
      </c>
      <c r="R133" s="20">
        <v>45499</v>
      </c>
      <c r="S133" s="11" t="s">
        <v>724</v>
      </c>
      <c r="T133" s="21">
        <f>VLOOKUP(B133,'[1]14204 CB-0017  PAGOS'!C:W,16,0)</f>
        <v>3625886</v>
      </c>
      <c r="U133" s="21">
        <f>VLOOKUP(B133,'[1]14204 CB-0017  PAGOS'!C:W,19,0)</f>
        <v>3625886</v>
      </c>
      <c r="V133" s="22">
        <v>0.75</v>
      </c>
      <c r="W133" s="14"/>
    </row>
    <row r="134" spans="1:23" x14ac:dyDescent="0.3">
      <c r="A134" s="10">
        <v>2024</v>
      </c>
      <c r="B134" s="11" t="s">
        <v>725</v>
      </c>
      <c r="C134" s="12">
        <v>80774587</v>
      </c>
      <c r="D134" s="11" t="s">
        <v>726</v>
      </c>
      <c r="E134" s="11" t="s">
        <v>727</v>
      </c>
      <c r="F134" s="13" t="s">
        <v>728</v>
      </c>
      <c r="G134" s="11" t="s">
        <v>27</v>
      </c>
      <c r="H134" s="11" t="s">
        <v>133</v>
      </c>
      <c r="I134" s="14" t="s">
        <v>29</v>
      </c>
      <c r="J134" s="15">
        <v>39722952</v>
      </c>
      <c r="K134" s="16" t="s">
        <v>30</v>
      </c>
      <c r="L134" s="15">
        <v>39722952</v>
      </c>
      <c r="M134" s="17" t="s">
        <v>729</v>
      </c>
      <c r="N134" s="18" t="s">
        <v>30</v>
      </c>
      <c r="O134" s="17" t="s">
        <v>729</v>
      </c>
      <c r="P134" s="19">
        <v>45503</v>
      </c>
      <c r="Q134" s="20">
        <v>45647</v>
      </c>
      <c r="R134" s="20">
        <v>45502</v>
      </c>
      <c r="S134" s="11" t="s">
        <v>730</v>
      </c>
      <c r="T134" s="21">
        <f>VLOOKUP(B134,'[1]14204 CB-0017  PAGOS'!C:W,16,0)</f>
        <v>8392173</v>
      </c>
      <c r="U134" s="21">
        <f>VLOOKUP(B134,'[1]14204 CB-0017  PAGOS'!C:W,19,0)</f>
        <v>14266694</v>
      </c>
      <c r="V134" s="22">
        <v>0.64084507113167222</v>
      </c>
      <c r="W134" s="14"/>
    </row>
    <row r="135" spans="1:23" x14ac:dyDescent="0.3">
      <c r="A135" s="10">
        <v>2024</v>
      </c>
      <c r="B135" s="11" t="s">
        <v>731</v>
      </c>
      <c r="C135" s="12">
        <v>80086951</v>
      </c>
      <c r="D135" s="11" t="s">
        <v>732</v>
      </c>
      <c r="E135" s="11" t="s">
        <v>733</v>
      </c>
      <c r="F135" s="13" t="s">
        <v>734</v>
      </c>
      <c r="G135" s="11" t="s">
        <v>27</v>
      </c>
      <c r="H135" s="11" t="s">
        <v>133</v>
      </c>
      <c r="I135" s="14" t="s">
        <v>29</v>
      </c>
      <c r="J135" s="15">
        <v>29817060</v>
      </c>
      <c r="K135" s="16" t="s">
        <v>30</v>
      </c>
      <c r="L135" s="15">
        <v>29817060</v>
      </c>
      <c r="M135" s="17" t="s">
        <v>332</v>
      </c>
      <c r="N135" s="18" t="s">
        <v>30</v>
      </c>
      <c r="O135" s="17" t="s">
        <v>332</v>
      </c>
      <c r="P135" s="19">
        <v>45503</v>
      </c>
      <c r="Q135" s="20">
        <v>45657</v>
      </c>
      <c r="R135" s="20">
        <v>45502</v>
      </c>
      <c r="S135" s="11" t="s">
        <v>735</v>
      </c>
      <c r="T135" s="21">
        <f>VLOOKUP(B135,'[1]14204 CB-0017  PAGOS'!C:W,16,0)</f>
        <v>5734050</v>
      </c>
      <c r="U135" s="21">
        <f>VLOOKUP(B135,'[1]14204 CB-0017  PAGOS'!C:W,19,0)</f>
        <v>12423775</v>
      </c>
      <c r="V135" s="22">
        <v>0.58333333333333337</v>
      </c>
      <c r="W135" s="14"/>
    </row>
    <row r="136" spans="1:23" x14ac:dyDescent="0.3">
      <c r="A136" s="10">
        <v>2024</v>
      </c>
      <c r="B136" s="11" t="s">
        <v>736</v>
      </c>
      <c r="C136" s="12">
        <v>51566749</v>
      </c>
      <c r="D136" s="11" t="s">
        <v>737</v>
      </c>
      <c r="E136" s="11" t="s">
        <v>738</v>
      </c>
      <c r="F136" s="13" t="s">
        <v>739</v>
      </c>
      <c r="G136" s="11" t="s">
        <v>27</v>
      </c>
      <c r="H136" s="11" t="s">
        <v>133</v>
      </c>
      <c r="I136" s="14" t="s">
        <v>29</v>
      </c>
      <c r="J136" s="15">
        <v>29817060</v>
      </c>
      <c r="K136" s="16" t="s">
        <v>30</v>
      </c>
      <c r="L136" s="15">
        <v>29817060</v>
      </c>
      <c r="M136" s="17" t="s">
        <v>332</v>
      </c>
      <c r="N136" s="18" t="s">
        <v>30</v>
      </c>
      <c r="O136" s="17" t="s">
        <v>332</v>
      </c>
      <c r="P136" s="19">
        <v>45503</v>
      </c>
      <c r="Q136" s="20">
        <v>45679</v>
      </c>
      <c r="R136" s="20">
        <v>45502</v>
      </c>
      <c r="S136" s="11" t="s">
        <v>740</v>
      </c>
      <c r="T136" s="21">
        <f>VLOOKUP(B136,'[1]14204 CB-0017  PAGOS'!C:W,16,0)</f>
        <v>2675890</v>
      </c>
      <c r="U136" s="21">
        <f>VLOOKUP(B136,'[1]14204 CB-0017  PAGOS'!C:W,19,0)</f>
        <v>15481935</v>
      </c>
      <c r="V136" s="22">
        <v>0.48076923076923078</v>
      </c>
      <c r="W136" s="14"/>
    </row>
    <row r="137" spans="1:23" x14ac:dyDescent="0.3">
      <c r="A137" s="10">
        <v>2024</v>
      </c>
      <c r="B137" s="11" t="s">
        <v>741</v>
      </c>
      <c r="C137" s="12">
        <v>52478358</v>
      </c>
      <c r="D137" s="11" t="s">
        <v>742</v>
      </c>
      <c r="E137" s="11" t="s">
        <v>743</v>
      </c>
      <c r="F137" s="13" t="s">
        <v>744</v>
      </c>
      <c r="G137" s="11" t="s">
        <v>27</v>
      </c>
      <c r="H137" s="11" t="s">
        <v>133</v>
      </c>
      <c r="I137" s="14" t="s">
        <v>29</v>
      </c>
      <c r="J137" s="15">
        <v>31913000</v>
      </c>
      <c r="K137" s="16" t="s">
        <v>30</v>
      </c>
      <c r="L137" s="15">
        <v>31913000</v>
      </c>
      <c r="M137" s="17" t="s">
        <v>745</v>
      </c>
      <c r="N137" s="18" t="s">
        <v>30</v>
      </c>
      <c r="O137" s="17" t="s">
        <v>745</v>
      </c>
      <c r="P137" s="19">
        <v>45503</v>
      </c>
      <c r="Q137" s="20">
        <v>45646</v>
      </c>
      <c r="R137" s="20">
        <v>45502</v>
      </c>
      <c r="S137" s="11" t="s">
        <v>746</v>
      </c>
      <c r="T137" s="21">
        <f>VLOOKUP(B137,'[1]14204 CB-0017  PAGOS'!C:W,16,0)</f>
        <v>6790000</v>
      </c>
      <c r="U137" s="21">
        <f>VLOOKUP(B137,'[1]14204 CB-0017  PAGOS'!C:W,19,0)</f>
        <v>11316667</v>
      </c>
      <c r="V137" s="22">
        <v>0.6453900604769216</v>
      </c>
      <c r="W137" s="14"/>
    </row>
    <row r="138" spans="1:23" x14ac:dyDescent="0.3">
      <c r="A138" s="10">
        <v>2024</v>
      </c>
      <c r="B138" s="11" t="s">
        <v>747</v>
      </c>
      <c r="C138" s="12">
        <v>1032385730</v>
      </c>
      <c r="D138" s="11" t="s">
        <v>748</v>
      </c>
      <c r="E138" s="11" t="s">
        <v>749</v>
      </c>
      <c r="F138" s="13" t="s">
        <v>750</v>
      </c>
      <c r="G138" s="11" t="s">
        <v>27</v>
      </c>
      <c r="H138" s="11" t="s">
        <v>133</v>
      </c>
      <c r="I138" s="14" t="s">
        <v>29</v>
      </c>
      <c r="J138" s="15">
        <v>27032688</v>
      </c>
      <c r="K138" s="16" t="s">
        <v>30</v>
      </c>
      <c r="L138" s="15">
        <v>27032688</v>
      </c>
      <c r="M138" s="17" t="s">
        <v>751</v>
      </c>
      <c r="N138" s="18" t="s">
        <v>30</v>
      </c>
      <c r="O138" s="17" t="s">
        <v>751</v>
      </c>
      <c r="P138" s="19">
        <v>45509</v>
      </c>
      <c r="Q138" s="20">
        <v>45657</v>
      </c>
      <c r="R138" s="20">
        <v>45506</v>
      </c>
      <c r="S138" s="11" t="s">
        <v>752</v>
      </c>
      <c r="T138" s="21">
        <f>VLOOKUP(B138,'[1]14204 CB-0017  PAGOS'!C:W,16,0)</f>
        <v>5554662</v>
      </c>
      <c r="U138" s="21">
        <f>VLOOKUP(B138,'[1]14204 CB-0017  PAGOS'!C:W,19,0)</f>
        <v>11109324</v>
      </c>
      <c r="V138" s="22">
        <v>0.58904108980949288</v>
      </c>
      <c r="W138" s="14"/>
    </row>
    <row r="139" spans="1:23" x14ac:dyDescent="0.3">
      <c r="A139" s="10">
        <v>2024</v>
      </c>
      <c r="B139" s="11" t="s">
        <v>753</v>
      </c>
      <c r="C139" s="12">
        <v>78075841</v>
      </c>
      <c r="D139" s="11" t="s">
        <v>754</v>
      </c>
      <c r="E139" s="11" t="s">
        <v>755</v>
      </c>
      <c r="F139" s="13" t="s">
        <v>756</v>
      </c>
      <c r="G139" s="11" t="s">
        <v>27</v>
      </c>
      <c r="H139" s="11" t="s">
        <v>133</v>
      </c>
      <c r="I139" s="14" t="s">
        <v>29</v>
      </c>
      <c r="J139" s="15">
        <v>21626143</v>
      </c>
      <c r="K139" s="16" t="s">
        <v>30</v>
      </c>
      <c r="L139" s="15">
        <v>21626143</v>
      </c>
      <c r="M139" s="17" t="s">
        <v>751</v>
      </c>
      <c r="N139" s="18" t="s">
        <v>30</v>
      </c>
      <c r="O139" s="17" t="s">
        <v>751</v>
      </c>
      <c r="P139" s="19">
        <v>45503</v>
      </c>
      <c r="Q139" s="20">
        <v>45651</v>
      </c>
      <c r="R139" s="20">
        <v>45502</v>
      </c>
      <c r="S139" s="11" t="s">
        <v>757</v>
      </c>
      <c r="T139" s="21">
        <f>VLOOKUP(B139,'[1]14204 CB-0017  PAGOS'!C:W,16,0)</f>
        <v>4443728</v>
      </c>
      <c r="U139" s="21">
        <f>VLOOKUP(B139,'[1]14204 CB-0017  PAGOS'!C:W,19,0)</f>
        <v>8146835</v>
      </c>
      <c r="V139" s="22">
        <v>0.62328765698072008</v>
      </c>
      <c r="W139" s="14"/>
    </row>
    <row r="140" spans="1:23" x14ac:dyDescent="0.3">
      <c r="A140" s="10">
        <v>2024</v>
      </c>
      <c r="B140" s="11" t="s">
        <v>758</v>
      </c>
      <c r="C140" s="12">
        <v>52974799</v>
      </c>
      <c r="D140" s="11" t="s">
        <v>759</v>
      </c>
      <c r="E140" s="11" t="s">
        <v>760</v>
      </c>
      <c r="F140" s="13" t="s">
        <v>761</v>
      </c>
      <c r="G140" s="11" t="s">
        <v>27</v>
      </c>
      <c r="H140" s="11" t="s">
        <v>133</v>
      </c>
      <c r="I140" s="14" t="s">
        <v>29</v>
      </c>
      <c r="J140" s="15">
        <v>42814240</v>
      </c>
      <c r="K140" s="16" t="s">
        <v>30</v>
      </c>
      <c r="L140" s="15">
        <v>42814240</v>
      </c>
      <c r="M140" s="17" t="s">
        <v>634</v>
      </c>
      <c r="N140" s="18" t="s">
        <v>30</v>
      </c>
      <c r="O140" s="17" t="s">
        <v>634</v>
      </c>
      <c r="P140" s="19">
        <v>45503</v>
      </c>
      <c r="Q140" s="20">
        <v>45652</v>
      </c>
      <c r="R140" s="20">
        <v>45502</v>
      </c>
      <c r="S140" s="11" t="s">
        <v>762</v>
      </c>
      <c r="T140" s="21">
        <f>VLOOKUP(B140,'[1]14204 CB-0017  PAGOS'!C:W,16,0)</f>
        <v>8737600</v>
      </c>
      <c r="U140" s="21">
        <f>VLOOKUP(B140,'[1]14204 CB-0017  PAGOS'!C:W,19,0)</f>
        <v>16310187</v>
      </c>
      <c r="V140" s="22">
        <v>0.61904761126204744</v>
      </c>
      <c r="W140" s="14"/>
    </row>
    <row r="141" spans="1:23" x14ac:dyDescent="0.3">
      <c r="A141" s="10">
        <v>2024</v>
      </c>
      <c r="B141" s="11" t="s">
        <v>763</v>
      </c>
      <c r="C141" s="12">
        <v>16936494</v>
      </c>
      <c r="D141" s="11" t="s">
        <v>764</v>
      </c>
      <c r="E141" s="11" t="s">
        <v>765</v>
      </c>
      <c r="F141" s="13" t="s">
        <v>766</v>
      </c>
      <c r="G141" s="11" t="s">
        <v>27</v>
      </c>
      <c r="H141" s="11" t="s">
        <v>133</v>
      </c>
      <c r="I141" s="14" t="s">
        <v>29</v>
      </c>
      <c r="J141" s="15">
        <v>32991313</v>
      </c>
      <c r="K141" s="16" t="s">
        <v>30</v>
      </c>
      <c r="L141" s="15">
        <v>32991313</v>
      </c>
      <c r="M141" s="17" t="s">
        <v>634</v>
      </c>
      <c r="N141" s="18" t="s">
        <v>30</v>
      </c>
      <c r="O141" s="17" t="s">
        <v>634</v>
      </c>
      <c r="P141" s="19">
        <v>45505</v>
      </c>
      <c r="Q141" s="20">
        <v>45653</v>
      </c>
      <c r="R141" s="20">
        <v>45502</v>
      </c>
      <c r="S141" s="11" t="s">
        <v>767</v>
      </c>
      <c r="T141" s="21">
        <f>VLOOKUP(B141,'[1]14204 CB-0017  PAGOS'!C:W,16,0)</f>
        <v>6732921</v>
      </c>
      <c r="U141" s="21">
        <f>VLOOKUP(B141,'[1]14204 CB-0017  PAGOS'!C:W,19,0)</f>
        <v>12792550</v>
      </c>
      <c r="V141" s="22">
        <v>0.6122448961034076</v>
      </c>
      <c r="W141" s="14"/>
    </row>
    <row r="142" spans="1:23" x14ac:dyDescent="0.3">
      <c r="A142" s="10">
        <v>2024</v>
      </c>
      <c r="B142" s="11" t="s">
        <v>768</v>
      </c>
      <c r="C142" s="12">
        <v>1024570848</v>
      </c>
      <c r="D142" s="11" t="s">
        <v>769</v>
      </c>
      <c r="E142" s="11" t="s">
        <v>770</v>
      </c>
      <c r="F142" s="13" t="s">
        <v>771</v>
      </c>
      <c r="G142" s="11" t="s">
        <v>27</v>
      </c>
      <c r="H142" s="11" t="s">
        <v>133</v>
      </c>
      <c r="I142" s="14" t="s">
        <v>29</v>
      </c>
      <c r="J142" s="15">
        <v>43778954</v>
      </c>
      <c r="K142" s="16" t="s">
        <v>30</v>
      </c>
      <c r="L142" s="15">
        <v>43778954</v>
      </c>
      <c r="M142" s="17" t="s">
        <v>185</v>
      </c>
      <c r="N142" s="18" t="s">
        <v>30</v>
      </c>
      <c r="O142" s="17" t="s">
        <v>185</v>
      </c>
      <c r="P142" s="19">
        <v>45503</v>
      </c>
      <c r="Q142" s="20">
        <v>45657</v>
      </c>
      <c r="R142" s="20">
        <v>45502</v>
      </c>
      <c r="S142" s="11" t="s">
        <v>772</v>
      </c>
      <c r="T142" s="21">
        <v>0</v>
      </c>
      <c r="U142" s="21">
        <v>17569186</v>
      </c>
      <c r="V142" s="22">
        <v>0.59868419880474988</v>
      </c>
      <c r="W142" s="14"/>
    </row>
    <row r="143" spans="1:23" x14ac:dyDescent="0.3">
      <c r="A143" s="10">
        <v>2024</v>
      </c>
      <c r="B143" s="11" t="s">
        <v>773</v>
      </c>
      <c r="C143" s="12" t="s">
        <v>774</v>
      </c>
      <c r="D143" s="11" t="s">
        <v>775</v>
      </c>
      <c r="E143" s="11" t="s">
        <v>776</v>
      </c>
      <c r="F143" s="13" t="s">
        <v>777</v>
      </c>
      <c r="G143" s="11" t="s">
        <v>27</v>
      </c>
      <c r="H143" s="11" t="s">
        <v>133</v>
      </c>
      <c r="I143" s="14" t="s">
        <v>29</v>
      </c>
      <c r="J143" s="15">
        <v>51581732</v>
      </c>
      <c r="K143" s="16" t="s">
        <v>30</v>
      </c>
      <c r="L143" s="15">
        <v>51581732</v>
      </c>
      <c r="M143" s="17" t="s">
        <v>185</v>
      </c>
      <c r="N143" s="18" t="s">
        <v>30</v>
      </c>
      <c r="O143" s="17" t="s">
        <v>185</v>
      </c>
      <c r="P143" s="19">
        <v>45503</v>
      </c>
      <c r="Q143" s="20">
        <v>45657</v>
      </c>
      <c r="R143" s="20">
        <v>45502</v>
      </c>
      <c r="S143" s="11" t="s">
        <v>778</v>
      </c>
      <c r="T143" s="21">
        <f>VLOOKUP(B143,'[1]14204 CB-0017  PAGOS'!C:W,16,0)</f>
        <v>7126424</v>
      </c>
      <c r="U143" s="21">
        <f>VLOOKUP(B143,'[1]14204 CB-0017  PAGOS'!C:W,19,0)</f>
        <v>20700563</v>
      </c>
      <c r="V143" s="22">
        <v>0.59868422021967005</v>
      </c>
      <c r="W143" s="14"/>
    </row>
    <row r="144" spans="1:23" x14ac:dyDescent="0.3">
      <c r="A144" s="10">
        <v>2024</v>
      </c>
      <c r="B144" s="11" t="s">
        <v>779</v>
      </c>
      <c r="C144" s="12">
        <v>11413532</v>
      </c>
      <c r="D144" s="11" t="s">
        <v>780</v>
      </c>
      <c r="E144" s="11" t="s">
        <v>781</v>
      </c>
      <c r="F144" s="13" t="s">
        <v>782</v>
      </c>
      <c r="G144" s="11" t="s">
        <v>27</v>
      </c>
      <c r="H144" s="11" t="s">
        <v>133</v>
      </c>
      <c r="I144" s="14" t="s">
        <v>29</v>
      </c>
      <c r="J144" s="15">
        <v>32200000</v>
      </c>
      <c r="K144" s="16" t="s">
        <v>30</v>
      </c>
      <c r="L144" s="15">
        <v>32200000</v>
      </c>
      <c r="M144" s="17" t="s">
        <v>390</v>
      </c>
      <c r="N144" s="18" t="s">
        <v>30</v>
      </c>
      <c r="O144" s="17" t="s">
        <v>390</v>
      </c>
      <c r="P144" s="19">
        <v>45503</v>
      </c>
      <c r="Q144" s="20">
        <v>45657</v>
      </c>
      <c r="R144" s="20">
        <v>45502</v>
      </c>
      <c r="S144" s="11" t="s">
        <v>783</v>
      </c>
      <c r="T144" s="21">
        <f>VLOOKUP(B144,'[1]14204 CB-0017  PAGOS'!C:W,16,0)</f>
        <v>6000000</v>
      </c>
      <c r="U144" s="21">
        <f>VLOOKUP(B144,'[1]14204 CB-0017  PAGOS'!C:W,19,0)</f>
        <v>14000000</v>
      </c>
      <c r="V144" s="22">
        <v>0.56521739130434778</v>
      </c>
      <c r="W144" s="14"/>
    </row>
    <row r="145" spans="1:23" x14ac:dyDescent="0.3">
      <c r="A145" s="10">
        <v>2024</v>
      </c>
      <c r="B145" s="11" t="s">
        <v>784</v>
      </c>
      <c r="C145" s="12">
        <v>52704904</v>
      </c>
      <c r="D145" s="11" t="s">
        <v>785</v>
      </c>
      <c r="E145" s="11" t="s">
        <v>786</v>
      </c>
      <c r="F145" s="13" t="s">
        <v>787</v>
      </c>
      <c r="G145" s="11" t="s">
        <v>27</v>
      </c>
      <c r="H145" s="11" t="s">
        <v>133</v>
      </c>
      <c r="I145" s="14" t="s">
        <v>29</v>
      </c>
      <c r="J145" s="15">
        <v>29880135</v>
      </c>
      <c r="K145" s="16" t="s">
        <v>30</v>
      </c>
      <c r="L145" s="15">
        <v>29880135</v>
      </c>
      <c r="M145" s="17" t="s">
        <v>156</v>
      </c>
      <c r="N145" s="18" t="s">
        <v>30</v>
      </c>
      <c r="O145" s="17" t="s">
        <v>156</v>
      </c>
      <c r="P145" s="19">
        <v>45505</v>
      </c>
      <c r="Q145" s="20">
        <v>45640</v>
      </c>
      <c r="R145" s="20">
        <v>45502</v>
      </c>
      <c r="S145" s="11" t="s">
        <v>788</v>
      </c>
      <c r="T145" s="21">
        <f>VLOOKUP(B145,'[1]14204 CB-0017  PAGOS'!C:W,16,0)</f>
        <v>6640030</v>
      </c>
      <c r="U145" s="21">
        <f>VLOOKUP(B145,'[1]14204 CB-0017  PAGOS'!C:W,19,0)</f>
        <v>9960045</v>
      </c>
      <c r="V145" s="22">
        <v>0.66666666666666663</v>
      </c>
      <c r="W145" s="14"/>
    </row>
    <row r="146" spans="1:23" x14ac:dyDescent="0.3">
      <c r="A146" s="10">
        <v>2024</v>
      </c>
      <c r="B146" s="11" t="s">
        <v>789</v>
      </c>
      <c r="C146" s="12">
        <v>1014238520</v>
      </c>
      <c r="D146" s="11" t="s">
        <v>790</v>
      </c>
      <c r="E146" s="11" t="s">
        <v>791</v>
      </c>
      <c r="F146" s="13" t="s">
        <v>792</v>
      </c>
      <c r="G146" s="11" t="s">
        <v>27</v>
      </c>
      <c r="H146" s="11" t="s">
        <v>133</v>
      </c>
      <c r="I146" s="14" t="s">
        <v>29</v>
      </c>
      <c r="J146" s="15">
        <v>29624856</v>
      </c>
      <c r="K146" s="16" t="s">
        <v>30</v>
      </c>
      <c r="L146" s="15">
        <v>29624856</v>
      </c>
      <c r="M146" s="17" t="s">
        <v>244</v>
      </c>
      <c r="N146" s="18" t="s">
        <v>30</v>
      </c>
      <c r="O146" s="17" t="s">
        <v>244</v>
      </c>
      <c r="P146" s="19">
        <v>45509</v>
      </c>
      <c r="Q146" s="20">
        <v>45630</v>
      </c>
      <c r="R146" s="20">
        <v>45502</v>
      </c>
      <c r="S146" s="11" t="s">
        <v>793</v>
      </c>
      <c r="T146" s="21">
        <v>0</v>
      </c>
      <c r="U146" s="21">
        <v>8460339</v>
      </c>
      <c r="V146" s="22">
        <v>0.71441754856124873</v>
      </c>
      <c r="W146" s="14"/>
    </row>
    <row r="147" spans="1:23" x14ac:dyDescent="0.3">
      <c r="A147" s="10">
        <v>2024</v>
      </c>
      <c r="B147" s="11" t="s">
        <v>794</v>
      </c>
      <c r="C147" s="12">
        <v>80187481</v>
      </c>
      <c r="D147" s="11" t="s">
        <v>795</v>
      </c>
      <c r="E147" s="11" t="s">
        <v>796</v>
      </c>
      <c r="F147" s="13" t="s">
        <v>797</v>
      </c>
      <c r="G147" s="11" t="s">
        <v>27</v>
      </c>
      <c r="H147" s="11" t="s">
        <v>133</v>
      </c>
      <c r="I147" s="14" t="s">
        <v>29</v>
      </c>
      <c r="J147" s="15">
        <v>29624856</v>
      </c>
      <c r="K147" s="16" t="s">
        <v>30</v>
      </c>
      <c r="L147" s="15">
        <v>29624856</v>
      </c>
      <c r="M147" s="17" t="s">
        <v>244</v>
      </c>
      <c r="N147" s="18" t="s">
        <v>30</v>
      </c>
      <c r="O147" s="17" t="s">
        <v>244</v>
      </c>
      <c r="P147" s="19">
        <v>45509</v>
      </c>
      <c r="Q147" s="20">
        <v>45630</v>
      </c>
      <c r="R147" s="20">
        <v>45502</v>
      </c>
      <c r="S147" s="11" t="s">
        <v>798</v>
      </c>
      <c r="T147" s="21">
        <f>VLOOKUP(B147,'[1]14204 CB-0017  PAGOS'!C:W,16,0)</f>
        <v>7406214</v>
      </c>
      <c r="U147" s="21">
        <f>VLOOKUP(B147,'[1]14204 CB-0017  PAGOS'!C:W,19,0)</f>
        <v>8393709</v>
      </c>
      <c r="V147" s="22">
        <v>0.71666667341775436</v>
      </c>
      <c r="W147" s="14"/>
    </row>
    <row r="148" spans="1:23" x14ac:dyDescent="0.3">
      <c r="A148" s="10">
        <v>2024</v>
      </c>
      <c r="B148" s="11" t="s">
        <v>799</v>
      </c>
      <c r="C148" s="12">
        <v>1026553820</v>
      </c>
      <c r="D148" s="11" t="s">
        <v>800</v>
      </c>
      <c r="E148" s="11" t="s">
        <v>801</v>
      </c>
      <c r="F148" s="13" t="s">
        <v>802</v>
      </c>
      <c r="G148" s="11" t="s">
        <v>27</v>
      </c>
      <c r="H148" s="11" t="s">
        <v>133</v>
      </c>
      <c r="I148" s="14" t="s">
        <v>29</v>
      </c>
      <c r="J148" s="15">
        <v>26560120</v>
      </c>
      <c r="K148" s="16" t="s">
        <v>30</v>
      </c>
      <c r="L148" s="15">
        <v>26560120</v>
      </c>
      <c r="M148" s="17" t="s">
        <v>244</v>
      </c>
      <c r="N148" s="18" t="s">
        <v>30</v>
      </c>
      <c r="O148" s="17" t="s">
        <v>244</v>
      </c>
      <c r="P148" s="19">
        <v>45509</v>
      </c>
      <c r="Q148" s="20">
        <v>45646</v>
      </c>
      <c r="R148" s="20">
        <v>45502</v>
      </c>
      <c r="S148" s="11" t="s">
        <v>803</v>
      </c>
      <c r="T148" s="21">
        <f>VLOOKUP(B148,'[1]14204 CB-0017  PAGOS'!C:W,16,0)</f>
        <v>3098681</v>
      </c>
      <c r="U148" s="21">
        <f>VLOOKUP(B148,'[1]14204 CB-0017  PAGOS'!C:W,19,0)</f>
        <v>11066716</v>
      </c>
      <c r="V148" s="22">
        <v>0.58333335843362155</v>
      </c>
      <c r="W148" s="14"/>
    </row>
    <row r="149" spans="1:23" x14ac:dyDescent="0.3">
      <c r="A149" s="10">
        <v>2024</v>
      </c>
      <c r="B149" s="11" t="s">
        <v>804</v>
      </c>
      <c r="C149" s="12">
        <v>1032386776</v>
      </c>
      <c r="D149" s="11" t="s">
        <v>805</v>
      </c>
      <c r="E149" s="11" t="s">
        <v>806</v>
      </c>
      <c r="F149" s="13" t="s">
        <v>807</v>
      </c>
      <c r="G149" s="11" t="s">
        <v>27</v>
      </c>
      <c r="H149" s="11" t="s">
        <v>133</v>
      </c>
      <c r="I149" s="14" t="s">
        <v>29</v>
      </c>
      <c r="J149" s="15">
        <v>26560120</v>
      </c>
      <c r="K149" s="16" t="s">
        <v>30</v>
      </c>
      <c r="L149" s="15">
        <v>26560120</v>
      </c>
      <c r="M149" s="17" t="s">
        <v>244</v>
      </c>
      <c r="N149" s="18" t="s">
        <v>30</v>
      </c>
      <c r="O149" s="17" t="s">
        <v>244</v>
      </c>
      <c r="P149" s="19">
        <v>45506</v>
      </c>
      <c r="Q149" s="20">
        <v>45627</v>
      </c>
      <c r="R149" s="20">
        <v>45502</v>
      </c>
      <c r="S149" s="11" t="s">
        <v>808</v>
      </c>
      <c r="T149" s="21">
        <f>VLOOKUP(B149,'[1]14204 CB-0017  PAGOS'!C:W,16,0)</f>
        <v>6640030</v>
      </c>
      <c r="U149" s="21">
        <f>VLOOKUP(B149,'[1]14204 CB-0017  PAGOS'!C:W,19,0)</f>
        <v>6861364</v>
      </c>
      <c r="V149" s="22">
        <v>0.74166667921681073</v>
      </c>
      <c r="W149" s="14"/>
    </row>
    <row r="150" spans="1:23" x14ac:dyDescent="0.3">
      <c r="A150" s="10">
        <v>2024</v>
      </c>
      <c r="B150" s="11" t="s">
        <v>809</v>
      </c>
      <c r="C150" s="12">
        <v>1033765698</v>
      </c>
      <c r="D150" s="11" t="s">
        <v>810</v>
      </c>
      <c r="E150" s="11" t="s">
        <v>811</v>
      </c>
      <c r="F150" s="13" t="s">
        <v>812</v>
      </c>
      <c r="G150" s="11" t="s">
        <v>27</v>
      </c>
      <c r="H150" s="11" t="s">
        <v>133</v>
      </c>
      <c r="I150" s="14" t="s">
        <v>29</v>
      </c>
      <c r="J150" s="15">
        <v>20949003</v>
      </c>
      <c r="K150" s="16" t="s">
        <v>30</v>
      </c>
      <c r="L150" s="15">
        <v>20949003</v>
      </c>
      <c r="M150" s="17" t="s">
        <v>156</v>
      </c>
      <c r="N150" s="18" t="s">
        <v>30</v>
      </c>
      <c r="O150" s="17" t="s">
        <v>156</v>
      </c>
      <c r="P150" s="19">
        <v>45505</v>
      </c>
      <c r="Q150" s="20">
        <v>45640</v>
      </c>
      <c r="R150" s="20">
        <v>45503</v>
      </c>
      <c r="S150" s="11" t="s">
        <v>813</v>
      </c>
      <c r="T150" s="21">
        <f>VLOOKUP(B150,'[1]14204 CB-0017  PAGOS'!C:W,16,0)</f>
        <v>4655334</v>
      </c>
      <c r="U150" s="21">
        <f>VLOOKUP(B150,'[1]14204 CB-0017  PAGOS'!C:W,19,0)</f>
        <v>6983001</v>
      </c>
      <c r="V150" s="22">
        <v>0.66666666666666663</v>
      </c>
      <c r="W150" s="14"/>
    </row>
    <row r="151" spans="1:23" x14ac:dyDescent="0.3">
      <c r="A151" s="10">
        <v>2024</v>
      </c>
      <c r="B151" s="11" t="s">
        <v>814</v>
      </c>
      <c r="C151" s="12">
        <v>1049634555</v>
      </c>
      <c r="D151" s="11" t="s">
        <v>815</v>
      </c>
      <c r="E151" s="11" t="s">
        <v>816</v>
      </c>
      <c r="F151" s="13" t="s">
        <v>817</v>
      </c>
      <c r="G151" s="11" t="s">
        <v>27</v>
      </c>
      <c r="H151" s="11" t="s">
        <v>133</v>
      </c>
      <c r="I151" s="14" t="s">
        <v>29</v>
      </c>
      <c r="J151" s="15">
        <v>29880135</v>
      </c>
      <c r="K151" s="16" t="s">
        <v>30</v>
      </c>
      <c r="L151" s="15">
        <v>29880135</v>
      </c>
      <c r="M151" s="17" t="s">
        <v>156</v>
      </c>
      <c r="N151" s="18" t="s">
        <v>30</v>
      </c>
      <c r="O151" s="17" t="s">
        <v>156</v>
      </c>
      <c r="P151" s="19">
        <v>45505</v>
      </c>
      <c r="Q151" s="20">
        <v>45640</v>
      </c>
      <c r="R151" s="20">
        <v>45503</v>
      </c>
      <c r="S151" s="11" t="s">
        <v>818</v>
      </c>
      <c r="T151" s="21">
        <f>VLOOKUP(B151,'[1]14204 CB-0017  PAGOS'!C:W,16,0)</f>
        <v>6640030</v>
      </c>
      <c r="U151" s="21">
        <f>VLOOKUP(B151,'[1]14204 CB-0017  PAGOS'!C:W,19,0)</f>
        <v>9960045</v>
      </c>
      <c r="V151" s="22">
        <v>0.66666666666666663</v>
      </c>
      <c r="W151" s="14"/>
    </row>
    <row r="152" spans="1:23" x14ac:dyDescent="0.3">
      <c r="A152" s="10">
        <v>2024</v>
      </c>
      <c r="B152" s="11" t="s">
        <v>819</v>
      </c>
      <c r="C152" s="12">
        <v>91428451</v>
      </c>
      <c r="D152" s="11" t="s">
        <v>820</v>
      </c>
      <c r="E152" s="11" t="s">
        <v>821</v>
      </c>
      <c r="F152" s="13" t="s">
        <v>822</v>
      </c>
      <c r="G152" s="11" t="s">
        <v>27</v>
      </c>
      <c r="H152" s="11" t="s">
        <v>133</v>
      </c>
      <c r="I152" s="14" t="s">
        <v>29</v>
      </c>
      <c r="J152" s="15">
        <v>14503544</v>
      </c>
      <c r="K152" s="16" t="s">
        <v>30</v>
      </c>
      <c r="L152" s="15">
        <v>14503544</v>
      </c>
      <c r="M152" s="17" t="s">
        <v>244</v>
      </c>
      <c r="N152" s="18" t="s">
        <v>30</v>
      </c>
      <c r="O152" s="17" t="s">
        <v>244</v>
      </c>
      <c r="P152" s="19">
        <v>45505</v>
      </c>
      <c r="Q152" s="20">
        <v>45626</v>
      </c>
      <c r="R152" s="20">
        <v>45503</v>
      </c>
      <c r="S152" s="11" t="s">
        <v>823</v>
      </c>
      <c r="T152" s="21">
        <f>VLOOKUP(B152,'[1]14204 CB-0017  PAGOS'!C:W,16,0)</f>
        <v>3625886</v>
      </c>
      <c r="U152" s="21">
        <f>VLOOKUP(B152,'[1]14204 CB-0017  PAGOS'!C:W,19,0)</f>
        <v>3625886</v>
      </c>
      <c r="V152" s="22">
        <v>0.75</v>
      </c>
      <c r="W152" s="14"/>
    </row>
    <row r="153" spans="1:23" x14ac:dyDescent="0.3">
      <c r="A153" s="10">
        <v>2024</v>
      </c>
      <c r="B153" s="11" t="s">
        <v>824</v>
      </c>
      <c r="C153" s="12">
        <v>1013680124</v>
      </c>
      <c r="D153" s="11" t="s">
        <v>825</v>
      </c>
      <c r="E153" s="11" t="s">
        <v>698</v>
      </c>
      <c r="F153" s="13" t="s">
        <v>826</v>
      </c>
      <c r="G153" s="11" t="s">
        <v>27</v>
      </c>
      <c r="H153" s="11" t="s">
        <v>133</v>
      </c>
      <c r="I153" s="14" t="s">
        <v>29</v>
      </c>
      <c r="J153" s="15">
        <v>10800000</v>
      </c>
      <c r="K153" s="16" t="s">
        <v>30</v>
      </c>
      <c r="L153" s="15">
        <v>10800000</v>
      </c>
      <c r="M153" s="17" t="s">
        <v>244</v>
      </c>
      <c r="N153" s="18" t="s">
        <v>30</v>
      </c>
      <c r="O153" s="17" t="s">
        <v>244</v>
      </c>
      <c r="P153" s="19">
        <v>45505</v>
      </c>
      <c r="Q153" s="20">
        <v>45626</v>
      </c>
      <c r="R153" s="20">
        <v>45503</v>
      </c>
      <c r="S153" s="11" t="s">
        <v>827</v>
      </c>
      <c r="T153" s="21">
        <f>VLOOKUP(B153,'[1]14204 CB-0017  PAGOS'!C:W,16,0)</f>
        <v>2700000</v>
      </c>
      <c r="U153" s="21">
        <f>VLOOKUP(B153,'[1]14204 CB-0017  PAGOS'!C:W,19,0)</f>
        <v>2700000</v>
      </c>
      <c r="V153" s="22">
        <v>0.75</v>
      </c>
      <c r="W153" s="14"/>
    </row>
    <row r="154" spans="1:23" x14ac:dyDescent="0.3">
      <c r="A154" s="10">
        <v>2024</v>
      </c>
      <c r="B154" s="11" t="s">
        <v>828</v>
      </c>
      <c r="C154" s="12">
        <v>79657444</v>
      </c>
      <c r="D154" s="11" t="s">
        <v>829</v>
      </c>
      <c r="E154" s="11" t="s">
        <v>830</v>
      </c>
      <c r="F154" s="13" t="s">
        <v>831</v>
      </c>
      <c r="G154" s="11" t="s">
        <v>27</v>
      </c>
      <c r="H154" s="11" t="s">
        <v>133</v>
      </c>
      <c r="I154" s="14" t="s">
        <v>29</v>
      </c>
      <c r="J154" s="15">
        <v>14503544</v>
      </c>
      <c r="K154" s="16" t="s">
        <v>30</v>
      </c>
      <c r="L154" s="15">
        <v>14503544</v>
      </c>
      <c r="M154" s="17" t="s">
        <v>244</v>
      </c>
      <c r="N154" s="18" t="s">
        <v>30</v>
      </c>
      <c r="O154" s="17" t="s">
        <v>244</v>
      </c>
      <c r="P154" s="19">
        <v>45505</v>
      </c>
      <c r="Q154" s="20">
        <v>45626</v>
      </c>
      <c r="R154" s="20">
        <v>45503</v>
      </c>
      <c r="S154" s="11" t="s">
        <v>832</v>
      </c>
      <c r="T154" s="21">
        <f>VLOOKUP(B154,'[1]14204 CB-0017  PAGOS'!C:W,16,0)</f>
        <v>3625886</v>
      </c>
      <c r="U154" s="21">
        <f>VLOOKUP(B154,'[1]14204 CB-0017  PAGOS'!C:W,19,0)</f>
        <v>3625886</v>
      </c>
      <c r="V154" s="22">
        <v>0.75</v>
      </c>
      <c r="W154" s="14"/>
    </row>
    <row r="155" spans="1:23" x14ac:dyDescent="0.3">
      <c r="A155" s="10">
        <v>2024</v>
      </c>
      <c r="B155" s="11" t="s">
        <v>833</v>
      </c>
      <c r="C155" s="12">
        <v>1026284539</v>
      </c>
      <c r="D155" s="11" t="s">
        <v>834</v>
      </c>
      <c r="E155" s="11" t="s">
        <v>698</v>
      </c>
      <c r="F155" s="13" t="s">
        <v>835</v>
      </c>
      <c r="G155" s="11" t="s">
        <v>27</v>
      </c>
      <c r="H155" s="11" t="s">
        <v>133</v>
      </c>
      <c r="I155" s="14" t="s">
        <v>29</v>
      </c>
      <c r="J155" s="15">
        <v>10800000</v>
      </c>
      <c r="K155" s="16" t="s">
        <v>30</v>
      </c>
      <c r="L155" s="15">
        <v>10800000</v>
      </c>
      <c r="M155" s="17" t="s">
        <v>244</v>
      </c>
      <c r="N155" s="18" t="s">
        <v>30</v>
      </c>
      <c r="O155" s="17" t="s">
        <v>244</v>
      </c>
      <c r="P155" s="19">
        <v>45505</v>
      </c>
      <c r="Q155" s="20">
        <v>45626</v>
      </c>
      <c r="R155" s="20">
        <v>45503</v>
      </c>
      <c r="S155" s="11" t="s">
        <v>836</v>
      </c>
      <c r="T155" s="21">
        <f>VLOOKUP(B155,'[1]14204 CB-0017  PAGOS'!C:W,16,0)</f>
        <v>2700000</v>
      </c>
      <c r="U155" s="21">
        <f>VLOOKUP(B155,'[1]14204 CB-0017  PAGOS'!C:W,19,0)</f>
        <v>2700000</v>
      </c>
      <c r="V155" s="22">
        <v>0.75</v>
      </c>
      <c r="W155" s="14"/>
    </row>
    <row r="156" spans="1:23" x14ac:dyDescent="0.3">
      <c r="A156" s="10">
        <v>2024</v>
      </c>
      <c r="B156" s="11" t="s">
        <v>837</v>
      </c>
      <c r="C156" s="12">
        <v>1026278094</v>
      </c>
      <c r="D156" s="11" t="s">
        <v>838</v>
      </c>
      <c r="E156" s="11" t="s">
        <v>839</v>
      </c>
      <c r="F156" s="13" t="s">
        <v>840</v>
      </c>
      <c r="G156" s="11" t="s">
        <v>27</v>
      </c>
      <c r="H156" s="11" t="s">
        <v>133</v>
      </c>
      <c r="I156" s="14" t="s">
        <v>29</v>
      </c>
      <c r="J156" s="15">
        <v>29880135</v>
      </c>
      <c r="K156" s="16" t="s">
        <v>30</v>
      </c>
      <c r="L156" s="15">
        <v>29880135</v>
      </c>
      <c r="M156" s="17" t="s">
        <v>156</v>
      </c>
      <c r="N156" s="18" t="s">
        <v>30</v>
      </c>
      <c r="O156" s="17" t="s">
        <v>156</v>
      </c>
      <c r="P156" s="19">
        <v>45505</v>
      </c>
      <c r="Q156" s="20">
        <v>45640</v>
      </c>
      <c r="R156" s="20">
        <v>45503</v>
      </c>
      <c r="S156" s="11" t="s">
        <v>841</v>
      </c>
      <c r="T156" s="21">
        <f>VLOOKUP(B156,'[1]14204 CB-0017  PAGOS'!C:W,16,0)</f>
        <v>6640030</v>
      </c>
      <c r="U156" s="21">
        <f>VLOOKUP(B156,'[1]14204 CB-0017  PAGOS'!C:W,19,0)</f>
        <v>9960045</v>
      </c>
      <c r="V156" s="22">
        <v>0.66666666666666663</v>
      </c>
      <c r="W156" s="14"/>
    </row>
    <row r="157" spans="1:23" x14ac:dyDescent="0.3">
      <c r="A157" s="10">
        <v>2024</v>
      </c>
      <c r="B157" s="11" t="s">
        <v>842</v>
      </c>
      <c r="C157" s="12">
        <v>79832150</v>
      </c>
      <c r="D157" s="11" t="s">
        <v>843</v>
      </c>
      <c r="E157" s="11" t="s">
        <v>844</v>
      </c>
      <c r="F157" s="13" t="s">
        <v>845</v>
      </c>
      <c r="G157" s="11" t="s">
        <v>27</v>
      </c>
      <c r="H157" s="11" t="s">
        <v>133</v>
      </c>
      <c r="I157" s="14" t="s">
        <v>29</v>
      </c>
      <c r="J157" s="15">
        <v>29880135</v>
      </c>
      <c r="K157" s="16" t="s">
        <v>30</v>
      </c>
      <c r="L157" s="15">
        <v>29880135</v>
      </c>
      <c r="M157" s="17" t="s">
        <v>156</v>
      </c>
      <c r="N157" s="18" t="s">
        <v>30</v>
      </c>
      <c r="O157" s="17" t="s">
        <v>156</v>
      </c>
      <c r="P157" s="19">
        <v>45509</v>
      </c>
      <c r="Q157" s="20">
        <v>45645</v>
      </c>
      <c r="R157" s="20">
        <v>45503</v>
      </c>
      <c r="S157" s="11" t="s">
        <v>846</v>
      </c>
      <c r="T157" s="21">
        <f>VLOOKUP(B157,'[1]14204 CB-0017  PAGOS'!C:W,16,0)</f>
        <v>6640030</v>
      </c>
      <c r="U157" s="21">
        <f>VLOOKUP(B157,'[1]14204 CB-0017  PAGOS'!C:W,19,0)</f>
        <v>10845382</v>
      </c>
      <c r="V157" s="22">
        <v>0.63703704819272067</v>
      </c>
      <c r="W157" s="14"/>
    </row>
    <row r="158" spans="1:23" x14ac:dyDescent="0.3">
      <c r="A158" s="10">
        <v>2024</v>
      </c>
      <c r="B158" s="11" t="s">
        <v>847</v>
      </c>
      <c r="C158" s="12">
        <v>53911025</v>
      </c>
      <c r="D158" s="11" t="s">
        <v>848</v>
      </c>
      <c r="E158" s="11" t="s">
        <v>849</v>
      </c>
      <c r="F158" s="13" t="s">
        <v>850</v>
      </c>
      <c r="G158" s="11" t="s">
        <v>27</v>
      </c>
      <c r="H158" s="11" t="s">
        <v>133</v>
      </c>
      <c r="I158" s="14" t="s">
        <v>29</v>
      </c>
      <c r="J158" s="15">
        <v>37031070</v>
      </c>
      <c r="K158" s="16" t="s">
        <v>30</v>
      </c>
      <c r="L158" s="15">
        <v>37031070</v>
      </c>
      <c r="M158" s="17" t="s">
        <v>223</v>
      </c>
      <c r="N158" s="18" t="s">
        <v>30</v>
      </c>
      <c r="O158" s="17" t="s">
        <v>223</v>
      </c>
      <c r="P158" s="19">
        <v>45505</v>
      </c>
      <c r="Q158" s="20">
        <v>45656</v>
      </c>
      <c r="R158" s="20">
        <v>45503</v>
      </c>
      <c r="S158" s="11" t="s">
        <v>851</v>
      </c>
      <c r="T158" s="21">
        <f>VLOOKUP(B158,'[1]14204 CB-0017  PAGOS'!C:W,16,0)</f>
        <v>7406214</v>
      </c>
      <c r="U158" s="21">
        <f>VLOOKUP(B158,'[1]14204 CB-0017  PAGOS'!C:W,19,0)</f>
        <v>14812428</v>
      </c>
      <c r="V158" s="22">
        <v>0.6</v>
      </c>
      <c r="W158" s="14"/>
    </row>
    <row r="159" spans="1:23" x14ac:dyDescent="0.3">
      <c r="A159" s="10">
        <v>2024</v>
      </c>
      <c r="B159" s="11" t="s">
        <v>852</v>
      </c>
      <c r="C159" s="12">
        <v>1055313670</v>
      </c>
      <c r="D159" s="11" t="s">
        <v>853</v>
      </c>
      <c r="E159" s="11" t="s">
        <v>854</v>
      </c>
      <c r="F159" s="13" t="s">
        <v>855</v>
      </c>
      <c r="G159" s="11" t="s">
        <v>27</v>
      </c>
      <c r="H159" s="11" t="s">
        <v>133</v>
      </c>
      <c r="I159" s="14" t="s">
        <v>29</v>
      </c>
      <c r="J159" s="15">
        <v>29880135</v>
      </c>
      <c r="K159" s="16" t="s">
        <v>30</v>
      </c>
      <c r="L159" s="15">
        <v>29880135</v>
      </c>
      <c r="M159" s="17" t="s">
        <v>156</v>
      </c>
      <c r="N159" s="18" t="s">
        <v>30</v>
      </c>
      <c r="O159" s="17" t="s">
        <v>156</v>
      </c>
      <c r="P159" s="19">
        <v>45505</v>
      </c>
      <c r="Q159" s="20">
        <v>45641</v>
      </c>
      <c r="R159" s="20">
        <v>45502</v>
      </c>
      <c r="S159" s="11" t="s">
        <v>856</v>
      </c>
      <c r="T159" s="21">
        <f>VLOOKUP(B159,'[1]14204 CB-0017  PAGOS'!C:W,16,0)</f>
        <v>6640030</v>
      </c>
      <c r="U159" s="21">
        <f>VLOOKUP(B159,'[1]14204 CB-0017  PAGOS'!C:W,19,0)</f>
        <v>9960045</v>
      </c>
      <c r="V159" s="22">
        <v>0.66666666666666663</v>
      </c>
      <c r="W159" s="14"/>
    </row>
    <row r="160" spans="1:23" x14ac:dyDescent="0.3">
      <c r="A160" s="10">
        <v>2024</v>
      </c>
      <c r="B160" s="11" t="s">
        <v>857</v>
      </c>
      <c r="C160" s="12">
        <v>79382754</v>
      </c>
      <c r="D160" s="11" t="s">
        <v>858</v>
      </c>
      <c r="E160" s="11" t="s">
        <v>698</v>
      </c>
      <c r="F160" s="13" t="s">
        <v>859</v>
      </c>
      <c r="G160" s="11" t="s">
        <v>27</v>
      </c>
      <c r="H160" s="11" t="s">
        <v>133</v>
      </c>
      <c r="I160" s="14" t="s">
        <v>29</v>
      </c>
      <c r="J160" s="15">
        <v>14503544</v>
      </c>
      <c r="K160" s="16" t="s">
        <v>30</v>
      </c>
      <c r="L160" s="15">
        <v>14503544</v>
      </c>
      <c r="M160" s="17" t="s">
        <v>244</v>
      </c>
      <c r="N160" s="18" t="s">
        <v>30</v>
      </c>
      <c r="O160" s="17" t="s">
        <v>244</v>
      </c>
      <c r="P160" s="19">
        <v>45505</v>
      </c>
      <c r="Q160" s="20">
        <v>45626</v>
      </c>
      <c r="R160" s="20">
        <v>45502</v>
      </c>
      <c r="S160" s="11" t="s">
        <v>860</v>
      </c>
      <c r="T160" s="21">
        <f>VLOOKUP(B160,'[1]14204 CB-0017  PAGOS'!C:W,16,0)</f>
        <v>3625886</v>
      </c>
      <c r="U160" s="21">
        <f>VLOOKUP(B160,'[1]14204 CB-0017  PAGOS'!C:W,19,0)</f>
        <v>3625886</v>
      </c>
      <c r="V160" s="22">
        <v>0.75</v>
      </c>
      <c r="W160" s="14"/>
    </row>
    <row r="161" spans="1:23" x14ac:dyDescent="0.3">
      <c r="A161" s="10">
        <v>2024</v>
      </c>
      <c r="B161" s="11" t="s">
        <v>861</v>
      </c>
      <c r="C161" s="12">
        <v>1030636160</v>
      </c>
      <c r="D161" s="11" t="s">
        <v>862</v>
      </c>
      <c r="E161" s="11" t="s">
        <v>849</v>
      </c>
      <c r="F161" s="13" t="s">
        <v>863</v>
      </c>
      <c r="G161" s="11" t="s">
        <v>27</v>
      </c>
      <c r="H161" s="11" t="s">
        <v>133</v>
      </c>
      <c r="I161" s="14" t="s">
        <v>29</v>
      </c>
      <c r="J161" s="15">
        <v>26560120</v>
      </c>
      <c r="K161" s="16" t="s">
        <v>30</v>
      </c>
      <c r="L161" s="15">
        <v>26560120</v>
      </c>
      <c r="M161" s="17" t="s">
        <v>244</v>
      </c>
      <c r="N161" s="18" t="s">
        <v>30</v>
      </c>
      <c r="O161" s="17" t="s">
        <v>244</v>
      </c>
      <c r="P161" s="19">
        <v>45509</v>
      </c>
      <c r="Q161" s="20">
        <v>45630</v>
      </c>
      <c r="R161" s="20">
        <v>45502</v>
      </c>
      <c r="S161" s="11" t="s">
        <v>864</v>
      </c>
      <c r="T161" s="21">
        <f>VLOOKUP(B161,'[1]14204 CB-0017  PAGOS'!C:W,16,0)</f>
        <v>6640030</v>
      </c>
      <c r="U161" s="21">
        <f>VLOOKUP(B161,'[1]14204 CB-0017  PAGOS'!C:W,19,0)</f>
        <v>7525367</v>
      </c>
      <c r="V161" s="22">
        <v>0.71666667921681082</v>
      </c>
      <c r="W161" s="14"/>
    </row>
    <row r="162" spans="1:23" x14ac:dyDescent="0.3">
      <c r="A162" s="10">
        <v>2024</v>
      </c>
      <c r="B162" s="11" t="s">
        <v>865</v>
      </c>
      <c r="C162" s="12">
        <v>1020751685</v>
      </c>
      <c r="D162" s="11" t="s">
        <v>866</v>
      </c>
      <c r="E162" s="11" t="s">
        <v>867</v>
      </c>
      <c r="F162" s="13" t="s">
        <v>868</v>
      </c>
      <c r="G162" s="11" t="s">
        <v>27</v>
      </c>
      <c r="H162" s="11" t="s">
        <v>133</v>
      </c>
      <c r="I162" s="14" t="s">
        <v>29</v>
      </c>
      <c r="J162" s="15">
        <v>28200000</v>
      </c>
      <c r="K162" s="16" t="s">
        <v>30</v>
      </c>
      <c r="L162" s="15">
        <v>28200000</v>
      </c>
      <c r="M162" s="17" t="s">
        <v>745</v>
      </c>
      <c r="N162" s="18" t="s">
        <v>30</v>
      </c>
      <c r="O162" s="17" t="s">
        <v>745</v>
      </c>
      <c r="P162" s="19">
        <v>45503</v>
      </c>
      <c r="Q162" s="20">
        <v>45646</v>
      </c>
      <c r="R162" s="20">
        <v>45502</v>
      </c>
      <c r="S162" s="11" t="s">
        <v>869</v>
      </c>
      <c r="T162" s="21">
        <f>VLOOKUP(B162,'[1]14204 CB-0017  PAGOS'!C:W,16,0)</f>
        <v>6000000</v>
      </c>
      <c r="U162" s="21">
        <f>VLOOKUP(B162,'[1]14204 CB-0017  PAGOS'!C:W,19,0)</f>
        <v>10000000</v>
      </c>
      <c r="V162" s="22">
        <v>0.64539007092198586</v>
      </c>
      <c r="W162" s="14"/>
    </row>
    <row r="163" spans="1:23" x14ac:dyDescent="0.3">
      <c r="A163" s="10">
        <v>2024</v>
      </c>
      <c r="B163" s="11" t="s">
        <v>870</v>
      </c>
      <c r="C163" s="12">
        <v>1013619950</v>
      </c>
      <c r="D163" s="11" t="s">
        <v>871</v>
      </c>
      <c r="E163" s="11" t="s">
        <v>872</v>
      </c>
      <c r="F163" s="13" t="s">
        <v>873</v>
      </c>
      <c r="G163" s="11" t="s">
        <v>27</v>
      </c>
      <c r="H163" s="11" t="s">
        <v>133</v>
      </c>
      <c r="I163" s="14" t="s">
        <v>29</v>
      </c>
      <c r="J163" s="15">
        <v>32900000</v>
      </c>
      <c r="K163" s="16" t="s">
        <v>30</v>
      </c>
      <c r="L163" s="15">
        <v>32900000</v>
      </c>
      <c r="M163" s="17" t="s">
        <v>745</v>
      </c>
      <c r="N163" s="18" t="s">
        <v>30</v>
      </c>
      <c r="O163" s="17" t="s">
        <v>745</v>
      </c>
      <c r="P163" s="19">
        <v>45505</v>
      </c>
      <c r="Q163" s="20">
        <v>45646</v>
      </c>
      <c r="R163" s="20">
        <v>45502</v>
      </c>
      <c r="S163" s="11" t="s">
        <v>874</v>
      </c>
      <c r="T163" s="21">
        <f>VLOOKUP(B163,'[1]14204 CB-0017  PAGOS'!C:W,16,0)</f>
        <v>7000000</v>
      </c>
      <c r="U163" s="21">
        <f>VLOOKUP(B163,'[1]14204 CB-0017  PAGOS'!C:W,19,0)</f>
        <v>11900000</v>
      </c>
      <c r="V163" s="22">
        <v>0.63829787234042556</v>
      </c>
      <c r="W163" s="14"/>
    </row>
    <row r="164" spans="1:23" x14ac:dyDescent="0.3">
      <c r="A164" s="10">
        <v>2024</v>
      </c>
      <c r="B164" s="11" t="s">
        <v>875</v>
      </c>
      <c r="C164" s="12">
        <v>52709470</v>
      </c>
      <c r="D164" s="11" t="s">
        <v>876</v>
      </c>
      <c r="E164" s="11" t="s">
        <v>877</v>
      </c>
      <c r="F164" s="13" t="s">
        <v>878</v>
      </c>
      <c r="G164" s="11" t="s">
        <v>27</v>
      </c>
      <c r="H164" s="11" t="s">
        <v>133</v>
      </c>
      <c r="I164" s="14" t="s">
        <v>29</v>
      </c>
      <c r="J164" s="15">
        <v>37600000</v>
      </c>
      <c r="K164" s="16" t="s">
        <v>30</v>
      </c>
      <c r="L164" s="15">
        <v>37600000</v>
      </c>
      <c r="M164" s="17" t="s">
        <v>745</v>
      </c>
      <c r="N164" s="18" t="s">
        <v>30</v>
      </c>
      <c r="O164" s="17" t="s">
        <v>745</v>
      </c>
      <c r="P164" s="19">
        <v>45503</v>
      </c>
      <c r="Q164" s="20">
        <v>45646</v>
      </c>
      <c r="R164" s="20">
        <v>45502</v>
      </c>
      <c r="S164" s="11" t="s">
        <v>879</v>
      </c>
      <c r="T164" s="21">
        <f>VLOOKUP(B164,'[1]14204 CB-0017  PAGOS'!C:W,16,0)</f>
        <v>8000000</v>
      </c>
      <c r="U164" s="21">
        <f>VLOOKUP(B164,'[1]14204 CB-0017  PAGOS'!C:W,19,0)</f>
        <v>13333333</v>
      </c>
      <c r="V164" s="22">
        <v>0.64539007978723406</v>
      </c>
      <c r="W164" s="14"/>
    </row>
    <row r="165" spans="1:23" x14ac:dyDescent="0.3">
      <c r="A165" s="10">
        <v>2024</v>
      </c>
      <c r="B165" s="11" t="s">
        <v>880</v>
      </c>
      <c r="C165" s="12">
        <v>1010203131</v>
      </c>
      <c r="D165" s="11" t="s">
        <v>881</v>
      </c>
      <c r="E165" s="11" t="s">
        <v>882</v>
      </c>
      <c r="F165" s="13" t="s">
        <v>883</v>
      </c>
      <c r="G165" s="11" t="s">
        <v>27</v>
      </c>
      <c r="H165" s="11" t="s">
        <v>133</v>
      </c>
      <c r="I165" s="14" t="s">
        <v>29</v>
      </c>
      <c r="J165" s="15">
        <v>25850000</v>
      </c>
      <c r="K165" s="16" t="s">
        <v>30</v>
      </c>
      <c r="L165" s="15">
        <v>25850000</v>
      </c>
      <c r="M165" s="17" t="s">
        <v>745</v>
      </c>
      <c r="N165" s="18" t="s">
        <v>30</v>
      </c>
      <c r="O165" s="17" t="s">
        <v>745</v>
      </c>
      <c r="P165" s="19">
        <v>45503</v>
      </c>
      <c r="Q165" s="20">
        <v>45646</v>
      </c>
      <c r="R165" s="20">
        <v>45502</v>
      </c>
      <c r="S165" s="11" t="s">
        <v>884</v>
      </c>
      <c r="T165" s="21">
        <f>VLOOKUP(B165,'[1]14204 CB-0017  PAGOS'!C:W,16,0)</f>
        <v>5500000</v>
      </c>
      <c r="U165" s="21">
        <f>VLOOKUP(B165,'[1]14204 CB-0017  PAGOS'!C:W,19,0)</f>
        <v>9166667</v>
      </c>
      <c r="V165" s="22">
        <v>0.64539005802707927</v>
      </c>
      <c r="W165" s="14"/>
    </row>
    <row r="166" spans="1:23" x14ac:dyDescent="0.3">
      <c r="A166" s="10">
        <v>2024</v>
      </c>
      <c r="B166" s="11" t="s">
        <v>885</v>
      </c>
      <c r="C166" s="12">
        <v>1010214601</v>
      </c>
      <c r="D166" s="11" t="s">
        <v>886</v>
      </c>
      <c r="E166" s="11" t="s">
        <v>887</v>
      </c>
      <c r="F166" s="13" t="s">
        <v>888</v>
      </c>
      <c r="G166" s="11" t="s">
        <v>27</v>
      </c>
      <c r="H166" s="11" t="s">
        <v>133</v>
      </c>
      <c r="I166" s="14" t="s">
        <v>29</v>
      </c>
      <c r="J166" s="15">
        <v>25850000</v>
      </c>
      <c r="K166" s="16" t="s">
        <v>30</v>
      </c>
      <c r="L166" s="15">
        <v>25850000</v>
      </c>
      <c r="M166" s="17" t="s">
        <v>745</v>
      </c>
      <c r="N166" s="18" t="s">
        <v>30</v>
      </c>
      <c r="O166" s="17" t="s">
        <v>745</v>
      </c>
      <c r="P166" s="19">
        <v>45503</v>
      </c>
      <c r="Q166" s="20">
        <v>45646</v>
      </c>
      <c r="R166" s="20">
        <v>45502</v>
      </c>
      <c r="S166" s="11" t="s">
        <v>889</v>
      </c>
      <c r="T166" s="21">
        <f>VLOOKUP(B166,'[1]14204 CB-0017  PAGOS'!C:W,16,0)</f>
        <v>5500000</v>
      </c>
      <c r="U166" s="21">
        <f>VLOOKUP(B166,'[1]14204 CB-0017  PAGOS'!C:W,19,0)</f>
        <v>9166667</v>
      </c>
      <c r="V166" s="22">
        <v>0.64539005802707927</v>
      </c>
      <c r="W166" s="14"/>
    </row>
    <row r="167" spans="1:23" x14ac:dyDescent="0.3">
      <c r="A167" s="10">
        <v>2024</v>
      </c>
      <c r="B167" s="11" t="s">
        <v>890</v>
      </c>
      <c r="C167" s="12">
        <v>80082572</v>
      </c>
      <c r="D167" s="11" t="s">
        <v>891</v>
      </c>
      <c r="E167" s="11" t="s">
        <v>892</v>
      </c>
      <c r="F167" s="13" t="s">
        <v>893</v>
      </c>
      <c r="G167" s="11" t="s">
        <v>27</v>
      </c>
      <c r="H167" s="11" t="s">
        <v>133</v>
      </c>
      <c r="I167" s="14" t="s">
        <v>29</v>
      </c>
      <c r="J167" s="15">
        <v>37600000</v>
      </c>
      <c r="K167" s="16" t="s">
        <v>30</v>
      </c>
      <c r="L167" s="15">
        <v>37600000</v>
      </c>
      <c r="M167" s="17" t="s">
        <v>745</v>
      </c>
      <c r="N167" s="18" t="s">
        <v>30</v>
      </c>
      <c r="O167" s="17" t="s">
        <v>745</v>
      </c>
      <c r="P167" s="19">
        <v>45503</v>
      </c>
      <c r="Q167" s="20">
        <v>45646</v>
      </c>
      <c r="R167" s="20">
        <v>45502</v>
      </c>
      <c r="S167" s="11" t="s">
        <v>894</v>
      </c>
      <c r="T167" s="21">
        <f>VLOOKUP(B167,'[1]14204 CB-0017  PAGOS'!C:W,16,0)</f>
        <v>8000000</v>
      </c>
      <c r="U167" s="21">
        <f>VLOOKUP(B167,'[1]14204 CB-0017  PAGOS'!C:W,19,0)</f>
        <v>13333333</v>
      </c>
      <c r="V167" s="22">
        <v>0.64539007978723406</v>
      </c>
      <c r="W167" s="14"/>
    </row>
    <row r="168" spans="1:23" x14ac:dyDescent="0.3">
      <c r="A168" s="10">
        <v>2024</v>
      </c>
      <c r="B168" s="11" t="s">
        <v>895</v>
      </c>
      <c r="C168" s="12">
        <v>52864578</v>
      </c>
      <c r="D168" s="11" t="s">
        <v>896</v>
      </c>
      <c r="E168" s="11" t="s">
        <v>897</v>
      </c>
      <c r="F168" s="13" t="s">
        <v>898</v>
      </c>
      <c r="G168" s="11" t="s">
        <v>27</v>
      </c>
      <c r="H168" s="11" t="s">
        <v>133</v>
      </c>
      <c r="I168" s="14" t="s">
        <v>29</v>
      </c>
      <c r="J168" s="15">
        <v>36000000</v>
      </c>
      <c r="K168" s="16" t="s">
        <v>30</v>
      </c>
      <c r="L168" s="15">
        <v>36000000</v>
      </c>
      <c r="M168" s="17" t="s">
        <v>156</v>
      </c>
      <c r="N168" s="18" t="s">
        <v>30</v>
      </c>
      <c r="O168" s="17" t="s">
        <v>156</v>
      </c>
      <c r="P168" s="19">
        <v>45503</v>
      </c>
      <c r="Q168" s="20">
        <v>45640</v>
      </c>
      <c r="R168" s="20">
        <v>45502</v>
      </c>
      <c r="S168" s="11" t="s">
        <v>899</v>
      </c>
      <c r="T168" s="21">
        <f>VLOOKUP(B168,'[1]14204 CB-0017  PAGOS'!C:W,16,0)</f>
        <v>8000000</v>
      </c>
      <c r="U168" s="21">
        <f>VLOOKUP(B168,'[1]14204 CB-0017  PAGOS'!C:W,19,0)</f>
        <v>11733333</v>
      </c>
      <c r="V168" s="22">
        <v>0.6740740833333333</v>
      </c>
      <c r="W168" s="14"/>
    </row>
    <row r="169" spans="1:23" x14ac:dyDescent="0.3">
      <c r="A169" s="10">
        <v>2024</v>
      </c>
      <c r="B169" s="11" t="s">
        <v>900</v>
      </c>
      <c r="C169" s="12">
        <v>1026272706</v>
      </c>
      <c r="D169" s="11" t="s">
        <v>901</v>
      </c>
      <c r="E169" s="11" t="s">
        <v>902</v>
      </c>
      <c r="F169" s="13" t="s">
        <v>903</v>
      </c>
      <c r="G169" s="11" t="s">
        <v>27</v>
      </c>
      <c r="H169" s="11" t="s">
        <v>133</v>
      </c>
      <c r="I169" s="14" t="s">
        <v>29</v>
      </c>
      <c r="J169" s="15">
        <v>33200150</v>
      </c>
      <c r="K169" s="16" t="s">
        <v>30</v>
      </c>
      <c r="L169" s="15">
        <v>33200150</v>
      </c>
      <c r="M169" s="17" t="s">
        <v>223</v>
      </c>
      <c r="N169" s="18" t="s">
        <v>30</v>
      </c>
      <c r="O169" s="17" t="s">
        <v>223</v>
      </c>
      <c r="P169" s="19">
        <v>45505</v>
      </c>
      <c r="Q169" s="20">
        <v>45657</v>
      </c>
      <c r="R169" s="20">
        <v>45503</v>
      </c>
      <c r="S169" s="11" t="s">
        <v>904</v>
      </c>
      <c r="T169" s="21">
        <f>VLOOKUP(B169,'[1]14204 CB-0017  PAGOS'!C:W,16,0)</f>
        <v>6640030</v>
      </c>
      <c r="U169" s="21">
        <f>VLOOKUP(B169,'[1]14204 CB-0017  PAGOS'!C:W,19,0)</f>
        <v>13280060</v>
      </c>
      <c r="V169" s="22">
        <v>0.6</v>
      </c>
      <c r="W169" s="14"/>
    </row>
    <row r="170" spans="1:23" x14ac:dyDescent="0.3">
      <c r="A170" s="10">
        <v>2024</v>
      </c>
      <c r="B170" s="11" t="s">
        <v>905</v>
      </c>
      <c r="C170" s="12">
        <v>1012348322</v>
      </c>
      <c r="D170" s="11" t="s">
        <v>906</v>
      </c>
      <c r="E170" s="11" t="s">
        <v>907</v>
      </c>
      <c r="F170" s="13" t="s">
        <v>908</v>
      </c>
      <c r="G170" s="11" t="s">
        <v>27</v>
      </c>
      <c r="H170" s="11" t="s">
        <v>133</v>
      </c>
      <c r="I170" s="14" t="s">
        <v>29</v>
      </c>
      <c r="J170" s="15">
        <v>26560120</v>
      </c>
      <c r="K170" s="16" t="s">
        <v>30</v>
      </c>
      <c r="L170" s="15">
        <v>26560120</v>
      </c>
      <c r="M170" s="17" t="s">
        <v>244</v>
      </c>
      <c r="N170" s="18" t="s">
        <v>30</v>
      </c>
      <c r="O170" s="17" t="s">
        <v>244</v>
      </c>
      <c r="P170" s="19">
        <v>45506</v>
      </c>
      <c r="Q170" s="20">
        <v>45627</v>
      </c>
      <c r="R170" s="20">
        <v>45503</v>
      </c>
      <c r="S170" s="11" t="s">
        <v>909</v>
      </c>
      <c r="T170" s="21">
        <f>VLOOKUP(B170,'[1]14204 CB-0017  PAGOS'!C:W,16,0)</f>
        <v>6640030</v>
      </c>
      <c r="U170" s="21">
        <f>VLOOKUP(B170,'[1]14204 CB-0017  PAGOS'!C:W,19,0)</f>
        <v>6861364</v>
      </c>
      <c r="V170" s="22">
        <v>0.74166667921681073</v>
      </c>
      <c r="W170" s="14"/>
    </row>
    <row r="171" spans="1:23" x14ac:dyDescent="0.3">
      <c r="A171" s="10">
        <v>2024</v>
      </c>
      <c r="B171" s="11" t="s">
        <v>910</v>
      </c>
      <c r="C171" s="12">
        <v>52452367</v>
      </c>
      <c r="D171" s="11" t="s">
        <v>911</v>
      </c>
      <c r="E171" s="11" t="s">
        <v>912</v>
      </c>
      <c r="F171" s="13" t="s">
        <v>913</v>
      </c>
      <c r="G171" s="11" t="s">
        <v>27</v>
      </c>
      <c r="H171" s="11" t="s">
        <v>133</v>
      </c>
      <c r="I171" s="14" t="s">
        <v>29</v>
      </c>
      <c r="J171" s="15">
        <v>48448536</v>
      </c>
      <c r="K171" s="16" t="s">
        <v>30</v>
      </c>
      <c r="L171" s="15">
        <v>48448536</v>
      </c>
      <c r="M171" s="17" t="s">
        <v>223</v>
      </c>
      <c r="N171" s="18" t="s">
        <v>30</v>
      </c>
      <c r="O171" s="17" t="s">
        <v>223</v>
      </c>
      <c r="P171" s="19">
        <v>45505</v>
      </c>
      <c r="Q171" s="20">
        <v>45657</v>
      </c>
      <c r="R171" s="20">
        <v>45504</v>
      </c>
      <c r="S171" s="11" t="s">
        <v>914</v>
      </c>
      <c r="T171" s="21">
        <f>VLOOKUP(B171,'[1]14204 CB-0017  PAGOS'!C:W,16,0)</f>
        <v>9562211</v>
      </c>
      <c r="U171" s="21">
        <f>VLOOKUP(B171,'[1]14204 CB-0017  PAGOS'!C:W,19,0)</f>
        <v>19761903</v>
      </c>
      <c r="V171" s="22">
        <v>0.59210525989887497</v>
      </c>
      <c r="W171" s="14"/>
    </row>
    <row r="172" spans="1:23" x14ac:dyDescent="0.3">
      <c r="A172" s="10">
        <v>2024</v>
      </c>
      <c r="B172" s="11" t="s">
        <v>915</v>
      </c>
      <c r="C172" s="12">
        <v>1013601886</v>
      </c>
      <c r="D172" s="11" t="s">
        <v>916</v>
      </c>
      <c r="E172" s="11" t="s">
        <v>917</v>
      </c>
      <c r="F172" s="13" t="s">
        <v>918</v>
      </c>
      <c r="G172" s="11" t="s">
        <v>27</v>
      </c>
      <c r="H172" s="11" t="s">
        <v>133</v>
      </c>
      <c r="I172" s="14" t="s">
        <v>29</v>
      </c>
      <c r="J172" s="15">
        <v>35397056</v>
      </c>
      <c r="K172" s="16" t="s">
        <v>30</v>
      </c>
      <c r="L172" s="15">
        <v>35397056</v>
      </c>
      <c r="M172" s="17" t="s">
        <v>321</v>
      </c>
      <c r="N172" s="18" t="s">
        <v>30</v>
      </c>
      <c r="O172" s="17" t="s">
        <v>321</v>
      </c>
      <c r="P172" s="19">
        <v>45505</v>
      </c>
      <c r="Q172" s="20">
        <v>45657</v>
      </c>
      <c r="R172" s="20">
        <v>45504</v>
      </c>
      <c r="S172" s="11" t="s">
        <v>919</v>
      </c>
      <c r="T172" s="21">
        <f>VLOOKUP(B172,'[1]14204 CB-0017  PAGOS'!C:W,16,0)</f>
        <v>6851043</v>
      </c>
      <c r="U172" s="21">
        <f>VLOOKUP(B172,'[1]14204 CB-0017  PAGOS'!C:W,19,0)</f>
        <v>14843927</v>
      </c>
      <c r="V172" s="22">
        <v>0.58064515308843767</v>
      </c>
      <c r="W172" s="14"/>
    </row>
    <row r="173" spans="1:23" x14ac:dyDescent="0.3">
      <c r="A173" s="10">
        <v>2024</v>
      </c>
      <c r="B173" s="11" t="s">
        <v>920</v>
      </c>
      <c r="C173" s="12">
        <v>1073238431</v>
      </c>
      <c r="D173" s="11" t="s">
        <v>921</v>
      </c>
      <c r="E173" s="11" t="s">
        <v>922</v>
      </c>
      <c r="F173" s="13" t="s">
        <v>923</v>
      </c>
      <c r="G173" s="11" t="s">
        <v>27</v>
      </c>
      <c r="H173" s="11" t="s">
        <v>133</v>
      </c>
      <c r="I173" s="14" t="s">
        <v>29</v>
      </c>
      <c r="J173" s="15">
        <v>31413333</v>
      </c>
      <c r="K173" s="16" t="s">
        <v>30</v>
      </c>
      <c r="L173" s="15">
        <v>31413333</v>
      </c>
      <c r="M173" s="17" t="s">
        <v>321</v>
      </c>
      <c r="N173" s="18" t="s">
        <v>30</v>
      </c>
      <c r="O173" s="17" t="s">
        <v>321</v>
      </c>
      <c r="P173" s="19">
        <v>45505</v>
      </c>
      <c r="Q173" s="20">
        <v>45657</v>
      </c>
      <c r="R173" s="20">
        <v>45504</v>
      </c>
      <c r="S173" s="11" t="s">
        <v>924</v>
      </c>
      <c r="T173" s="21">
        <f>VLOOKUP(B173,'[1]14204 CB-0017  PAGOS'!C:W,16,0)</f>
        <v>6200000</v>
      </c>
      <c r="U173" s="21">
        <f>VLOOKUP(B173,'[1]14204 CB-0017  PAGOS'!C:W,19,0)</f>
        <v>12813333</v>
      </c>
      <c r="V173" s="22">
        <v>0.59210526944084541</v>
      </c>
      <c r="W173" s="14"/>
    </row>
    <row r="174" spans="1:23" x14ac:dyDescent="0.3">
      <c r="A174" s="10">
        <v>2024</v>
      </c>
      <c r="B174" s="11" t="s">
        <v>925</v>
      </c>
      <c r="C174" s="12">
        <v>1113593974</v>
      </c>
      <c r="D174" s="11" t="s">
        <v>926</v>
      </c>
      <c r="E174" s="11" t="s">
        <v>927</v>
      </c>
      <c r="F174" s="13" t="s">
        <v>928</v>
      </c>
      <c r="G174" s="11" t="s">
        <v>27</v>
      </c>
      <c r="H174" s="11" t="s">
        <v>133</v>
      </c>
      <c r="I174" s="14" t="s">
        <v>29</v>
      </c>
      <c r="J174" s="15">
        <v>31713119</v>
      </c>
      <c r="K174" s="16" t="s">
        <v>30</v>
      </c>
      <c r="L174" s="15">
        <v>31713119</v>
      </c>
      <c r="M174" s="17" t="s">
        <v>929</v>
      </c>
      <c r="N174" s="18" t="s">
        <v>30</v>
      </c>
      <c r="O174" s="17" t="s">
        <v>929</v>
      </c>
      <c r="P174" s="19">
        <v>45505</v>
      </c>
      <c r="Q174" s="20">
        <v>45628</v>
      </c>
      <c r="R174" s="20">
        <v>45504</v>
      </c>
      <c r="S174" s="11" t="s">
        <v>930</v>
      </c>
      <c r="T174" s="21">
        <f>VLOOKUP(B174,'[1]14204 CB-0017  PAGOS'!C:W,16,0)</f>
        <v>7798308</v>
      </c>
      <c r="U174" s="21">
        <f>VLOOKUP(B174,'[1]14204 CB-0017  PAGOS'!C:W,19,0)</f>
        <v>8318195</v>
      </c>
      <c r="V174" s="22">
        <v>0.7377049226851512</v>
      </c>
      <c r="W174" s="14"/>
    </row>
    <row r="175" spans="1:23" x14ac:dyDescent="0.3">
      <c r="A175" s="10">
        <v>2024</v>
      </c>
      <c r="B175" s="11" t="s">
        <v>931</v>
      </c>
      <c r="C175" s="12">
        <v>1130622377</v>
      </c>
      <c r="D175" s="11" t="s">
        <v>932</v>
      </c>
      <c r="E175" s="11" t="s">
        <v>933</v>
      </c>
      <c r="F175" s="13" t="s">
        <v>934</v>
      </c>
      <c r="G175" s="11" t="s">
        <v>27</v>
      </c>
      <c r="H175" s="11" t="s">
        <v>133</v>
      </c>
      <c r="I175" s="14" t="s">
        <v>29</v>
      </c>
      <c r="J175" s="15">
        <v>46445805</v>
      </c>
      <c r="K175" s="16" t="s">
        <v>30</v>
      </c>
      <c r="L175" s="15">
        <v>46445805</v>
      </c>
      <c r="M175" s="17" t="s">
        <v>156</v>
      </c>
      <c r="N175" s="18" t="s">
        <v>30</v>
      </c>
      <c r="O175" s="17" t="s">
        <v>156</v>
      </c>
      <c r="P175" s="19">
        <v>45505</v>
      </c>
      <c r="Q175" s="20">
        <v>45641</v>
      </c>
      <c r="R175" s="20">
        <v>45504</v>
      </c>
      <c r="S175" s="11" t="s">
        <v>935</v>
      </c>
      <c r="T175" s="21">
        <f>VLOOKUP(B175,'[1]14204 CB-0017  PAGOS'!C:W,16,0)</f>
        <v>10321290</v>
      </c>
      <c r="U175" s="21">
        <f>VLOOKUP(B175,'[1]14204 CB-0017  PAGOS'!C:W,19,0)</f>
        <v>15481935</v>
      </c>
      <c r="V175" s="22">
        <v>0.66666666666666663</v>
      </c>
      <c r="W175" s="14"/>
    </row>
    <row r="176" spans="1:23" x14ac:dyDescent="0.3">
      <c r="A176" s="10">
        <v>2024</v>
      </c>
      <c r="B176" s="11" t="s">
        <v>936</v>
      </c>
      <c r="C176" s="12">
        <v>79912223</v>
      </c>
      <c r="D176" s="11" t="s">
        <v>937</v>
      </c>
      <c r="E176" s="11" t="s">
        <v>938</v>
      </c>
      <c r="F176" s="13" t="s">
        <v>939</v>
      </c>
      <c r="G176" s="11" t="s">
        <v>27</v>
      </c>
      <c r="H176" s="11" t="s">
        <v>133</v>
      </c>
      <c r="I176" s="14" t="s">
        <v>29</v>
      </c>
      <c r="J176" s="15">
        <v>47000000</v>
      </c>
      <c r="K176" s="16" t="s">
        <v>30</v>
      </c>
      <c r="L176" s="15">
        <v>47000000</v>
      </c>
      <c r="M176" s="17" t="s">
        <v>745</v>
      </c>
      <c r="N176" s="18" t="s">
        <v>30</v>
      </c>
      <c r="O176" s="17" t="s">
        <v>745</v>
      </c>
      <c r="P176" s="19">
        <v>45505</v>
      </c>
      <c r="Q176" s="20">
        <v>45647</v>
      </c>
      <c r="R176" s="20">
        <v>45504</v>
      </c>
      <c r="S176" s="11" t="s">
        <v>940</v>
      </c>
      <c r="T176" s="21">
        <f>VLOOKUP(B176,'[1]14204 CB-0017  PAGOS'!C:W,16,0)</f>
        <v>10000000</v>
      </c>
      <c r="U176" s="21">
        <f>VLOOKUP(B176,'[1]14204 CB-0017  PAGOS'!C:W,19,0)</f>
        <v>17000000</v>
      </c>
      <c r="V176" s="22">
        <v>0.63829787234042556</v>
      </c>
      <c r="W176" s="14"/>
    </row>
    <row r="177" spans="1:23" x14ac:dyDescent="0.3">
      <c r="A177" s="10">
        <v>2024</v>
      </c>
      <c r="B177" s="11" t="s">
        <v>941</v>
      </c>
      <c r="C177" s="12">
        <v>80091587</v>
      </c>
      <c r="D177" s="11" t="s">
        <v>942</v>
      </c>
      <c r="E177" s="11" t="s">
        <v>943</v>
      </c>
      <c r="F177" s="13" t="s">
        <v>944</v>
      </c>
      <c r="G177" s="11" t="s">
        <v>27</v>
      </c>
      <c r="H177" s="11" t="s">
        <v>133</v>
      </c>
      <c r="I177" s="14" t="s">
        <v>29</v>
      </c>
      <c r="J177" s="15">
        <v>37600000</v>
      </c>
      <c r="K177" s="16" t="s">
        <v>30</v>
      </c>
      <c r="L177" s="15">
        <v>37600000</v>
      </c>
      <c r="M177" s="17" t="s">
        <v>745</v>
      </c>
      <c r="N177" s="18" t="s">
        <v>30</v>
      </c>
      <c r="O177" s="17" t="s">
        <v>745</v>
      </c>
      <c r="P177" s="19">
        <v>45505</v>
      </c>
      <c r="Q177" s="20">
        <v>45647</v>
      </c>
      <c r="R177" s="20">
        <v>45504</v>
      </c>
      <c r="S177" s="11" t="s">
        <v>945</v>
      </c>
      <c r="T177" s="21">
        <f>VLOOKUP(B177,'[1]14204 CB-0017  PAGOS'!C:W,16,0)</f>
        <v>8000000</v>
      </c>
      <c r="U177" s="21">
        <f>VLOOKUP(B177,'[1]14204 CB-0017  PAGOS'!C:W,19,0)</f>
        <v>13600000</v>
      </c>
      <c r="V177" s="22">
        <v>0.63829787234042556</v>
      </c>
      <c r="W177" s="14"/>
    </row>
    <row r="178" spans="1:23" x14ac:dyDescent="0.3">
      <c r="A178" s="10">
        <v>2024</v>
      </c>
      <c r="B178" s="11" t="s">
        <v>946</v>
      </c>
      <c r="C178" s="12">
        <v>1020746790</v>
      </c>
      <c r="D178" s="11" t="s">
        <v>947</v>
      </c>
      <c r="E178" s="11" t="s">
        <v>948</v>
      </c>
      <c r="F178" s="13" t="s">
        <v>949</v>
      </c>
      <c r="G178" s="11" t="s">
        <v>27</v>
      </c>
      <c r="H178" s="11" t="s">
        <v>133</v>
      </c>
      <c r="I178" s="14" t="s">
        <v>29</v>
      </c>
      <c r="J178" s="15">
        <v>38227000</v>
      </c>
      <c r="K178" s="16" t="s">
        <v>30</v>
      </c>
      <c r="L178" s="15">
        <v>38227000</v>
      </c>
      <c r="M178" s="17" t="s">
        <v>223</v>
      </c>
      <c r="N178" s="18" t="s">
        <v>30</v>
      </c>
      <c r="O178" s="17" t="s">
        <v>223</v>
      </c>
      <c r="P178" s="19">
        <v>45505</v>
      </c>
      <c r="Q178" s="20">
        <v>45657</v>
      </c>
      <c r="R178" s="20">
        <v>45504</v>
      </c>
      <c r="S178" s="11" t="s">
        <v>950</v>
      </c>
      <c r="T178" s="21">
        <f>VLOOKUP(B178,'[1]14204 CB-0017  PAGOS'!C:W,16,0)</f>
        <v>7645400</v>
      </c>
      <c r="U178" s="21">
        <f>VLOOKUP(B178,'[1]14204 CB-0017  PAGOS'!C:W,19,0)</f>
        <v>15290800</v>
      </c>
      <c r="V178" s="22">
        <v>0.6</v>
      </c>
      <c r="W178" s="14"/>
    </row>
    <row r="179" spans="1:23" x14ac:dyDescent="0.3">
      <c r="A179" s="10">
        <v>2024</v>
      </c>
      <c r="B179" s="11" t="s">
        <v>951</v>
      </c>
      <c r="C179" s="12">
        <v>1013582217</v>
      </c>
      <c r="D179" s="11" t="s">
        <v>952</v>
      </c>
      <c r="E179" s="11" t="s">
        <v>953</v>
      </c>
      <c r="F179" s="13" t="s">
        <v>954</v>
      </c>
      <c r="G179" s="11" t="s">
        <v>27</v>
      </c>
      <c r="H179" s="11" t="s">
        <v>133</v>
      </c>
      <c r="I179" s="14" t="s">
        <v>29</v>
      </c>
      <c r="J179" s="15">
        <v>31193232</v>
      </c>
      <c r="K179" s="16" t="s">
        <v>30</v>
      </c>
      <c r="L179" s="15">
        <v>31193232</v>
      </c>
      <c r="M179" s="17" t="s">
        <v>244</v>
      </c>
      <c r="N179" s="18" t="s">
        <v>30</v>
      </c>
      <c r="O179" s="17" t="s">
        <v>244</v>
      </c>
      <c r="P179" s="19">
        <v>45506</v>
      </c>
      <c r="Q179" s="20">
        <v>45627</v>
      </c>
      <c r="R179" s="20">
        <v>45504</v>
      </c>
      <c r="S179" s="11" t="s">
        <v>955</v>
      </c>
      <c r="T179" s="21">
        <f>VLOOKUP(B179,'[1]14204 CB-0017  PAGOS'!C:W,16,0)</f>
        <v>7798308</v>
      </c>
      <c r="U179" s="21">
        <f>VLOOKUP(B179,'[1]14204 CB-0017  PAGOS'!C:W,19,0)</f>
        <v>8058252</v>
      </c>
      <c r="V179" s="22">
        <v>0.74166665384337216</v>
      </c>
      <c r="W179" s="14"/>
    </row>
    <row r="180" spans="1:23" x14ac:dyDescent="0.3">
      <c r="A180" s="10">
        <v>2024</v>
      </c>
      <c r="B180" s="11" t="s">
        <v>956</v>
      </c>
      <c r="C180" s="12">
        <v>1233888537</v>
      </c>
      <c r="D180" s="11" t="s">
        <v>957</v>
      </c>
      <c r="E180" s="11" t="s">
        <v>958</v>
      </c>
      <c r="F180" s="13" t="s">
        <v>959</v>
      </c>
      <c r="G180" s="11" t="s">
        <v>27</v>
      </c>
      <c r="H180" s="11" t="s">
        <v>133</v>
      </c>
      <c r="I180" s="14" t="s">
        <v>29</v>
      </c>
      <c r="J180" s="15">
        <v>27773310</v>
      </c>
      <c r="K180" s="16" t="s">
        <v>30</v>
      </c>
      <c r="L180" s="15">
        <v>27773310</v>
      </c>
      <c r="M180" s="17" t="s">
        <v>223</v>
      </c>
      <c r="N180" s="18" t="s">
        <v>30</v>
      </c>
      <c r="O180" s="17" t="s">
        <v>223</v>
      </c>
      <c r="P180" s="19">
        <v>45506</v>
      </c>
      <c r="Q180" s="20">
        <v>45657</v>
      </c>
      <c r="R180" s="20">
        <v>45505</v>
      </c>
      <c r="S180" s="11" t="s">
        <v>960</v>
      </c>
      <c r="T180" s="21">
        <f>VLOOKUP(B180,'[1]14204 CB-0017  PAGOS'!C:W,16,0)</f>
        <v>5554662</v>
      </c>
      <c r="U180" s="21">
        <f>VLOOKUP(B180,'[1]14204 CB-0017  PAGOS'!C:W,19,0)</f>
        <v>11294479</v>
      </c>
      <c r="V180" s="22">
        <v>0.59333334773564983</v>
      </c>
      <c r="W180" s="14"/>
    </row>
    <row r="181" spans="1:23" x14ac:dyDescent="0.3">
      <c r="A181" s="10">
        <v>2024</v>
      </c>
      <c r="B181" s="11" t="s">
        <v>961</v>
      </c>
      <c r="C181" s="12">
        <v>1022361897</v>
      </c>
      <c r="D181" s="11" t="s">
        <v>962</v>
      </c>
      <c r="E181" s="11" t="s">
        <v>963</v>
      </c>
      <c r="F181" s="13" t="s">
        <v>964</v>
      </c>
      <c r="G181" s="11" t="s">
        <v>27</v>
      </c>
      <c r="H181" s="11" t="s">
        <v>133</v>
      </c>
      <c r="I181" s="14" t="s">
        <v>29</v>
      </c>
      <c r="J181" s="15">
        <v>24753400</v>
      </c>
      <c r="K181" s="16" t="s">
        <v>30</v>
      </c>
      <c r="L181" s="15">
        <v>24753400</v>
      </c>
      <c r="M181" s="17" t="s">
        <v>223</v>
      </c>
      <c r="N181" s="18" t="s">
        <v>30</v>
      </c>
      <c r="O181" s="17" t="s">
        <v>223</v>
      </c>
      <c r="P181" s="19">
        <v>45509</v>
      </c>
      <c r="Q181" s="20">
        <v>45657</v>
      </c>
      <c r="R181" s="20">
        <v>45505</v>
      </c>
      <c r="S181" s="11" t="s">
        <v>965</v>
      </c>
      <c r="T181" s="21">
        <f>VLOOKUP(B181,'[1]14204 CB-0017  PAGOS'!C:W,16,0)</f>
        <v>4950680</v>
      </c>
      <c r="U181" s="21">
        <f>VLOOKUP(B181,'[1]14204 CB-0017  PAGOS'!C:W,19,0)</f>
        <v>10561451</v>
      </c>
      <c r="V181" s="22">
        <v>0.57333331986716973</v>
      </c>
      <c r="W181" s="14"/>
    </row>
    <row r="182" spans="1:23" x14ac:dyDescent="0.3">
      <c r="A182" s="10">
        <v>2024</v>
      </c>
      <c r="B182" s="11" t="s">
        <v>966</v>
      </c>
      <c r="C182" s="12">
        <v>52702693</v>
      </c>
      <c r="D182" s="11" t="s">
        <v>967</v>
      </c>
      <c r="E182" s="11" t="s">
        <v>968</v>
      </c>
      <c r="F182" s="13" t="s">
        <v>969</v>
      </c>
      <c r="G182" s="11" t="s">
        <v>27</v>
      </c>
      <c r="H182" s="11" t="s">
        <v>133</v>
      </c>
      <c r="I182" s="14" t="s">
        <v>29</v>
      </c>
      <c r="J182" s="15">
        <v>38586333</v>
      </c>
      <c r="K182" s="16" t="s">
        <v>30</v>
      </c>
      <c r="L182" s="15">
        <v>38586333</v>
      </c>
      <c r="M182" s="17" t="s">
        <v>970</v>
      </c>
      <c r="N182" s="18" t="s">
        <v>30</v>
      </c>
      <c r="O182" s="17" t="s">
        <v>970</v>
      </c>
      <c r="P182" s="19">
        <v>45509</v>
      </c>
      <c r="Q182" s="20">
        <v>45650</v>
      </c>
      <c r="R182" s="20">
        <v>45505</v>
      </c>
      <c r="S182" s="11" t="s">
        <v>971</v>
      </c>
      <c r="T182" s="21">
        <f>VLOOKUP(B182,'[1]14204 CB-0017  PAGOS'!C:W,16,0)</f>
        <v>8268500</v>
      </c>
      <c r="U182" s="21">
        <f>VLOOKUP(B182,'[1]14204 CB-0017  PAGOS'!C:W,19,0)</f>
        <v>14883300</v>
      </c>
      <c r="V182" s="22">
        <v>0.61428571095366846</v>
      </c>
      <c r="W182" s="14"/>
    </row>
    <row r="183" spans="1:23" x14ac:dyDescent="0.3">
      <c r="A183" s="10">
        <v>2024</v>
      </c>
      <c r="B183" s="11" t="s">
        <v>972</v>
      </c>
      <c r="C183" s="12">
        <v>1020777742</v>
      </c>
      <c r="D183" s="11" t="s">
        <v>973</v>
      </c>
      <c r="E183" s="11" t="s">
        <v>974</v>
      </c>
      <c r="F183" s="13" t="s">
        <v>975</v>
      </c>
      <c r="G183" s="11" t="s">
        <v>27</v>
      </c>
      <c r="H183" s="11" t="s">
        <v>133</v>
      </c>
      <c r="I183" s="14" t="s">
        <v>29</v>
      </c>
      <c r="J183" s="15">
        <v>38227000</v>
      </c>
      <c r="K183" s="16" t="s">
        <v>30</v>
      </c>
      <c r="L183" s="15">
        <v>38227000</v>
      </c>
      <c r="M183" s="17" t="s">
        <v>223</v>
      </c>
      <c r="N183" s="18" t="s">
        <v>30</v>
      </c>
      <c r="O183" s="17" t="s">
        <v>223</v>
      </c>
      <c r="P183" s="19">
        <v>45512</v>
      </c>
      <c r="Q183" s="20">
        <v>45657</v>
      </c>
      <c r="R183" s="20">
        <v>45505</v>
      </c>
      <c r="S183" s="11" t="s">
        <v>976</v>
      </c>
      <c r="T183" s="21">
        <f>VLOOKUP(B183,'[1]14204 CB-0017  PAGOS'!C:W,16,0)</f>
        <v>7645400</v>
      </c>
      <c r="U183" s="21">
        <f>VLOOKUP(B183,'[1]14204 CB-0017  PAGOS'!C:W,19,0)</f>
        <v>17074727</v>
      </c>
      <c r="V183" s="22">
        <v>0.55333332461349305</v>
      </c>
      <c r="W183" s="14"/>
    </row>
    <row r="184" spans="1:23" x14ac:dyDescent="0.3">
      <c r="A184" s="10">
        <v>2024</v>
      </c>
      <c r="B184" s="11" t="s">
        <v>977</v>
      </c>
      <c r="C184" s="12">
        <v>1018503171</v>
      </c>
      <c r="D184" s="11" t="s">
        <v>978</v>
      </c>
      <c r="E184" s="11" t="s">
        <v>979</v>
      </c>
      <c r="F184" s="13" t="s">
        <v>980</v>
      </c>
      <c r="G184" s="11" t="s">
        <v>27</v>
      </c>
      <c r="H184" s="11" t="s">
        <v>133</v>
      </c>
      <c r="I184" s="14" t="s">
        <v>29</v>
      </c>
      <c r="J184" s="15">
        <v>24753400</v>
      </c>
      <c r="K184" s="16" t="s">
        <v>30</v>
      </c>
      <c r="L184" s="15">
        <v>24753400</v>
      </c>
      <c r="M184" s="17" t="s">
        <v>223</v>
      </c>
      <c r="N184" s="18" t="s">
        <v>30</v>
      </c>
      <c r="O184" s="17" t="s">
        <v>223</v>
      </c>
      <c r="P184" s="19">
        <v>45506</v>
      </c>
      <c r="Q184" s="20">
        <v>45657</v>
      </c>
      <c r="R184" s="20">
        <v>45505</v>
      </c>
      <c r="S184" s="11" t="s">
        <v>981</v>
      </c>
      <c r="T184" s="21">
        <f>VLOOKUP(B184,'[1]14204 CB-0017  PAGOS'!C:W,16,0)</f>
        <v>4950680</v>
      </c>
      <c r="U184" s="21">
        <f>VLOOKUP(B184,'[1]14204 CB-0017  PAGOS'!C:W,19,0)</f>
        <v>10066383</v>
      </c>
      <c r="V184" s="22">
        <v>0.59333331986716975</v>
      </c>
      <c r="W184" s="14"/>
    </row>
    <row r="185" spans="1:23" x14ac:dyDescent="0.3">
      <c r="A185" s="10">
        <v>2024</v>
      </c>
      <c r="B185" s="11" t="s">
        <v>982</v>
      </c>
      <c r="C185" s="12">
        <v>52778993</v>
      </c>
      <c r="D185" s="11" t="s">
        <v>983</v>
      </c>
      <c r="E185" s="11" t="s">
        <v>984</v>
      </c>
      <c r="F185" s="13" t="s">
        <v>985</v>
      </c>
      <c r="G185" s="11" t="s">
        <v>27</v>
      </c>
      <c r="H185" s="11" t="s">
        <v>133</v>
      </c>
      <c r="I185" s="14" t="s">
        <v>29</v>
      </c>
      <c r="J185" s="15">
        <v>49149000</v>
      </c>
      <c r="K185" s="16" t="s">
        <v>30</v>
      </c>
      <c r="L185" s="15">
        <v>49149000</v>
      </c>
      <c r="M185" s="17" t="s">
        <v>223</v>
      </c>
      <c r="N185" s="18" t="s">
        <v>30</v>
      </c>
      <c r="O185" s="17" t="s">
        <v>223</v>
      </c>
      <c r="P185" s="19">
        <v>45506</v>
      </c>
      <c r="Q185" s="20">
        <v>45657</v>
      </c>
      <c r="R185" s="20">
        <v>45505</v>
      </c>
      <c r="S185" s="11" t="s">
        <v>986</v>
      </c>
      <c r="T185" s="21">
        <v>9829800</v>
      </c>
      <c r="U185" s="21">
        <v>19987260</v>
      </c>
      <c r="V185" s="22">
        <v>0.59333333333333338</v>
      </c>
      <c r="W185" s="14"/>
    </row>
    <row r="186" spans="1:23" x14ac:dyDescent="0.3">
      <c r="A186" s="10">
        <v>2024</v>
      </c>
      <c r="B186" s="11" t="s">
        <v>987</v>
      </c>
      <c r="C186" s="12">
        <v>52776723</v>
      </c>
      <c r="D186" s="11" t="s">
        <v>988</v>
      </c>
      <c r="E186" s="11" t="s">
        <v>989</v>
      </c>
      <c r="F186" s="13" t="s">
        <v>990</v>
      </c>
      <c r="G186" s="11" t="s">
        <v>27</v>
      </c>
      <c r="H186" s="11" t="s">
        <v>133</v>
      </c>
      <c r="I186" s="14" t="s">
        <v>29</v>
      </c>
      <c r="J186" s="15">
        <v>31000000</v>
      </c>
      <c r="K186" s="16" t="s">
        <v>30</v>
      </c>
      <c r="L186" s="15">
        <v>31000000</v>
      </c>
      <c r="M186" s="17" t="s">
        <v>223</v>
      </c>
      <c r="N186" s="18" t="s">
        <v>30</v>
      </c>
      <c r="O186" s="17" t="s">
        <v>223</v>
      </c>
      <c r="P186" s="19">
        <v>45506</v>
      </c>
      <c r="Q186" s="20">
        <v>45657</v>
      </c>
      <c r="R186" s="20">
        <v>45505</v>
      </c>
      <c r="S186" s="11" t="s">
        <v>991</v>
      </c>
      <c r="T186" s="21">
        <v>6200000</v>
      </c>
      <c r="U186" s="21">
        <v>12606667</v>
      </c>
      <c r="V186" s="22">
        <v>0.59333332258064519</v>
      </c>
      <c r="W186" s="14"/>
    </row>
    <row r="187" spans="1:23" x14ac:dyDescent="0.3">
      <c r="A187" s="10">
        <v>2024</v>
      </c>
      <c r="B187" s="11" t="s">
        <v>992</v>
      </c>
      <c r="C187" s="12">
        <v>79489523</v>
      </c>
      <c r="D187" s="11" t="s">
        <v>993</v>
      </c>
      <c r="E187" s="11" t="s">
        <v>698</v>
      </c>
      <c r="F187" s="13" t="s">
        <v>994</v>
      </c>
      <c r="G187" s="11" t="s">
        <v>27</v>
      </c>
      <c r="H187" s="11" t="s">
        <v>133</v>
      </c>
      <c r="I187" s="14" t="s">
        <v>29</v>
      </c>
      <c r="J187" s="15">
        <v>15086227</v>
      </c>
      <c r="K187" s="16" t="s">
        <v>30</v>
      </c>
      <c r="L187" s="15">
        <v>15086227</v>
      </c>
      <c r="M187" s="17" t="s">
        <v>970</v>
      </c>
      <c r="N187" s="18" t="s">
        <v>30</v>
      </c>
      <c r="O187" s="17" t="s">
        <v>970</v>
      </c>
      <c r="P187" s="19">
        <v>45506</v>
      </c>
      <c r="Q187" s="20">
        <v>45646</v>
      </c>
      <c r="R187" s="20">
        <v>45504</v>
      </c>
      <c r="S187" s="11" t="s">
        <v>995</v>
      </c>
      <c r="T187" s="21">
        <f>VLOOKUP(B187,'[1]14204 CB-0017  PAGOS'!C:W,16,0)</f>
        <v>3232763</v>
      </c>
      <c r="U187" s="21">
        <f>VLOOKUP(B187,'[1]14204 CB-0017  PAGOS'!C:W,19,0)</f>
        <v>5495697</v>
      </c>
      <c r="V187" s="22">
        <v>0.63571428429387944</v>
      </c>
      <c r="W187" s="14"/>
    </row>
    <row r="188" spans="1:23" x14ac:dyDescent="0.3">
      <c r="A188" s="10">
        <v>2024</v>
      </c>
      <c r="B188" s="11" t="s">
        <v>996</v>
      </c>
      <c r="C188" s="12">
        <v>80864347</v>
      </c>
      <c r="D188" s="11" t="s">
        <v>997</v>
      </c>
      <c r="E188" s="11" t="s">
        <v>698</v>
      </c>
      <c r="F188" s="13" t="s">
        <v>998</v>
      </c>
      <c r="G188" s="11" t="s">
        <v>27</v>
      </c>
      <c r="H188" s="11" t="s">
        <v>133</v>
      </c>
      <c r="I188" s="14" t="s">
        <v>29</v>
      </c>
      <c r="J188" s="15">
        <v>15086227</v>
      </c>
      <c r="K188" s="16" t="s">
        <v>30</v>
      </c>
      <c r="L188" s="15">
        <v>15086227</v>
      </c>
      <c r="M188" s="17" t="s">
        <v>970</v>
      </c>
      <c r="N188" s="18" t="s">
        <v>30</v>
      </c>
      <c r="O188" s="17" t="s">
        <v>970</v>
      </c>
      <c r="P188" s="19">
        <v>45506</v>
      </c>
      <c r="Q188" s="20">
        <v>45646</v>
      </c>
      <c r="R188" s="20">
        <v>45504</v>
      </c>
      <c r="S188" s="11" t="s">
        <v>999</v>
      </c>
      <c r="T188" s="21">
        <f>VLOOKUP(B188,'[1]14204 CB-0017  PAGOS'!C:W,16,0)</f>
        <v>3232763</v>
      </c>
      <c r="U188" s="21">
        <f>VLOOKUP(B188,'[1]14204 CB-0017  PAGOS'!C:W,19,0)</f>
        <v>5495697</v>
      </c>
      <c r="V188" s="22">
        <v>0.63571428429387944</v>
      </c>
      <c r="W188" s="14"/>
    </row>
    <row r="189" spans="1:23" x14ac:dyDescent="0.3">
      <c r="A189" s="10">
        <v>2024</v>
      </c>
      <c r="B189" s="11" t="s">
        <v>1000</v>
      </c>
      <c r="C189" s="12">
        <v>1078369253</v>
      </c>
      <c r="D189" s="11" t="s">
        <v>1001</v>
      </c>
      <c r="E189" s="11" t="s">
        <v>1002</v>
      </c>
      <c r="F189" s="13" t="s">
        <v>1003</v>
      </c>
      <c r="G189" s="11" t="s">
        <v>27</v>
      </c>
      <c r="H189" s="11" t="s">
        <v>133</v>
      </c>
      <c r="I189" s="14" t="s">
        <v>29</v>
      </c>
      <c r="J189" s="15">
        <v>39801955</v>
      </c>
      <c r="K189" s="16" t="s">
        <v>30</v>
      </c>
      <c r="L189" s="15">
        <v>39801955</v>
      </c>
      <c r="M189" s="17" t="s">
        <v>185</v>
      </c>
      <c r="N189" s="18" t="s">
        <v>30</v>
      </c>
      <c r="O189" s="17" t="s">
        <v>185</v>
      </c>
      <c r="P189" s="19">
        <v>45506</v>
      </c>
      <c r="Q189" s="20">
        <v>45657</v>
      </c>
      <c r="R189" s="20">
        <v>45505</v>
      </c>
      <c r="S189" s="11" t="s">
        <v>1004</v>
      </c>
      <c r="T189" s="21">
        <f>VLOOKUP(B189,'[1]14204 CB-0017  PAGOS'!C:W,16,0)</f>
        <v>7855649</v>
      </c>
      <c r="U189" s="21">
        <f>VLOOKUP(B189,'[1]14204 CB-0017  PAGOS'!C:W,19,0)</f>
        <v>16496863</v>
      </c>
      <c r="V189" s="22">
        <v>0.58552631397126098</v>
      </c>
      <c r="W189" s="14"/>
    </row>
    <row r="190" spans="1:23" x14ac:dyDescent="0.3">
      <c r="A190" s="10">
        <v>2024</v>
      </c>
      <c r="B190" s="11" t="s">
        <v>1005</v>
      </c>
      <c r="C190" s="12">
        <v>1018420308</v>
      </c>
      <c r="D190" s="11" t="s">
        <v>1006</v>
      </c>
      <c r="E190" s="11" t="s">
        <v>1007</v>
      </c>
      <c r="F190" s="13" t="s">
        <v>1008</v>
      </c>
      <c r="G190" s="11" t="s">
        <v>27</v>
      </c>
      <c r="H190" s="11" t="s">
        <v>133</v>
      </c>
      <c r="I190" s="14" t="s">
        <v>29</v>
      </c>
      <c r="J190" s="15">
        <v>29358336</v>
      </c>
      <c r="K190" s="16" t="s">
        <v>30</v>
      </c>
      <c r="L190" s="15">
        <v>29358336</v>
      </c>
      <c r="M190" s="17" t="s">
        <v>244</v>
      </c>
      <c r="N190" s="18" t="s">
        <v>30</v>
      </c>
      <c r="O190" s="17" t="s">
        <v>244</v>
      </c>
      <c r="P190" s="19">
        <v>45509</v>
      </c>
      <c r="Q190" s="20">
        <v>45630</v>
      </c>
      <c r="R190" s="20">
        <v>45505</v>
      </c>
      <c r="S190" s="11" t="s">
        <v>1009</v>
      </c>
      <c r="T190" s="21">
        <f>VLOOKUP(B190,'[1]14204 CB-0017  PAGOS'!C:W,16,0)</f>
        <v>7339584</v>
      </c>
      <c r="U190" s="21">
        <f>VLOOKUP(B190,'[1]14204 CB-0017  PAGOS'!C:W,19,0)</f>
        <v>8318195</v>
      </c>
      <c r="V190" s="22">
        <v>0.71666667347904189</v>
      </c>
      <c r="W190" s="14"/>
    </row>
    <row r="191" spans="1:23" x14ac:dyDescent="0.3">
      <c r="A191" s="10">
        <v>2024</v>
      </c>
      <c r="B191" s="11" t="s">
        <v>1010</v>
      </c>
      <c r="C191" s="12">
        <v>1122784257</v>
      </c>
      <c r="D191" s="11" t="s">
        <v>1011</v>
      </c>
      <c r="E191" s="11" t="s">
        <v>1012</v>
      </c>
      <c r="F191" s="13" t="s">
        <v>1013</v>
      </c>
      <c r="G191" s="11" t="s">
        <v>27</v>
      </c>
      <c r="H191" s="11" t="s">
        <v>133</v>
      </c>
      <c r="I191" s="14" t="s">
        <v>29</v>
      </c>
      <c r="J191" s="15">
        <v>16056056</v>
      </c>
      <c r="K191" s="16" t="s">
        <v>30</v>
      </c>
      <c r="L191" s="15">
        <v>16056056</v>
      </c>
      <c r="M191" s="17" t="s">
        <v>1014</v>
      </c>
      <c r="N191" s="18" t="s">
        <v>30</v>
      </c>
      <c r="O191" s="17" t="s">
        <v>1014</v>
      </c>
      <c r="P191" s="19">
        <v>45506</v>
      </c>
      <c r="Q191" s="20">
        <v>45656</v>
      </c>
      <c r="R191" s="20">
        <v>45505</v>
      </c>
      <c r="S191" s="11" t="s">
        <v>1015</v>
      </c>
      <c r="T191" s="21">
        <f>VLOOKUP(B191,'[1]14204 CB-0017  PAGOS'!C:W,16,0)</f>
        <v>3232763</v>
      </c>
      <c r="U191" s="21">
        <f>VLOOKUP(B191,'[1]14204 CB-0017  PAGOS'!C:W,19,0)</f>
        <v>6465526</v>
      </c>
      <c r="V191" s="22">
        <v>0.59731543038962998</v>
      </c>
      <c r="W191" s="14"/>
    </row>
    <row r="192" spans="1:23" x14ac:dyDescent="0.3">
      <c r="A192" s="10">
        <v>2024</v>
      </c>
      <c r="B192" s="11" t="s">
        <v>1016</v>
      </c>
      <c r="C192" s="12">
        <v>79446381</v>
      </c>
      <c r="D192" s="11" t="s">
        <v>1017</v>
      </c>
      <c r="E192" s="11" t="s">
        <v>1018</v>
      </c>
      <c r="F192" s="13" t="s">
        <v>1019</v>
      </c>
      <c r="G192" s="11" t="s">
        <v>27</v>
      </c>
      <c r="H192" s="11" t="s">
        <v>133</v>
      </c>
      <c r="I192" s="14" t="s">
        <v>29</v>
      </c>
      <c r="J192" s="15">
        <v>25285662</v>
      </c>
      <c r="K192" s="16" t="s">
        <v>30</v>
      </c>
      <c r="L192" s="15">
        <v>25285662</v>
      </c>
      <c r="M192" s="17" t="s">
        <v>156</v>
      </c>
      <c r="N192" s="18" t="s">
        <v>30</v>
      </c>
      <c r="O192" s="17" t="s">
        <v>156</v>
      </c>
      <c r="P192" s="19">
        <v>45506</v>
      </c>
      <c r="Q192" s="20">
        <v>45643</v>
      </c>
      <c r="R192" s="20">
        <v>45505</v>
      </c>
      <c r="S192" s="11" t="s">
        <v>1020</v>
      </c>
      <c r="T192" s="21">
        <f>VLOOKUP(B192,'[1]14204 CB-0017  PAGOS'!C:W,16,0)</f>
        <v>5619036</v>
      </c>
      <c r="U192" s="21">
        <f>VLOOKUP(B192,'[1]14204 CB-0017  PAGOS'!C:W,19,0)</f>
        <v>8615855</v>
      </c>
      <c r="V192" s="22">
        <v>0.65925926716888017</v>
      </c>
      <c r="W192" s="14"/>
    </row>
    <row r="193" spans="1:23" x14ac:dyDescent="0.3">
      <c r="A193" s="10">
        <v>2024</v>
      </c>
      <c r="B193" s="11" t="s">
        <v>1021</v>
      </c>
      <c r="C193" s="12">
        <v>1032469796</v>
      </c>
      <c r="D193" s="11" t="s">
        <v>1022</v>
      </c>
      <c r="E193" s="11" t="s">
        <v>1023</v>
      </c>
      <c r="F193" s="13" t="s">
        <v>1024</v>
      </c>
      <c r="G193" s="11" t="s">
        <v>27</v>
      </c>
      <c r="H193" s="11" t="s">
        <v>133</v>
      </c>
      <c r="I193" s="14" t="s">
        <v>29</v>
      </c>
      <c r="J193" s="15">
        <v>29200000</v>
      </c>
      <c r="K193" s="16" t="s">
        <v>30</v>
      </c>
      <c r="L193" s="15">
        <v>29200000</v>
      </c>
      <c r="M193" s="17" t="s">
        <v>751</v>
      </c>
      <c r="N193" s="18" t="s">
        <v>30</v>
      </c>
      <c r="O193" s="17" t="s">
        <v>751</v>
      </c>
      <c r="P193" s="19">
        <v>45506</v>
      </c>
      <c r="Q193" s="20">
        <v>45653</v>
      </c>
      <c r="R193" s="20">
        <v>45505</v>
      </c>
      <c r="S193" s="11" t="s">
        <v>1025</v>
      </c>
      <c r="T193" s="21">
        <f>VLOOKUP(B193,'[1]14204 CB-0017  PAGOS'!C:W,16,0)</f>
        <v>6000000</v>
      </c>
      <c r="U193" s="21">
        <f>VLOOKUP(B193,'[1]14204 CB-0017  PAGOS'!C:W,19,0)</f>
        <v>11400000</v>
      </c>
      <c r="V193" s="22">
        <v>0.6095890410958904</v>
      </c>
      <c r="W193" s="14"/>
    </row>
    <row r="194" spans="1:23" x14ac:dyDescent="0.3">
      <c r="A194" s="10">
        <v>2024</v>
      </c>
      <c r="B194" s="11" t="s">
        <v>1026</v>
      </c>
      <c r="C194" s="12">
        <v>1012392699</v>
      </c>
      <c r="D194" s="11" t="s">
        <v>1027</v>
      </c>
      <c r="E194" s="11" t="s">
        <v>1028</v>
      </c>
      <c r="F194" s="13" t="s">
        <v>1029</v>
      </c>
      <c r="G194" s="11" t="s">
        <v>27</v>
      </c>
      <c r="H194" s="11" t="s">
        <v>133</v>
      </c>
      <c r="I194" s="14" t="s">
        <v>29</v>
      </c>
      <c r="J194" s="15">
        <v>22526667</v>
      </c>
      <c r="K194" s="16" t="s">
        <v>30</v>
      </c>
      <c r="L194" s="15">
        <v>22526667</v>
      </c>
      <c r="M194" s="17" t="s">
        <v>1030</v>
      </c>
      <c r="N194" s="18" t="s">
        <v>30</v>
      </c>
      <c r="O194" s="17" t="s">
        <v>1030</v>
      </c>
      <c r="P194" s="19">
        <v>45547</v>
      </c>
      <c r="Q194" s="20">
        <v>45656</v>
      </c>
      <c r="R194" s="20">
        <v>45546</v>
      </c>
      <c r="S194" s="11" t="s">
        <v>1031</v>
      </c>
      <c r="T194" s="21">
        <f>VLOOKUP(B194,'[1]14204 CB-0017  PAGOS'!C:W,16,0)</f>
        <v>6200000</v>
      </c>
      <c r="U194" s="21">
        <f>VLOOKUP(B194,'[1]14204 CB-0017  PAGOS'!C:W,19,0)</f>
        <v>12400000</v>
      </c>
      <c r="V194" s="22">
        <v>0.44954129254895986</v>
      </c>
      <c r="W194" s="14"/>
    </row>
    <row r="195" spans="1:23" x14ac:dyDescent="0.3">
      <c r="A195" s="10">
        <v>2024</v>
      </c>
      <c r="B195" s="11" t="s">
        <v>1032</v>
      </c>
      <c r="C195" s="12" t="s">
        <v>1033</v>
      </c>
      <c r="D195" s="11" t="s">
        <v>1034</v>
      </c>
      <c r="E195" s="11" t="s">
        <v>1035</v>
      </c>
      <c r="F195" s="13" t="s">
        <v>1036</v>
      </c>
      <c r="G195" s="11" t="s">
        <v>27</v>
      </c>
      <c r="H195" s="11" t="s">
        <v>133</v>
      </c>
      <c r="I195" s="14" t="s">
        <v>29</v>
      </c>
      <c r="J195" s="15">
        <v>26038048</v>
      </c>
      <c r="K195" s="16" t="s">
        <v>30</v>
      </c>
      <c r="L195" s="15">
        <v>26038048</v>
      </c>
      <c r="M195" s="17" t="s">
        <v>1014</v>
      </c>
      <c r="N195" s="18" t="s">
        <v>30</v>
      </c>
      <c r="O195" s="17" t="s">
        <v>1014</v>
      </c>
      <c r="P195" s="19">
        <v>45509</v>
      </c>
      <c r="Q195" s="20">
        <v>45657</v>
      </c>
      <c r="R195" s="20">
        <v>45505</v>
      </c>
      <c r="S195" s="11" t="s">
        <v>1037</v>
      </c>
      <c r="T195" s="21">
        <f>VLOOKUP(B195,'[1]14204 CB-0017  PAGOS'!C:W,16,0)</f>
        <v>4019296</v>
      </c>
      <c r="U195" s="21">
        <f>VLOOKUP(B195,'[1]14204 CB-0017  PAGOS'!C:W,19,0)</f>
        <v>11009376</v>
      </c>
      <c r="V195" s="22">
        <v>0.57718120805369133</v>
      </c>
      <c r="W195" s="14"/>
    </row>
    <row r="196" spans="1:23" x14ac:dyDescent="0.3">
      <c r="A196" s="10">
        <v>2024</v>
      </c>
      <c r="B196" s="11" t="s">
        <v>1038</v>
      </c>
      <c r="C196" s="12">
        <v>80093416</v>
      </c>
      <c r="D196" s="11" t="s">
        <v>1039</v>
      </c>
      <c r="E196" s="11" t="s">
        <v>1040</v>
      </c>
      <c r="F196" s="13" t="s">
        <v>1041</v>
      </c>
      <c r="G196" s="11" t="s">
        <v>27</v>
      </c>
      <c r="H196" s="11" t="s">
        <v>133</v>
      </c>
      <c r="I196" s="14" t="s">
        <v>29</v>
      </c>
      <c r="J196" s="15">
        <v>30491080</v>
      </c>
      <c r="K196" s="16" t="s">
        <v>30</v>
      </c>
      <c r="L196" s="15">
        <v>30491080</v>
      </c>
      <c r="M196" s="17" t="s">
        <v>1042</v>
      </c>
      <c r="N196" s="18" t="s">
        <v>30</v>
      </c>
      <c r="O196" s="17" t="s">
        <v>1042</v>
      </c>
      <c r="P196" s="19">
        <v>45506</v>
      </c>
      <c r="Q196" s="20">
        <v>45628</v>
      </c>
      <c r="R196" s="20">
        <v>45505</v>
      </c>
      <c r="S196" s="11" t="s">
        <v>1043</v>
      </c>
      <c r="T196" s="21">
        <f>VLOOKUP(B196,'[1]14204 CB-0017  PAGOS'!C:W,16,0)</f>
        <v>7559772</v>
      </c>
      <c r="U196" s="21">
        <f>VLOOKUP(B196,'[1]14204 CB-0017  PAGOS'!C:W,19,0)</f>
        <v>8063756</v>
      </c>
      <c r="V196" s="22">
        <v>0.73553721285044671</v>
      </c>
      <c r="W196" s="14"/>
    </row>
    <row r="197" spans="1:23" x14ac:dyDescent="0.3">
      <c r="A197" s="10">
        <v>2024</v>
      </c>
      <c r="B197" s="11" t="s">
        <v>1044</v>
      </c>
      <c r="C197" s="12">
        <v>1032368119</v>
      </c>
      <c r="D197" s="11" t="s">
        <v>1045</v>
      </c>
      <c r="E197" s="11" t="s">
        <v>1046</v>
      </c>
      <c r="F197" s="13" t="s">
        <v>1047</v>
      </c>
      <c r="G197" s="11" t="s">
        <v>27</v>
      </c>
      <c r="H197" s="11" t="s">
        <v>133</v>
      </c>
      <c r="I197" s="14" t="s">
        <v>29</v>
      </c>
      <c r="J197" s="15">
        <v>38230825</v>
      </c>
      <c r="K197" s="16" t="s">
        <v>30</v>
      </c>
      <c r="L197" s="15">
        <v>38230825</v>
      </c>
      <c r="M197" s="17" t="s">
        <v>751</v>
      </c>
      <c r="N197" s="18" t="s">
        <v>30</v>
      </c>
      <c r="O197" s="17" t="s">
        <v>751</v>
      </c>
      <c r="P197" s="19">
        <v>45506</v>
      </c>
      <c r="Q197" s="20">
        <v>45653</v>
      </c>
      <c r="R197" s="20">
        <v>45505</v>
      </c>
      <c r="S197" s="11" t="s">
        <v>1048</v>
      </c>
      <c r="T197" s="21">
        <f>VLOOKUP(B197,'[1]14204 CB-0017  PAGOS'!C:W,16,0)</f>
        <v>7855649</v>
      </c>
      <c r="U197" s="21">
        <f>VLOOKUP(B197,'[1]14204 CB-0017  PAGOS'!C:W,19,0)</f>
        <v>14925733</v>
      </c>
      <c r="V197" s="22">
        <v>0.60958904234998856</v>
      </c>
      <c r="W197" s="14"/>
    </row>
    <row r="198" spans="1:23" x14ac:dyDescent="0.3">
      <c r="A198" s="10">
        <v>2024</v>
      </c>
      <c r="B198" s="11" t="s">
        <v>1049</v>
      </c>
      <c r="C198" s="12">
        <v>1013643368</v>
      </c>
      <c r="D198" s="11" t="s">
        <v>1050</v>
      </c>
      <c r="E198" s="11" t="s">
        <v>1051</v>
      </c>
      <c r="F198" s="13" t="s">
        <v>1052</v>
      </c>
      <c r="G198" s="11" t="s">
        <v>27</v>
      </c>
      <c r="H198" s="11" t="s">
        <v>133</v>
      </c>
      <c r="I198" s="14" t="s">
        <v>29</v>
      </c>
      <c r="J198" s="15">
        <v>24093309</v>
      </c>
      <c r="K198" s="16" t="s">
        <v>30</v>
      </c>
      <c r="L198" s="15">
        <v>24093309</v>
      </c>
      <c r="M198" s="17" t="s">
        <v>751</v>
      </c>
      <c r="N198" s="18" t="s">
        <v>30</v>
      </c>
      <c r="O198" s="17" t="s">
        <v>751</v>
      </c>
      <c r="P198" s="19">
        <v>45512</v>
      </c>
      <c r="Q198" s="20">
        <v>45656</v>
      </c>
      <c r="R198" s="20">
        <v>45506</v>
      </c>
      <c r="S198" s="11" t="s">
        <v>1053</v>
      </c>
      <c r="T198" s="21">
        <f>VLOOKUP(B198,'[1]14204 CB-0017  PAGOS'!C:W,16,0)</f>
        <v>4950680</v>
      </c>
      <c r="U198" s="21">
        <f>VLOOKUP(B198,'[1]14204 CB-0017  PAGOS'!C:W,19,0)</f>
        <v>10396428</v>
      </c>
      <c r="V198" s="22">
        <v>0.56849314471499124</v>
      </c>
      <c r="W198" s="14"/>
    </row>
    <row r="199" spans="1:23" x14ac:dyDescent="0.3">
      <c r="A199" s="10">
        <v>2024</v>
      </c>
      <c r="B199" s="11" t="s">
        <v>1054</v>
      </c>
      <c r="C199" s="12">
        <v>1013665305</v>
      </c>
      <c r="D199" s="11" t="s">
        <v>1055</v>
      </c>
      <c r="E199" s="11" t="s">
        <v>1056</v>
      </c>
      <c r="F199" s="13" t="s">
        <v>1057</v>
      </c>
      <c r="G199" s="11" t="s">
        <v>27</v>
      </c>
      <c r="H199" s="11" t="s">
        <v>133</v>
      </c>
      <c r="I199" s="14" t="s">
        <v>29</v>
      </c>
      <c r="J199" s="15">
        <v>29562213</v>
      </c>
      <c r="K199" s="16" t="s">
        <v>30</v>
      </c>
      <c r="L199" s="15">
        <v>29562213</v>
      </c>
      <c r="M199" s="17" t="s">
        <v>1058</v>
      </c>
      <c r="N199" s="18" t="s">
        <v>30</v>
      </c>
      <c r="O199" s="17" t="s">
        <v>1058</v>
      </c>
      <c r="P199" s="19">
        <v>45510</v>
      </c>
      <c r="Q199" s="20">
        <v>45627</v>
      </c>
      <c r="R199" s="20">
        <v>45506</v>
      </c>
      <c r="S199" s="11" t="s">
        <v>1059</v>
      </c>
      <c r="T199" s="21">
        <f>VLOOKUP(B199,'[1]14204 CB-0017  PAGOS'!C:W,16,0)</f>
        <v>7645400</v>
      </c>
      <c r="U199" s="21">
        <f>VLOOKUP(B199,'[1]14204 CB-0017  PAGOS'!C:W,19,0)</f>
        <v>7900246</v>
      </c>
      <c r="V199" s="22">
        <v>0.7327586402276447</v>
      </c>
      <c r="W199" s="14"/>
    </row>
    <row r="200" spans="1:23" x14ac:dyDescent="0.3">
      <c r="A200" s="10">
        <v>2024</v>
      </c>
      <c r="B200" s="11" t="s">
        <v>1060</v>
      </c>
      <c r="C200" s="12">
        <v>79515828</v>
      </c>
      <c r="D200" s="11" t="s">
        <v>1061</v>
      </c>
      <c r="E200" s="11" t="s">
        <v>1062</v>
      </c>
      <c r="F200" s="13" t="s">
        <v>1063</v>
      </c>
      <c r="G200" s="11" t="s">
        <v>27</v>
      </c>
      <c r="H200" s="11" t="s">
        <v>133</v>
      </c>
      <c r="I200" s="14" t="s">
        <v>29</v>
      </c>
      <c r="J200" s="15">
        <v>16260258</v>
      </c>
      <c r="K200" s="16" t="s">
        <v>30</v>
      </c>
      <c r="L200" s="15">
        <v>16260258</v>
      </c>
      <c r="M200" s="17" t="s">
        <v>751</v>
      </c>
      <c r="N200" s="18" t="s">
        <v>30</v>
      </c>
      <c r="O200" s="17" t="s">
        <v>751</v>
      </c>
      <c r="P200" s="19">
        <v>45510</v>
      </c>
      <c r="Q200" s="20">
        <v>45657</v>
      </c>
      <c r="R200" s="20">
        <v>45506</v>
      </c>
      <c r="S200" s="11" t="s">
        <v>1064</v>
      </c>
      <c r="T200" s="21">
        <f>VLOOKUP(B200,'[1]14204 CB-0017  PAGOS'!C:W,16,0)</f>
        <v>3341149</v>
      </c>
      <c r="U200" s="21">
        <f>VLOOKUP(B200,'[1]14204 CB-0017  PAGOS'!C:W,19,0)</f>
        <v>6793669</v>
      </c>
      <c r="V200" s="22">
        <v>0.58219180778066371</v>
      </c>
      <c r="W200" s="14"/>
    </row>
    <row r="201" spans="1:23" x14ac:dyDescent="0.3">
      <c r="A201" s="10">
        <v>2024</v>
      </c>
      <c r="B201" s="11" t="s">
        <v>1065</v>
      </c>
      <c r="C201" s="12">
        <v>1070962271</v>
      </c>
      <c r="D201" s="11" t="s">
        <v>1066</v>
      </c>
      <c r="E201" s="11" t="s">
        <v>1067</v>
      </c>
      <c r="F201" s="13" t="s">
        <v>1068</v>
      </c>
      <c r="G201" s="11" t="s">
        <v>27</v>
      </c>
      <c r="H201" s="11" t="s">
        <v>133</v>
      </c>
      <c r="I201" s="14" t="s">
        <v>29</v>
      </c>
      <c r="J201" s="15">
        <v>24588377</v>
      </c>
      <c r="K201" s="16" t="s">
        <v>30</v>
      </c>
      <c r="L201" s="15">
        <v>24588377</v>
      </c>
      <c r="M201" s="17" t="s">
        <v>1014</v>
      </c>
      <c r="N201" s="18" t="s">
        <v>30</v>
      </c>
      <c r="O201" s="17" t="s">
        <v>1014</v>
      </c>
      <c r="P201" s="19">
        <v>45512</v>
      </c>
      <c r="Q201" s="20">
        <v>45657</v>
      </c>
      <c r="R201" s="20">
        <v>45509</v>
      </c>
      <c r="S201" s="11" t="s">
        <v>1069</v>
      </c>
      <c r="T201" s="21">
        <v>4950680</v>
      </c>
      <c r="U201" s="21">
        <v>10891496</v>
      </c>
      <c r="V201" s="22">
        <v>0.55704697386086122</v>
      </c>
      <c r="W201" s="14"/>
    </row>
    <row r="202" spans="1:23" x14ac:dyDescent="0.3">
      <c r="A202" s="10">
        <v>2024</v>
      </c>
      <c r="B202" s="11" t="s">
        <v>1070</v>
      </c>
      <c r="C202" s="12">
        <v>1019110072</v>
      </c>
      <c r="D202" s="11" t="s">
        <v>1071</v>
      </c>
      <c r="E202" s="11" t="s">
        <v>1072</v>
      </c>
      <c r="F202" s="13" t="s">
        <v>1073</v>
      </c>
      <c r="G202" s="11" t="s">
        <v>27</v>
      </c>
      <c r="H202" s="11" t="s">
        <v>133</v>
      </c>
      <c r="I202" s="14" t="s">
        <v>29</v>
      </c>
      <c r="J202" s="15">
        <v>22936200</v>
      </c>
      <c r="K202" s="16" t="s">
        <v>30</v>
      </c>
      <c r="L202" s="15">
        <v>22936200</v>
      </c>
      <c r="M202" s="17" t="s">
        <v>970</v>
      </c>
      <c r="N202" s="18" t="s">
        <v>30</v>
      </c>
      <c r="O202" s="17" t="s">
        <v>970</v>
      </c>
      <c r="P202" s="19">
        <v>45509</v>
      </c>
      <c r="Q202" s="20">
        <v>45650</v>
      </c>
      <c r="R202" s="20">
        <v>45506</v>
      </c>
      <c r="S202" s="11" t="s">
        <v>1074</v>
      </c>
      <c r="T202" s="21">
        <f>VLOOKUP(B202,'[1]14204 CB-0017  PAGOS'!C:W,16,0)</f>
        <v>4914900</v>
      </c>
      <c r="U202" s="21">
        <f>VLOOKUP(B202,'[1]14204 CB-0017  PAGOS'!C:W,19,0)</f>
        <v>8846820</v>
      </c>
      <c r="V202" s="22">
        <v>0.61428571428571432</v>
      </c>
      <c r="W202" s="14"/>
    </row>
    <row r="203" spans="1:23" x14ac:dyDescent="0.3">
      <c r="A203" s="10">
        <v>2024</v>
      </c>
      <c r="B203" s="11" t="s">
        <v>1075</v>
      </c>
      <c r="C203" s="12">
        <v>79747992</v>
      </c>
      <c r="D203" s="11" t="s">
        <v>1076</v>
      </c>
      <c r="E203" s="11" t="s">
        <v>1077</v>
      </c>
      <c r="F203" s="13" t="s">
        <v>1078</v>
      </c>
      <c r="G203" s="11" t="s">
        <v>27</v>
      </c>
      <c r="H203" s="11" t="s">
        <v>133</v>
      </c>
      <c r="I203" s="14" t="s">
        <v>29</v>
      </c>
      <c r="J203" s="15">
        <v>72500000</v>
      </c>
      <c r="K203" s="16" t="s">
        <v>30</v>
      </c>
      <c r="L203" s="15">
        <v>72500000</v>
      </c>
      <c r="M203" s="17" t="s">
        <v>223</v>
      </c>
      <c r="N203" s="18" t="s">
        <v>30</v>
      </c>
      <c r="O203" s="17" t="s">
        <v>223</v>
      </c>
      <c r="P203" s="19">
        <v>45510</v>
      </c>
      <c r="Q203" s="20">
        <v>45657</v>
      </c>
      <c r="R203" s="20">
        <v>45506</v>
      </c>
      <c r="S203" s="11" t="s">
        <v>1079</v>
      </c>
      <c r="T203" s="21">
        <f>VLOOKUP(B203,'[1]14204 CB-0017  PAGOS'!C:W,16,0)</f>
        <v>14500000</v>
      </c>
      <c r="U203" s="21">
        <f>VLOOKUP(B203,'[1]14204 CB-0017  PAGOS'!C:W,19,0)</f>
        <v>31416667</v>
      </c>
      <c r="V203" s="22">
        <v>0.56666666206896554</v>
      </c>
      <c r="W203" s="14"/>
    </row>
    <row r="204" spans="1:23" x14ac:dyDescent="0.3">
      <c r="A204" s="10">
        <v>2024</v>
      </c>
      <c r="B204" s="11" t="s">
        <v>1080</v>
      </c>
      <c r="C204" s="12">
        <v>86010437</v>
      </c>
      <c r="D204" s="11" t="s">
        <v>1081</v>
      </c>
      <c r="E204" s="11" t="s">
        <v>1082</v>
      </c>
      <c r="F204" s="13" t="s">
        <v>1083</v>
      </c>
      <c r="G204" s="11" t="s">
        <v>27</v>
      </c>
      <c r="H204" s="11" t="s">
        <v>133</v>
      </c>
      <c r="I204" s="14" t="s">
        <v>29</v>
      </c>
      <c r="J204" s="15">
        <v>27955407</v>
      </c>
      <c r="K204" s="16" t="s">
        <v>30</v>
      </c>
      <c r="L204" s="15">
        <v>27955407</v>
      </c>
      <c r="M204" s="17" t="s">
        <v>729</v>
      </c>
      <c r="N204" s="18" t="s">
        <v>30</v>
      </c>
      <c r="O204" s="17" t="s">
        <v>729</v>
      </c>
      <c r="P204" s="19">
        <v>45509</v>
      </c>
      <c r="Q204" s="20">
        <v>45653</v>
      </c>
      <c r="R204" s="20">
        <v>45506</v>
      </c>
      <c r="S204" s="11" t="s">
        <v>1084</v>
      </c>
      <c r="T204" s="21">
        <f>VLOOKUP(B204,'[1]14204 CB-0017  PAGOS'!C:W,16,0)</f>
        <v>5906072</v>
      </c>
      <c r="U204" s="21">
        <f>VLOOKUP(B204,'[1]14204 CB-0017  PAGOS'!C:W,19,0)</f>
        <v>11024667</v>
      </c>
      <c r="V204" s="22">
        <v>0.60563382246590081</v>
      </c>
      <c r="W204" s="14"/>
    </row>
    <row r="205" spans="1:23" x14ac:dyDescent="0.3">
      <c r="A205" s="10">
        <v>2024</v>
      </c>
      <c r="B205" s="11" t="s">
        <v>1085</v>
      </c>
      <c r="C205" s="12">
        <v>80211847</v>
      </c>
      <c r="D205" s="11" t="s">
        <v>1086</v>
      </c>
      <c r="E205" s="11" t="s">
        <v>1087</v>
      </c>
      <c r="F205" s="13" t="s">
        <v>1088</v>
      </c>
      <c r="G205" s="11" t="s">
        <v>27</v>
      </c>
      <c r="H205" s="11" t="s">
        <v>133</v>
      </c>
      <c r="I205" s="14" t="s">
        <v>29</v>
      </c>
      <c r="J205" s="15">
        <v>23125808</v>
      </c>
      <c r="K205" s="16" t="s">
        <v>30</v>
      </c>
      <c r="L205" s="15">
        <v>23125808</v>
      </c>
      <c r="M205" s="17" t="s">
        <v>202</v>
      </c>
      <c r="N205" s="18" t="s">
        <v>30</v>
      </c>
      <c r="O205" s="17" t="s">
        <v>202</v>
      </c>
      <c r="P205" s="19">
        <v>45509</v>
      </c>
      <c r="Q205" s="20">
        <v>45655</v>
      </c>
      <c r="R205" s="20">
        <v>45506</v>
      </c>
      <c r="S205" s="11" t="s">
        <v>1089</v>
      </c>
      <c r="T205" s="21">
        <f>VLOOKUP(B205,'[1]14204 CB-0017  PAGOS'!C:W,16,0)</f>
        <v>4784650</v>
      </c>
      <c r="U205" s="21">
        <f>VLOOKUP(B205,'[1]14204 CB-0017  PAGOS'!C:W,19,0)</f>
        <v>9409812</v>
      </c>
      <c r="V205" s="22">
        <v>0.59310342799698068</v>
      </c>
      <c r="W205" s="14"/>
    </row>
    <row r="206" spans="1:23" x14ac:dyDescent="0.3">
      <c r="A206" s="10">
        <v>2024</v>
      </c>
      <c r="B206" s="11" t="s">
        <v>1090</v>
      </c>
      <c r="C206" s="12">
        <v>1033698738</v>
      </c>
      <c r="D206" s="11" t="s">
        <v>1091</v>
      </c>
      <c r="E206" s="11" t="s">
        <v>1092</v>
      </c>
      <c r="F206" s="13" t="s">
        <v>1093</v>
      </c>
      <c r="G206" s="11" t="s">
        <v>27</v>
      </c>
      <c r="H206" s="11" t="s">
        <v>133</v>
      </c>
      <c r="I206" s="14" t="s">
        <v>29</v>
      </c>
      <c r="J206" s="15">
        <v>35436430</v>
      </c>
      <c r="K206" s="16" t="s">
        <v>30</v>
      </c>
      <c r="L206" s="15">
        <v>35436430</v>
      </c>
      <c r="M206" s="17" t="s">
        <v>223</v>
      </c>
      <c r="N206" s="18" t="s">
        <v>30</v>
      </c>
      <c r="O206" s="17" t="s">
        <v>223</v>
      </c>
      <c r="P206" s="19">
        <v>45512</v>
      </c>
      <c r="Q206" s="20">
        <v>45657</v>
      </c>
      <c r="R206" s="20">
        <v>45509</v>
      </c>
      <c r="S206" s="11" t="s">
        <v>1094</v>
      </c>
      <c r="T206" s="21">
        <f>VLOOKUP(B206,'[1]14204 CB-0017  PAGOS'!C:W,16,0)</f>
        <v>7087286</v>
      </c>
      <c r="U206" s="21">
        <f>VLOOKUP(B206,'[1]14204 CB-0017  PAGOS'!C:W,19,0)</f>
        <v>15828272</v>
      </c>
      <c r="V206" s="22">
        <v>0.55333333521463646</v>
      </c>
      <c r="W206" s="14"/>
    </row>
    <row r="207" spans="1:23" x14ac:dyDescent="0.3">
      <c r="A207" s="10">
        <v>2024</v>
      </c>
      <c r="B207" s="11" t="s">
        <v>1095</v>
      </c>
      <c r="C207" s="12">
        <v>51826377</v>
      </c>
      <c r="D207" s="11" t="s">
        <v>1096</v>
      </c>
      <c r="E207" s="11" t="s">
        <v>1097</v>
      </c>
      <c r="F207" s="13" t="s">
        <v>1098</v>
      </c>
      <c r="G207" s="11" t="s">
        <v>27</v>
      </c>
      <c r="H207" s="11" t="s">
        <v>133</v>
      </c>
      <c r="I207" s="14" t="s">
        <v>29</v>
      </c>
      <c r="J207" s="15">
        <v>15738602</v>
      </c>
      <c r="K207" s="16" t="s">
        <v>30</v>
      </c>
      <c r="L207" s="15">
        <v>15738602</v>
      </c>
      <c r="M207" s="17" t="s">
        <v>1099</v>
      </c>
      <c r="N207" s="18" t="s">
        <v>30</v>
      </c>
      <c r="O207" s="17" t="s">
        <v>1099</v>
      </c>
      <c r="P207" s="19">
        <v>45510</v>
      </c>
      <c r="Q207" s="20">
        <v>45643</v>
      </c>
      <c r="R207" s="20">
        <v>45509</v>
      </c>
      <c r="S207" s="11" t="s">
        <v>1100</v>
      </c>
      <c r="T207" s="21">
        <f>VLOOKUP(B207,'[1]14204 CB-0017  PAGOS'!C:W,16,0)</f>
        <v>3604260</v>
      </c>
      <c r="U207" s="21">
        <f>VLOOKUP(B207,'[1]14204 CB-0017  PAGOS'!C:W,19,0)</f>
        <v>5526532</v>
      </c>
      <c r="V207" s="22">
        <v>0.64885496183206104</v>
      </c>
      <c r="W207" s="14"/>
    </row>
    <row r="208" spans="1:23" x14ac:dyDescent="0.3">
      <c r="A208" s="10">
        <v>2024</v>
      </c>
      <c r="B208" s="11" t="s">
        <v>1101</v>
      </c>
      <c r="C208" s="12">
        <v>901460690</v>
      </c>
      <c r="D208" s="11" t="s">
        <v>1102</v>
      </c>
      <c r="E208" s="11" t="s">
        <v>1103</v>
      </c>
      <c r="F208" s="13" t="s">
        <v>1104</v>
      </c>
      <c r="G208" s="11" t="s">
        <v>43</v>
      </c>
      <c r="H208" s="11" t="s">
        <v>87</v>
      </c>
      <c r="I208" s="14" t="s">
        <v>29</v>
      </c>
      <c r="J208" s="15">
        <v>43525871</v>
      </c>
      <c r="K208" s="16" t="s">
        <v>30</v>
      </c>
      <c r="L208" s="15">
        <v>43525871</v>
      </c>
      <c r="M208" s="17" t="s">
        <v>88</v>
      </c>
      <c r="N208" s="18" t="s">
        <v>30</v>
      </c>
      <c r="O208" s="17" t="s">
        <v>88</v>
      </c>
      <c r="P208" s="19">
        <v>45513</v>
      </c>
      <c r="Q208" s="20">
        <v>45657</v>
      </c>
      <c r="R208" s="20">
        <v>45499</v>
      </c>
      <c r="S208" s="11" t="s">
        <v>1105</v>
      </c>
      <c r="T208" s="21">
        <f>VLOOKUP(B208,'[1]14204 CB-0017  PAGOS'!C:W,16,0)</f>
        <v>13527996</v>
      </c>
      <c r="U208" s="21">
        <f>VLOOKUP(B208,'[1]14204 CB-0017  PAGOS'!C:W,19,0)</f>
        <v>2</v>
      </c>
      <c r="V208" s="22">
        <v>0.99999995405031639</v>
      </c>
      <c r="W208" s="14"/>
    </row>
    <row r="209" spans="1:23" x14ac:dyDescent="0.3">
      <c r="A209" s="10">
        <v>2024</v>
      </c>
      <c r="B209" s="11" t="s">
        <v>1106</v>
      </c>
      <c r="C209" s="12">
        <v>1020788673</v>
      </c>
      <c r="D209" s="11" t="s">
        <v>1107</v>
      </c>
      <c r="E209" s="11" t="s">
        <v>1108</v>
      </c>
      <c r="F209" s="13" t="s">
        <v>1109</v>
      </c>
      <c r="G209" s="11" t="s">
        <v>27</v>
      </c>
      <c r="H209" s="11" t="s">
        <v>133</v>
      </c>
      <c r="I209" s="14" t="s">
        <v>29</v>
      </c>
      <c r="J209" s="15">
        <v>22647343</v>
      </c>
      <c r="K209" s="16" t="s">
        <v>30</v>
      </c>
      <c r="L209" s="15">
        <v>22647343</v>
      </c>
      <c r="M209" s="17" t="s">
        <v>729</v>
      </c>
      <c r="N209" s="18" t="s">
        <v>30</v>
      </c>
      <c r="O209" s="17" t="s">
        <v>729</v>
      </c>
      <c r="P209" s="19">
        <v>45512</v>
      </c>
      <c r="Q209" s="20">
        <v>45655</v>
      </c>
      <c r="R209" s="20">
        <v>45509</v>
      </c>
      <c r="S209" s="11" t="s">
        <v>1110</v>
      </c>
      <c r="T209" s="21">
        <f>VLOOKUP(B209,'[1]14204 CB-0017  PAGOS'!C:W,16,0)</f>
        <v>4784650</v>
      </c>
      <c r="U209" s="21">
        <f>VLOOKUP(B209,'[1]14204 CB-0017  PAGOS'!C:W,19,0)</f>
        <v>9409811</v>
      </c>
      <c r="V209" s="22">
        <v>0.58450706557497711</v>
      </c>
      <c r="W209" s="14"/>
    </row>
    <row r="210" spans="1:23" x14ac:dyDescent="0.3">
      <c r="A210" s="10">
        <v>2024</v>
      </c>
      <c r="B210" s="11" t="s">
        <v>1111</v>
      </c>
      <c r="C210" s="12">
        <v>80872143</v>
      </c>
      <c r="D210" s="11" t="s">
        <v>1112</v>
      </c>
      <c r="E210" s="11" t="s">
        <v>1113</v>
      </c>
      <c r="F210" s="13" t="s">
        <v>1114</v>
      </c>
      <c r="G210" s="11" t="s">
        <v>27</v>
      </c>
      <c r="H210" s="11" t="s">
        <v>133</v>
      </c>
      <c r="I210" s="14" t="s">
        <v>29</v>
      </c>
      <c r="J210" s="15">
        <v>22168878</v>
      </c>
      <c r="K210" s="16" t="s">
        <v>30</v>
      </c>
      <c r="L210" s="15">
        <v>22168878</v>
      </c>
      <c r="M210" s="17" t="s">
        <v>1115</v>
      </c>
      <c r="N210" s="18" t="s">
        <v>30</v>
      </c>
      <c r="O210" s="17" t="s">
        <v>1115</v>
      </c>
      <c r="P210" s="19">
        <v>45513</v>
      </c>
      <c r="Q210" s="20">
        <v>45653</v>
      </c>
      <c r="R210" s="20">
        <v>45512</v>
      </c>
      <c r="S210" s="11" t="s">
        <v>1116</v>
      </c>
      <c r="T210" s="21">
        <f>VLOOKUP(B210,'[1]14204 CB-0017  PAGOS'!C:W,16,0)</f>
        <v>4784650</v>
      </c>
      <c r="U210" s="21">
        <f>VLOOKUP(B210,'[1]14204 CB-0017  PAGOS'!C:W,19,0)</f>
        <v>9090835</v>
      </c>
      <c r="V210" s="22">
        <v>0.58992805138807658</v>
      </c>
      <c r="W210" s="14"/>
    </row>
    <row r="211" spans="1:23" x14ac:dyDescent="0.3">
      <c r="A211" s="10">
        <v>2024</v>
      </c>
      <c r="B211" s="11" t="s">
        <v>1117</v>
      </c>
      <c r="C211" s="12">
        <v>1053795122</v>
      </c>
      <c r="D211" s="11" t="s">
        <v>1118</v>
      </c>
      <c r="E211" s="11" t="s">
        <v>1119</v>
      </c>
      <c r="F211" s="13" t="s">
        <v>1120</v>
      </c>
      <c r="G211" s="11" t="s">
        <v>27</v>
      </c>
      <c r="H211" s="11" t="s">
        <v>133</v>
      </c>
      <c r="I211" s="14" t="s">
        <v>29</v>
      </c>
      <c r="J211" s="15">
        <v>33327963</v>
      </c>
      <c r="K211" s="16" t="s">
        <v>30</v>
      </c>
      <c r="L211" s="15">
        <v>33327963</v>
      </c>
      <c r="M211" s="17" t="s">
        <v>156</v>
      </c>
      <c r="N211" s="18" t="s">
        <v>30</v>
      </c>
      <c r="O211" s="17" t="s">
        <v>156</v>
      </c>
      <c r="P211" s="19">
        <v>45517</v>
      </c>
      <c r="Q211" s="20">
        <v>45653</v>
      </c>
      <c r="R211" s="20">
        <v>45512</v>
      </c>
      <c r="S211" s="11" t="s">
        <v>1121</v>
      </c>
      <c r="T211" s="21">
        <f>VLOOKUP(B211,'[1]14204 CB-0017  PAGOS'!C:W,16,0)</f>
        <v>7406214</v>
      </c>
      <c r="U211" s="21">
        <f>VLOOKUP(B211,'[1]14204 CB-0017  PAGOS'!C:W,19,0)</f>
        <v>14071807</v>
      </c>
      <c r="V211" s="22">
        <v>0.57777776577584417</v>
      </c>
      <c r="W211" s="14"/>
    </row>
    <row r="212" spans="1:23" x14ac:dyDescent="0.3">
      <c r="A212" s="10">
        <v>2024</v>
      </c>
      <c r="B212" s="11" t="s">
        <v>1122</v>
      </c>
      <c r="C212" s="12">
        <v>1010169252</v>
      </c>
      <c r="D212" s="11" t="s">
        <v>1123</v>
      </c>
      <c r="E212" s="11" t="s">
        <v>1124</v>
      </c>
      <c r="F212" s="13" t="s">
        <v>1125</v>
      </c>
      <c r="G212" s="11" t="s">
        <v>27</v>
      </c>
      <c r="H212" s="11" t="s">
        <v>133</v>
      </c>
      <c r="I212" s="14" t="s">
        <v>29</v>
      </c>
      <c r="J212" s="15">
        <v>29880135</v>
      </c>
      <c r="K212" s="16" t="s">
        <v>30</v>
      </c>
      <c r="L212" s="15">
        <v>29880135</v>
      </c>
      <c r="M212" s="17" t="s">
        <v>156</v>
      </c>
      <c r="N212" s="18" t="s">
        <v>30</v>
      </c>
      <c r="O212" s="17" t="s">
        <v>156</v>
      </c>
      <c r="P212" s="19">
        <v>45517</v>
      </c>
      <c r="Q212" s="20">
        <v>45653</v>
      </c>
      <c r="R212" s="20">
        <v>45512</v>
      </c>
      <c r="S212" s="11" t="s">
        <v>1121</v>
      </c>
      <c r="T212" s="21">
        <f>VLOOKUP(B212,'[1]14204 CB-0017  PAGOS'!C:W,16,0)</f>
        <v>6640030</v>
      </c>
      <c r="U212" s="21">
        <f>VLOOKUP(B212,'[1]14204 CB-0017  PAGOS'!C:W,19,0)</f>
        <v>12616057</v>
      </c>
      <c r="V212" s="22">
        <v>0.57777777777777772</v>
      </c>
      <c r="W212" s="14"/>
    </row>
    <row r="213" spans="1:23" x14ac:dyDescent="0.3">
      <c r="A213" s="10">
        <v>2024</v>
      </c>
      <c r="B213" s="11" t="s">
        <v>1126</v>
      </c>
      <c r="C213" s="12">
        <v>1032467454</v>
      </c>
      <c r="D213" s="11" t="s">
        <v>1127</v>
      </c>
      <c r="E213" s="11" t="s">
        <v>1128</v>
      </c>
      <c r="F213" s="13" t="s">
        <v>1129</v>
      </c>
      <c r="G213" s="11" t="s">
        <v>27</v>
      </c>
      <c r="H213" s="11" t="s">
        <v>133</v>
      </c>
      <c r="I213" s="14" t="s">
        <v>29</v>
      </c>
      <c r="J213" s="15">
        <v>25975449</v>
      </c>
      <c r="K213" s="16" t="s">
        <v>30</v>
      </c>
      <c r="L213" s="15">
        <v>25975449</v>
      </c>
      <c r="M213" s="17" t="s">
        <v>156</v>
      </c>
      <c r="N213" s="18" t="s">
        <v>30</v>
      </c>
      <c r="O213" s="17" t="s">
        <v>156</v>
      </c>
      <c r="P213" s="19">
        <v>45517</v>
      </c>
      <c r="Q213" s="20">
        <v>45653</v>
      </c>
      <c r="R213" s="20">
        <v>45513</v>
      </c>
      <c r="S213" s="11" t="s">
        <v>1130</v>
      </c>
      <c r="T213" s="21">
        <f>VLOOKUP(B213,'[1]14204 CB-0017  PAGOS'!C:W,16,0)</f>
        <v>5772322</v>
      </c>
      <c r="U213" s="21">
        <f>VLOOKUP(B213,'[1]14204 CB-0017  PAGOS'!C:W,19,0)</f>
        <v>10967412</v>
      </c>
      <c r="V213" s="22">
        <v>0.57777777007819964</v>
      </c>
      <c r="W213" s="14"/>
    </row>
    <row r="214" spans="1:23" x14ac:dyDescent="0.3">
      <c r="A214" s="10">
        <v>2024</v>
      </c>
      <c r="B214" s="11" t="s">
        <v>1131</v>
      </c>
      <c r="C214" s="12">
        <v>1032483633</v>
      </c>
      <c r="D214" s="11" t="s">
        <v>1132</v>
      </c>
      <c r="E214" s="11" t="s">
        <v>1133</v>
      </c>
      <c r="F214" s="13" t="s">
        <v>1134</v>
      </c>
      <c r="G214" s="11" t="s">
        <v>27</v>
      </c>
      <c r="H214" s="11" t="s">
        <v>133</v>
      </c>
      <c r="I214" s="14" t="s">
        <v>29</v>
      </c>
      <c r="J214" s="15">
        <v>19880000</v>
      </c>
      <c r="K214" s="16" t="s">
        <v>30</v>
      </c>
      <c r="L214" s="15">
        <v>19880000</v>
      </c>
      <c r="M214" s="17" t="s">
        <v>729</v>
      </c>
      <c r="N214" s="18" t="s">
        <v>30</v>
      </c>
      <c r="O214" s="17" t="s">
        <v>729</v>
      </c>
      <c r="P214" s="19">
        <v>45513</v>
      </c>
      <c r="Q214" s="20">
        <v>45656</v>
      </c>
      <c r="R214" s="20">
        <v>45512</v>
      </c>
      <c r="S214" s="11" t="s">
        <v>1135</v>
      </c>
      <c r="T214" s="21">
        <f>VLOOKUP(B214,'[1]14204 CB-0017  PAGOS'!C:W,16,0)</f>
        <v>4200000</v>
      </c>
      <c r="U214" s="21">
        <f>VLOOKUP(B214,'[1]14204 CB-0017  PAGOS'!C:W,19,0)</f>
        <v>8400000</v>
      </c>
      <c r="V214" s="22">
        <v>0.57746478873239437</v>
      </c>
      <c r="W214" s="14"/>
    </row>
    <row r="215" spans="1:23" x14ac:dyDescent="0.3">
      <c r="A215" s="10">
        <v>2024</v>
      </c>
      <c r="B215" s="11" t="s">
        <v>1136</v>
      </c>
      <c r="C215" s="12">
        <v>52451249</v>
      </c>
      <c r="D215" s="11" t="s">
        <v>1137</v>
      </c>
      <c r="E215" s="11" t="s">
        <v>1138</v>
      </c>
      <c r="F215" s="13" t="s">
        <v>1139</v>
      </c>
      <c r="G215" s="11" t="s">
        <v>27</v>
      </c>
      <c r="H215" s="11" t="s">
        <v>133</v>
      </c>
      <c r="I215" s="14" t="s">
        <v>29</v>
      </c>
      <c r="J215" s="15">
        <v>30836447</v>
      </c>
      <c r="K215" s="16" t="s">
        <v>30</v>
      </c>
      <c r="L215" s="15">
        <v>30836447</v>
      </c>
      <c r="M215" s="17" t="s">
        <v>1042</v>
      </c>
      <c r="N215" s="18" t="s">
        <v>30</v>
      </c>
      <c r="O215" s="17" t="s">
        <v>1042</v>
      </c>
      <c r="P215" s="19">
        <v>45513</v>
      </c>
      <c r="Q215" s="20">
        <v>45635</v>
      </c>
      <c r="R215" s="20">
        <v>45512</v>
      </c>
      <c r="S215" s="11" t="s">
        <v>1140</v>
      </c>
      <c r="T215" s="21">
        <f>VLOOKUP(B215,'[1]14204 CB-0017  PAGOS'!C:W,16,0)</f>
        <v>7645400</v>
      </c>
      <c r="U215" s="21">
        <f>VLOOKUP(B215,'[1]14204 CB-0017  PAGOS'!C:W,19,0)</f>
        <v>9939020</v>
      </c>
      <c r="V215" s="22">
        <v>0.67768595389734754</v>
      </c>
      <c r="W215" s="14"/>
    </row>
    <row r="216" spans="1:23" x14ac:dyDescent="0.3">
      <c r="A216" s="10">
        <v>2024</v>
      </c>
      <c r="B216" s="11" t="s">
        <v>1141</v>
      </c>
      <c r="C216" s="12">
        <v>1033762894</v>
      </c>
      <c r="D216" s="11" t="s">
        <v>1142</v>
      </c>
      <c r="E216" s="11" t="s">
        <v>698</v>
      </c>
      <c r="F216" s="13" t="s">
        <v>1143</v>
      </c>
      <c r="G216" s="11" t="s">
        <v>27</v>
      </c>
      <c r="H216" s="11" t="s">
        <v>133</v>
      </c>
      <c r="I216" s="14" t="s">
        <v>29</v>
      </c>
      <c r="J216" s="15">
        <v>19910180</v>
      </c>
      <c r="K216" s="16" t="s">
        <v>30</v>
      </c>
      <c r="L216" s="15">
        <v>19910180</v>
      </c>
      <c r="M216" s="17" t="s">
        <v>1014</v>
      </c>
      <c r="N216" s="18" t="s">
        <v>30</v>
      </c>
      <c r="O216" s="17" t="s">
        <v>1014</v>
      </c>
      <c r="P216" s="19">
        <v>45513</v>
      </c>
      <c r="Q216" s="20">
        <v>45657</v>
      </c>
      <c r="R216" s="20">
        <v>45512</v>
      </c>
      <c r="S216" s="11" t="s">
        <v>1144</v>
      </c>
      <c r="T216" s="21">
        <f>VLOOKUP(B216,'[1]14204 CB-0017  PAGOS'!C:W,16,0)</f>
        <v>4008761</v>
      </c>
      <c r="U216" s="21">
        <f>VLOOKUP(B216,'[1]14204 CB-0017  PAGOS'!C:W,19,0)</f>
        <v>8952900</v>
      </c>
      <c r="V216" s="22">
        <v>0.550335556986426</v>
      </c>
      <c r="W216" s="14"/>
    </row>
    <row r="217" spans="1:23" x14ac:dyDescent="0.3">
      <c r="A217" s="10">
        <v>2024</v>
      </c>
      <c r="B217" s="11" t="s">
        <v>1145</v>
      </c>
      <c r="C217" s="12">
        <v>1091533034</v>
      </c>
      <c r="D217" s="11" t="s">
        <v>1146</v>
      </c>
      <c r="E217" s="11" t="s">
        <v>1147</v>
      </c>
      <c r="F217" s="13" t="s">
        <v>1148</v>
      </c>
      <c r="G217" s="11" t="s">
        <v>27</v>
      </c>
      <c r="H217" s="11" t="s">
        <v>133</v>
      </c>
      <c r="I217" s="14" t="s">
        <v>29</v>
      </c>
      <c r="J217" s="15">
        <v>37183405</v>
      </c>
      <c r="K217" s="16" t="s">
        <v>30</v>
      </c>
      <c r="L217" s="15">
        <v>37183405</v>
      </c>
      <c r="M217" s="17" t="s">
        <v>745</v>
      </c>
      <c r="N217" s="18" t="s">
        <v>30</v>
      </c>
      <c r="O217" s="17" t="s">
        <v>745</v>
      </c>
      <c r="P217" s="19">
        <v>45516</v>
      </c>
      <c r="Q217" s="20">
        <v>45657</v>
      </c>
      <c r="R217" s="20">
        <v>45512</v>
      </c>
      <c r="S217" s="11" t="s">
        <v>1149</v>
      </c>
      <c r="T217" s="21">
        <f>VLOOKUP(B217,'[1]14204 CB-0017  PAGOS'!C:W,16,0)</f>
        <v>7855649</v>
      </c>
      <c r="U217" s="21">
        <f>VLOOKUP(B217,'[1]14204 CB-0017  PAGOS'!C:W,19,0)</f>
        <v>16496863</v>
      </c>
      <c r="V217" s="22">
        <v>0.55633802229785034</v>
      </c>
      <c r="W217" s="14"/>
    </row>
    <row r="218" spans="1:23" x14ac:dyDescent="0.3">
      <c r="A218" s="10">
        <v>2024</v>
      </c>
      <c r="B218" s="11" t="s">
        <v>1150</v>
      </c>
      <c r="C218" s="12">
        <v>1033745819</v>
      </c>
      <c r="D218" s="11" t="s">
        <v>1151</v>
      </c>
      <c r="E218" s="11" t="s">
        <v>1152</v>
      </c>
      <c r="F218" s="13" t="s">
        <v>1153</v>
      </c>
      <c r="G218" s="11" t="s">
        <v>27</v>
      </c>
      <c r="H218" s="11" t="s">
        <v>133</v>
      </c>
      <c r="I218" s="14" t="s">
        <v>29</v>
      </c>
      <c r="J218" s="15">
        <v>16260258</v>
      </c>
      <c r="K218" s="16" t="s">
        <v>30</v>
      </c>
      <c r="L218" s="15">
        <v>16260258</v>
      </c>
      <c r="M218" s="17" t="s">
        <v>745</v>
      </c>
      <c r="N218" s="18" t="s">
        <v>30</v>
      </c>
      <c r="O218" s="17" t="s">
        <v>745</v>
      </c>
      <c r="P218" s="19">
        <v>45518</v>
      </c>
      <c r="Q218" s="20">
        <v>45656</v>
      </c>
      <c r="R218" s="20">
        <v>45513</v>
      </c>
      <c r="S218" s="11" t="s">
        <v>1154</v>
      </c>
      <c r="T218" s="21">
        <f>VLOOKUP(B218,'[1]14204 CB-0017  PAGOS'!C:W,16,0)</f>
        <v>3341149</v>
      </c>
      <c r="U218" s="21">
        <f>VLOOKUP(B218,'[1]14204 CB-0017  PAGOS'!C:W,19,0)</f>
        <v>7684642</v>
      </c>
      <c r="V218" s="22">
        <v>0.52739728976010103</v>
      </c>
      <c r="W218" s="14"/>
    </row>
    <row r="219" spans="1:23" x14ac:dyDescent="0.3">
      <c r="A219" s="10">
        <v>2024</v>
      </c>
      <c r="B219" s="11" t="s">
        <v>1155</v>
      </c>
      <c r="C219" s="12">
        <v>80186447</v>
      </c>
      <c r="D219" s="11" t="s">
        <v>1156</v>
      </c>
      <c r="E219" s="11" t="s">
        <v>1157</v>
      </c>
      <c r="F219" s="13" t="s">
        <v>1158</v>
      </c>
      <c r="G219" s="11" t="s">
        <v>27</v>
      </c>
      <c r="H219" s="11" t="s">
        <v>133</v>
      </c>
      <c r="I219" s="14" t="s">
        <v>29</v>
      </c>
      <c r="J219" s="15">
        <v>15452738</v>
      </c>
      <c r="K219" s="16" t="s">
        <v>30</v>
      </c>
      <c r="L219" s="15">
        <v>15452738</v>
      </c>
      <c r="M219" s="17" t="s">
        <v>1159</v>
      </c>
      <c r="N219" s="18" t="s">
        <v>30</v>
      </c>
      <c r="O219" s="17" t="s">
        <v>1159</v>
      </c>
      <c r="P219" s="19">
        <v>45513</v>
      </c>
      <c r="Q219" s="20">
        <v>45647</v>
      </c>
      <c r="R219" s="20">
        <v>45512</v>
      </c>
      <c r="S219" s="11" t="s">
        <v>1160</v>
      </c>
      <c r="T219" s="21">
        <f>VLOOKUP(B219,'[1]14204 CB-0017  PAGOS'!C:W,16,0)</f>
        <v>3485580</v>
      </c>
      <c r="U219" s="21">
        <f>VLOOKUP(B219,'[1]14204 CB-0017  PAGOS'!C:W,19,0)</f>
        <v>5925486</v>
      </c>
      <c r="V219" s="22">
        <v>0.61654135338345861</v>
      </c>
      <c r="W219" s="14"/>
    </row>
    <row r="220" spans="1:23" x14ac:dyDescent="0.3">
      <c r="A220" s="10">
        <v>2024</v>
      </c>
      <c r="B220" s="11" t="s">
        <v>1161</v>
      </c>
      <c r="C220" s="12">
        <v>1032461854</v>
      </c>
      <c r="D220" s="11" t="s">
        <v>1162</v>
      </c>
      <c r="E220" s="11" t="s">
        <v>1163</v>
      </c>
      <c r="F220" s="13" t="s">
        <v>1164</v>
      </c>
      <c r="G220" s="11" t="s">
        <v>27</v>
      </c>
      <c r="H220" s="11" t="s">
        <v>133</v>
      </c>
      <c r="I220" s="14" t="s">
        <v>29</v>
      </c>
      <c r="J220" s="15">
        <v>23260079</v>
      </c>
      <c r="K220" s="16" t="s">
        <v>30</v>
      </c>
      <c r="L220" s="15">
        <v>23260079</v>
      </c>
      <c r="M220" s="17" t="s">
        <v>1115</v>
      </c>
      <c r="N220" s="18" t="s">
        <v>30</v>
      </c>
      <c r="O220" s="17" t="s">
        <v>1115</v>
      </c>
      <c r="P220" s="19">
        <v>45516</v>
      </c>
      <c r="Q220" s="20">
        <v>45656</v>
      </c>
      <c r="R220" s="20">
        <v>45512</v>
      </c>
      <c r="S220" s="11" t="s">
        <v>1165</v>
      </c>
      <c r="T220" s="21">
        <f>VLOOKUP(B220,'[1]14204 CB-0017  PAGOS'!C:W,16,0)</f>
        <v>5020161</v>
      </c>
      <c r="U220" s="21">
        <f>VLOOKUP(B220,'[1]14204 CB-0017  PAGOS'!C:W,19,0)</f>
        <v>10040322</v>
      </c>
      <c r="V220" s="22">
        <v>0.56834531817368295</v>
      </c>
      <c r="W220" s="14"/>
    </row>
    <row r="221" spans="1:23" x14ac:dyDescent="0.3">
      <c r="A221" s="10">
        <v>2024</v>
      </c>
      <c r="B221" s="11" t="s">
        <v>1166</v>
      </c>
      <c r="C221" s="12">
        <v>80073331</v>
      </c>
      <c r="D221" s="11" t="s">
        <v>1167</v>
      </c>
      <c r="E221" s="11" t="s">
        <v>1168</v>
      </c>
      <c r="F221" s="13" t="s">
        <v>1169</v>
      </c>
      <c r="G221" s="11" t="s">
        <v>27</v>
      </c>
      <c r="H221" s="11" t="s">
        <v>133</v>
      </c>
      <c r="I221" s="14" t="s">
        <v>29</v>
      </c>
      <c r="J221" s="15">
        <v>36397840</v>
      </c>
      <c r="K221" s="16" t="s">
        <v>30</v>
      </c>
      <c r="L221" s="15">
        <v>36397840</v>
      </c>
      <c r="M221" s="17" t="s">
        <v>1115</v>
      </c>
      <c r="N221" s="18" t="s">
        <v>30</v>
      </c>
      <c r="O221" s="17" t="s">
        <v>1115</v>
      </c>
      <c r="P221" s="19">
        <v>45516</v>
      </c>
      <c r="Q221" s="20">
        <v>45656</v>
      </c>
      <c r="R221" s="20">
        <v>45513</v>
      </c>
      <c r="S221" s="11" t="s">
        <v>1170</v>
      </c>
      <c r="T221" s="21">
        <f>VLOOKUP(B221,'[1]14204 CB-0017  PAGOS'!C:W,16,0)</f>
        <v>7855649</v>
      </c>
      <c r="U221" s="21">
        <f>VLOOKUP(B221,'[1]14204 CB-0017  PAGOS'!C:W,19,0)</f>
        <v>15711298</v>
      </c>
      <c r="V221" s="22">
        <v>0.56834531939257937</v>
      </c>
      <c r="W221" s="14"/>
    </row>
    <row r="222" spans="1:23" x14ac:dyDescent="0.3">
      <c r="A222" s="10">
        <v>2024</v>
      </c>
      <c r="B222" s="11" t="s">
        <v>1171</v>
      </c>
      <c r="C222" s="12">
        <v>79246995</v>
      </c>
      <c r="D222" s="11" t="s">
        <v>1172</v>
      </c>
      <c r="E222" s="11" t="s">
        <v>1173</v>
      </c>
      <c r="F222" s="13" t="s">
        <v>1174</v>
      </c>
      <c r="G222" s="11" t="s">
        <v>27</v>
      </c>
      <c r="H222" s="11" t="s">
        <v>133</v>
      </c>
      <c r="I222" s="14" t="s">
        <v>29</v>
      </c>
      <c r="J222" s="15">
        <v>26600000</v>
      </c>
      <c r="K222" s="16" t="s">
        <v>30</v>
      </c>
      <c r="L222" s="15">
        <v>26600000</v>
      </c>
      <c r="M222" s="17" t="s">
        <v>1159</v>
      </c>
      <c r="N222" s="18" t="s">
        <v>30</v>
      </c>
      <c r="O222" s="17" t="s">
        <v>1159</v>
      </c>
      <c r="P222" s="19">
        <v>45518</v>
      </c>
      <c r="Q222" s="20">
        <v>45648</v>
      </c>
      <c r="R222" s="20">
        <v>45513</v>
      </c>
      <c r="S222" s="11" t="s">
        <v>1175</v>
      </c>
      <c r="T222" s="21">
        <f>VLOOKUP(B222,'[1]14204 CB-0017  PAGOS'!C:W,16,0)</f>
        <v>6000000</v>
      </c>
      <c r="U222" s="21">
        <f>VLOOKUP(B222,'[1]14204 CB-0017  PAGOS'!C:W,19,0)</f>
        <v>11200000</v>
      </c>
      <c r="V222" s="22">
        <v>0.57894736842105265</v>
      </c>
      <c r="W222" s="14"/>
    </row>
    <row r="223" spans="1:23" x14ac:dyDescent="0.3">
      <c r="A223" s="10">
        <v>2024</v>
      </c>
      <c r="B223" s="11" t="s">
        <v>1176</v>
      </c>
      <c r="C223" s="12">
        <v>1062405514</v>
      </c>
      <c r="D223" s="11" t="s">
        <v>1177</v>
      </c>
      <c r="E223" s="11" t="s">
        <v>1178</v>
      </c>
      <c r="F223" s="13" t="s">
        <v>1179</v>
      </c>
      <c r="G223" s="11" t="s">
        <v>27</v>
      </c>
      <c r="H223" s="11" t="s">
        <v>133</v>
      </c>
      <c r="I223" s="14" t="s">
        <v>29</v>
      </c>
      <c r="J223" s="15">
        <v>28143616</v>
      </c>
      <c r="K223" s="16" t="s">
        <v>30</v>
      </c>
      <c r="L223" s="15">
        <v>28143616</v>
      </c>
      <c r="M223" s="17" t="s">
        <v>185</v>
      </c>
      <c r="N223" s="18" t="s">
        <v>30</v>
      </c>
      <c r="O223" s="17" t="s">
        <v>185</v>
      </c>
      <c r="P223" s="19">
        <v>45517</v>
      </c>
      <c r="Q223" s="20">
        <v>45657</v>
      </c>
      <c r="R223" s="20">
        <v>45513</v>
      </c>
      <c r="S223" s="11" t="s">
        <v>1180</v>
      </c>
      <c r="T223" s="21">
        <f>VLOOKUP(B223,'[1]14204 CB-0017  PAGOS'!C:W,16,0)</f>
        <v>5554661</v>
      </c>
      <c r="U223" s="21">
        <f>VLOOKUP(B223,'[1]14204 CB-0017  PAGOS'!C:W,19,0)</f>
        <v>13701497</v>
      </c>
      <c r="V223" s="22">
        <v>0.51315790408737816</v>
      </c>
      <c r="W223" s="14"/>
    </row>
    <row r="224" spans="1:23" x14ac:dyDescent="0.3">
      <c r="A224" s="10">
        <v>2024</v>
      </c>
      <c r="B224" s="11" t="s">
        <v>1181</v>
      </c>
      <c r="C224" s="12">
        <v>1015393238</v>
      </c>
      <c r="D224" s="11" t="s">
        <v>1182</v>
      </c>
      <c r="E224" s="11" t="s">
        <v>1183</v>
      </c>
      <c r="F224" s="13" t="s">
        <v>1184</v>
      </c>
      <c r="G224" s="11" t="s">
        <v>27</v>
      </c>
      <c r="H224" s="11" t="s">
        <v>133</v>
      </c>
      <c r="I224" s="14" t="s">
        <v>29</v>
      </c>
      <c r="J224" s="15">
        <v>27400000</v>
      </c>
      <c r="K224" s="16" t="s">
        <v>30</v>
      </c>
      <c r="L224" s="15">
        <v>27400000</v>
      </c>
      <c r="M224" s="17" t="s">
        <v>1185</v>
      </c>
      <c r="N224" s="18" t="s">
        <v>30</v>
      </c>
      <c r="O224" s="17" t="s">
        <v>1185</v>
      </c>
      <c r="P224" s="19">
        <v>45518</v>
      </c>
      <c r="Q224" s="20">
        <v>45656</v>
      </c>
      <c r="R224" s="20">
        <v>45518</v>
      </c>
      <c r="S224" s="11" t="s">
        <v>1186</v>
      </c>
      <c r="T224" s="21">
        <f>VLOOKUP(B224,'[1]14204 CB-0017  PAGOS'!C:W,16,0)</f>
        <v>6000000</v>
      </c>
      <c r="U224" s="21">
        <f>VLOOKUP(B224,'[1]14204 CB-0017  PAGOS'!C:W,19,0)</f>
        <v>12000000</v>
      </c>
      <c r="V224" s="22">
        <v>0.56204379562043794</v>
      </c>
      <c r="W224" s="14"/>
    </row>
    <row r="225" spans="1:23" x14ac:dyDescent="0.3">
      <c r="A225" s="10">
        <v>2024</v>
      </c>
      <c r="B225" s="11" t="s">
        <v>1187</v>
      </c>
      <c r="C225" s="12">
        <v>1030645700</v>
      </c>
      <c r="D225" s="11" t="s">
        <v>1188</v>
      </c>
      <c r="E225" s="11" t="s">
        <v>1189</v>
      </c>
      <c r="F225" s="13" t="s">
        <v>1190</v>
      </c>
      <c r="G225" s="11" t="s">
        <v>27</v>
      </c>
      <c r="H225" s="11" t="s">
        <v>133</v>
      </c>
      <c r="I225" s="14" t="s">
        <v>29</v>
      </c>
      <c r="J225" s="15">
        <v>22833333</v>
      </c>
      <c r="K225" s="16" t="s">
        <v>30</v>
      </c>
      <c r="L225" s="15">
        <v>22833333</v>
      </c>
      <c r="M225" s="17" t="s">
        <v>1185</v>
      </c>
      <c r="N225" s="18" t="s">
        <v>30</v>
      </c>
      <c r="O225" s="17" t="s">
        <v>1185</v>
      </c>
      <c r="P225" s="19">
        <v>45518</v>
      </c>
      <c r="Q225" s="20">
        <v>45656</v>
      </c>
      <c r="R225" s="20">
        <v>45517</v>
      </c>
      <c r="S225" s="11" t="s">
        <v>1191</v>
      </c>
      <c r="T225" s="21">
        <f>VLOOKUP(B225,'[1]14204 CB-0017  PAGOS'!C:W,16,0)</f>
        <v>5000000</v>
      </c>
      <c r="U225" s="21">
        <f>VLOOKUP(B225,'[1]14204 CB-0017  PAGOS'!C:W,19,0)</f>
        <v>10000000</v>
      </c>
      <c r="V225" s="22">
        <v>0.56204378922691667</v>
      </c>
      <c r="W225" s="14"/>
    </row>
    <row r="226" spans="1:23" x14ac:dyDescent="0.3">
      <c r="A226" s="10">
        <v>2024</v>
      </c>
      <c r="B226" s="11" t="s">
        <v>1192</v>
      </c>
      <c r="C226" s="12">
        <v>1020747027</v>
      </c>
      <c r="D226" s="11" t="s">
        <v>1193</v>
      </c>
      <c r="E226" s="11" t="s">
        <v>1194</v>
      </c>
      <c r="F226" s="13" t="s">
        <v>1195</v>
      </c>
      <c r="G226" s="11" t="s">
        <v>27</v>
      </c>
      <c r="H226" s="11" t="s">
        <v>133</v>
      </c>
      <c r="I226" s="14" t="s">
        <v>29</v>
      </c>
      <c r="J226" s="15">
        <v>34913993</v>
      </c>
      <c r="K226" s="16" t="s">
        <v>30</v>
      </c>
      <c r="L226" s="15">
        <v>34913993</v>
      </c>
      <c r="M226" s="17" t="s">
        <v>1185</v>
      </c>
      <c r="N226" s="18" t="s">
        <v>30</v>
      </c>
      <c r="O226" s="17" t="s">
        <v>1185</v>
      </c>
      <c r="P226" s="19">
        <v>45518</v>
      </c>
      <c r="Q226" s="20">
        <v>45656</v>
      </c>
      <c r="R226" s="20">
        <v>45517</v>
      </c>
      <c r="S226" s="11" t="s">
        <v>1196</v>
      </c>
      <c r="T226" s="21">
        <f>VLOOKUP(B226,'[1]14204 CB-0017  PAGOS'!C:W,16,0)</f>
        <v>7645400</v>
      </c>
      <c r="U226" s="21">
        <f>VLOOKUP(B226,'[1]14204 CB-0017  PAGOS'!C:W,19,0)</f>
        <v>15290800</v>
      </c>
      <c r="V226" s="22">
        <v>0.56204379143915162</v>
      </c>
      <c r="W226" s="14"/>
    </row>
    <row r="227" spans="1:23" x14ac:dyDescent="0.3">
      <c r="A227" s="10">
        <v>2024</v>
      </c>
      <c r="B227" s="11" t="s">
        <v>1197</v>
      </c>
      <c r="C227" s="12">
        <v>19499775</v>
      </c>
      <c r="D227" s="11" t="s">
        <v>1198</v>
      </c>
      <c r="E227" s="11" t="s">
        <v>698</v>
      </c>
      <c r="F227" s="13" t="s">
        <v>1199</v>
      </c>
      <c r="G227" s="11" t="s">
        <v>27</v>
      </c>
      <c r="H227" s="11" t="s">
        <v>133</v>
      </c>
      <c r="I227" s="14" t="s">
        <v>29</v>
      </c>
      <c r="J227" s="15">
        <v>9695980</v>
      </c>
      <c r="K227" s="16" t="s">
        <v>30</v>
      </c>
      <c r="L227" s="15">
        <v>9695980</v>
      </c>
      <c r="M227" s="17" t="s">
        <v>1200</v>
      </c>
      <c r="N227" s="18" t="s">
        <v>30</v>
      </c>
      <c r="O227" s="17" t="s">
        <v>1200</v>
      </c>
      <c r="P227" s="19">
        <v>45520</v>
      </c>
      <c r="Q227" s="20">
        <v>45634</v>
      </c>
      <c r="R227" s="20">
        <v>45517</v>
      </c>
      <c r="S227" s="11" t="s">
        <v>1201</v>
      </c>
      <c r="T227" s="21">
        <f>VLOOKUP(B227,'[1]14204 CB-0017  PAGOS'!C:W,16,0)</f>
        <v>2574154</v>
      </c>
      <c r="U227" s="21">
        <f>VLOOKUP(B227,'[1]14204 CB-0017  PAGOS'!C:W,19,0)</f>
        <v>3260595</v>
      </c>
      <c r="V227" s="22">
        <v>0.66371681872281085</v>
      </c>
      <c r="W227" s="14"/>
    </row>
    <row r="228" spans="1:23" x14ac:dyDescent="0.3">
      <c r="A228" s="10">
        <v>2024</v>
      </c>
      <c r="B228" s="11" t="s">
        <v>1202</v>
      </c>
      <c r="C228" s="12">
        <v>1018486800</v>
      </c>
      <c r="D228" s="11" t="s">
        <v>1203</v>
      </c>
      <c r="E228" s="11" t="s">
        <v>1204</v>
      </c>
      <c r="F228" s="13" t="s">
        <v>1205</v>
      </c>
      <c r="G228" s="11" t="s">
        <v>27</v>
      </c>
      <c r="H228" s="11" t="s">
        <v>133</v>
      </c>
      <c r="I228" s="14" t="s">
        <v>29</v>
      </c>
      <c r="J228" s="15">
        <v>22925402</v>
      </c>
      <c r="K228" s="16" t="s">
        <v>30</v>
      </c>
      <c r="L228" s="15">
        <v>22925402</v>
      </c>
      <c r="M228" s="17" t="s">
        <v>1185</v>
      </c>
      <c r="N228" s="18" t="s">
        <v>30</v>
      </c>
      <c r="O228" s="17" t="s">
        <v>1185</v>
      </c>
      <c r="P228" s="19">
        <v>45524</v>
      </c>
      <c r="Q228" s="20">
        <v>45657</v>
      </c>
      <c r="R228" s="20">
        <v>45517</v>
      </c>
      <c r="S228" s="11" t="s">
        <v>1206</v>
      </c>
      <c r="T228" s="21">
        <f>VLOOKUP(B228,'[1]14204 CB-0017  PAGOS'!C:W,16,0)</f>
        <v>5020161</v>
      </c>
      <c r="U228" s="21">
        <f>VLOOKUP(B228,'[1]14204 CB-0017  PAGOS'!C:W,19,0)</f>
        <v>11044354</v>
      </c>
      <c r="V228" s="22">
        <v>0.51824818600781786</v>
      </c>
      <c r="W228" s="14"/>
    </row>
    <row r="229" spans="1:23" x14ac:dyDescent="0.3">
      <c r="A229" s="10">
        <v>2024</v>
      </c>
      <c r="B229" s="11" t="s">
        <v>1207</v>
      </c>
      <c r="C229" s="12">
        <v>1000578362</v>
      </c>
      <c r="D229" s="11" t="s">
        <v>1208</v>
      </c>
      <c r="E229" s="11" t="s">
        <v>1209</v>
      </c>
      <c r="F229" s="13" t="s">
        <v>1210</v>
      </c>
      <c r="G229" s="11" t="s">
        <v>27</v>
      </c>
      <c r="H229" s="11" t="s">
        <v>133</v>
      </c>
      <c r="I229" s="14" t="s">
        <v>29</v>
      </c>
      <c r="J229" s="15">
        <v>21754031</v>
      </c>
      <c r="K229" s="16" t="s">
        <v>30</v>
      </c>
      <c r="L229" s="15">
        <v>21754031</v>
      </c>
      <c r="M229" s="17" t="s">
        <v>1211</v>
      </c>
      <c r="N229" s="18" t="s">
        <v>30</v>
      </c>
      <c r="O229" s="17" t="s">
        <v>1211</v>
      </c>
      <c r="P229" s="19">
        <v>45518</v>
      </c>
      <c r="Q229" s="20">
        <v>45649</v>
      </c>
      <c r="R229" s="20">
        <v>45517</v>
      </c>
      <c r="S229" s="11" t="s">
        <v>1212</v>
      </c>
      <c r="T229" s="21">
        <f>VLOOKUP(B229,'[1]14204 CB-0017  PAGOS'!C:W,16,0)</f>
        <v>5020161</v>
      </c>
      <c r="U229" s="21">
        <f>VLOOKUP(B229,'[1]14204 CB-0017  PAGOS'!C:W,19,0)</f>
        <v>8868951</v>
      </c>
      <c r="V229" s="22">
        <v>0.59230769690454155</v>
      </c>
      <c r="W229" s="14"/>
    </row>
    <row r="230" spans="1:23" x14ac:dyDescent="0.3">
      <c r="A230" s="10">
        <v>2024</v>
      </c>
      <c r="B230" s="11" t="s">
        <v>1213</v>
      </c>
      <c r="C230" s="12">
        <v>1033694590</v>
      </c>
      <c r="D230" s="11" t="s">
        <v>1214</v>
      </c>
      <c r="E230" s="11" t="s">
        <v>1215</v>
      </c>
      <c r="F230" s="13" t="s">
        <v>1216</v>
      </c>
      <c r="G230" s="11" t="s">
        <v>27</v>
      </c>
      <c r="H230" s="11" t="s">
        <v>133</v>
      </c>
      <c r="I230" s="14" t="s">
        <v>29</v>
      </c>
      <c r="J230" s="15">
        <v>20414507</v>
      </c>
      <c r="K230" s="16" t="s">
        <v>30</v>
      </c>
      <c r="L230" s="15">
        <v>20414507</v>
      </c>
      <c r="M230" s="17" t="s">
        <v>1217</v>
      </c>
      <c r="N230" s="18" t="s">
        <v>30</v>
      </c>
      <c r="O230" s="17" t="s">
        <v>1217</v>
      </c>
      <c r="P230" s="19">
        <v>45518</v>
      </c>
      <c r="Q230" s="20">
        <v>45647</v>
      </c>
      <c r="R230" s="20">
        <v>45517</v>
      </c>
      <c r="S230" s="11" t="s">
        <v>1218</v>
      </c>
      <c r="T230" s="21">
        <f>VLOOKUP(B230,'[1]14204 CB-0017  PAGOS'!C:W,16,0)</f>
        <v>4784650</v>
      </c>
      <c r="U230" s="21">
        <f>VLOOKUP(B230,'[1]14204 CB-0017  PAGOS'!C:W,19,0)</f>
        <v>8133905</v>
      </c>
      <c r="V230" s="22">
        <v>0.60156250650579024</v>
      </c>
      <c r="W230" s="14"/>
    </row>
    <row r="231" spans="1:23" x14ac:dyDescent="0.3">
      <c r="A231" s="10">
        <v>2024</v>
      </c>
      <c r="B231" s="11" t="s">
        <v>1219</v>
      </c>
      <c r="C231" s="12">
        <v>1031125225</v>
      </c>
      <c r="D231" s="11" t="s">
        <v>1220</v>
      </c>
      <c r="E231" s="11" t="s">
        <v>1221</v>
      </c>
      <c r="F231" s="13" t="s">
        <v>1222</v>
      </c>
      <c r="G231" s="11" t="s">
        <v>27</v>
      </c>
      <c r="H231" s="11" t="s">
        <v>133</v>
      </c>
      <c r="I231" s="14" t="s">
        <v>29</v>
      </c>
      <c r="J231" s="15">
        <v>29600000</v>
      </c>
      <c r="K231" s="16" t="s">
        <v>30</v>
      </c>
      <c r="L231" s="15">
        <v>29600000</v>
      </c>
      <c r="M231" s="17" t="s">
        <v>1223</v>
      </c>
      <c r="N231" s="18" t="s">
        <v>30</v>
      </c>
      <c r="O231" s="17" t="s">
        <v>1223</v>
      </c>
      <c r="P231" s="19">
        <v>45531</v>
      </c>
      <c r="Q231" s="20">
        <v>45657</v>
      </c>
      <c r="R231" s="20">
        <v>45527</v>
      </c>
      <c r="S231" s="11" t="s">
        <v>1224</v>
      </c>
      <c r="T231" s="21">
        <f>VLOOKUP(B231,'[1]14204 CB-0017  PAGOS'!C:W,16,0)</f>
        <v>6000000</v>
      </c>
      <c r="U231" s="21">
        <f>VLOOKUP(B231,'[1]14204 CB-0017  PAGOS'!C:W,19,0)</f>
        <v>12600000</v>
      </c>
      <c r="V231" s="22">
        <v>0.57432432432432434</v>
      </c>
      <c r="W231" s="14"/>
    </row>
    <row r="232" spans="1:23" x14ac:dyDescent="0.3">
      <c r="A232" s="10">
        <v>2024</v>
      </c>
      <c r="B232" s="11" t="s">
        <v>1225</v>
      </c>
      <c r="C232" s="12">
        <v>1072663049</v>
      </c>
      <c r="D232" s="11" t="s">
        <v>1226</v>
      </c>
      <c r="E232" s="11" t="s">
        <v>1227</v>
      </c>
      <c r="F232" s="13" t="s">
        <v>1228</v>
      </c>
      <c r="G232" s="11" t="s">
        <v>27</v>
      </c>
      <c r="H232" s="11" t="s">
        <v>133</v>
      </c>
      <c r="I232" s="14" t="s">
        <v>29</v>
      </c>
      <c r="J232" s="15">
        <v>14567747</v>
      </c>
      <c r="K232" s="16" t="s">
        <v>30</v>
      </c>
      <c r="L232" s="15">
        <v>14567747</v>
      </c>
      <c r="M232" s="17" t="s">
        <v>729</v>
      </c>
      <c r="N232" s="18" t="s">
        <v>30</v>
      </c>
      <c r="O232" s="17" t="s">
        <v>729</v>
      </c>
      <c r="P232" s="19">
        <v>45520</v>
      </c>
      <c r="Q232" s="20">
        <v>45657</v>
      </c>
      <c r="R232" s="20">
        <v>45518</v>
      </c>
      <c r="S232" s="11" t="s">
        <v>1229</v>
      </c>
      <c r="T232" s="21">
        <f>VLOOKUP(B232,'[1]14204 CB-0017  PAGOS'!C:W,16,0)</f>
        <v>3077693</v>
      </c>
      <c r="U232" s="21">
        <f>VLOOKUP(B232,'[1]14204 CB-0017  PAGOS'!C:W,19,0)</f>
        <v>6873514</v>
      </c>
      <c r="V232" s="22">
        <v>0.52816904357276384</v>
      </c>
      <c r="W232" s="14"/>
    </row>
    <row r="233" spans="1:23" x14ac:dyDescent="0.3">
      <c r="A233" s="10">
        <v>2024</v>
      </c>
      <c r="B233" s="11" t="s">
        <v>1230</v>
      </c>
      <c r="C233" s="12">
        <v>1001276571</v>
      </c>
      <c r="D233" s="11" t="s">
        <v>1231</v>
      </c>
      <c r="E233" s="11" t="s">
        <v>1232</v>
      </c>
      <c r="F233" s="13" t="s">
        <v>1233</v>
      </c>
      <c r="G233" s="11" t="s">
        <v>27</v>
      </c>
      <c r="H233" s="11" t="s">
        <v>133</v>
      </c>
      <c r="I233" s="14" t="s">
        <v>29</v>
      </c>
      <c r="J233" s="15">
        <v>23200000</v>
      </c>
      <c r="K233" s="16" t="s">
        <v>30</v>
      </c>
      <c r="L233" s="15">
        <v>23200000</v>
      </c>
      <c r="M233" s="17" t="s">
        <v>1058</v>
      </c>
      <c r="N233" s="18" t="s">
        <v>30</v>
      </c>
      <c r="O233" s="17" t="s">
        <v>1058</v>
      </c>
      <c r="P233" s="19">
        <v>45520</v>
      </c>
      <c r="Q233" s="20">
        <v>45637</v>
      </c>
      <c r="R233" s="20">
        <v>45518</v>
      </c>
      <c r="S233" s="11" t="s">
        <v>1234</v>
      </c>
      <c r="T233" s="21">
        <f>VLOOKUP(B233,'[1]14204 CB-0017  PAGOS'!C:W,16,0)</f>
        <v>6000000</v>
      </c>
      <c r="U233" s="21">
        <f>VLOOKUP(B233,'[1]14204 CB-0017  PAGOS'!C:W,19,0)</f>
        <v>8200000</v>
      </c>
      <c r="V233" s="22">
        <v>0.64655172413793105</v>
      </c>
      <c r="W233" s="14"/>
    </row>
    <row r="234" spans="1:23" x14ac:dyDescent="0.3">
      <c r="A234" s="10">
        <v>2024</v>
      </c>
      <c r="B234" s="11" t="s">
        <v>1235</v>
      </c>
      <c r="C234" s="12">
        <v>41959029</v>
      </c>
      <c r="D234" s="11" t="s">
        <v>1236</v>
      </c>
      <c r="E234" s="11" t="s">
        <v>1237</v>
      </c>
      <c r="F234" s="13" t="s">
        <v>1238</v>
      </c>
      <c r="G234" s="11" t="s">
        <v>27</v>
      </c>
      <c r="H234" s="11" t="s">
        <v>133</v>
      </c>
      <c r="I234" s="14" t="s">
        <v>29</v>
      </c>
      <c r="J234" s="15">
        <v>27661057</v>
      </c>
      <c r="K234" s="16" t="s">
        <v>30</v>
      </c>
      <c r="L234" s="15">
        <v>27661057</v>
      </c>
      <c r="M234" s="17" t="s">
        <v>1239</v>
      </c>
      <c r="N234" s="18" t="s">
        <v>30</v>
      </c>
      <c r="O234" s="17" t="s">
        <v>1239</v>
      </c>
      <c r="P234" s="19">
        <v>45526</v>
      </c>
      <c r="Q234" s="20">
        <v>45655</v>
      </c>
      <c r="R234" s="20">
        <v>45518</v>
      </c>
      <c r="S234" s="11" t="s">
        <v>1240</v>
      </c>
      <c r="T234" s="21">
        <f>VLOOKUP(B234,'[1]14204 CB-0017  PAGOS'!C:W,16,0)</f>
        <v>6192774</v>
      </c>
      <c r="U234" s="21">
        <f>VLOOKUP(B234,'[1]14204 CB-0017  PAGOS'!C:W,19,0)</f>
        <v>13417677</v>
      </c>
      <c r="V234" s="22">
        <v>0.51492536962705371</v>
      </c>
      <c r="W234" s="14"/>
    </row>
    <row r="235" spans="1:23" x14ac:dyDescent="0.3">
      <c r="A235" s="10">
        <v>2024</v>
      </c>
      <c r="B235" s="11" t="s">
        <v>1241</v>
      </c>
      <c r="C235" s="12">
        <v>1018482746</v>
      </c>
      <c r="D235" s="11" t="s">
        <v>1242</v>
      </c>
      <c r="E235" s="11" t="s">
        <v>1243</v>
      </c>
      <c r="F235" s="13" t="s">
        <v>1244</v>
      </c>
      <c r="G235" s="11" t="s">
        <v>27</v>
      </c>
      <c r="H235" s="11" t="s">
        <v>133</v>
      </c>
      <c r="I235" s="14" t="s">
        <v>29</v>
      </c>
      <c r="J235" s="15">
        <v>22666667</v>
      </c>
      <c r="K235" s="16" t="s">
        <v>30</v>
      </c>
      <c r="L235" s="15">
        <v>22666667</v>
      </c>
      <c r="M235" s="17" t="s">
        <v>1245</v>
      </c>
      <c r="N235" s="18" t="s">
        <v>30</v>
      </c>
      <c r="O235" s="17" t="s">
        <v>1245</v>
      </c>
      <c r="P235" s="19">
        <v>45519</v>
      </c>
      <c r="Q235" s="20">
        <v>45656</v>
      </c>
      <c r="R235" s="20">
        <v>45518</v>
      </c>
      <c r="S235" s="11" t="s">
        <v>1246</v>
      </c>
      <c r="T235" s="21">
        <f>VLOOKUP(B235,'[1]14204 CB-0017  PAGOS'!C:W,16,0)</f>
        <v>5000000</v>
      </c>
      <c r="U235" s="21">
        <f>VLOOKUP(B235,'[1]14204 CB-0017  PAGOS'!C:W,19,0)</f>
        <v>10000000</v>
      </c>
      <c r="V235" s="22">
        <v>0.55882353589965383</v>
      </c>
      <c r="W235" s="14"/>
    </row>
    <row r="236" spans="1:23" x14ac:dyDescent="0.3">
      <c r="A236" s="10">
        <v>2024</v>
      </c>
      <c r="B236" s="11" t="s">
        <v>1247</v>
      </c>
      <c r="C236" s="12">
        <v>80095893</v>
      </c>
      <c r="D236" s="11" t="s">
        <v>1248</v>
      </c>
      <c r="E236" s="11" t="s">
        <v>1249</v>
      </c>
      <c r="F236" s="13" t="s">
        <v>1250</v>
      </c>
      <c r="G236" s="11" t="s">
        <v>27</v>
      </c>
      <c r="H236" s="11" t="s">
        <v>133</v>
      </c>
      <c r="I236" s="14" t="s">
        <v>29</v>
      </c>
      <c r="J236" s="15">
        <v>31733333</v>
      </c>
      <c r="K236" s="16" t="s">
        <v>30</v>
      </c>
      <c r="L236" s="15">
        <v>31733333</v>
      </c>
      <c r="M236" s="17" t="s">
        <v>1245</v>
      </c>
      <c r="N236" s="18" t="s">
        <v>30</v>
      </c>
      <c r="O236" s="17" t="s">
        <v>1245</v>
      </c>
      <c r="P236" s="19">
        <v>45524</v>
      </c>
      <c r="Q236" s="20">
        <v>45657</v>
      </c>
      <c r="R236" s="20">
        <v>45519</v>
      </c>
      <c r="S236" s="11" t="s">
        <v>1251</v>
      </c>
      <c r="T236" s="21">
        <f>VLOOKUP(B236,'[1]14204 CB-0017  PAGOS'!C:W,16,0)</f>
        <v>7000000</v>
      </c>
      <c r="U236" s="21">
        <f>VLOOKUP(B236,'[1]14204 CB-0017  PAGOS'!C:W,19,0)</f>
        <v>15166666</v>
      </c>
      <c r="V236" s="22">
        <v>0.52205883951742482</v>
      </c>
      <c r="W236" s="14"/>
    </row>
    <row r="237" spans="1:23" x14ac:dyDescent="0.3">
      <c r="A237" s="10">
        <v>2024</v>
      </c>
      <c r="B237" s="11" t="s">
        <v>1252</v>
      </c>
      <c r="C237" s="12">
        <v>60363150</v>
      </c>
      <c r="D237" s="11" t="s">
        <v>1253</v>
      </c>
      <c r="E237" s="11" t="s">
        <v>1254</v>
      </c>
      <c r="F237" s="13" t="s">
        <v>1255</v>
      </c>
      <c r="G237" s="11" t="s">
        <v>27</v>
      </c>
      <c r="H237" s="11" t="s">
        <v>133</v>
      </c>
      <c r="I237" s="14" t="s">
        <v>29</v>
      </c>
      <c r="J237" s="15">
        <v>31000000</v>
      </c>
      <c r="K237" s="16" t="s">
        <v>30</v>
      </c>
      <c r="L237" s="15">
        <v>31000000</v>
      </c>
      <c r="M237" s="17" t="s">
        <v>156</v>
      </c>
      <c r="N237" s="18" t="s">
        <v>30</v>
      </c>
      <c r="O237" s="17" t="s">
        <v>156</v>
      </c>
      <c r="P237" s="19">
        <v>45524</v>
      </c>
      <c r="Q237" s="20">
        <v>45657</v>
      </c>
      <c r="R237" s="20">
        <v>45520</v>
      </c>
      <c r="S237" s="11" t="s">
        <v>1256</v>
      </c>
      <c r="T237" s="21">
        <v>10015653</v>
      </c>
      <c r="U237" s="21">
        <v>20866205</v>
      </c>
      <c r="V237" s="22">
        <v>0.3268966129032258</v>
      </c>
      <c r="W237" s="14"/>
    </row>
    <row r="238" spans="1:23" x14ac:dyDescent="0.3">
      <c r="A238" s="10">
        <v>2024</v>
      </c>
      <c r="B238" s="11" t="s">
        <v>1257</v>
      </c>
      <c r="C238" s="12">
        <v>1032470367</v>
      </c>
      <c r="D238" s="11" t="s">
        <v>1258</v>
      </c>
      <c r="E238" s="11" t="s">
        <v>1259</v>
      </c>
      <c r="F238" s="13" t="s">
        <v>1260</v>
      </c>
      <c r="G238" s="11" t="s">
        <v>27</v>
      </c>
      <c r="H238" s="11" t="s">
        <v>133</v>
      </c>
      <c r="I238" s="14" t="s">
        <v>29</v>
      </c>
      <c r="J238" s="15">
        <v>21419354</v>
      </c>
      <c r="K238" s="16" t="s">
        <v>30</v>
      </c>
      <c r="L238" s="15">
        <v>21419354</v>
      </c>
      <c r="M238" s="17" t="s">
        <v>1217</v>
      </c>
      <c r="N238" s="18" t="s">
        <v>30</v>
      </c>
      <c r="O238" s="17" t="s">
        <v>1217</v>
      </c>
      <c r="P238" s="19">
        <v>45526</v>
      </c>
      <c r="Q238" s="20">
        <v>45655</v>
      </c>
      <c r="R238" s="20">
        <v>45520</v>
      </c>
      <c r="S238" s="11" t="s">
        <v>1261</v>
      </c>
      <c r="T238" s="21">
        <f>VLOOKUP(B238,'[1]14204 CB-0017  PAGOS'!C:W,16,0)</f>
        <v>5020161</v>
      </c>
      <c r="U238" s="21">
        <f>VLOOKUP(B238,'[1]14204 CB-0017  PAGOS'!C:W,19,0)</f>
        <v>9872984</v>
      </c>
      <c r="V238" s="22">
        <v>0.53906247592714518</v>
      </c>
      <c r="W238" s="14"/>
    </row>
    <row r="239" spans="1:23" x14ac:dyDescent="0.3">
      <c r="A239" s="10">
        <v>2024</v>
      </c>
      <c r="B239" s="11" t="s">
        <v>1262</v>
      </c>
      <c r="C239" s="12">
        <v>52842524</v>
      </c>
      <c r="D239" s="11" t="s">
        <v>1263</v>
      </c>
      <c r="E239" s="11" t="s">
        <v>1264</v>
      </c>
      <c r="F239" s="13" t="s">
        <v>1265</v>
      </c>
      <c r="G239" s="11" t="s">
        <v>27</v>
      </c>
      <c r="H239" s="11" t="s">
        <v>133</v>
      </c>
      <c r="I239" s="14" t="s">
        <v>29</v>
      </c>
      <c r="J239" s="15">
        <v>25006667</v>
      </c>
      <c r="K239" s="16" t="s">
        <v>30</v>
      </c>
      <c r="L239" s="15">
        <v>25006667</v>
      </c>
      <c r="M239" s="17" t="s">
        <v>1042</v>
      </c>
      <c r="N239" s="18" t="s">
        <v>30</v>
      </c>
      <c r="O239" s="17" t="s">
        <v>1042</v>
      </c>
      <c r="P239" s="19">
        <v>45524</v>
      </c>
      <c r="Q239" s="20">
        <v>45646</v>
      </c>
      <c r="R239" s="20">
        <v>45520</v>
      </c>
      <c r="S239" s="11" t="s">
        <v>1266</v>
      </c>
      <c r="T239" s="21">
        <f>VLOOKUP(B239,'[1]14204 CB-0017  PAGOS'!C:W,16,0)</f>
        <v>6200000</v>
      </c>
      <c r="U239" s="21">
        <f>VLOOKUP(B239,'[1]14204 CB-0017  PAGOS'!C:W,19,0)</f>
        <v>10333334</v>
      </c>
      <c r="V239" s="22">
        <v>0.58677683835274808</v>
      </c>
      <c r="W239" s="14"/>
    </row>
    <row r="240" spans="1:23" x14ac:dyDescent="0.3">
      <c r="A240" s="10">
        <v>2024</v>
      </c>
      <c r="B240" s="11" t="s">
        <v>1267</v>
      </c>
      <c r="C240" s="12">
        <v>830001338</v>
      </c>
      <c r="D240" s="11" t="s">
        <v>1268</v>
      </c>
      <c r="E240" s="11" t="s">
        <v>1269</v>
      </c>
      <c r="F240" s="13" t="s">
        <v>1270</v>
      </c>
      <c r="G240" s="11" t="s">
        <v>43</v>
      </c>
      <c r="H240" s="11" t="s">
        <v>133</v>
      </c>
      <c r="I240" s="14" t="s">
        <v>29</v>
      </c>
      <c r="J240" s="15">
        <v>12641605.25</v>
      </c>
      <c r="K240" s="16" t="s">
        <v>30</v>
      </c>
      <c r="L240" s="15">
        <v>12641605.25</v>
      </c>
      <c r="M240" s="17" t="s">
        <v>1211</v>
      </c>
      <c r="N240" s="18" t="s">
        <v>30</v>
      </c>
      <c r="O240" s="17" t="s">
        <v>1211</v>
      </c>
      <c r="P240" s="19">
        <v>45525</v>
      </c>
      <c r="Q240" s="20">
        <v>45657</v>
      </c>
      <c r="R240" s="20">
        <v>45520</v>
      </c>
      <c r="S240" s="11" t="s">
        <v>1271</v>
      </c>
      <c r="T240" s="21">
        <v>0</v>
      </c>
      <c r="U240" s="21">
        <v>6320804</v>
      </c>
      <c r="V240" s="22">
        <v>0.4999998912321677</v>
      </c>
      <c r="W240" s="14"/>
    </row>
    <row r="241" spans="1:23" x14ac:dyDescent="0.3">
      <c r="A241" s="10">
        <v>2024</v>
      </c>
      <c r="B241" s="11" t="s">
        <v>1272</v>
      </c>
      <c r="C241" s="12">
        <v>1016013161</v>
      </c>
      <c r="D241" s="11" t="s">
        <v>1273</v>
      </c>
      <c r="E241" s="11" t="s">
        <v>1274</v>
      </c>
      <c r="F241" s="13" t="s">
        <v>1275</v>
      </c>
      <c r="G241" s="11" t="s">
        <v>27</v>
      </c>
      <c r="H241" s="11" t="s">
        <v>133</v>
      </c>
      <c r="I241" s="14" t="s">
        <v>29</v>
      </c>
      <c r="J241" s="15">
        <v>23092741</v>
      </c>
      <c r="K241" s="16" t="s">
        <v>30</v>
      </c>
      <c r="L241" s="15">
        <v>23092741</v>
      </c>
      <c r="M241" s="17" t="s">
        <v>1276</v>
      </c>
      <c r="N241" s="18" t="s">
        <v>30</v>
      </c>
      <c r="O241" s="17" t="s">
        <v>1276</v>
      </c>
      <c r="P241" s="19">
        <v>45525</v>
      </c>
      <c r="Q241" s="20">
        <v>45657</v>
      </c>
      <c r="R241" s="20">
        <v>45520</v>
      </c>
      <c r="S241" s="11" t="s">
        <v>1277</v>
      </c>
      <c r="T241" s="21">
        <f>VLOOKUP(B241,'[1]14204 CB-0017  PAGOS'!C:W,16,0)</f>
        <v>5020161</v>
      </c>
      <c r="U241" s="21">
        <f>VLOOKUP(B241,'[1]14204 CB-0017  PAGOS'!C:W,19,0)</f>
        <v>11379032</v>
      </c>
      <c r="V241" s="22">
        <v>0.50724636802534617</v>
      </c>
      <c r="W241" s="14"/>
    </row>
    <row r="242" spans="1:23" x14ac:dyDescent="0.3">
      <c r="A242" s="10">
        <v>2024</v>
      </c>
      <c r="B242" s="11" t="s">
        <v>1278</v>
      </c>
      <c r="C242" s="12">
        <v>52439734</v>
      </c>
      <c r="D242" s="11" t="s">
        <v>1279</v>
      </c>
      <c r="E242" s="11" t="s">
        <v>1280</v>
      </c>
      <c r="F242" s="13" t="s">
        <v>1281</v>
      </c>
      <c r="G242" s="11" t="s">
        <v>27</v>
      </c>
      <c r="H242" s="11" t="s">
        <v>133</v>
      </c>
      <c r="I242" s="14" t="s">
        <v>29</v>
      </c>
      <c r="J242" s="15">
        <v>2850000</v>
      </c>
      <c r="K242" s="16" t="s">
        <v>30</v>
      </c>
      <c r="L242" s="15">
        <v>2850000</v>
      </c>
      <c r="M242" s="17" t="s">
        <v>1282</v>
      </c>
      <c r="N242" s="18" t="s">
        <v>30</v>
      </c>
      <c r="O242" s="17" t="s">
        <v>1282</v>
      </c>
      <c r="P242" s="19">
        <v>45526</v>
      </c>
      <c r="Q242" s="20">
        <v>45623</v>
      </c>
      <c r="R242" s="20">
        <v>45520</v>
      </c>
      <c r="S242" s="11" t="s">
        <v>1283</v>
      </c>
      <c r="T242" s="21">
        <v>0</v>
      </c>
      <c r="U242" s="21">
        <v>2850000</v>
      </c>
      <c r="V242" s="22">
        <v>0</v>
      </c>
      <c r="W242" s="14"/>
    </row>
    <row r="243" spans="1:23" x14ac:dyDescent="0.3">
      <c r="A243" s="10">
        <v>2024</v>
      </c>
      <c r="B243" s="11" t="s">
        <v>1284</v>
      </c>
      <c r="C243" s="12">
        <v>52886997</v>
      </c>
      <c r="D243" s="11" t="s">
        <v>1285</v>
      </c>
      <c r="E243" s="11" t="s">
        <v>1286</v>
      </c>
      <c r="F243" s="13" t="s">
        <v>1287</v>
      </c>
      <c r="G243" s="11" t="s">
        <v>27</v>
      </c>
      <c r="H243" s="11" t="s">
        <v>133</v>
      </c>
      <c r="I243" s="14" t="s">
        <v>29</v>
      </c>
      <c r="J243" s="15">
        <v>20000000</v>
      </c>
      <c r="K243" s="16" t="s">
        <v>30</v>
      </c>
      <c r="L243" s="15">
        <v>20000000</v>
      </c>
      <c r="M243" s="17" t="s">
        <v>244</v>
      </c>
      <c r="N243" s="18" t="s">
        <v>30</v>
      </c>
      <c r="O243" s="17" t="s">
        <v>244</v>
      </c>
      <c r="P243" s="19">
        <v>45525</v>
      </c>
      <c r="Q243" s="20">
        <v>45646</v>
      </c>
      <c r="R243" s="20">
        <v>45524</v>
      </c>
      <c r="S243" s="11" t="s">
        <v>1288</v>
      </c>
      <c r="T243" s="21">
        <f>VLOOKUP(B243,'[1]14204 CB-0017  PAGOS'!C:W,16,0)</f>
        <v>5000000</v>
      </c>
      <c r="U243" s="21">
        <f>VLOOKUP(B243,'[1]14204 CB-0017  PAGOS'!C:W,19,0)</f>
        <v>8333333</v>
      </c>
      <c r="V243" s="22">
        <v>0.58333334999999997</v>
      </c>
      <c r="W243" s="14"/>
    </row>
    <row r="244" spans="1:23" x14ac:dyDescent="0.3">
      <c r="A244" s="10">
        <v>2024</v>
      </c>
      <c r="B244" s="11" t="s">
        <v>1289</v>
      </c>
      <c r="C244" s="12">
        <v>1015434867</v>
      </c>
      <c r="D244" s="11" t="s">
        <v>1290</v>
      </c>
      <c r="E244" s="11" t="s">
        <v>1291</v>
      </c>
      <c r="F244" s="13" t="s">
        <v>1292</v>
      </c>
      <c r="G244" s="11" t="s">
        <v>27</v>
      </c>
      <c r="H244" s="11" t="s">
        <v>133</v>
      </c>
      <c r="I244" s="14" t="s">
        <v>29</v>
      </c>
      <c r="J244" s="15">
        <v>19138600</v>
      </c>
      <c r="K244" s="16" t="s">
        <v>30</v>
      </c>
      <c r="L244" s="15">
        <v>19138600</v>
      </c>
      <c r="M244" s="17" t="s">
        <v>244</v>
      </c>
      <c r="N244" s="18" t="s">
        <v>30</v>
      </c>
      <c r="O244" s="17" t="s">
        <v>244</v>
      </c>
      <c r="P244" s="19">
        <v>45525</v>
      </c>
      <c r="Q244" s="20">
        <v>45646</v>
      </c>
      <c r="R244" s="20">
        <v>45524</v>
      </c>
      <c r="S244" s="11" t="s">
        <v>1293</v>
      </c>
      <c r="T244" s="21">
        <f>VLOOKUP(B244,'[1]14204 CB-0017  PAGOS'!C:W,16,0)</f>
        <v>4784650</v>
      </c>
      <c r="U244" s="21">
        <f>VLOOKUP(B244,'[1]14204 CB-0017  PAGOS'!C:W,19,0)</f>
        <v>7974417</v>
      </c>
      <c r="V244" s="22">
        <v>0.58333331591652471</v>
      </c>
      <c r="W244" s="14"/>
    </row>
    <row r="245" spans="1:23" x14ac:dyDescent="0.3">
      <c r="A245" s="10">
        <v>2024</v>
      </c>
      <c r="B245" s="11" t="s">
        <v>1294</v>
      </c>
      <c r="C245" s="12">
        <v>11185322</v>
      </c>
      <c r="D245" s="11" t="s">
        <v>1295</v>
      </c>
      <c r="E245" s="11" t="s">
        <v>1296</v>
      </c>
      <c r="F245" s="13" t="s">
        <v>1297</v>
      </c>
      <c r="G245" s="11" t="s">
        <v>27</v>
      </c>
      <c r="H245" s="11" t="s">
        <v>133</v>
      </c>
      <c r="I245" s="14" t="s">
        <v>29</v>
      </c>
      <c r="J245" s="15">
        <v>19138600</v>
      </c>
      <c r="K245" s="16" t="s">
        <v>30</v>
      </c>
      <c r="L245" s="15">
        <v>19138600</v>
      </c>
      <c r="M245" s="17" t="s">
        <v>244</v>
      </c>
      <c r="N245" s="18" t="s">
        <v>30</v>
      </c>
      <c r="O245" s="17" t="s">
        <v>244</v>
      </c>
      <c r="P245" s="19">
        <v>45525</v>
      </c>
      <c r="Q245" s="20">
        <v>45646</v>
      </c>
      <c r="R245" s="20">
        <v>45524</v>
      </c>
      <c r="S245" s="11" t="s">
        <v>1298</v>
      </c>
      <c r="T245" s="21">
        <f>VLOOKUP(B245,'[1]14204 CB-0017  PAGOS'!C:W,16,0)</f>
        <v>4784650</v>
      </c>
      <c r="U245" s="21">
        <f>VLOOKUP(B245,'[1]14204 CB-0017  PAGOS'!C:W,19,0)</f>
        <v>7974417</v>
      </c>
      <c r="V245" s="22">
        <v>0.58333331591652471</v>
      </c>
      <c r="W245" s="14"/>
    </row>
    <row r="246" spans="1:23" x14ac:dyDescent="0.3">
      <c r="A246" s="10">
        <v>2024</v>
      </c>
      <c r="B246" s="11" t="s">
        <v>1299</v>
      </c>
      <c r="C246" s="12">
        <v>1000992127</v>
      </c>
      <c r="D246" s="11" t="s">
        <v>1300</v>
      </c>
      <c r="E246" s="11" t="s">
        <v>1301</v>
      </c>
      <c r="F246" s="13" t="s">
        <v>1302</v>
      </c>
      <c r="G246" s="11" t="s">
        <v>27</v>
      </c>
      <c r="H246" s="11" t="s">
        <v>133</v>
      </c>
      <c r="I246" s="14" t="s">
        <v>29</v>
      </c>
      <c r="J246" s="15">
        <v>12310772</v>
      </c>
      <c r="K246" s="16" t="s">
        <v>30</v>
      </c>
      <c r="L246" s="15">
        <v>12310772</v>
      </c>
      <c r="M246" s="17" t="s">
        <v>244</v>
      </c>
      <c r="N246" s="18" t="s">
        <v>30</v>
      </c>
      <c r="O246" s="17" t="s">
        <v>244</v>
      </c>
      <c r="P246" s="19">
        <v>45525</v>
      </c>
      <c r="Q246" s="20">
        <v>45646</v>
      </c>
      <c r="R246" s="20">
        <v>45524</v>
      </c>
      <c r="S246" s="11" t="s">
        <v>1303</v>
      </c>
      <c r="T246" s="21">
        <f>VLOOKUP(B246,'[1]14204 CB-0017  PAGOS'!C:W,16,0)</f>
        <v>3077693</v>
      </c>
      <c r="U246" s="21">
        <f>VLOOKUP(B246,'[1]14204 CB-0017  PAGOS'!C:W,19,0)</f>
        <v>5129488</v>
      </c>
      <c r="V246" s="22">
        <v>0.58333336040989148</v>
      </c>
      <c r="W246" s="14"/>
    </row>
    <row r="247" spans="1:23" x14ac:dyDescent="0.3">
      <c r="A247" s="10">
        <v>2024</v>
      </c>
      <c r="B247" s="11" t="s">
        <v>1304</v>
      </c>
      <c r="C247" s="12">
        <v>1020800305</v>
      </c>
      <c r="D247" s="11" t="s">
        <v>1305</v>
      </c>
      <c r="E247" s="11" t="s">
        <v>1306</v>
      </c>
      <c r="F247" s="13" t="s">
        <v>1307</v>
      </c>
      <c r="G247" s="11" t="s">
        <v>27</v>
      </c>
      <c r="H247" s="11" t="s">
        <v>133</v>
      </c>
      <c r="I247" s="14" t="s">
        <v>29</v>
      </c>
      <c r="J247" s="15">
        <v>24000000</v>
      </c>
      <c r="K247" s="16" t="s">
        <v>30</v>
      </c>
      <c r="L247" s="15">
        <v>24000000</v>
      </c>
      <c r="M247" s="17" t="s">
        <v>244</v>
      </c>
      <c r="N247" s="18" t="s">
        <v>30</v>
      </c>
      <c r="O247" s="17" t="s">
        <v>244</v>
      </c>
      <c r="P247" s="19">
        <v>45525</v>
      </c>
      <c r="Q247" s="20">
        <v>45646</v>
      </c>
      <c r="R247" s="20">
        <v>45524</v>
      </c>
      <c r="S247" s="11" t="s">
        <v>1308</v>
      </c>
      <c r="T247" s="21">
        <f>VLOOKUP(B247,'[1]14204 CB-0017  PAGOS'!C:W,16,0)</f>
        <v>6000000</v>
      </c>
      <c r="U247" s="21">
        <f>VLOOKUP(B247,'[1]14204 CB-0017  PAGOS'!C:W,19,0)</f>
        <v>10000000</v>
      </c>
      <c r="V247" s="22">
        <v>0.58333333333333337</v>
      </c>
      <c r="W247" s="14"/>
    </row>
    <row r="248" spans="1:23" x14ac:dyDescent="0.3">
      <c r="A248" s="10">
        <v>2024</v>
      </c>
      <c r="B248" s="11" t="s">
        <v>1309</v>
      </c>
      <c r="C248" s="12">
        <v>1001067429</v>
      </c>
      <c r="D248" s="11" t="s">
        <v>1310</v>
      </c>
      <c r="E248" s="11" t="s">
        <v>1311</v>
      </c>
      <c r="F248" s="13" t="s">
        <v>1312</v>
      </c>
      <c r="G248" s="11" t="s">
        <v>27</v>
      </c>
      <c r="H248" s="11" t="s">
        <v>133</v>
      </c>
      <c r="I248" s="14" t="s">
        <v>29</v>
      </c>
      <c r="J248" s="15">
        <v>12310772</v>
      </c>
      <c r="K248" s="16" t="s">
        <v>30</v>
      </c>
      <c r="L248" s="15">
        <v>12310772</v>
      </c>
      <c r="M248" s="17" t="s">
        <v>244</v>
      </c>
      <c r="N248" s="18" t="s">
        <v>30</v>
      </c>
      <c r="O248" s="17" t="s">
        <v>244</v>
      </c>
      <c r="P248" s="19">
        <v>45525</v>
      </c>
      <c r="Q248" s="20">
        <v>45646</v>
      </c>
      <c r="R248" s="20">
        <v>45524</v>
      </c>
      <c r="S248" s="11" t="s">
        <v>1313</v>
      </c>
      <c r="T248" s="21">
        <f>VLOOKUP(B248,'[1]14204 CB-0017  PAGOS'!C:W,16,0)</f>
        <v>3077693</v>
      </c>
      <c r="U248" s="21">
        <f>VLOOKUP(B248,'[1]14204 CB-0017  PAGOS'!C:W,19,0)</f>
        <v>5129488</v>
      </c>
      <c r="V248" s="22">
        <v>0.58333336040989148</v>
      </c>
      <c r="W248" s="14"/>
    </row>
    <row r="249" spans="1:23" x14ac:dyDescent="0.3">
      <c r="A249" s="10">
        <v>2024</v>
      </c>
      <c r="B249" s="11" t="s">
        <v>1314</v>
      </c>
      <c r="C249" s="12">
        <v>52349463</v>
      </c>
      <c r="D249" s="11" t="s">
        <v>1315</v>
      </c>
      <c r="E249" s="11" t="s">
        <v>1316</v>
      </c>
      <c r="F249" s="13" t="s">
        <v>1317</v>
      </c>
      <c r="G249" s="11" t="s">
        <v>27</v>
      </c>
      <c r="H249" s="11" t="s">
        <v>133</v>
      </c>
      <c r="I249" s="14" t="s">
        <v>29</v>
      </c>
      <c r="J249" s="15">
        <v>48903255</v>
      </c>
      <c r="K249" s="16" t="s">
        <v>30</v>
      </c>
      <c r="L249" s="15">
        <v>48903255</v>
      </c>
      <c r="M249" s="17" t="s">
        <v>156</v>
      </c>
      <c r="N249" s="18" t="s">
        <v>30</v>
      </c>
      <c r="O249" s="17" t="s">
        <v>156</v>
      </c>
      <c r="P249" s="19">
        <v>45525</v>
      </c>
      <c r="Q249" s="20">
        <v>45657</v>
      </c>
      <c r="R249" s="20">
        <v>45524</v>
      </c>
      <c r="S249" s="11" t="s">
        <v>1318</v>
      </c>
      <c r="T249" s="21">
        <f>VLOOKUP(B249,'[1]14204 CB-0017  PAGOS'!C:W,16,0)</f>
        <v>10867390</v>
      </c>
      <c r="U249" s="21">
        <f>VLOOKUP(B249,'[1]14204 CB-0017  PAGOS'!C:W,19,0)</f>
        <v>23546012</v>
      </c>
      <c r="V249" s="22">
        <v>0.51851851170233965</v>
      </c>
      <c r="W249" s="14"/>
    </row>
    <row r="250" spans="1:23" x14ac:dyDescent="0.3">
      <c r="A250" s="10">
        <v>2024</v>
      </c>
      <c r="B250" s="11" t="s">
        <v>1319</v>
      </c>
      <c r="C250" s="12">
        <v>1026279222</v>
      </c>
      <c r="D250" s="11" t="s">
        <v>1320</v>
      </c>
      <c r="E250" s="11" t="s">
        <v>1321</v>
      </c>
      <c r="F250" s="13" t="s">
        <v>1322</v>
      </c>
      <c r="G250" s="11" t="s">
        <v>27</v>
      </c>
      <c r="H250" s="11" t="s">
        <v>133</v>
      </c>
      <c r="I250" s="14" t="s">
        <v>29</v>
      </c>
      <c r="J250" s="15">
        <v>36660600</v>
      </c>
      <c r="K250" s="16" t="s">
        <v>30</v>
      </c>
      <c r="L250" s="15">
        <v>36660600</v>
      </c>
      <c r="M250" s="17" t="s">
        <v>156</v>
      </c>
      <c r="N250" s="18" t="s">
        <v>30</v>
      </c>
      <c r="O250" s="17" t="s">
        <v>156</v>
      </c>
      <c r="P250" s="19">
        <v>45526</v>
      </c>
      <c r="Q250" s="20">
        <v>45657</v>
      </c>
      <c r="R250" s="20">
        <v>45524</v>
      </c>
      <c r="S250" s="11" t="s">
        <v>1323</v>
      </c>
      <c r="T250" s="21">
        <f>VLOOKUP(B250,'[1]14204 CB-0017  PAGOS'!C:W,16,0)</f>
        <v>8132730</v>
      </c>
      <c r="U250" s="21">
        <f>VLOOKUP(B250,'[1]14204 CB-0017  PAGOS'!C:W,19,0)</f>
        <v>17922960</v>
      </c>
      <c r="V250" s="22">
        <v>0.51111111111111107</v>
      </c>
      <c r="W250" s="14"/>
    </row>
    <row r="251" spans="1:23" x14ac:dyDescent="0.3">
      <c r="A251" s="10">
        <v>2024</v>
      </c>
      <c r="B251" s="11" t="s">
        <v>1324</v>
      </c>
      <c r="C251" s="12">
        <v>52996620</v>
      </c>
      <c r="D251" s="11" t="s">
        <v>1325</v>
      </c>
      <c r="E251" s="11" t="s">
        <v>1326</v>
      </c>
      <c r="F251" s="13" t="s">
        <v>1327</v>
      </c>
      <c r="G251" s="11" t="s">
        <v>27</v>
      </c>
      <c r="H251" s="11" t="s">
        <v>133</v>
      </c>
      <c r="I251" s="14" t="s">
        <v>29</v>
      </c>
      <c r="J251" s="15">
        <v>36660600</v>
      </c>
      <c r="K251" s="16" t="s">
        <v>30</v>
      </c>
      <c r="L251" s="15">
        <v>36660600</v>
      </c>
      <c r="M251" s="17" t="s">
        <v>156</v>
      </c>
      <c r="N251" s="18" t="s">
        <v>30</v>
      </c>
      <c r="O251" s="17" t="s">
        <v>156</v>
      </c>
      <c r="P251" s="19">
        <v>45525</v>
      </c>
      <c r="Q251" s="20">
        <v>45657</v>
      </c>
      <c r="R251" s="20">
        <v>45524</v>
      </c>
      <c r="S251" s="11" t="s">
        <v>1328</v>
      </c>
      <c r="T251" s="21">
        <f>VLOOKUP(B251,'[1]14204 CB-0017  PAGOS'!C:W,16,0)</f>
        <v>8146800</v>
      </c>
      <c r="U251" s="21">
        <f>VLOOKUP(B251,'[1]14204 CB-0017  PAGOS'!C:W,19,0)</f>
        <v>16293600</v>
      </c>
      <c r="V251" s="22">
        <v>0.55555555555555558</v>
      </c>
      <c r="W251" s="14"/>
    </row>
    <row r="252" spans="1:23" x14ac:dyDescent="0.3">
      <c r="A252" s="10">
        <v>2024</v>
      </c>
      <c r="B252" s="11" t="s">
        <v>1329</v>
      </c>
      <c r="C252" s="12">
        <v>1023031928</v>
      </c>
      <c r="D252" s="11" t="s">
        <v>1330</v>
      </c>
      <c r="E252" s="11" t="s">
        <v>1331</v>
      </c>
      <c r="F252" s="13" t="s">
        <v>1332</v>
      </c>
      <c r="G252" s="11" t="s">
        <v>27</v>
      </c>
      <c r="H252" s="11" t="s">
        <v>133</v>
      </c>
      <c r="I252" s="14" t="s">
        <v>29</v>
      </c>
      <c r="J252" s="15">
        <v>12310772</v>
      </c>
      <c r="K252" s="16" t="s">
        <v>30</v>
      </c>
      <c r="L252" s="15">
        <v>12310772</v>
      </c>
      <c r="M252" s="17" t="s">
        <v>244</v>
      </c>
      <c r="N252" s="18" t="s">
        <v>30</v>
      </c>
      <c r="O252" s="17" t="s">
        <v>244</v>
      </c>
      <c r="P252" s="19">
        <v>45525</v>
      </c>
      <c r="Q252" s="20">
        <v>45646</v>
      </c>
      <c r="R252" s="20">
        <v>45524</v>
      </c>
      <c r="S252" s="11" t="s">
        <v>1333</v>
      </c>
      <c r="T252" s="21">
        <f>VLOOKUP(B252,'[1]14204 CB-0017  PAGOS'!C:W,16,0)</f>
        <v>3077693</v>
      </c>
      <c r="U252" s="21">
        <f>VLOOKUP(B252,'[1]14204 CB-0017  PAGOS'!C:W,19,0)</f>
        <v>5129488</v>
      </c>
      <c r="V252" s="22">
        <v>0.58333336040989148</v>
      </c>
      <c r="W252" s="14"/>
    </row>
    <row r="253" spans="1:23" x14ac:dyDescent="0.3">
      <c r="A253" s="10">
        <v>2024</v>
      </c>
      <c r="B253" s="11" t="s">
        <v>1334</v>
      </c>
      <c r="C253" s="12">
        <v>1026296013</v>
      </c>
      <c r="D253" s="11" t="s">
        <v>1335</v>
      </c>
      <c r="E253" s="11" t="s">
        <v>1336</v>
      </c>
      <c r="F253" s="13" t="s">
        <v>1337</v>
      </c>
      <c r="G253" s="11" t="s">
        <v>27</v>
      </c>
      <c r="H253" s="11" t="s">
        <v>133</v>
      </c>
      <c r="I253" s="14" t="s">
        <v>29</v>
      </c>
      <c r="J253" s="15">
        <v>22000000</v>
      </c>
      <c r="K253" s="16" t="s">
        <v>30</v>
      </c>
      <c r="L253" s="15">
        <v>22000000</v>
      </c>
      <c r="M253" s="17" t="s">
        <v>244</v>
      </c>
      <c r="N253" s="18" t="s">
        <v>30</v>
      </c>
      <c r="O253" s="17" t="s">
        <v>244</v>
      </c>
      <c r="P253" s="19">
        <v>45525</v>
      </c>
      <c r="Q253" s="20">
        <v>45646</v>
      </c>
      <c r="R253" s="20">
        <v>45524</v>
      </c>
      <c r="S253" s="11" t="s">
        <v>1338</v>
      </c>
      <c r="T253" s="21">
        <f>VLOOKUP(B253,'[1]14204 CB-0017  PAGOS'!C:W,16,0)</f>
        <v>5500000</v>
      </c>
      <c r="U253" s="21">
        <f>VLOOKUP(B253,'[1]14204 CB-0017  PAGOS'!C:W,19,0)</f>
        <v>9166667</v>
      </c>
      <c r="V253" s="22">
        <v>0.58333331818181822</v>
      </c>
      <c r="W253" s="14"/>
    </row>
    <row r="254" spans="1:23" x14ac:dyDescent="0.3">
      <c r="A254" s="10">
        <v>2024</v>
      </c>
      <c r="B254" s="11" t="s">
        <v>1339</v>
      </c>
      <c r="C254" s="12">
        <v>1020840980</v>
      </c>
      <c r="D254" s="11" t="s">
        <v>1340</v>
      </c>
      <c r="E254" s="11" t="s">
        <v>1341</v>
      </c>
      <c r="F254" s="13" t="s">
        <v>1342</v>
      </c>
      <c r="G254" s="11" t="s">
        <v>27</v>
      </c>
      <c r="H254" s="11" t="s">
        <v>133</v>
      </c>
      <c r="I254" s="14" t="s">
        <v>29</v>
      </c>
      <c r="J254" s="15">
        <v>23893333</v>
      </c>
      <c r="K254" s="16" t="s">
        <v>30</v>
      </c>
      <c r="L254" s="15">
        <v>23893333</v>
      </c>
      <c r="M254" s="17" t="s">
        <v>1217</v>
      </c>
      <c r="N254" s="18" t="s">
        <v>30</v>
      </c>
      <c r="O254" s="17" t="s">
        <v>1217</v>
      </c>
      <c r="P254" s="19">
        <v>45525</v>
      </c>
      <c r="Q254" s="20">
        <v>45654</v>
      </c>
      <c r="R254" s="20">
        <v>45524</v>
      </c>
      <c r="S254" s="11" t="s">
        <v>1343</v>
      </c>
      <c r="T254" s="21">
        <f>VLOOKUP(B254,'[1]14204 CB-0017  PAGOS'!C:W,16,0)</f>
        <v>5600000</v>
      </c>
      <c r="U254" s="21">
        <f>VLOOKUP(B254,'[1]14204 CB-0017  PAGOS'!C:W,19,0)</f>
        <v>10826666</v>
      </c>
      <c r="V254" s="22">
        <v>0.54687502158028767</v>
      </c>
      <c r="W254" s="14"/>
    </row>
    <row r="255" spans="1:23" x14ac:dyDescent="0.3">
      <c r="A255" s="10">
        <v>2024</v>
      </c>
      <c r="B255" s="11" t="s">
        <v>1344</v>
      </c>
      <c r="C255" s="12">
        <v>1013651852</v>
      </c>
      <c r="D255" s="11" t="s">
        <v>1345</v>
      </c>
      <c r="E255" s="11" t="s">
        <v>1346</v>
      </c>
      <c r="F255" s="13" t="s">
        <v>1347</v>
      </c>
      <c r="G255" s="11" t="s">
        <v>27</v>
      </c>
      <c r="H255" s="11" t="s">
        <v>133</v>
      </c>
      <c r="I255" s="14" t="s">
        <v>29</v>
      </c>
      <c r="J255" s="15">
        <v>19050000</v>
      </c>
      <c r="K255" s="16" t="s">
        <v>30</v>
      </c>
      <c r="L255" s="15">
        <v>19050000</v>
      </c>
      <c r="M255" s="17" t="s">
        <v>1348</v>
      </c>
      <c r="N255" s="18" t="s">
        <v>30</v>
      </c>
      <c r="O255" s="17" t="s">
        <v>1348</v>
      </c>
      <c r="P255" s="19">
        <v>45530</v>
      </c>
      <c r="Q255" s="20">
        <v>45657</v>
      </c>
      <c r="R255" s="20">
        <v>45527</v>
      </c>
      <c r="S255" s="11" t="s">
        <v>1349</v>
      </c>
      <c r="T255" s="21">
        <f>VLOOKUP(B255,'[1]14204 CB-0017  PAGOS'!C:W,16,0)</f>
        <v>4500000</v>
      </c>
      <c r="U255" s="21">
        <f>VLOOKUP(B255,'[1]14204 CB-0017  PAGOS'!C:W,19,0)</f>
        <v>9300000</v>
      </c>
      <c r="V255" s="22">
        <v>0.51181102362204722</v>
      </c>
      <c r="W255" s="14"/>
    </row>
    <row r="256" spans="1:23" x14ac:dyDescent="0.3">
      <c r="A256" s="10">
        <v>2024</v>
      </c>
      <c r="B256" s="11" t="s">
        <v>1350</v>
      </c>
      <c r="C256" s="12">
        <v>53016251</v>
      </c>
      <c r="D256" s="11" t="s">
        <v>1351</v>
      </c>
      <c r="E256" s="11" t="s">
        <v>1352</v>
      </c>
      <c r="F256" s="13" t="s">
        <v>1353</v>
      </c>
      <c r="G256" s="11" t="s">
        <v>27</v>
      </c>
      <c r="H256" s="11" t="s">
        <v>28</v>
      </c>
      <c r="I256" s="14" t="s">
        <v>29</v>
      </c>
      <c r="J256" s="15">
        <v>25596800</v>
      </c>
      <c r="K256" s="16" t="s">
        <v>30</v>
      </c>
      <c r="L256" s="15">
        <v>25596800</v>
      </c>
      <c r="M256" s="17" t="s">
        <v>1354</v>
      </c>
      <c r="N256" s="18" t="s">
        <v>30</v>
      </c>
      <c r="O256" s="17" t="s">
        <v>1354</v>
      </c>
      <c r="P256" s="19">
        <v>45537</v>
      </c>
      <c r="Q256" s="20">
        <v>45657</v>
      </c>
      <c r="R256" s="20">
        <v>45530</v>
      </c>
      <c r="S256" s="11" t="s">
        <v>1355</v>
      </c>
      <c r="T256" s="21">
        <f>VLOOKUP(B256,'[1]14204 CB-0017  PAGOS'!C:W,16,0)</f>
        <v>6192774</v>
      </c>
      <c r="U256" s="21">
        <f>VLOOKUP(B256,'[1]14204 CB-0017  PAGOS'!C:W,19,0)</f>
        <v>13417678</v>
      </c>
      <c r="V256" s="22">
        <v>0.47580642892861608</v>
      </c>
      <c r="W256" s="14"/>
    </row>
    <row r="257" spans="1:23" x14ac:dyDescent="0.3">
      <c r="A257" s="10">
        <v>2024</v>
      </c>
      <c r="B257" s="11" t="s">
        <v>1356</v>
      </c>
      <c r="C257" s="12">
        <v>79216317</v>
      </c>
      <c r="D257" s="11" t="s">
        <v>1357</v>
      </c>
      <c r="E257" s="11" t="s">
        <v>1358</v>
      </c>
      <c r="F257" s="13" t="s">
        <v>1359</v>
      </c>
      <c r="G257" s="11" t="s">
        <v>27</v>
      </c>
      <c r="H257" s="11" t="s">
        <v>133</v>
      </c>
      <c r="I257" s="14" t="s">
        <v>29</v>
      </c>
      <c r="J257" s="15">
        <v>21800000</v>
      </c>
      <c r="K257" s="16" t="s">
        <v>30</v>
      </c>
      <c r="L257" s="15">
        <v>21800000</v>
      </c>
      <c r="M257" s="17" t="s">
        <v>1030</v>
      </c>
      <c r="N257" s="18" t="s">
        <v>30</v>
      </c>
      <c r="O257" s="17" t="s">
        <v>1030</v>
      </c>
      <c r="P257" s="19">
        <v>45534</v>
      </c>
      <c r="Q257" s="20">
        <v>45644</v>
      </c>
      <c r="R257" s="20">
        <v>45532</v>
      </c>
      <c r="S257" s="11" t="s">
        <v>1360</v>
      </c>
      <c r="T257" s="21">
        <f>VLOOKUP(B257,'[1]14204 CB-0017  PAGOS'!C:W,16,0)</f>
        <v>6000000</v>
      </c>
      <c r="U257" s="21">
        <f>VLOOKUP(B257,'[1]14204 CB-0017  PAGOS'!C:W,19,0)</f>
        <v>9600000</v>
      </c>
      <c r="V257" s="22">
        <v>0.55963302752293576</v>
      </c>
      <c r="W257" s="14"/>
    </row>
    <row r="258" spans="1:23" x14ac:dyDescent="0.3">
      <c r="A258" s="10">
        <v>2024</v>
      </c>
      <c r="B258" s="11" t="s">
        <v>1361</v>
      </c>
      <c r="C258" s="12">
        <v>80076255</v>
      </c>
      <c r="D258" s="11" t="s">
        <v>1362</v>
      </c>
      <c r="E258" s="11" t="s">
        <v>1363</v>
      </c>
      <c r="F258" s="13" t="s">
        <v>1364</v>
      </c>
      <c r="G258" s="11" t="s">
        <v>27</v>
      </c>
      <c r="H258" s="11" t="s">
        <v>133</v>
      </c>
      <c r="I258" s="14" t="s">
        <v>29</v>
      </c>
      <c r="J258" s="15">
        <v>11850000</v>
      </c>
      <c r="K258" s="16" t="s">
        <v>30</v>
      </c>
      <c r="L258" s="15">
        <v>11850000</v>
      </c>
      <c r="M258" s="17" t="s">
        <v>1365</v>
      </c>
      <c r="N258" s="18" t="s">
        <v>30</v>
      </c>
      <c r="O258" s="17" t="s">
        <v>1365</v>
      </c>
      <c r="P258" s="19">
        <v>45537</v>
      </c>
      <c r="Q258" s="20">
        <v>45616</v>
      </c>
      <c r="R258" s="20">
        <v>45534</v>
      </c>
      <c r="S258" s="11" t="s">
        <v>1366</v>
      </c>
      <c r="T258" s="21">
        <f>VLOOKUP(B258,'[1]14204 CB-0017  PAGOS'!C:W,16,0)</f>
        <v>4500000</v>
      </c>
      <c r="U258" s="21">
        <f>VLOOKUP(B258,'[1]14204 CB-0017  PAGOS'!C:W,19,0)</f>
        <v>3000000</v>
      </c>
      <c r="V258" s="22">
        <v>0.74683544303797467</v>
      </c>
      <c r="W258" s="14"/>
    </row>
    <row r="259" spans="1:23" x14ac:dyDescent="0.3">
      <c r="A259" s="10">
        <v>2024</v>
      </c>
      <c r="B259" s="11" t="s">
        <v>1367</v>
      </c>
      <c r="C259" s="12">
        <v>71364831</v>
      </c>
      <c r="D259" s="11" t="s">
        <v>1368</v>
      </c>
      <c r="E259" s="11" t="s">
        <v>1369</v>
      </c>
      <c r="F259" s="13" t="s">
        <v>1370</v>
      </c>
      <c r="G259" s="11" t="s">
        <v>27</v>
      </c>
      <c r="H259" s="11" t="s">
        <v>133</v>
      </c>
      <c r="I259" s="14" t="s">
        <v>29</v>
      </c>
      <c r="J259" s="15">
        <v>21371435</v>
      </c>
      <c r="K259" s="16" t="s">
        <v>30</v>
      </c>
      <c r="L259" s="15">
        <v>21371435</v>
      </c>
      <c r="M259" s="17" t="s">
        <v>1371</v>
      </c>
      <c r="N259" s="18" t="s">
        <v>30</v>
      </c>
      <c r="O259" s="17" t="s">
        <v>1371</v>
      </c>
      <c r="P259" s="19">
        <v>45537</v>
      </c>
      <c r="Q259" s="20">
        <v>45653</v>
      </c>
      <c r="R259" s="20">
        <v>45534</v>
      </c>
      <c r="S259" s="11" t="s">
        <v>1372</v>
      </c>
      <c r="T259" s="21">
        <f>VLOOKUP(B259,'[1]14204 CB-0017  PAGOS'!C:W,16,0)</f>
        <v>5575157</v>
      </c>
      <c r="U259" s="21">
        <f>VLOOKUP(B259,'[1]14204 CB-0017  PAGOS'!C:W,19,0)</f>
        <v>10406960</v>
      </c>
      <c r="V259" s="22">
        <v>0.51304346198558959</v>
      </c>
      <c r="W259" s="14"/>
    </row>
    <row r="260" spans="1:23" x14ac:dyDescent="0.3">
      <c r="A260" s="10">
        <v>2024</v>
      </c>
      <c r="B260" s="11" t="s">
        <v>1373</v>
      </c>
      <c r="C260" s="12">
        <v>1022995192</v>
      </c>
      <c r="D260" s="11" t="s">
        <v>1374</v>
      </c>
      <c r="E260" s="11" t="s">
        <v>1375</v>
      </c>
      <c r="F260" s="13" t="s">
        <v>1376</v>
      </c>
      <c r="G260" s="11" t="s">
        <v>27</v>
      </c>
      <c r="H260" s="11" t="s">
        <v>133</v>
      </c>
      <c r="I260" s="14" t="s">
        <v>29</v>
      </c>
      <c r="J260" s="15">
        <v>31946306</v>
      </c>
      <c r="K260" s="16" t="s">
        <v>30</v>
      </c>
      <c r="L260" s="15">
        <v>31946306</v>
      </c>
      <c r="M260" s="17" t="s">
        <v>929</v>
      </c>
      <c r="N260" s="18" t="s">
        <v>30</v>
      </c>
      <c r="O260" s="17" t="s">
        <v>929</v>
      </c>
      <c r="P260" s="19">
        <v>45539</v>
      </c>
      <c r="Q260" s="20">
        <v>45657</v>
      </c>
      <c r="R260" s="20">
        <v>45537</v>
      </c>
      <c r="S260" s="11" t="s">
        <v>1377</v>
      </c>
      <c r="T260" s="21">
        <f>VLOOKUP(B260,'[1]14204 CB-0017  PAGOS'!C:W,16,0)</f>
        <v>7855649</v>
      </c>
      <c r="U260" s="21">
        <f>VLOOKUP(B260,'[1]14204 CB-0017  PAGOS'!C:W,19,0)</f>
        <v>17020573</v>
      </c>
      <c r="V260" s="22">
        <v>0.46721311064884935</v>
      </c>
      <c r="W260" s="14"/>
    </row>
    <row r="261" spans="1:23" x14ac:dyDescent="0.3">
      <c r="A261" s="10">
        <v>2024</v>
      </c>
      <c r="B261" s="11" t="s">
        <v>1378</v>
      </c>
      <c r="C261" s="12">
        <v>1001347951</v>
      </c>
      <c r="D261" s="11" t="s">
        <v>1379</v>
      </c>
      <c r="E261" s="11" t="s">
        <v>1380</v>
      </c>
      <c r="F261" s="13" t="s">
        <v>1381</v>
      </c>
      <c r="G261" s="11" t="s">
        <v>27</v>
      </c>
      <c r="H261" s="11" t="s">
        <v>133</v>
      </c>
      <c r="I261" s="14" t="s">
        <v>29</v>
      </c>
      <c r="J261" s="15">
        <v>13813414</v>
      </c>
      <c r="K261" s="16" t="s">
        <v>30</v>
      </c>
      <c r="L261" s="15">
        <v>13813414</v>
      </c>
      <c r="M261" s="17" t="s">
        <v>1030</v>
      </c>
      <c r="N261" s="18" t="s">
        <v>30</v>
      </c>
      <c r="O261" s="17" t="s">
        <v>1030</v>
      </c>
      <c r="P261" s="19">
        <v>45539</v>
      </c>
      <c r="Q261" s="20">
        <v>45648</v>
      </c>
      <c r="R261" s="20">
        <v>45538</v>
      </c>
      <c r="S261" s="11" t="s">
        <v>1382</v>
      </c>
      <c r="T261" s="21">
        <f>VLOOKUP(B261,'[1]14204 CB-0017  PAGOS'!C:W,16,0)</f>
        <v>3801857</v>
      </c>
      <c r="U261" s="21">
        <f>VLOOKUP(B261,'[1]14204 CB-0017  PAGOS'!C:W,19,0)</f>
        <v>6589886</v>
      </c>
      <c r="V261" s="22">
        <v>0.52293574926517084</v>
      </c>
      <c r="W261" s="14"/>
    </row>
    <row r="262" spans="1:23" x14ac:dyDescent="0.3">
      <c r="A262" s="10">
        <v>2024</v>
      </c>
      <c r="B262" s="11" t="s">
        <v>1383</v>
      </c>
      <c r="C262" s="12">
        <v>80725862</v>
      </c>
      <c r="D262" s="11" t="s">
        <v>1384</v>
      </c>
      <c r="E262" s="11" t="s">
        <v>1385</v>
      </c>
      <c r="F262" s="13" t="s">
        <v>1386</v>
      </c>
      <c r="G262" s="11" t="s">
        <v>27</v>
      </c>
      <c r="H262" s="11" t="s">
        <v>28</v>
      </c>
      <c r="I262" s="14" t="s">
        <v>29</v>
      </c>
      <c r="J262" s="15">
        <v>27000000</v>
      </c>
      <c r="K262" s="16" t="s">
        <v>30</v>
      </c>
      <c r="L262" s="15">
        <v>27000000</v>
      </c>
      <c r="M262" s="17" t="s">
        <v>1387</v>
      </c>
      <c r="N262" s="18" t="s">
        <v>30</v>
      </c>
      <c r="O262" s="17" t="s">
        <v>1387</v>
      </c>
      <c r="P262" s="19">
        <v>45540</v>
      </c>
      <c r="Q262" s="20">
        <v>45632</v>
      </c>
      <c r="R262" s="20">
        <v>45540</v>
      </c>
      <c r="S262" s="11" t="s">
        <v>1388</v>
      </c>
      <c r="T262" s="21">
        <f>VLOOKUP(B262,'[1]14204 CB-0017  PAGOS'!C:W,16,0)</f>
        <v>9000000</v>
      </c>
      <c r="U262" s="21">
        <f>VLOOKUP(B262,'[1]14204 CB-0017  PAGOS'!C:W,19,0)</f>
        <v>10500000</v>
      </c>
      <c r="V262" s="22">
        <v>0.61111111111111116</v>
      </c>
      <c r="W262" s="14"/>
    </row>
    <row r="263" spans="1:23" x14ac:dyDescent="0.3">
      <c r="A263" s="10">
        <v>2024</v>
      </c>
      <c r="B263" s="11" t="s">
        <v>1389</v>
      </c>
      <c r="C263" s="12">
        <v>860005289</v>
      </c>
      <c r="D263" s="11" t="s">
        <v>1390</v>
      </c>
      <c r="E263" s="11" t="s">
        <v>1391</v>
      </c>
      <c r="F263" s="13" t="s">
        <v>1392</v>
      </c>
      <c r="G263" s="11" t="s">
        <v>27</v>
      </c>
      <c r="H263" s="11" t="s">
        <v>28</v>
      </c>
      <c r="I263" s="14" t="s">
        <v>1393</v>
      </c>
      <c r="J263" s="15">
        <v>8000000</v>
      </c>
      <c r="K263" s="16" t="s">
        <v>30</v>
      </c>
      <c r="L263" s="15">
        <v>8000000</v>
      </c>
      <c r="M263" s="17" t="s">
        <v>88</v>
      </c>
      <c r="N263" s="18" t="s">
        <v>30</v>
      </c>
      <c r="O263" s="17" t="s">
        <v>88</v>
      </c>
      <c r="P263" s="19">
        <v>45580</v>
      </c>
      <c r="Q263" s="20">
        <v>45761</v>
      </c>
      <c r="R263" s="20">
        <v>45566</v>
      </c>
      <c r="S263" s="11" t="s">
        <v>1394</v>
      </c>
      <c r="T263" s="21">
        <f>VLOOKUP(B263,'[1]14204 CB-0017  PAGOS'!C:W,16,0)</f>
        <v>647241</v>
      </c>
      <c r="U263" s="21">
        <f>VLOOKUP(B263,'[1]14204 CB-0017  PAGOS'!C:W,19,0)</f>
        <v>7352759</v>
      </c>
      <c r="V263" s="22">
        <v>8.0905124999999994E-2</v>
      </c>
      <c r="W263" s="14"/>
    </row>
    <row r="264" spans="1:23" x14ac:dyDescent="0.3">
      <c r="A264" s="10">
        <v>2024</v>
      </c>
      <c r="B264" s="11" t="s">
        <v>1395</v>
      </c>
      <c r="C264" s="12">
        <v>80873665</v>
      </c>
      <c r="D264" s="11" t="s">
        <v>1396</v>
      </c>
      <c r="E264" s="11" t="s">
        <v>1397</v>
      </c>
      <c r="F264" s="13" t="s">
        <v>1398</v>
      </c>
      <c r="G264" s="11" t="s">
        <v>27</v>
      </c>
      <c r="H264" s="11" t="s">
        <v>133</v>
      </c>
      <c r="I264" s="14" t="s">
        <v>29</v>
      </c>
      <c r="J264" s="15">
        <v>27200000</v>
      </c>
      <c r="K264" s="16" t="s">
        <v>30</v>
      </c>
      <c r="L264" s="15">
        <v>27200000</v>
      </c>
      <c r="M264" s="17" t="s">
        <v>1399</v>
      </c>
      <c r="N264" s="18" t="s">
        <v>30</v>
      </c>
      <c r="O264" s="17" t="s">
        <v>1399</v>
      </c>
      <c r="P264" s="19">
        <v>45544</v>
      </c>
      <c r="Q264" s="20">
        <v>45646</v>
      </c>
      <c r="R264" s="20">
        <v>45541</v>
      </c>
      <c r="S264" s="11" t="s">
        <v>1400</v>
      </c>
      <c r="T264" s="21">
        <f>VLOOKUP(B264,'[1]14204 CB-0017  PAGOS'!C:W,16,0)</f>
        <v>8000000</v>
      </c>
      <c r="U264" s="21">
        <f>VLOOKUP(B264,'[1]14204 CB-0017  PAGOS'!C:W,19,0)</f>
        <v>13333333</v>
      </c>
      <c r="V264" s="22">
        <v>0.5098039338235294</v>
      </c>
      <c r="W264" s="14"/>
    </row>
    <row r="265" spans="1:23" x14ac:dyDescent="0.3">
      <c r="A265" s="10">
        <v>2024</v>
      </c>
      <c r="B265" s="11" t="s">
        <v>1401</v>
      </c>
      <c r="C265" s="12">
        <v>1030701180</v>
      </c>
      <c r="D265" s="11" t="s">
        <v>1402</v>
      </c>
      <c r="E265" s="11" t="s">
        <v>1403</v>
      </c>
      <c r="F265" s="13" t="s">
        <v>1404</v>
      </c>
      <c r="G265" s="11" t="s">
        <v>27</v>
      </c>
      <c r="H265" s="11" t="s">
        <v>133</v>
      </c>
      <c r="I265" s="14" t="s">
        <v>29</v>
      </c>
      <c r="J265" s="15">
        <v>15835034</v>
      </c>
      <c r="K265" s="16" t="s">
        <v>30</v>
      </c>
      <c r="L265" s="15">
        <v>15835034</v>
      </c>
      <c r="M265" s="17" t="s">
        <v>1405</v>
      </c>
      <c r="N265" s="18" t="s">
        <v>30</v>
      </c>
      <c r="O265" s="17" t="s">
        <v>1405</v>
      </c>
      <c r="P265" s="19">
        <v>45545</v>
      </c>
      <c r="Q265" s="20">
        <v>45656</v>
      </c>
      <c r="R265" s="20">
        <v>45541</v>
      </c>
      <c r="S265" s="11" t="s">
        <v>1406</v>
      </c>
      <c r="T265" s="21">
        <f>VLOOKUP(B265,'[1]14204 CB-0017  PAGOS'!C:W,16,0)</f>
        <v>4241527</v>
      </c>
      <c r="U265" s="21">
        <f>VLOOKUP(B265,'[1]14204 CB-0017  PAGOS'!C:W,19,0)</f>
        <v>8624438</v>
      </c>
      <c r="V265" s="22">
        <v>0.45535715300642865</v>
      </c>
      <c r="W265" s="14"/>
    </row>
    <row r="266" spans="1:23" x14ac:dyDescent="0.3">
      <c r="A266" s="10">
        <v>2024</v>
      </c>
      <c r="B266" s="11" t="s">
        <v>1407</v>
      </c>
      <c r="C266" s="12">
        <v>79786546</v>
      </c>
      <c r="D266" s="11" t="s">
        <v>1408</v>
      </c>
      <c r="E266" s="11" t="s">
        <v>1409</v>
      </c>
      <c r="F266" s="13" t="s">
        <v>1410</v>
      </c>
      <c r="G266" s="11" t="s">
        <v>27</v>
      </c>
      <c r="H266" s="11" t="s">
        <v>133</v>
      </c>
      <c r="I266" s="14" t="s">
        <v>29</v>
      </c>
      <c r="J266" s="15">
        <v>11961625</v>
      </c>
      <c r="K266" s="16" t="s">
        <v>30</v>
      </c>
      <c r="L266" s="15">
        <v>11961625</v>
      </c>
      <c r="M266" s="17" t="s">
        <v>1411</v>
      </c>
      <c r="N266" s="18" t="s">
        <v>30</v>
      </c>
      <c r="O266" s="17" t="s">
        <v>1411</v>
      </c>
      <c r="P266" s="19">
        <v>45547</v>
      </c>
      <c r="Q266" s="20">
        <v>45622</v>
      </c>
      <c r="R266" s="20">
        <v>45541</v>
      </c>
      <c r="S266" s="11" t="s">
        <v>1412</v>
      </c>
      <c r="T266" s="21">
        <f>VLOOKUP(B266,'[1]14204 CB-0017  PAGOS'!C:W,16,0)</f>
        <v>4784650</v>
      </c>
      <c r="U266" s="21">
        <f>VLOOKUP(B266,'[1]14204 CB-0017  PAGOS'!C:W,19,0)</f>
        <v>4146697</v>
      </c>
      <c r="V266" s="22">
        <v>0.65333330546643953</v>
      </c>
      <c r="W266" s="14"/>
    </row>
    <row r="267" spans="1:23" x14ac:dyDescent="0.3">
      <c r="A267" s="10">
        <v>2024</v>
      </c>
      <c r="B267" s="11" t="s">
        <v>1413</v>
      </c>
      <c r="C267" s="12">
        <v>1024498741</v>
      </c>
      <c r="D267" s="11" t="s">
        <v>1414</v>
      </c>
      <c r="E267" s="11" t="s">
        <v>1415</v>
      </c>
      <c r="F267" s="13" t="s">
        <v>1416</v>
      </c>
      <c r="G267" s="11" t="s">
        <v>27</v>
      </c>
      <c r="H267" s="11" t="s">
        <v>133</v>
      </c>
      <c r="I267" s="14" t="s">
        <v>29</v>
      </c>
      <c r="J267" s="15">
        <v>18000000</v>
      </c>
      <c r="K267" s="16" t="s">
        <v>30</v>
      </c>
      <c r="L267" s="15">
        <v>18000000</v>
      </c>
      <c r="M267" s="17" t="s">
        <v>1387</v>
      </c>
      <c r="N267" s="18" t="s">
        <v>30</v>
      </c>
      <c r="O267" s="17" t="s">
        <v>1387</v>
      </c>
      <c r="P267" s="19">
        <v>45545</v>
      </c>
      <c r="Q267" s="20">
        <v>45635</v>
      </c>
      <c r="R267" s="20">
        <v>45541</v>
      </c>
      <c r="S267" s="11" t="s">
        <v>1417</v>
      </c>
      <c r="T267" s="21">
        <f>VLOOKUP(B267,'[1]14204 CB-0017  PAGOS'!C:W,16,0)</f>
        <v>6000000</v>
      </c>
      <c r="U267" s="21">
        <f>VLOOKUP(B267,'[1]14204 CB-0017  PAGOS'!C:W,19,0)</f>
        <v>7800000</v>
      </c>
      <c r="V267" s="22">
        <v>0.56666666666666665</v>
      </c>
      <c r="W267" s="14"/>
    </row>
    <row r="268" spans="1:23" x14ac:dyDescent="0.3">
      <c r="A268" s="10">
        <v>2024</v>
      </c>
      <c r="B268" s="11" t="s">
        <v>1418</v>
      </c>
      <c r="C268" s="12">
        <v>52888179</v>
      </c>
      <c r="D268" s="11" t="s">
        <v>1419</v>
      </c>
      <c r="E268" s="11" t="s">
        <v>1420</v>
      </c>
      <c r="F268" s="13" t="s">
        <v>1421</v>
      </c>
      <c r="G268" s="11" t="s">
        <v>27</v>
      </c>
      <c r="H268" s="11" t="s">
        <v>133</v>
      </c>
      <c r="I268" s="14" t="s">
        <v>29</v>
      </c>
      <c r="J268" s="15">
        <v>29333333</v>
      </c>
      <c r="K268" s="16" t="s">
        <v>30</v>
      </c>
      <c r="L268" s="15">
        <v>29333333</v>
      </c>
      <c r="M268" s="17" t="s">
        <v>1422</v>
      </c>
      <c r="N268" s="18" t="s">
        <v>30</v>
      </c>
      <c r="O268" s="17" t="s">
        <v>1422</v>
      </c>
      <c r="P268" s="19">
        <v>45547</v>
      </c>
      <c r="Q268" s="20">
        <v>45656</v>
      </c>
      <c r="R268" s="20">
        <v>45545</v>
      </c>
      <c r="S268" s="11" t="s">
        <v>1423</v>
      </c>
      <c r="T268" s="21">
        <f>VLOOKUP(B268,'[1]14204 CB-0017  PAGOS'!C:W,16,0)</f>
        <v>8000000</v>
      </c>
      <c r="U268" s="21">
        <f>VLOOKUP(B268,'[1]14204 CB-0017  PAGOS'!C:W,19,0)</f>
        <v>16266666</v>
      </c>
      <c r="V268" s="22">
        <v>0.44545456188016547</v>
      </c>
      <c r="W268" s="14"/>
    </row>
    <row r="269" spans="1:23" x14ac:dyDescent="0.3">
      <c r="A269" s="10">
        <v>2024</v>
      </c>
      <c r="B269" s="11" t="s">
        <v>1424</v>
      </c>
      <c r="C269" s="12">
        <v>1022366736</v>
      </c>
      <c r="D269" s="11" t="s">
        <v>1425</v>
      </c>
      <c r="E269" s="11" t="s">
        <v>1426</v>
      </c>
      <c r="F269" s="13" t="s">
        <v>1427</v>
      </c>
      <c r="G269" s="11" t="s">
        <v>27</v>
      </c>
      <c r="H269" s="11" t="s">
        <v>133</v>
      </c>
      <c r="I269" s="14" t="s">
        <v>29</v>
      </c>
      <c r="J269" s="15">
        <v>22247094</v>
      </c>
      <c r="K269" s="16" t="s">
        <v>30</v>
      </c>
      <c r="L269" s="15">
        <v>22247094</v>
      </c>
      <c r="M269" s="17" t="s">
        <v>1405</v>
      </c>
      <c r="N269" s="18" t="s">
        <v>30</v>
      </c>
      <c r="O269" s="17" t="s">
        <v>1405</v>
      </c>
      <c r="P269" s="19">
        <v>45545</v>
      </c>
      <c r="Q269" s="20">
        <v>45656</v>
      </c>
      <c r="R269" s="20">
        <v>45541</v>
      </c>
      <c r="S269" s="11" t="s">
        <v>1428</v>
      </c>
      <c r="T269" s="21">
        <f>VLOOKUP(B269,'[1]14204 CB-0017  PAGOS'!C:W,16,0)</f>
        <v>5959043</v>
      </c>
      <c r="U269" s="21">
        <f>VLOOKUP(B269,'[1]14204 CB-0017  PAGOS'!C:W,19,0)</f>
        <v>12116721</v>
      </c>
      <c r="V269" s="22">
        <v>0.45535713563308539</v>
      </c>
      <c r="W269" s="14"/>
    </row>
    <row r="270" spans="1:23" x14ac:dyDescent="0.3">
      <c r="A270" s="10">
        <v>2024</v>
      </c>
      <c r="B270" s="11" t="s">
        <v>1429</v>
      </c>
      <c r="C270" s="12">
        <v>52499165</v>
      </c>
      <c r="D270" s="11" t="s">
        <v>1430</v>
      </c>
      <c r="E270" s="11" t="s">
        <v>1431</v>
      </c>
      <c r="F270" s="13" t="s">
        <v>1432</v>
      </c>
      <c r="G270" s="11" t="s">
        <v>27</v>
      </c>
      <c r="H270" s="11" t="s">
        <v>133</v>
      </c>
      <c r="I270" s="14" t="s">
        <v>29</v>
      </c>
      <c r="J270" s="15">
        <v>15793307</v>
      </c>
      <c r="K270" s="16" t="s">
        <v>30</v>
      </c>
      <c r="L270" s="15">
        <v>15793307</v>
      </c>
      <c r="M270" s="17" t="s">
        <v>1405</v>
      </c>
      <c r="N270" s="18" t="s">
        <v>30</v>
      </c>
      <c r="O270" s="17" t="s">
        <v>1405</v>
      </c>
      <c r="P270" s="19">
        <v>45545</v>
      </c>
      <c r="Q270" s="20">
        <v>45656</v>
      </c>
      <c r="R270" s="20">
        <v>45541</v>
      </c>
      <c r="S270" s="11" t="s">
        <v>1433</v>
      </c>
      <c r="T270" s="21">
        <v>0</v>
      </c>
      <c r="U270" s="21">
        <v>12832062</v>
      </c>
      <c r="V270" s="22">
        <v>0.18749999604262743</v>
      </c>
      <c r="W270" s="14"/>
    </row>
    <row r="271" spans="1:23" x14ac:dyDescent="0.3">
      <c r="A271" s="10">
        <v>2024</v>
      </c>
      <c r="B271" s="11" t="s">
        <v>1434</v>
      </c>
      <c r="C271" s="12">
        <v>1013643099</v>
      </c>
      <c r="D271" s="11" t="s">
        <v>1435</v>
      </c>
      <c r="E271" s="11" t="s">
        <v>1436</v>
      </c>
      <c r="F271" s="13" t="s">
        <v>1437</v>
      </c>
      <c r="G271" s="11" t="s">
        <v>27</v>
      </c>
      <c r="H271" s="11" t="s">
        <v>133</v>
      </c>
      <c r="I271" s="14" t="s">
        <v>29</v>
      </c>
      <c r="J271" s="15">
        <v>26893815</v>
      </c>
      <c r="K271" s="16" t="s">
        <v>30</v>
      </c>
      <c r="L271" s="15">
        <v>26893815</v>
      </c>
      <c r="M271" s="17" t="s">
        <v>1438</v>
      </c>
      <c r="N271" s="18" t="s">
        <v>30</v>
      </c>
      <c r="O271" s="17" t="s">
        <v>1438</v>
      </c>
      <c r="P271" s="19">
        <v>45552</v>
      </c>
      <c r="Q271" s="20">
        <v>45656</v>
      </c>
      <c r="R271" s="20">
        <v>45548</v>
      </c>
      <c r="S271" s="11" t="s">
        <v>1439</v>
      </c>
      <c r="T271" s="21">
        <f>VLOOKUP(B271,'[1]14204 CB-0017  PAGOS'!C:W,16,0)</f>
        <v>7683947</v>
      </c>
      <c r="U271" s="21">
        <f>VLOOKUP(B271,'[1]14204 CB-0017  PAGOS'!C:W,19,0)</f>
        <v>15624026</v>
      </c>
      <c r="V271" s="22">
        <v>0.41904761373572325</v>
      </c>
      <c r="W271" s="14"/>
    </row>
    <row r="272" spans="1:23" x14ac:dyDescent="0.3">
      <c r="A272" s="10">
        <v>2024</v>
      </c>
      <c r="B272" s="11" t="s">
        <v>1440</v>
      </c>
      <c r="C272" s="12">
        <v>1019028261</v>
      </c>
      <c r="D272" s="11" t="s">
        <v>1441</v>
      </c>
      <c r="E272" s="11" t="s">
        <v>1442</v>
      </c>
      <c r="F272" s="13" t="s">
        <v>1443</v>
      </c>
      <c r="G272" s="11" t="s">
        <v>27</v>
      </c>
      <c r="H272" s="11" t="s">
        <v>133</v>
      </c>
      <c r="I272" s="14" t="s">
        <v>29</v>
      </c>
      <c r="J272" s="15">
        <v>14353950</v>
      </c>
      <c r="K272" s="16" t="s">
        <v>30</v>
      </c>
      <c r="L272" s="15">
        <v>14353950</v>
      </c>
      <c r="M272" s="17" t="s">
        <v>1387</v>
      </c>
      <c r="N272" s="18" t="s">
        <v>30</v>
      </c>
      <c r="O272" s="17" t="s">
        <v>1387</v>
      </c>
      <c r="P272" s="19">
        <v>45552</v>
      </c>
      <c r="Q272" s="20">
        <v>45642</v>
      </c>
      <c r="R272" s="20">
        <v>45548</v>
      </c>
      <c r="S272" s="11" t="s">
        <v>1444</v>
      </c>
      <c r="T272" s="21">
        <f>VLOOKUP(B272,'[1]14204 CB-0017  PAGOS'!C:W,16,0)</f>
        <v>4784650</v>
      </c>
      <c r="U272" s="21">
        <f>VLOOKUP(B272,'[1]14204 CB-0017  PAGOS'!C:W,19,0)</f>
        <v>7336463</v>
      </c>
      <c r="V272" s="22">
        <v>0.48888891211130037</v>
      </c>
      <c r="W272" s="14"/>
    </row>
    <row r="273" spans="1:23" x14ac:dyDescent="0.3">
      <c r="A273" s="10">
        <v>2024</v>
      </c>
      <c r="B273" s="11" t="s">
        <v>1445</v>
      </c>
      <c r="C273" s="12">
        <v>1023028743</v>
      </c>
      <c r="D273" s="11" t="s">
        <v>1446</v>
      </c>
      <c r="E273" s="11" t="s">
        <v>1447</v>
      </c>
      <c r="F273" s="13" t="s">
        <v>1448</v>
      </c>
      <c r="G273" s="11" t="s">
        <v>27</v>
      </c>
      <c r="H273" s="11" t="s">
        <v>133</v>
      </c>
      <c r="I273" s="14" t="s">
        <v>29</v>
      </c>
      <c r="J273" s="15">
        <v>10053797</v>
      </c>
      <c r="K273" s="16" t="s">
        <v>30</v>
      </c>
      <c r="L273" s="15">
        <v>10053797</v>
      </c>
      <c r="M273" s="17" t="s">
        <v>1449</v>
      </c>
      <c r="N273" s="18" t="s">
        <v>30</v>
      </c>
      <c r="O273" s="17" t="s">
        <v>1449</v>
      </c>
      <c r="P273" s="19">
        <v>45551</v>
      </c>
      <c r="Q273" s="20">
        <v>45649</v>
      </c>
      <c r="R273" s="20">
        <v>45547</v>
      </c>
      <c r="S273" s="11" t="s">
        <v>1450</v>
      </c>
      <c r="T273" s="21">
        <f>VLOOKUP(B273,'[1]14204 CB-0017  PAGOS'!C:W,16,0)</f>
        <v>3077693</v>
      </c>
      <c r="U273" s="21">
        <f>VLOOKUP(B273,'[1]14204 CB-0017  PAGOS'!C:W,19,0)</f>
        <v>5437257</v>
      </c>
      <c r="V273" s="22">
        <v>0.45918372929153034</v>
      </c>
      <c r="W273" s="14"/>
    </row>
    <row r="274" spans="1:23" x14ac:dyDescent="0.3">
      <c r="A274" s="10">
        <v>2024</v>
      </c>
      <c r="B274" s="11" t="s">
        <v>1451</v>
      </c>
      <c r="C274" s="12">
        <v>1072673595</v>
      </c>
      <c r="D274" s="11" t="s">
        <v>1452</v>
      </c>
      <c r="E274" s="11" t="s">
        <v>1453</v>
      </c>
      <c r="F274" s="13" t="s">
        <v>1454</v>
      </c>
      <c r="G274" s="11" t="s">
        <v>27</v>
      </c>
      <c r="H274" s="11" t="s">
        <v>28</v>
      </c>
      <c r="I274" s="14" t="s">
        <v>29</v>
      </c>
      <c r="J274" s="15">
        <v>18883333</v>
      </c>
      <c r="K274" s="16" t="s">
        <v>30</v>
      </c>
      <c r="L274" s="15">
        <v>18883333</v>
      </c>
      <c r="M274" s="17" t="s">
        <v>1455</v>
      </c>
      <c r="N274" s="18" t="s">
        <v>30</v>
      </c>
      <c r="O274" s="17" t="s">
        <v>1455</v>
      </c>
      <c r="P274" s="19">
        <v>45554</v>
      </c>
      <c r="Q274" s="20">
        <v>45657</v>
      </c>
      <c r="R274" s="20">
        <v>45552</v>
      </c>
      <c r="S274" s="11" t="s">
        <v>1456</v>
      </c>
      <c r="T274" s="21">
        <f>VLOOKUP(B274,'[1]14204 CB-0017  PAGOS'!C:W,16,0)</f>
        <v>5500000</v>
      </c>
      <c r="U274" s="21">
        <f>VLOOKUP(B274,'[1]14204 CB-0017  PAGOS'!C:W,19,0)</f>
        <v>11183333</v>
      </c>
      <c r="V274" s="22">
        <v>0.40776699748926737</v>
      </c>
      <c r="W274" s="14"/>
    </row>
    <row r="275" spans="1:23" x14ac:dyDescent="0.3">
      <c r="A275" s="10">
        <v>2024</v>
      </c>
      <c r="B275" s="11" t="s">
        <v>1457</v>
      </c>
      <c r="C275" s="12">
        <v>1076818484</v>
      </c>
      <c r="D275" s="11" t="s">
        <v>1458</v>
      </c>
      <c r="E275" s="11" t="s">
        <v>1459</v>
      </c>
      <c r="F275" s="13" t="s">
        <v>1460</v>
      </c>
      <c r="G275" s="11" t="s">
        <v>27</v>
      </c>
      <c r="H275" s="11" t="s">
        <v>28</v>
      </c>
      <c r="I275" s="14" t="s">
        <v>29</v>
      </c>
      <c r="J275" s="15">
        <v>14279808</v>
      </c>
      <c r="K275" s="16" t="s">
        <v>30</v>
      </c>
      <c r="L275" s="15">
        <v>14279808</v>
      </c>
      <c r="M275" s="17" t="s">
        <v>1461</v>
      </c>
      <c r="N275" s="18" t="s">
        <v>30</v>
      </c>
      <c r="O275" s="17" t="s">
        <v>1461</v>
      </c>
      <c r="P275" s="19">
        <v>45555</v>
      </c>
      <c r="Q275" s="20">
        <v>45657</v>
      </c>
      <c r="R275" s="20">
        <v>45554</v>
      </c>
      <c r="S275" s="11" t="s">
        <v>1462</v>
      </c>
      <c r="T275" s="21">
        <f>VLOOKUP(B275,'[1]14204 CB-0017  PAGOS'!C:W,16,0)</f>
        <v>4241527</v>
      </c>
      <c r="U275" s="21">
        <f>VLOOKUP(B275,'[1]14204 CB-0017  PAGOS'!C:W,19,0)</f>
        <v>8483054</v>
      </c>
      <c r="V275" s="22">
        <v>0.4059406120866611</v>
      </c>
      <c r="W275" s="14"/>
    </row>
    <row r="276" spans="1:23" x14ac:dyDescent="0.3">
      <c r="A276" s="10">
        <v>2024</v>
      </c>
      <c r="B276" s="11" t="s">
        <v>1463</v>
      </c>
      <c r="C276" s="12">
        <v>830136900</v>
      </c>
      <c r="D276" s="11" t="s">
        <v>1464</v>
      </c>
      <c r="E276" s="11" t="s">
        <v>1465</v>
      </c>
      <c r="F276" s="13" t="s">
        <v>1466</v>
      </c>
      <c r="G276" s="11" t="s">
        <v>27</v>
      </c>
      <c r="H276" s="11" t="s">
        <v>1467</v>
      </c>
      <c r="I276" s="14" t="s">
        <v>29</v>
      </c>
      <c r="J276" s="15">
        <v>65000000</v>
      </c>
      <c r="K276" s="16" t="s">
        <v>30</v>
      </c>
      <c r="L276" s="15">
        <v>65000000</v>
      </c>
      <c r="M276" s="17" t="s">
        <v>1468</v>
      </c>
      <c r="N276" s="18" t="s">
        <v>30</v>
      </c>
      <c r="O276" s="17" t="s">
        <v>1468</v>
      </c>
      <c r="P276" s="19">
        <v>45558</v>
      </c>
      <c r="Q276" s="20">
        <v>45657</v>
      </c>
      <c r="R276" s="20">
        <v>45555</v>
      </c>
      <c r="S276" s="11" t="s">
        <v>1469</v>
      </c>
      <c r="T276" s="21">
        <v>0</v>
      </c>
      <c r="U276" s="21">
        <v>13000000</v>
      </c>
      <c r="V276" s="22">
        <v>0.8</v>
      </c>
      <c r="W276" s="14"/>
    </row>
    <row r="277" spans="1:23" x14ac:dyDescent="0.3">
      <c r="A277" s="10">
        <v>2024</v>
      </c>
      <c r="B277" s="11" t="s">
        <v>1470</v>
      </c>
      <c r="C277" s="12">
        <v>1023927350</v>
      </c>
      <c r="D277" s="11" t="s">
        <v>1471</v>
      </c>
      <c r="E277" s="11" t="s">
        <v>1472</v>
      </c>
      <c r="F277" s="13" t="s">
        <v>1473</v>
      </c>
      <c r="G277" s="11" t="s">
        <v>27</v>
      </c>
      <c r="H277" s="11" t="s">
        <v>28</v>
      </c>
      <c r="I277" s="14" t="s">
        <v>29</v>
      </c>
      <c r="J277" s="15">
        <v>16886032</v>
      </c>
      <c r="K277" s="16" t="s">
        <v>30</v>
      </c>
      <c r="L277" s="15">
        <v>16886032</v>
      </c>
      <c r="M277" s="17" t="s">
        <v>1461</v>
      </c>
      <c r="N277" s="18" t="s">
        <v>30</v>
      </c>
      <c r="O277" s="17" t="s">
        <v>1461</v>
      </c>
      <c r="P277" s="19">
        <v>45558</v>
      </c>
      <c r="Q277" s="20">
        <v>45657</v>
      </c>
      <c r="R277" s="20">
        <v>45554</v>
      </c>
      <c r="S277" s="11" t="s">
        <v>1474</v>
      </c>
      <c r="T277" s="21">
        <v>0</v>
      </c>
      <c r="U277" s="21">
        <v>10532872</v>
      </c>
      <c r="V277" s="22">
        <v>0.37623759092722314</v>
      </c>
      <c r="W277" s="14"/>
    </row>
    <row r="278" spans="1:23" x14ac:dyDescent="0.3">
      <c r="A278" s="10">
        <v>2024</v>
      </c>
      <c r="B278" s="11" t="s">
        <v>1475</v>
      </c>
      <c r="C278" s="12">
        <v>1032481850</v>
      </c>
      <c r="D278" s="11" t="s">
        <v>1476</v>
      </c>
      <c r="E278" s="11" t="s">
        <v>1477</v>
      </c>
      <c r="F278" s="13" t="s">
        <v>1478</v>
      </c>
      <c r="G278" s="11" t="s">
        <v>27</v>
      </c>
      <c r="H278" s="11" t="s">
        <v>28</v>
      </c>
      <c r="I278" s="14" t="s">
        <v>29</v>
      </c>
      <c r="J278" s="15">
        <v>16166666</v>
      </c>
      <c r="K278" s="16" t="s">
        <v>30</v>
      </c>
      <c r="L278" s="15">
        <v>16166666</v>
      </c>
      <c r="M278" s="17" t="s">
        <v>1479</v>
      </c>
      <c r="N278" s="18" t="s">
        <v>30</v>
      </c>
      <c r="O278" s="17" t="s">
        <v>1479</v>
      </c>
      <c r="P278" s="19">
        <v>45561</v>
      </c>
      <c r="Q278" s="20">
        <v>45657</v>
      </c>
      <c r="R278" s="20">
        <v>45559</v>
      </c>
      <c r="S278" s="11" t="s">
        <v>1480</v>
      </c>
      <c r="T278" s="21">
        <v>0</v>
      </c>
      <c r="U278" s="21">
        <v>10333333</v>
      </c>
      <c r="V278" s="22">
        <v>0.36082473652885511</v>
      </c>
      <c r="W278" s="14"/>
    </row>
    <row r="279" spans="1:23" x14ac:dyDescent="0.3">
      <c r="A279" s="10">
        <v>2024</v>
      </c>
      <c r="B279" s="11" t="s">
        <v>1481</v>
      </c>
      <c r="C279" s="12">
        <v>901376413</v>
      </c>
      <c r="D279" s="11" t="s">
        <v>1482</v>
      </c>
      <c r="E279" s="11" t="s">
        <v>1483</v>
      </c>
      <c r="F279" s="13" t="s">
        <v>1484</v>
      </c>
      <c r="G279" s="11" t="s">
        <v>139</v>
      </c>
      <c r="H279" s="11" t="s">
        <v>28</v>
      </c>
      <c r="I279" s="14" t="s">
        <v>29</v>
      </c>
      <c r="J279" s="15">
        <v>22766000</v>
      </c>
      <c r="K279" s="16" t="s">
        <v>30</v>
      </c>
      <c r="L279" s="15">
        <v>22766000</v>
      </c>
      <c r="M279" s="17" t="s">
        <v>1387</v>
      </c>
      <c r="N279" s="18" t="s">
        <v>30</v>
      </c>
      <c r="O279" s="17" t="s">
        <v>1387</v>
      </c>
      <c r="P279" s="19">
        <v>45569</v>
      </c>
      <c r="Q279" s="20">
        <v>45657</v>
      </c>
      <c r="R279" s="20">
        <v>45562</v>
      </c>
      <c r="S279" s="11" t="s">
        <v>1485</v>
      </c>
      <c r="T279" s="21">
        <f>VLOOKUP(B279,'[1]14204 CB-0017  PAGOS'!C:W,16,0)</f>
        <v>2820314</v>
      </c>
      <c r="U279" s="21">
        <f>VLOOKUP(B279,'[1]14204 CB-0017  PAGOS'!C:W,19,0)</f>
        <v>19945686</v>
      </c>
      <c r="V279" s="22">
        <v>0.12388271984538346</v>
      </c>
      <c r="W279" s="14"/>
    </row>
    <row r="280" spans="1:23" x14ac:dyDescent="0.3">
      <c r="A280" s="10">
        <v>2024</v>
      </c>
      <c r="B280" s="11" t="s">
        <v>1486</v>
      </c>
      <c r="C280" s="12">
        <v>53130187</v>
      </c>
      <c r="D280" s="11" t="s">
        <v>1487</v>
      </c>
      <c r="E280" s="11" t="s">
        <v>1488</v>
      </c>
      <c r="F280" s="13" t="s">
        <v>1489</v>
      </c>
      <c r="G280" s="11" t="s">
        <v>27</v>
      </c>
      <c r="H280" s="11" t="s">
        <v>28</v>
      </c>
      <c r="I280" s="14" t="s">
        <v>29</v>
      </c>
      <c r="J280" s="15">
        <v>15040000</v>
      </c>
      <c r="K280" s="16" t="s">
        <v>30</v>
      </c>
      <c r="L280" s="15">
        <v>15040000</v>
      </c>
      <c r="M280" s="17" t="s">
        <v>1490</v>
      </c>
      <c r="N280" s="18" t="s">
        <v>30</v>
      </c>
      <c r="O280" s="17" t="s">
        <v>1490</v>
      </c>
      <c r="P280" s="19">
        <v>45562</v>
      </c>
      <c r="Q280" s="20">
        <v>45657</v>
      </c>
      <c r="R280" s="20">
        <v>45561</v>
      </c>
      <c r="S280" s="11" t="s">
        <v>1491</v>
      </c>
      <c r="T280" s="21">
        <f>VLOOKUP(B280,'[1]14204 CB-0017  PAGOS'!C:W,16,0)</f>
        <v>4800000</v>
      </c>
      <c r="U280" s="21">
        <f>VLOOKUP(B280,'[1]14204 CB-0017  PAGOS'!C:W,19,0)</f>
        <v>9600000</v>
      </c>
      <c r="V280" s="22">
        <v>0.36170212765957449</v>
      </c>
      <c r="W280" s="14"/>
    </row>
    <row r="281" spans="1:23" x14ac:dyDescent="0.3">
      <c r="A281" s="10">
        <v>2024</v>
      </c>
      <c r="B281" s="11" t="s">
        <v>1492</v>
      </c>
      <c r="C281" s="12">
        <v>1045675679</v>
      </c>
      <c r="D281" s="11" t="s">
        <v>1493</v>
      </c>
      <c r="E281" s="11" t="s">
        <v>1494</v>
      </c>
      <c r="F281" s="13" t="s">
        <v>1495</v>
      </c>
      <c r="G281" s="11" t="s">
        <v>27</v>
      </c>
      <c r="H281" s="11" t="s">
        <v>28</v>
      </c>
      <c r="I281" s="14" t="s">
        <v>29</v>
      </c>
      <c r="J281" s="15">
        <v>24621546</v>
      </c>
      <c r="K281" s="16" t="s">
        <v>30</v>
      </c>
      <c r="L281" s="15">
        <v>24621546</v>
      </c>
      <c r="M281" s="17" t="s">
        <v>1496</v>
      </c>
      <c r="N281" s="18" t="s">
        <v>30</v>
      </c>
      <c r="O281" s="17" t="s">
        <v>1496</v>
      </c>
      <c r="P281" s="19">
        <v>45588</v>
      </c>
      <c r="Q281" s="20">
        <v>45657</v>
      </c>
      <c r="R281" s="20">
        <v>45568</v>
      </c>
      <c r="S281" s="11" t="s">
        <v>1497</v>
      </c>
      <c r="T281" s="21">
        <f>VLOOKUP(B281,'[1]14204 CB-0017  PAGOS'!C:W,16,0)</f>
        <v>2238322</v>
      </c>
      <c r="U281" s="21">
        <f>VLOOKUP(B281,'[1]14204 CB-0017  PAGOS'!C:W,19,0)</f>
        <v>22383224</v>
      </c>
      <c r="V281" s="22">
        <v>9.0909076140060413E-2</v>
      </c>
      <c r="W281" s="14"/>
    </row>
    <row r="282" spans="1:23" x14ac:dyDescent="0.3">
      <c r="A282" s="10">
        <v>2024</v>
      </c>
      <c r="B282" s="11" t="s">
        <v>1498</v>
      </c>
      <c r="C282" s="12">
        <v>1018453586</v>
      </c>
      <c r="D282" s="11" t="s">
        <v>1499</v>
      </c>
      <c r="E282" s="11" t="s">
        <v>1500</v>
      </c>
      <c r="F282" s="13" t="s">
        <v>1501</v>
      </c>
      <c r="G282" s="11" t="s">
        <v>27</v>
      </c>
      <c r="H282" s="11" t="s">
        <v>28</v>
      </c>
      <c r="I282" s="14" t="s">
        <v>29</v>
      </c>
      <c r="J282" s="15">
        <v>10000000</v>
      </c>
      <c r="K282" s="16" t="s">
        <v>30</v>
      </c>
      <c r="L282" s="15">
        <v>10000000</v>
      </c>
      <c r="M282" s="17" t="s">
        <v>1502</v>
      </c>
      <c r="N282" s="18" t="s">
        <v>30</v>
      </c>
      <c r="O282" s="17" t="s">
        <v>1502</v>
      </c>
      <c r="P282" s="19">
        <v>45575</v>
      </c>
      <c r="Q282" s="20">
        <v>45635</v>
      </c>
      <c r="R282" s="20">
        <v>45573</v>
      </c>
      <c r="S282" s="11" t="s">
        <v>1503</v>
      </c>
      <c r="T282" s="21">
        <f>VLOOKUP(B282,'[1]14204 CB-0017  PAGOS'!C:W,16,0)</f>
        <v>3500000</v>
      </c>
      <c r="U282" s="21">
        <f>VLOOKUP(B282,'[1]14204 CB-0017  PAGOS'!C:W,19,0)</f>
        <v>6500000</v>
      </c>
      <c r="V282" s="22">
        <v>0.35</v>
      </c>
      <c r="W282" s="14"/>
    </row>
    <row r="283" spans="1:23" x14ac:dyDescent="0.3">
      <c r="A283" s="10">
        <v>2024</v>
      </c>
      <c r="B283" s="11" t="s">
        <v>1504</v>
      </c>
      <c r="C283" s="12">
        <v>900092491</v>
      </c>
      <c r="D283" s="11" t="s">
        <v>1505</v>
      </c>
      <c r="E283" s="11" t="s">
        <v>1506</v>
      </c>
      <c r="F283" s="13" t="s">
        <v>1507</v>
      </c>
      <c r="G283" s="11" t="s">
        <v>139</v>
      </c>
      <c r="H283" s="11" t="s">
        <v>28</v>
      </c>
      <c r="I283" s="14" t="s">
        <v>29</v>
      </c>
      <c r="J283" s="15">
        <v>12000000</v>
      </c>
      <c r="K283" s="16" t="s">
        <v>30</v>
      </c>
      <c r="L283" s="15">
        <v>12000000</v>
      </c>
      <c r="M283" s="17" t="s">
        <v>1387</v>
      </c>
      <c r="N283" s="18" t="s">
        <v>30</v>
      </c>
      <c r="O283" s="17" t="s">
        <v>1387</v>
      </c>
      <c r="P283" s="19">
        <v>45582</v>
      </c>
      <c r="Q283" s="20">
        <v>45657</v>
      </c>
      <c r="R283" s="20">
        <v>45573</v>
      </c>
      <c r="S283" s="11" t="s">
        <v>1508</v>
      </c>
      <c r="T283" s="21">
        <f>VLOOKUP(B283,'[1]14204 CB-0017  PAGOS'!C:W,16,0)</f>
        <v>1950000</v>
      </c>
      <c r="U283" s="21">
        <f>VLOOKUP(B283,'[1]14204 CB-0017  PAGOS'!C:W,19,0)</f>
        <v>10050000</v>
      </c>
      <c r="V283" s="22">
        <v>0.16250000000000001</v>
      </c>
      <c r="W283" s="14"/>
    </row>
    <row r="284" spans="1:23" x14ac:dyDescent="0.3">
      <c r="A284" s="10">
        <v>2024</v>
      </c>
      <c r="B284" s="11" t="s">
        <v>1509</v>
      </c>
      <c r="C284" s="12">
        <v>830122983</v>
      </c>
      <c r="D284" s="11" t="s">
        <v>1510</v>
      </c>
      <c r="E284" s="11" t="s">
        <v>1511</v>
      </c>
      <c r="F284" s="13" t="s">
        <v>1512</v>
      </c>
      <c r="G284" s="11" t="s">
        <v>27</v>
      </c>
      <c r="H284" s="11" t="s">
        <v>28</v>
      </c>
      <c r="I284" s="14" t="s">
        <v>29</v>
      </c>
      <c r="J284" s="15">
        <v>111592326</v>
      </c>
      <c r="K284" s="16" t="s">
        <v>30</v>
      </c>
      <c r="L284" s="15">
        <v>111592326</v>
      </c>
      <c r="M284" s="17" t="s">
        <v>1513</v>
      </c>
      <c r="N284" s="18" t="s">
        <v>30</v>
      </c>
      <c r="O284" s="17" t="s">
        <v>1513</v>
      </c>
      <c r="P284" s="19">
        <v>45582</v>
      </c>
      <c r="Q284" s="20">
        <v>45946</v>
      </c>
      <c r="R284" s="20">
        <v>45574</v>
      </c>
      <c r="S284" s="11" t="s">
        <v>1514</v>
      </c>
      <c r="T284" s="21">
        <f>VLOOKUP(B284,'[1]14204 CB-0017  PAGOS'!C:W,16,0)</f>
        <v>111592326</v>
      </c>
      <c r="U284" s="21">
        <f>VLOOKUP(B284,'[1]14204 CB-0017  PAGOS'!C:W,19,0)</f>
        <v>0</v>
      </c>
      <c r="V284" s="22">
        <v>1</v>
      </c>
      <c r="W284" s="14"/>
    </row>
    <row r="285" spans="1:23" x14ac:dyDescent="0.3">
      <c r="A285" s="10">
        <v>2024</v>
      </c>
      <c r="B285" s="11" t="s">
        <v>1515</v>
      </c>
      <c r="C285" s="12">
        <v>830038304</v>
      </c>
      <c r="D285" s="11" t="s">
        <v>1516</v>
      </c>
      <c r="E285" s="11" t="s">
        <v>1517</v>
      </c>
      <c r="F285" s="13" t="s">
        <v>1518</v>
      </c>
      <c r="G285" s="11" t="s">
        <v>1519</v>
      </c>
      <c r="H285" s="11" t="s">
        <v>1520</v>
      </c>
      <c r="I285" s="14" t="s">
        <v>29</v>
      </c>
      <c r="J285" s="15">
        <v>373109710</v>
      </c>
      <c r="K285" s="16" t="s">
        <v>30</v>
      </c>
      <c r="L285" s="15">
        <v>373109710</v>
      </c>
      <c r="M285" s="17" t="s">
        <v>1521</v>
      </c>
      <c r="N285" s="18" t="s">
        <v>30</v>
      </c>
      <c r="O285" s="17" t="s">
        <v>1521</v>
      </c>
      <c r="P285" s="19">
        <v>45589</v>
      </c>
      <c r="Q285" s="20">
        <v>45953</v>
      </c>
      <c r="R285" s="20">
        <v>45581</v>
      </c>
      <c r="S285" s="11" t="s">
        <v>1522</v>
      </c>
      <c r="T285" s="21">
        <v>0</v>
      </c>
      <c r="U285" s="21">
        <v>373109710</v>
      </c>
      <c r="V285" s="22">
        <v>0</v>
      </c>
      <c r="W285" s="14"/>
    </row>
    <row r="286" spans="1:23" x14ac:dyDescent="0.3">
      <c r="A286" s="10">
        <v>2024</v>
      </c>
      <c r="B286" s="11" t="s">
        <v>1523</v>
      </c>
      <c r="C286" s="12">
        <v>900606143</v>
      </c>
      <c r="D286" s="11" t="s">
        <v>1524</v>
      </c>
      <c r="E286" s="11" t="s">
        <v>1525</v>
      </c>
      <c r="F286" s="13" t="s">
        <v>1526</v>
      </c>
      <c r="G286" s="11" t="s">
        <v>1519</v>
      </c>
      <c r="H286" s="11" t="s">
        <v>1520</v>
      </c>
      <c r="I286" s="14" t="s">
        <v>29</v>
      </c>
      <c r="J286" s="15">
        <v>32184782</v>
      </c>
      <c r="K286" s="16" t="s">
        <v>30</v>
      </c>
      <c r="L286" s="15">
        <v>32184782</v>
      </c>
      <c r="M286" s="17" t="s">
        <v>1521</v>
      </c>
      <c r="N286" s="18" t="s">
        <v>30</v>
      </c>
      <c r="O286" s="17" t="s">
        <v>1521</v>
      </c>
      <c r="P286" s="19">
        <v>45593</v>
      </c>
      <c r="Q286" s="20">
        <v>45957</v>
      </c>
      <c r="R286" s="20">
        <v>45581</v>
      </c>
      <c r="S286" s="11" t="s">
        <v>1522</v>
      </c>
      <c r="T286" s="21">
        <v>0</v>
      </c>
      <c r="U286" s="21">
        <v>32184782</v>
      </c>
      <c r="V286" s="22">
        <v>0</v>
      </c>
      <c r="W286" s="14"/>
    </row>
    <row r="287" spans="1:23" x14ac:dyDescent="0.3">
      <c r="A287" s="10">
        <v>2024</v>
      </c>
      <c r="B287" s="11" t="s">
        <v>1527</v>
      </c>
      <c r="C287" s="12">
        <v>830089097</v>
      </c>
      <c r="D287" s="11" t="s">
        <v>1528</v>
      </c>
      <c r="E287" s="11" t="s">
        <v>1529</v>
      </c>
      <c r="F287" s="13" t="s">
        <v>1530</v>
      </c>
      <c r="G287" s="11" t="s">
        <v>1519</v>
      </c>
      <c r="H287" s="11" t="s">
        <v>28</v>
      </c>
      <c r="I287" s="14" t="s">
        <v>29</v>
      </c>
      <c r="J287" s="15">
        <v>223184120</v>
      </c>
      <c r="K287" s="16" t="s">
        <v>30</v>
      </c>
      <c r="L287" s="15">
        <v>223184120</v>
      </c>
      <c r="M287" s="17" t="s">
        <v>1531</v>
      </c>
      <c r="N287" s="18" t="s">
        <v>30</v>
      </c>
      <c r="O287" s="17" t="s">
        <v>1531</v>
      </c>
      <c r="P287" s="19">
        <v>45583</v>
      </c>
      <c r="Q287" s="20">
        <v>45657</v>
      </c>
      <c r="R287" s="20">
        <v>45581</v>
      </c>
      <c r="S287" s="11" t="s">
        <v>1532</v>
      </c>
      <c r="T287" s="21">
        <v>0</v>
      </c>
      <c r="U287" s="21">
        <v>223184120</v>
      </c>
      <c r="V287" s="22">
        <v>0</v>
      </c>
      <c r="W287" s="14"/>
    </row>
    <row r="288" spans="1:23" x14ac:dyDescent="0.3">
      <c r="A288" s="10">
        <v>2024</v>
      </c>
      <c r="B288" s="11" t="s">
        <v>1533</v>
      </c>
      <c r="C288" s="12">
        <v>52964983</v>
      </c>
      <c r="D288" s="11" t="s">
        <v>1534</v>
      </c>
      <c r="E288" s="11" t="s">
        <v>1535</v>
      </c>
      <c r="F288" s="13" t="s">
        <v>1536</v>
      </c>
      <c r="G288" s="11" t="s">
        <v>27</v>
      </c>
      <c r="H288" s="11" t="s">
        <v>28</v>
      </c>
      <c r="I288" s="14" t="s">
        <v>29</v>
      </c>
      <c r="J288" s="15">
        <v>15493403</v>
      </c>
      <c r="K288" s="16" t="s">
        <v>30</v>
      </c>
      <c r="L288" s="15">
        <v>15493403</v>
      </c>
      <c r="M288" s="17" t="s">
        <v>1531</v>
      </c>
      <c r="N288" s="18" t="s">
        <v>30</v>
      </c>
      <c r="O288" s="17" t="s">
        <v>1531</v>
      </c>
      <c r="P288" s="19">
        <v>45583</v>
      </c>
      <c r="Q288" s="20">
        <v>45653</v>
      </c>
      <c r="R288" s="20">
        <v>45581</v>
      </c>
      <c r="S288" s="11" t="s">
        <v>1537</v>
      </c>
      <c r="T288" s="21">
        <f>VLOOKUP(B288,'[1]14204 CB-0017  PAGOS'!C:W,16,0)</f>
        <v>2877346</v>
      </c>
      <c r="U288" s="21">
        <f>VLOOKUP(B288,'[1]14204 CB-0017  PAGOS'!C:W,19,0)</f>
        <v>12616057</v>
      </c>
      <c r="V288" s="22">
        <v>0.18571426819530867</v>
      </c>
      <c r="W288" s="14"/>
    </row>
    <row r="289" spans="1:23" x14ac:dyDescent="0.3">
      <c r="A289" s="10">
        <v>2024</v>
      </c>
      <c r="B289" s="11" t="s">
        <v>1538</v>
      </c>
      <c r="C289" s="12">
        <v>74374736</v>
      </c>
      <c r="D289" s="11" t="s">
        <v>1539</v>
      </c>
      <c r="E289" s="11" t="s">
        <v>1540</v>
      </c>
      <c r="F289" s="13" t="s">
        <v>1541</v>
      </c>
      <c r="G289" s="11" t="s">
        <v>27</v>
      </c>
      <c r="H289" s="11" t="s">
        <v>28</v>
      </c>
      <c r="I289" s="14" t="s">
        <v>29</v>
      </c>
      <c r="J289" s="15">
        <v>15493403</v>
      </c>
      <c r="K289" s="16" t="s">
        <v>30</v>
      </c>
      <c r="L289" s="15">
        <v>15493403</v>
      </c>
      <c r="M289" s="17" t="s">
        <v>1531</v>
      </c>
      <c r="N289" s="18" t="s">
        <v>30</v>
      </c>
      <c r="O289" s="17" t="s">
        <v>1531</v>
      </c>
      <c r="P289" s="19">
        <v>45583</v>
      </c>
      <c r="Q289" s="20">
        <v>45653</v>
      </c>
      <c r="R289" s="20">
        <v>45581</v>
      </c>
      <c r="S289" s="11" t="s">
        <v>1542</v>
      </c>
      <c r="T289" s="21">
        <f>VLOOKUP(B289,'[1]14204 CB-0017  PAGOS'!C:W,16,0)</f>
        <v>2877346</v>
      </c>
      <c r="U289" s="21">
        <f>VLOOKUP(B289,'[1]14204 CB-0017  PAGOS'!C:W,19,0)</f>
        <v>12616057</v>
      </c>
      <c r="V289" s="22">
        <v>0.18571426819530867</v>
      </c>
      <c r="W289" s="14"/>
    </row>
    <row r="290" spans="1:23" x14ac:dyDescent="0.3">
      <c r="A290" s="10">
        <v>2024</v>
      </c>
      <c r="B290" s="11" t="s">
        <v>1543</v>
      </c>
      <c r="C290" s="12">
        <v>13455550</v>
      </c>
      <c r="D290" s="11" t="s">
        <v>1544</v>
      </c>
      <c r="E290" s="11" t="s">
        <v>1545</v>
      </c>
      <c r="F290" s="13" t="s">
        <v>1546</v>
      </c>
      <c r="G290" s="11" t="s">
        <v>27</v>
      </c>
      <c r="H290" s="11" t="s">
        <v>28</v>
      </c>
      <c r="I290" s="14" t="s">
        <v>29</v>
      </c>
      <c r="J290" s="15">
        <v>15493403</v>
      </c>
      <c r="K290" s="16" t="s">
        <v>30</v>
      </c>
      <c r="L290" s="15">
        <v>15493403</v>
      </c>
      <c r="M290" s="17" t="s">
        <v>1531</v>
      </c>
      <c r="N290" s="18" t="s">
        <v>30</v>
      </c>
      <c r="O290" s="17" t="s">
        <v>1531</v>
      </c>
      <c r="P290" s="19">
        <v>45586</v>
      </c>
      <c r="Q290" s="20">
        <v>45656</v>
      </c>
      <c r="R290" s="20">
        <v>45581</v>
      </c>
      <c r="S290" s="11" t="s">
        <v>1547</v>
      </c>
      <c r="T290" s="21">
        <f>VLOOKUP(B290,'[1]14204 CB-0017  PAGOS'!C:W,16,0)</f>
        <v>2213343</v>
      </c>
      <c r="U290" s="21">
        <f>VLOOKUP(B290,'[1]14204 CB-0017  PAGOS'!C:W,19,0)</f>
        <v>13280060</v>
      </c>
      <c r="V290" s="22">
        <v>0.14285712441611439</v>
      </c>
      <c r="W290" s="14"/>
    </row>
    <row r="291" spans="1:23" x14ac:dyDescent="0.3">
      <c r="A291" s="10">
        <v>2024</v>
      </c>
      <c r="B291" s="11" t="s">
        <v>1548</v>
      </c>
      <c r="C291" s="12">
        <v>901472025</v>
      </c>
      <c r="D291" s="11" t="s">
        <v>1549</v>
      </c>
      <c r="E291" s="11" t="s">
        <v>1550</v>
      </c>
      <c r="F291" s="13" t="s">
        <v>1551</v>
      </c>
      <c r="G291" s="11" t="s">
        <v>139</v>
      </c>
      <c r="H291" s="11" t="s">
        <v>87</v>
      </c>
      <c r="I291" s="14" t="s">
        <v>29</v>
      </c>
      <c r="J291" s="15">
        <v>36300000</v>
      </c>
      <c r="K291" s="16" t="s">
        <v>30</v>
      </c>
      <c r="L291" s="15">
        <v>36300000</v>
      </c>
      <c r="M291" s="17" t="s">
        <v>1531</v>
      </c>
      <c r="N291" s="18" t="s">
        <v>30</v>
      </c>
      <c r="O291" s="17" t="s">
        <v>1531</v>
      </c>
      <c r="P291" s="19">
        <v>45596</v>
      </c>
      <c r="Q291" s="20">
        <v>45657</v>
      </c>
      <c r="R291" s="20">
        <v>45583</v>
      </c>
      <c r="S291" s="11" t="s">
        <v>1552</v>
      </c>
      <c r="T291" s="21">
        <v>15968169</v>
      </c>
      <c r="U291" s="21">
        <v>8770550</v>
      </c>
      <c r="V291" s="22">
        <v>0.75838705234159776</v>
      </c>
      <c r="W291" s="14"/>
    </row>
    <row r="292" spans="1:23" s="27" customFormat="1" x14ac:dyDescent="0.3">
      <c r="A292" s="10">
        <v>2024</v>
      </c>
      <c r="B292" s="11" t="s">
        <v>1553</v>
      </c>
      <c r="C292" s="12">
        <v>900582854</v>
      </c>
      <c r="D292" s="11" t="s">
        <v>1554</v>
      </c>
      <c r="E292" s="11" t="s">
        <v>1555</v>
      </c>
      <c r="F292" s="13" t="s">
        <v>1556</v>
      </c>
      <c r="G292" s="11" t="s">
        <v>1519</v>
      </c>
      <c r="H292" s="11" t="s">
        <v>28</v>
      </c>
      <c r="I292" s="14" t="s">
        <v>29</v>
      </c>
      <c r="J292" s="15">
        <v>282803137</v>
      </c>
      <c r="K292" s="16" t="s">
        <v>30</v>
      </c>
      <c r="L292" s="15">
        <v>282803137</v>
      </c>
      <c r="M292" s="17" t="s">
        <v>1557</v>
      </c>
      <c r="N292" s="18" t="s">
        <v>30</v>
      </c>
      <c r="O292" s="17" t="s">
        <v>1557</v>
      </c>
      <c r="P292" s="19">
        <v>45590</v>
      </c>
      <c r="Q292" s="20">
        <v>45657</v>
      </c>
      <c r="R292" s="20">
        <v>45583</v>
      </c>
      <c r="S292" s="11" t="s">
        <v>1558</v>
      </c>
      <c r="T292" s="21">
        <v>3258161</v>
      </c>
      <c r="U292" s="21">
        <v>11241839</v>
      </c>
      <c r="V292" s="22">
        <v>0.96024853500829443</v>
      </c>
      <c r="W292" s="10"/>
    </row>
    <row r="293" spans="1:23" x14ac:dyDescent="0.3">
      <c r="A293" s="10">
        <v>2024</v>
      </c>
      <c r="B293" s="11" t="s">
        <v>1559</v>
      </c>
      <c r="C293" s="12">
        <v>8000181658</v>
      </c>
      <c r="D293" s="11" t="s">
        <v>1560</v>
      </c>
      <c r="E293" s="11" t="s">
        <v>1561</v>
      </c>
      <c r="F293" s="13" t="s">
        <v>1562</v>
      </c>
      <c r="G293" s="11" t="s">
        <v>1563</v>
      </c>
      <c r="H293" s="11" t="s">
        <v>1564</v>
      </c>
      <c r="I293" s="14" t="s">
        <v>29</v>
      </c>
      <c r="J293" s="15">
        <v>0</v>
      </c>
      <c r="K293" s="16" t="s">
        <v>30</v>
      </c>
      <c r="L293" s="15">
        <v>0</v>
      </c>
      <c r="M293" s="17" t="s">
        <v>1565</v>
      </c>
      <c r="N293" s="18" t="s">
        <v>30</v>
      </c>
      <c r="O293" s="17" t="s">
        <v>1565</v>
      </c>
      <c r="P293" s="19">
        <v>45597</v>
      </c>
      <c r="Q293" s="20">
        <v>46559</v>
      </c>
      <c r="R293" s="20">
        <v>45583</v>
      </c>
      <c r="S293" s="11" t="s">
        <v>1566</v>
      </c>
      <c r="T293" s="21">
        <v>0</v>
      </c>
      <c r="U293" s="21">
        <v>0</v>
      </c>
      <c r="V293" s="22">
        <v>1</v>
      </c>
      <c r="W293" s="14"/>
    </row>
    <row r="294" spans="1:23" x14ac:dyDescent="0.3">
      <c r="A294" s="10">
        <v>2024</v>
      </c>
      <c r="B294" s="11" t="s">
        <v>1567</v>
      </c>
      <c r="C294" s="12">
        <v>16446852</v>
      </c>
      <c r="D294" s="11" t="s">
        <v>1568</v>
      </c>
      <c r="E294" s="11" t="s">
        <v>1569</v>
      </c>
      <c r="F294" s="13" t="s">
        <v>1570</v>
      </c>
      <c r="G294" s="11" t="s">
        <v>27</v>
      </c>
      <c r="H294" s="11" t="s">
        <v>28</v>
      </c>
      <c r="I294" s="14" t="s">
        <v>29</v>
      </c>
      <c r="J294" s="15">
        <v>27000000</v>
      </c>
      <c r="K294" s="16" t="s">
        <v>30</v>
      </c>
      <c r="L294" s="15">
        <v>27000000</v>
      </c>
      <c r="M294" s="17" t="s">
        <v>1571</v>
      </c>
      <c r="N294" s="18" t="s">
        <v>30</v>
      </c>
      <c r="O294" s="17" t="s">
        <v>1571</v>
      </c>
      <c r="P294" s="19">
        <v>45587</v>
      </c>
      <c r="Q294" s="20">
        <v>45657</v>
      </c>
      <c r="R294" s="20">
        <v>45586</v>
      </c>
      <c r="S294" s="11" t="s">
        <v>1572</v>
      </c>
      <c r="T294" s="21">
        <f>VLOOKUP(B294,'[1]14204 CB-0017  PAGOS'!C:W,16,0)</f>
        <v>2700000</v>
      </c>
      <c r="U294" s="21">
        <f>VLOOKUP(B294,'[1]14204 CB-0017  PAGOS'!C:W,19,0)</f>
        <v>24300000</v>
      </c>
      <c r="V294" s="22">
        <v>0.1</v>
      </c>
      <c r="W294" s="14"/>
    </row>
    <row r="295" spans="1:23" x14ac:dyDescent="0.3">
      <c r="A295" s="10">
        <v>2024</v>
      </c>
      <c r="B295" s="11" t="s">
        <v>1573</v>
      </c>
      <c r="C295" s="12">
        <v>1151944528</v>
      </c>
      <c r="D295" s="11" t="s">
        <v>1574</v>
      </c>
      <c r="E295" s="11" t="s">
        <v>1575</v>
      </c>
      <c r="F295" s="13" t="s">
        <v>1576</v>
      </c>
      <c r="G295" s="11" t="s">
        <v>27</v>
      </c>
      <c r="H295" s="11" t="s">
        <v>28</v>
      </c>
      <c r="I295" s="14" t="s">
        <v>29</v>
      </c>
      <c r="J295" s="15">
        <v>27000000</v>
      </c>
      <c r="K295" s="16" t="s">
        <v>30</v>
      </c>
      <c r="L295" s="15">
        <v>27000000</v>
      </c>
      <c r="M295" s="17" t="s">
        <v>1571</v>
      </c>
      <c r="N295" s="18" t="s">
        <v>30</v>
      </c>
      <c r="O295" s="17" t="s">
        <v>1571</v>
      </c>
      <c r="P295" s="19">
        <v>45587</v>
      </c>
      <c r="Q295" s="20">
        <v>45657</v>
      </c>
      <c r="R295" s="20">
        <v>45586</v>
      </c>
      <c r="S295" s="11" t="s">
        <v>1577</v>
      </c>
      <c r="T295" s="21">
        <f>VLOOKUP(B295,'[1]14204 CB-0017  PAGOS'!C:W,16,0)</f>
        <v>2700000</v>
      </c>
      <c r="U295" s="21">
        <f>VLOOKUP(B295,'[1]14204 CB-0017  PAGOS'!C:W,19,0)</f>
        <v>24300000</v>
      </c>
      <c r="V295" s="22">
        <v>0.1</v>
      </c>
      <c r="W295" s="14"/>
    </row>
    <row r="296" spans="1:23" x14ac:dyDescent="0.3">
      <c r="A296" s="10">
        <v>2024</v>
      </c>
      <c r="B296" s="11" t="s">
        <v>1578</v>
      </c>
      <c r="C296" s="12">
        <v>1032505751</v>
      </c>
      <c r="D296" s="11" t="s">
        <v>1579</v>
      </c>
      <c r="E296" s="11" t="s">
        <v>1580</v>
      </c>
      <c r="F296" s="13" t="s">
        <v>1581</v>
      </c>
      <c r="G296" s="11" t="s">
        <v>27</v>
      </c>
      <c r="H296" s="11" t="s">
        <v>28</v>
      </c>
      <c r="I296" s="14" t="s">
        <v>29</v>
      </c>
      <c r="J296" s="15">
        <v>10526230</v>
      </c>
      <c r="K296" s="16" t="s">
        <v>30</v>
      </c>
      <c r="L296" s="15">
        <v>10526230</v>
      </c>
      <c r="M296" s="17" t="s">
        <v>1582</v>
      </c>
      <c r="N296" s="18" t="s">
        <v>30</v>
      </c>
      <c r="O296" s="17" t="s">
        <v>1582</v>
      </c>
      <c r="P296" s="19">
        <v>45590</v>
      </c>
      <c r="Q296" s="20">
        <v>45656</v>
      </c>
      <c r="R296" s="20">
        <v>45589</v>
      </c>
      <c r="S296" s="11" t="s">
        <v>1583</v>
      </c>
      <c r="T296" s="21">
        <f>VLOOKUP(B296,'[1]14204 CB-0017  PAGOS'!C:W,16,0)</f>
        <v>956930</v>
      </c>
      <c r="U296" s="21">
        <f>VLOOKUP(B296,'[1]14204 CB-0017  PAGOS'!C:W,19,0)</f>
        <v>9569300</v>
      </c>
      <c r="V296" s="22">
        <v>9.0909090909090912E-2</v>
      </c>
      <c r="W296" s="14"/>
    </row>
    <row r="297" spans="1:23" x14ac:dyDescent="0.3">
      <c r="A297" s="10">
        <v>2024</v>
      </c>
      <c r="B297" s="11" t="s">
        <v>1584</v>
      </c>
      <c r="C297" s="12">
        <v>1032493716</v>
      </c>
      <c r="D297" s="11" t="s">
        <v>1585</v>
      </c>
      <c r="E297" s="11" t="s">
        <v>1586</v>
      </c>
      <c r="F297" s="13" t="s">
        <v>1587</v>
      </c>
      <c r="G297" s="11" t="s">
        <v>27</v>
      </c>
      <c r="H297" s="11" t="s">
        <v>28</v>
      </c>
      <c r="I297" s="14" t="s">
        <v>29</v>
      </c>
      <c r="J297" s="15">
        <v>10526230</v>
      </c>
      <c r="K297" s="16" t="s">
        <v>30</v>
      </c>
      <c r="L297" s="15">
        <v>10526230</v>
      </c>
      <c r="M297" s="17" t="s">
        <v>1582</v>
      </c>
      <c r="N297" s="18" t="s">
        <v>30</v>
      </c>
      <c r="O297" s="17" t="s">
        <v>1582</v>
      </c>
      <c r="P297" s="19">
        <v>45590</v>
      </c>
      <c r="Q297" s="20">
        <v>45656</v>
      </c>
      <c r="R297" s="20">
        <v>45589</v>
      </c>
      <c r="S297" s="11" t="s">
        <v>1588</v>
      </c>
      <c r="T297" s="21">
        <f>VLOOKUP(B297,'[1]14204 CB-0017  PAGOS'!C:W,16,0)</f>
        <v>956930</v>
      </c>
      <c r="U297" s="21">
        <f>VLOOKUP(B297,'[1]14204 CB-0017  PAGOS'!C:W,19,0)</f>
        <v>9569300</v>
      </c>
      <c r="V297" s="22">
        <v>9.0909090909090912E-2</v>
      </c>
      <c r="W297" s="14"/>
    </row>
    <row r="298" spans="1:23" x14ac:dyDescent="0.3">
      <c r="A298" s="10">
        <v>2024</v>
      </c>
      <c r="B298" s="11" t="s">
        <v>1589</v>
      </c>
      <c r="C298" s="12">
        <v>900850840</v>
      </c>
      <c r="D298" s="11" t="s">
        <v>1590</v>
      </c>
      <c r="E298" s="11" t="s">
        <v>1591</v>
      </c>
      <c r="F298" s="13" t="s">
        <v>1592</v>
      </c>
      <c r="G298" s="11" t="s">
        <v>1563</v>
      </c>
      <c r="H298" s="11" t="s">
        <v>1564</v>
      </c>
      <c r="I298" s="14" t="s">
        <v>29</v>
      </c>
      <c r="J298" s="15">
        <v>277112819</v>
      </c>
      <c r="K298" s="16" t="s">
        <v>30</v>
      </c>
      <c r="L298" s="15">
        <v>277112819</v>
      </c>
      <c r="M298" s="17" t="s">
        <v>244</v>
      </c>
      <c r="N298" s="18" t="s">
        <v>30</v>
      </c>
      <c r="O298" s="17" t="s">
        <v>244</v>
      </c>
      <c r="P298" s="19">
        <v>45614</v>
      </c>
      <c r="Q298" s="20">
        <v>45733</v>
      </c>
      <c r="R298" s="20">
        <v>45588</v>
      </c>
      <c r="S298" s="11" t="s">
        <v>1593</v>
      </c>
      <c r="T298" s="21">
        <v>0</v>
      </c>
      <c r="U298" s="21">
        <v>277112819</v>
      </c>
      <c r="V298" s="22">
        <v>0</v>
      </c>
      <c r="W298" s="14"/>
    </row>
    <row r="299" spans="1:23" x14ac:dyDescent="0.3">
      <c r="A299" s="10">
        <v>2024</v>
      </c>
      <c r="B299" s="11" t="s">
        <v>1594</v>
      </c>
      <c r="C299" s="12">
        <v>1065608190</v>
      </c>
      <c r="D299" s="11" t="s">
        <v>1595</v>
      </c>
      <c r="E299" s="11" t="s">
        <v>1596</v>
      </c>
      <c r="F299" s="13" t="s">
        <v>1597</v>
      </c>
      <c r="G299" s="11" t="s">
        <v>27</v>
      </c>
      <c r="H299" s="11" t="s">
        <v>28</v>
      </c>
      <c r="I299" s="14" t="s">
        <v>29</v>
      </c>
      <c r="J299" s="15">
        <v>17922960</v>
      </c>
      <c r="K299" s="16" t="s">
        <v>30</v>
      </c>
      <c r="L299" s="15">
        <v>17922960</v>
      </c>
      <c r="M299" s="17" t="s">
        <v>1582</v>
      </c>
      <c r="N299" s="18" t="s">
        <v>30</v>
      </c>
      <c r="O299" s="17" t="s">
        <v>1582</v>
      </c>
      <c r="P299" s="19">
        <v>45590</v>
      </c>
      <c r="Q299" s="20">
        <v>45656</v>
      </c>
      <c r="R299" s="20">
        <v>45589</v>
      </c>
      <c r="S299" s="11" t="s">
        <v>1598</v>
      </c>
      <c r="T299" s="21">
        <v>0</v>
      </c>
      <c r="U299" s="21">
        <v>17922960</v>
      </c>
      <c r="V299" s="22">
        <v>0</v>
      </c>
      <c r="W299" s="14"/>
    </row>
    <row r="300" spans="1:23" x14ac:dyDescent="0.3">
      <c r="A300" s="10">
        <v>2024</v>
      </c>
      <c r="B300" s="11" t="s">
        <v>1599</v>
      </c>
      <c r="C300" s="12">
        <v>51764909</v>
      </c>
      <c r="D300" s="11" t="s">
        <v>1600</v>
      </c>
      <c r="E300" s="11" t="s">
        <v>1601</v>
      </c>
      <c r="F300" s="13" t="s">
        <v>1602</v>
      </c>
      <c r="G300" s="11" t="s">
        <v>27</v>
      </c>
      <c r="H300" s="11" t="s">
        <v>28</v>
      </c>
      <c r="I300" s="14" t="s">
        <v>29</v>
      </c>
      <c r="J300" s="15">
        <v>20644721</v>
      </c>
      <c r="K300" s="16" t="s">
        <v>30</v>
      </c>
      <c r="L300" s="15">
        <v>20644721</v>
      </c>
      <c r="M300" s="17" t="s">
        <v>1603</v>
      </c>
      <c r="N300" s="18" t="s">
        <v>30</v>
      </c>
      <c r="O300" s="17" t="s">
        <v>1603</v>
      </c>
      <c r="P300" s="19">
        <v>45590</v>
      </c>
      <c r="Q300" s="20">
        <v>45657</v>
      </c>
      <c r="R300" s="20">
        <v>45588</v>
      </c>
      <c r="S300" s="11" t="s">
        <v>1604</v>
      </c>
      <c r="T300" s="21">
        <f>VLOOKUP(B300,'[1]14204 CB-0017  PAGOS'!C:W,16,0)</f>
        <v>1821593</v>
      </c>
      <c r="U300" s="21">
        <f>VLOOKUP(B300,'[1]14204 CB-0017  PAGOS'!C:W,19,0)</f>
        <v>18823128</v>
      </c>
      <c r="V300" s="22">
        <v>8.823529269298433E-2</v>
      </c>
      <c r="W300" s="14"/>
    </row>
    <row r="301" spans="1:23" x14ac:dyDescent="0.3">
      <c r="A301" s="10">
        <v>2024</v>
      </c>
      <c r="B301" s="11" t="s">
        <v>1605</v>
      </c>
      <c r="C301" s="12">
        <v>900604786</v>
      </c>
      <c r="D301" s="11" t="s">
        <v>1606</v>
      </c>
      <c r="E301" s="11" t="s">
        <v>1607</v>
      </c>
      <c r="F301" s="13" t="s">
        <v>1608</v>
      </c>
      <c r="G301" s="11" t="s">
        <v>139</v>
      </c>
      <c r="H301" s="11" t="s">
        <v>133</v>
      </c>
      <c r="I301" s="14" t="s">
        <v>1393</v>
      </c>
      <c r="J301" s="15">
        <v>7590194</v>
      </c>
      <c r="K301" s="16" t="s">
        <v>30</v>
      </c>
      <c r="L301" s="15">
        <v>7590194</v>
      </c>
      <c r="M301" s="17" t="s">
        <v>1502</v>
      </c>
      <c r="N301" s="18" t="s">
        <v>30</v>
      </c>
      <c r="O301" s="17" t="s">
        <v>1502</v>
      </c>
      <c r="P301" s="19">
        <v>45614</v>
      </c>
      <c r="Q301" s="20">
        <v>45657</v>
      </c>
      <c r="R301" s="20">
        <v>45603</v>
      </c>
      <c r="S301" s="11" t="s">
        <v>1609</v>
      </c>
      <c r="T301" s="21">
        <v>0</v>
      </c>
      <c r="U301" s="21">
        <v>7590194</v>
      </c>
      <c r="V301" s="22">
        <v>0</v>
      </c>
      <c r="W301" s="14"/>
    </row>
    <row r="302" spans="1:23" x14ac:dyDescent="0.3">
      <c r="A302" s="10">
        <v>2024</v>
      </c>
      <c r="B302" s="11" t="s">
        <v>1610</v>
      </c>
      <c r="C302" s="12">
        <v>800203806</v>
      </c>
      <c r="D302" s="11" t="s">
        <v>1611</v>
      </c>
      <c r="E302" s="11" t="s">
        <v>1612</v>
      </c>
      <c r="F302" s="13" t="s">
        <v>1613</v>
      </c>
      <c r="G302" s="11" t="s">
        <v>1563</v>
      </c>
      <c r="H302" s="11" t="s">
        <v>1564</v>
      </c>
      <c r="I302" s="14" t="s">
        <v>1393</v>
      </c>
      <c r="J302" s="15">
        <v>102840340</v>
      </c>
      <c r="K302" s="16" t="s">
        <v>30</v>
      </c>
      <c r="L302" s="15">
        <v>102840340</v>
      </c>
      <c r="M302" s="17" t="s">
        <v>223</v>
      </c>
      <c r="N302" s="18" t="s">
        <v>30</v>
      </c>
      <c r="O302" s="17" t="s">
        <v>223</v>
      </c>
      <c r="P302" s="19">
        <v>45614</v>
      </c>
      <c r="Q302" s="20">
        <v>45764</v>
      </c>
      <c r="R302" s="20" t="s">
        <v>1614</v>
      </c>
      <c r="S302" s="11"/>
      <c r="T302" s="21">
        <v>0</v>
      </c>
      <c r="U302" s="21">
        <v>102840340</v>
      </c>
      <c r="V302" s="22">
        <v>0</v>
      </c>
      <c r="W302" s="14"/>
    </row>
    <row r="303" spans="1:23" x14ac:dyDescent="0.3">
      <c r="A303" s="10">
        <v>2024</v>
      </c>
      <c r="B303" s="11" t="s">
        <v>1615</v>
      </c>
      <c r="C303" s="12">
        <v>1013596006</v>
      </c>
      <c r="D303" s="11" t="s">
        <v>1616</v>
      </c>
      <c r="E303" s="11" t="s">
        <v>1617</v>
      </c>
      <c r="F303" s="13" t="s">
        <v>1618</v>
      </c>
      <c r="G303" s="11" t="s">
        <v>139</v>
      </c>
      <c r="H303" s="11" t="s">
        <v>133</v>
      </c>
      <c r="I303" s="14" t="s">
        <v>1393</v>
      </c>
      <c r="J303" s="15">
        <v>7619000</v>
      </c>
      <c r="K303" s="16" t="s">
        <v>30</v>
      </c>
      <c r="L303" s="15">
        <v>7619000</v>
      </c>
      <c r="M303" s="17" t="s">
        <v>1502</v>
      </c>
      <c r="N303" s="18" t="s">
        <v>30</v>
      </c>
      <c r="O303" s="17" t="s">
        <v>1502</v>
      </c>
      <c r="P303" s="19"/>
      <c r="Q303" s="20"/>
      <c r="R303" s="20">
        <v>45608</v>
      </c>
      <c r="S303" s="11" t="s">
        <v>1619</v>
      </c>
      <c r="T303" s="21">
        <v>0</v>
      </c>
      <c r="U303" s="21">
        <v>7619000</v>
      </c>
      <c r="V303" s="22">
        <v>0</v>
      </c>
      <c r="W303" s="14"/>
    </row>
    <row r="304" spans="1:23" x14ac:dyDescent="0.3">
      <c r="A304" s="10">
        <v>2024</v>
      </c>
      <c r="B304" s="11" t="s">
        <v>1620</v>
      </c>
      <c r="C304" s="12">
        <v>900427477</v>
      </c>
      <c r="D304" s="11" t="s">
        <v>1621</v>
      </c>
      <c r="E304" s="11" t="s">
        <v>1622</v>
      </c>
      <c r="F304" s="13" t="s">
        <v>1623</v>
      </c>
      <c r="G304" s="11" t="s">
        <v>27</v>
      </c>
      <c r="H304" s="11" t="s">
        <v>133</v>
      </c>
      <c r="I304" s="14" t="s">
        <v>1393</v>
      </c>
      <c r="J304" s="15">
        <v>6402200</v>
      </c>
      <c r="K304" s="16" t="s">
        <v>30</v>
      </c>
      <c r="L304" s="15">
        <v>6402200</v>
      </c>
      <c r="M304" s="17" t="s">
        <v>1624</v>
      </c>
      <c r="N304" s="18" t="s">
        <v>30</v>
      </c>
      <c r="O304" s="17" t="s">
        <v>1624</v>
      </c>
      <c r="P304" s="19">
        <v>45623</v>
      </c>
      <c r="Q304" s="20">
        <v>45652</v>
      </c>
      <c r="R304" s="20">
        <v>45618</v>
      </c>
      <c r="S304" s="11" t="s">
        <v>1625</v>
      </c>
      <c r="T304" s="21">
        <v>0</v>
      </c>
      <c r="U304" s="21">
        <v>6402200</v>
      </c>
      <c r="V304" s="22">
        <v>0</v>
      </c>
      <c r="W304" s="14"/>
    </row>
    <row r="305" spans="1:23" x14ac:dyDescent="0.3">
      <c r="A305" s="10">
        <v>2024</v>
      </c>
      <c r="B305" s="11" t="s">
        <v>1626</v>
      </c>
      <c r="C305" s="12">
        <v>800154368</v>
      </c>
      <c r="D305" s="11" t="s">
        <v>1627</v>
      </c>
      <c r="E305" s="11" t="s">
        <v>1628</v>
      </c>
      <c r="F305" s="13" t="s">
        <v>1629</v>
      </c>
      <c r="G305" s="11" t="s">
        <v>27</v>
      </c>
      <c r="H305" s="11" t="s">
        <v>133</v>
      </c>
      <c r="I305" s="14" t="s">
        <v>1393</v>
      </c>
      <c r="J305" s="15">
        <v>0</v>
      </c>
      <c r="K305" s="16" t="s">
        <v>30</v>
      </c>
      <c r="L305" s="15">
        <v>0</v>
      </c>
      <c r="M305" s="17" t="s">
        <v>1630</v>
      </c>
      <c r="N305" s="18" t="s">
        <v>30</v>
      </c>
      <c r="O305" s="17" t="s">
        <v>1630</v>
      </c>
      <c r="P305" s="19"/>
      <c r="Q305" s="20"/>
      <c r="R305" s="20">
        <v>45616</v>
      </c>
      <c r="S305" s="11" t="s">
        <v>1631</v>
      </c>
      <c r="T305" s="21">
        <v>0</v>
      </c>
      <c r="U305" s="21">
        <v>0</v>
      </c>
      <c r="V305" s="22">
        <v>1</v>
      </c>
      <c r="W305" s="14"/>
    </row>
    <row r="306" spans="1:23" x14ac:dyDescent="0.3">
      <c r="A306" s="10">
        <v>2024</v>
      </c>
      <c r="B306" s="11" t="s">
        <v>1632</v>
      </c>
      <c r="C306" s="12">
        <v>900850840</v>
      </c>
      <c r="D306" s="11" t="s">
        <v>1590</v>
      </c>
      <c r="E306" s="11" t="s">
        <v>1591</v>
      </c>
      <c r="F306" s="13" t="s">
        <v>1633</v>
      </c>
      <c r="G306" s="11" t="s">
        <v>1563</v>
      </c>
      <c r="H306" s="11" t="s">
        <v>1564</v>
      </c>
      <c r="I306" s="14" t="s">
        <v>1393</v>
      </c>
      <c r="J306" s="15">
        <v>153717377</v>
      </c>
      <c r="K306" s="16" t="s">
        <v>30</v>
      </c>
      <c r="L306" s="15">
        <v>153717377</v>
      </c>
      <c r="M306" s="17" t="s">
        <v>244</v>
      </c>
      <c r="N306" s="18" t="s">
        <v>30</v>
      </c>
      <c r="O306" s="17" t="s">
        <v>244</v>
      </c>
      <c r="P306" s="19"/>
      <c r="Q306" s="20"/>
      <c r="R306" s="20">
        <v>45622</v>
      </c>
      <c r="S306" s="11" t="s">
        <v>1634</v>
      </c>
      <c r="T306" s="21">
        <v>0</v>
      </c>
      <c r="U306" s="21">
        <v>153717377</v>
      </c>
      <c r="V306" s="22">
        <v>0</v>
      </c>
      <c r="W306" s="14"/>
    </row>
    <row r="307" spans="1:23" x14ac:dyDescent="0.3">
      <c r="A307" s="10">
        <v>2024</v>
      </c>
      <c r="B307" s="11" t="s">
        <v>1635</v>
      </c>
      <c r="C307" s="12">
        <v>900204272</v>
      </c>
      <c r="D307" s="11" t="s">
        <v>1636</v>
      </c>
      <c r="E307" s="11" t="s">
        <v>1637</v>
      </c>
      <c r="F307" s="13" t="s">
        <v>1638</v>
      </c>
      <c r="G307" s="11" t="s">
        <v>139</v>
      </c>
      <c r="H307" s="11" t="s">
        <v>1520</v>
      </c>
      <c r="I307" s="14" t="s">
        <v>1393</v>
      </c>
      <c r="J307" s="15">
        <v>5664000</v>
      </c>
      <c r="K307" s="16" t="s">
        <v>30</v>
      </c>
      <c r="L307" s="15">
        <v>5664000</v>
      </c>
      <c r="M307" s="17" t="s">
        <v>1624</v>
      </c>
      <c r="N307" s="18" t="s">
        <v>30</v>
      </c>
      <c r="O307" s="17" t="s">
        <v>1624</v>
      </c>
      <c r="P307" s="19"/>
      <c r="Q307" s="20"/>
      <c r="R307" s="20">
        <v>45622</v>
      </c>
      <c r="S307" s="11" t="s">
        <v>1639</v>
      </c>
      <c r="T307" s="21">
        <v>0</v>
      </c>
      <c r="U307" s="21">
        <v>5664000</v>
      </c>
      <c r="V307" s="22">
        <v>0</v>
      </c>
      <c r="W307" s="14"/>
    </row>
    <row r="308" spans="1:23" x14ac:dyDescent="0.3">
      <c r="A308" s="10">
        <v>2024</v>
      </c>
      <c r="B308" s="11" t="s">
        <v>1640</v>
      </c>
      <c r="C308" s="12">
        <v>830144021</v>
      </c>
      <c r="D308" s="11" t="s">
        <v>1641</v>
      </c>
      <c r="E308" s="11" t="s">
        <v>1642</v>
      </c>
      <c r="F308" s="13" t="s">
        <v>1643</v>
      </c>
      <c r="G308" s="11" t="s">
        <v>1519</v>
      </c>
      <c r="H308" s="11" t="s">
        <v>133</v>
      </c>
      <c r="I308" s="14" t="s">
        <v>1393</v>
      </c>
      <c r="J308" s="15">
        <v>153494828</v>
      </c>
      <c r="K308" s="16" t="s">
        <v>30</v>
      </c>
      <c r="L308" s="15">
        <v>153494828</v>
      </c>
      <c r="M308" s="17" t="s">
        <v>1624</v>
      </c>
      <c r="N308" s="18" t="s">
        <v>30</v>
      </c>
      <c r="O308" s="17" t="s">
        <v>1624</v>
      </c>
      <c r="P308" s="19"/>
      <c r="Q308" s="20"/>
      <c r="R308" s="20">
        <v>45622</v>
      </c>
      <c r="S308" s="11" t="s">
        <v>1644</v>
      </c>
      <c r="T308" s="21">
        <v>0</v>
      </c>
      <c r="U308" s="21">
        <v>153494828</v>
      </c>
      <c r="V308" s="22">
        <v>0</v>
      </c>
      <c r="W308" s="14"/>
    </row>
    <row r="309" spans="1:23" x14ac:dyDescent="0.3">
      <c r="A309" s="10">
        <v>2024</v>
      </c>
      <c r="B309" s="11" t="s">
        <v>417</v>
      </c>
      <c r="C309" s="12" t="s">
        <v>418</v>
      </c>
      <c r="D309" s="11" t="s">
        <v>419</v>
      </c>
      <c r="E309" s="11" t="s">
        <v>420</v>
      </c>
      <c r="F309" s="13" t="s">
        <v>421</v>
      </c>
      <c r="G309" s="11" t="s">
        <v>27</v>
      </c>
      <c r="H309" s="11" t="s">
        <v>133</v>
      </c>
      <c r="I309" s="14" t="s">
        <v>1645</v>
      </c>
      <c r="J309" s="15">
        <v>36352160</v>
      </c>
      <c r="K309" s="16" t="s">
        <v>30</v>
      </c>
      <c r="L309" s="15">
        <v>36352160</v>
      </c>
      <c r="M309" s="17" t="s">
        <v>223</v>
      </c>
      <c r="N309" s="18" t="s">
        <v>30</v>
      </c>
      <c r="O309" s="17" t="s">
        <v>223</v>
      </c>
      <c r="P309" s="19">
        <v>45499</v>
      </c>
      <c r="Q309" s="20">
        <v>45651</v>
      </c>
      <c r="R309" s="20">
        <v>45610</v>
      </c>
      <c r="S309" s="11" t="s">
        <v>422</v>
      </c>
      <c r="T309" s="21">
        <f>VLOOKUP(B309,'[1]14204 CB-0017  PAGOS'!C:R,16,0)</f>
        <v>7270432</v>
      </c>
      <c r="U309" s="21">
        <f>VLOOKUP(B309,'[1]14204 CB-0017  PAGOS'!C:W,19,0)</f>
        <v>13329125</v>
      </c>
      <c r="V309" s="22">
        <v>0.63333334250289386</v>
      </c>
      <c r="W309" s="14"/>
    </row>
    <row r="310" spans="1:23" x14ac:dyDescent="0.3">
      <c r="A310" s="10">
        <v>2024</v>
      </c>
      <c r="B310" s="11" t="s">
        <v>1324</v>
      </c>
      <c r="C310" s="12">
        <v>52996620</v>
      </c>
      <c r="D310" s="11" t="s">
        <v>1325</v>
      </c>
      <c r="E310" s="11" t="s">
        <v>1326</v>
      </c>
      <c r="F310" s="13" t="s">
        <v>1327</v>
      </c>
      <c r="G310" s="11" t="s">
        <v>27</v>
      </c>
      <c r="H310" s="11" t="s">
        <v>133</v>
      </c>
      <c r="I310" s="14" t="s">
        <v>1645</v>
      </c>
      <c r="J310" s="15">
        <v>36660600</v>
      </c>
      <c r="K310" s="16" t="s">
        <v>30</v>
      </c>
      <c r="L310" s="15">
        <v>31500960</v>
      </c>
      <c r="M310" s="17" t="s">
        <v>156</v>
      </c>
      <c r="N310" s="18" t="s">
        <v>30</v>
      </c>
      <c r="O310" s="17" t="s">
        <v>156</v>
      </c>
      <c r="P310" s="19">
        <v>45525</v>
      </c>
      <c r="Q310" s="20">
        <v>45657</v>
      </c>
      <c r="R310" s="20">
        <v>45608</v>
      </c>
      <c r="S310" s="11" t="s">
        <v>1328</v>
      </c>
      <c r="T310" s="21">
        <f>VLOOKUP(B310,'[1]14204 CB-0017  PAGOS'!C:R,16,0)</f>
        <v>8146800</v>
      </c>
      <c r="U310" s="21">
        <f>VLOOKUP(B310,'[1]14204 CB-0017  PAGOS'!C:W,19,0)</f>
        <v>16293600</v>
      </c>
      <c r="V310" s="22">
        <v>0.64655172413793105</v>
      </c>
      <c r="W310" s="14"/>
    </row>
    <row r="311" spans="1:23" x14ac:dyDescent="0.3">
      <c r="A311" s="10">
        <v>2024</v>
      </c>
      <c r="B311" s="11" t="s">
        <v>1559</v>
      </c>
      <c r="C311" s="12">
        <v>8000181658</v>
      </c>
      <c r="D311" s="11" t="s">
        <v>1560</v>
      </c>
      <c r="E311" s="11" t="s">
        <v>1561</v>
      </c>
      <c r="F311" s="13" t="s">
        <v>1562</v>
      </c>
      <c r="G311" s="11" t="s">
        <v>1563</v>
      </c>
      <c r="H311" s="11" t="s">
        <v>1564</v>
      </c>
      <c r="I311" s="14" t="s">
        <v>1645</v>
      </c>
      <c r="J311" s="15">
        <v>0</v>
      </c>
      <c r="K311" s="16" t="s">
        <v>30</v>
      </c>
      <c r="L311" s="15">
        <v>0</v>
      </c>
      <c r="M311" s="17" t="s">
        <v>1565</v>
      </c>
      <c r="N311" s="18" t="s">
        <v>30</v>
      </c>
      <c r="O311" s="17" t="s">
        <v>1565</v>
      </c>
      <c r="P311" s="19">
        <v>45597</v>
      </c>
      <c r="Q311" s="20">
        <v>46559</v>
      </c>
      <c r="R311" s="20">
        <v>45623</v>
      </c>
      <c r="S311" s="11" t="s">
        <v>1566</v>
      </c>
      <c r="T311" s="21">
        <v>0</v>
      </c>
      <c r="U311" s="21">
        <v>0</v>
      </c>
      <c r="V311" s="22">
        <v>1</v>
      </c>
      <c r="W311" s="14"/>
    </row>
    <row r="312" spans="1:23" x14ac:dyDescent="0.3">
      <c r="A312" s="10">
        <v>2024</v>
      </c>
      <c r="B312" s="11" t="s">
        <v>1361</v>
      </c>
      <c r="C312" s="12">
        <v>80076255</v>
      </c>
      <c r="D312" s="11" t="s">
        <v>1362</v>
      </c>
      <c r="E312" s="11" t="s">
        <v>1363</v>
      </c>
      <c r="F312" s="13" t="s">
        <v>1364</v>
      </c>
      <c r="G312" s="11" t="s">
        <v>27</v>
      </c>
      <c r="H312" s="11" t="s">
        <v>133</v>
      </c>
      <c r="I312" s="14" t="s">
        <v>1646</v>
      </c>
      <c r="J312" s="15">
        <v>11850000</v>
      </c>
      <c r="K312" s="16">
        <v>2250000</v>
      </c>
      <c r="L312" s="15">
        <v>14100000</v>
      </c>
      <c r="M312" s="17" t="s">
        <v>1365</v>
      </c>
      <c r="N312" s="18" t="s">
        <v>1647</v>
      </c>
      <c r="O312" s="17" t="s">
        <v>1490</v>
      </c>
      <c r="P312" s="19">
        <v>45537</v>
      </c>
      <c r="Q312" s="20">
        <v>45631</v>
      </c>
      <c r="R312" s="20">
        <v>45616</v>
      </c>
      <c r="S312" s="11" t="s">
        <v>1366</v>
      </c>
      <c r="T312" s="21">
        <f>VLOOKUP(B312,'[1]14204 CB-0017  PAGOS'!C:R,16,0)</f>
        <v>4500000</v>
      </c>
      <c r="U312" s="21">
        <f>VLOOKUP(B312,'[1]14204 CB-0017  PAGOS'!C:W,19,0)</f>
        <v>3000000</v>
      </c>
      <c r="V312" s="22">
        <v>0.62765957446808507</v>
      </c>
      <c r="W312" s="14"/>
    </row>
    <row r="313" spans="1:23" x14ac:dyDescent="0.3">
      <c r="A313" s="10">
        <v>2024</v>
      </c>
      <c r="B313" s="11" t="s">
        <v>1361</v>
      </c>
      <c r="C313" s="12">
        <v>80076255</v>
      </c>
      <c r="D313" s="11" t="s">
        <v>1362</v>
      </c>
      <c r="E313" s="11" t="s">
        <v>1363</v>
      </c>
      <c r="F313" s="13" t="s">
        <v>1364</v>
      </c>
      <c r="G313" s="11" t="s">
        <v>27</v>
      </c>
      <c r="H313" s="11" t="s">
        <v>133</v>
      </c>
      <c r="I313" s="14" t="s">
        <v>1645</v>
      </c>
      <c r="J313" s="15">
        <v>11850000</v>
      </c>
      <c r="K313" s="16" t="s">
        <v>30</v>
      </c>
      <c r="L313" s="15">
        <v>14100000</v>
      </c>
      <c r="M313" s="17" t="s">
        <v>1365</v>
      </c>
      <c r="N313" s="18" t="s">
        <v>30</v>
      </c>
      <c r="O313" s="17" t="s">
        <v>1490</v>
      </c>
      <c r="P313" s="19">
        <v>45537</v>
      </c>
      <c r="Q313" s="20">
        <v>45631</v>
      </c>
      <c r="R313" s="20">
        <v>45616</v>
      </c>
      <c r="S313" s="11" t="s">
        <v>1366</v>
      </c>
      <c r="T313" s="21">
        <f>VLOOKUP(B313,'[1]14204 CB-0017  PAGOS'!C:R,16,0)</f>
        <v>4500000</v>
      </c>
      <c r="U313" s="21">
        <f>VLOOKUP(B313,'[1]14204 CB-0017  PAGOS'!C:W,19,0)</f>
        <v>3000000</v>
      </c>
      <c r="V313" s="22">
        <v>0.62765957446808507</v>
      </c>
      <c r="W313" s="14"/>
    </row>
    <row r="314" spans="1:23" x14ac:dyDescent="0.3">
      <c r="A314" s="10">
        <v>2023</v>
      </c>
      <c r="B314" s="11" t="s">
        <v>1648</v>
      </c>
      <c r="C314" s="12">
        <v>901736995</v>
      </c>
      <c r="D314" s="11" t="s">
        <v>1649</v>
      </c>
      <c r="E314" s="11" t="s">
        <v>1650</v>
      </c>
      <c r="F314" s="13" t="s">
        <v>1651</v>
      </c>
      <c r="G314" s="11" t="s">
        <v>1652</v>
      </c>
      <c r="H314" s="11" t="s">
        <v>100</v>
      </c>
      <c r="I314" s="14" t="s">
        <v>1646</v>
      </c>
      <c r="J314" s="15">
        <v>1548079456</v>
      </c>
      <c r="K314" s="16">
        <v>98558343</v>
      </c>
      <c r="L314" s="15">
        <v>2001159811</v>
      </c>
      <c r="M314" s="17" t="s">
        <v>1653</v>
      </c>
      <c r="N314" s="18" t="s">
        <v>1654</v>
      </c>
      <c r="O314" s="17" t="s">
        <v>1655</v>
      </c>
      <c r="P314" s="19">
        <v>45144</v>
      </c>
      <c r="Q314" s="20">
        <v>45652</v>
      </c>
      <c r="R314" s="20">
        <v>45622</v>
      </c>
      <c r="S314" s="11" t="s">
        <v>1656</v>
      </c>
      <c r="T314" s="21">
        <v>0</v>
      </c>
      <c r="U314" s="21">
        <v>98558343</v>
      </c>
      <c r="V314" s="22">
        <v>0.72434050745585354</v>
      </c>
      <c r="W314" s="14"/>
    </row>
    <row r="315" spans="1:23" x14ac:dyDescent="0.3">
      <c r="A315" s="10">
        <v>2024</v>
      </c>
      <c r="B315" s="11" t="s">
        <v>240</v>
      </c>
      <c r="C315" s="12">
        <v>1022400018</v>
      </c>
      <c r="D315" s="11" t="s">
        <v>241</v>
      </c>
      <c r="E315" s="11" t="s">
        <v>242</v>
      </c>
      <c r="F315" s="13" t="s">
        <v>243</v>
      </c>
      <c r="G315" s="11" t="s">
        <v>27</v>
      </c>
      <c r="H315" s="11" t="s">
        <v>133</v>
      </c>
      <c r="I315" s="14" t="s">
        <v>1646</v>
      </c>
      <c r="J315" s="15">
        <v>19238000</v>
      </c>
      <c r="K315" s="16">
        <v>7855517</v>
      </c>
      <c r="L315" s="15">
        <v>27093517</v>
      </c>
      <c r="M315" s="17" t="s">
        <v>244</v>
      </c>
      <c r="N315" s="18" t="s">
        <v>1657</v>
      </c>
      <c r="O315" s="17" t="s">
        <v>1658</v>
      </c>
      <c r="P315" s="19">
        <v>45667</v>
      </c>
      <c r="Q315" s="20">
        <v>45647</v>
      </c>
      <c r="R315" s="20">
        <v>45616</v>
      </c>
      <c r="S315" s="11" t="s">
        <v>245</v>
      </c>
      <c r="T315" s="21">
        <f>VLOOKUP(B315,'[1]14204 CB-0017  PAGOS'!C:R,16,0)</f>
        <v>4809500</v>
      </c>
      <c r="U315" s="21">
        <f>VLOOKUP(B315,'[1]14204 CB-0017  PAGOS'!C:W,19,0)</f>
        <v>3366650</v>
      </c>
      <c r="V315" s="22">
        <v>0.58579880936092577</v>
      </c>
      <c r="W315" s="14"/>
    </row>
    <row r="316" spans="1:23" x14ac:dyDescent="0.3">
      <c r="A316" s="10">
        <v>2024</v>
      </c>
      <c r="B316" s="11" t="s">
        <v>204</v>
      </c>
      <c r="C316" s="12" t="s">
        <v>1659</v>
      </c>
      <c r="D316" s="11" t="s">
        <v>1660</v>
      </c>
      <c r="E316" s="11" t="s">
        <v>1661</v>
      </c>
      <c r="F316" s="13" t="s">
        <v>207</v>
      </c>
      <c r="G316" s="11" t="s">
        <v>27</v>
      </c>
      <c r="H316" s="11" t="s">
        <v>133</v>
      </c>
      <c r="I316" s="14" t="s">
        <v>1662</v>
      </c>
      <c r="J316" s="15">
        <v>38572863</v>
      </c>
      <c r="K316" s="16" t="s">
        <v>30</v>
      </c>
      <c r="L316" s="15">
        <v>38572863</v>
      </c>
      <c r="M316" s="17" t="s">
        <v>174</v>
      </c>
      <c r="N316" s="18" t="s">
        <v>30</v>
      </c>
      <c r="O316" s="17" t="s">
        <v>174</v>
      </c>
      <c r="P316" s="19">
        <v>45492</v>
      </c>
      <c r="Q316" s="20">
        <v>45657</v>
      </c>
      <c r="R316" s="20">
        <v>45621</v>
      </c>
      <c r="S316" s="11" t="s">
        <v>208</v>
      </c>
      <c r="T316" s="21">
        <f>VLOOKUP(B316,'[1]14204 CB-0017  PAGOS'!C:R,16,0)</f>
        <v>7099300</v>
      </c>
      <c r="U316" s="21">
        <f>VLOOKUP(B316,'[1]14204 CB-0017  PAGOS'!C:W,19,0)</f>
        <v>14435243</v>
      </c>
      <c r="V316" s="22">
        <v>0.62576687657330488</v>
      </c>
      <c r="W316" s="14"/>
    </row>
    <row r="317" spans="1:23" x14ac:dyDescent="0.3">
      <c r="A317" s="10">
        <v>2024</v>
      </c>
      <c r="B317" s="11" t="s">
        <v>570</v>
      </c>
      <c r="C317" s="12">
        <v>51663638</v>
      </c>
      <c r="D317" s="11" t="s">
        <v>571</v>
      </c>
      <c r="E317" s="11" t="s">
        <v>572</v>
      </c>
      <c r="F317" s="13" t="s">
        <v>573</v>
      </c>
      <c r="G317" s="11" t="s">
        <v>27</v>
      </c>
      <c r="H317" s="11" t="s">
        <v>133</v>
      </c>
      <c r="I317" s="14" t="s">
        <v>1646</v>
      </c>
      <c r="J317" s="15">
        <v>27000000</v>
      </c>
      <c r="K317" s="16">
        <v>11475000</v>
      </c>
      <c r="L317" s="15">
        <v>38475000</v>
      </c>
      <c r="M317" s="17" t="s">
        <v>244</v>
      </c>
      <c r="N317" s="18" t="s">
        <v>1663</v>
      </c>
      <c r="O317" s="17" t="s">
        <v>1664</v>
      </c>
      <c r="P317" s="19">
        <v>45499</v>
      </c>
      <c r="Q317" s="20">
        <v>45673</v>
      </c>
      <c r="R317" s="20">
        <v>45621</v>
      </c>
      <c r="S317" s="11" t="s">
        <v>574</v>
      </c>
      <c r="T317" s="21">
        <f>VLOOKUP(B317,'[1]14204 CB-0017  PAGOS'!C:R,16,0)</f>
        <v>6750000</v>
      </c>
      <c r="U317" s="21">
        <f>VLOOKUP(B317,'[1]14204 CB-0017  PAGOS'!C:W,19,0)</f>
        <v>5625000</v>
      </c>
      <c r="V317" s="22">
        <v>0.55555555555555558</v>
      </c>
      <c r="W317" s="14"/>
    </row>
    <row r="318" spans="1:23" x14ac:dyDescent="0.3">
      <c r="A318" s="10">
        <v>2024</v>
      </c>
      <c r="B318" s="11" t="s">
        <v>349</v>
      </c>
      <c r="C318" s="12" t="s">
        <v>1665</v>
      </c>
      <c r="D318" s="11" t="s">
        <v>1666</v>
      </c>
      <c r="E318" s="11" t="s">
        <v>1667</v>
      </c>
      <c r="F318" s="13" t="s">
        <v>353</v>
      </c>
      <c r="G318" s="11" t="s">
        <v>27</v>
      </c>
      <c r="H318" s="11" t="s">
        <v>133</v>
      </c>
      <c r="I318" s="14" t="s">
        <v>1662</v>
      </c>
      <c r="J318" s="15">
        <v>46800000</v>
      </c>
      <c r="K318" s="16" t="s">
        <v>30</v>
      </c>
      <c r="L318" s="15">
        <v>46800000</v>
      </c>
      <c r="M318" s="17" t="s">
        <v>332</v>
      </c>
      <c r="N318" s="18" t="s">
        <v>30</v>
      </c>
      <c r="O318" s="17" t="s">
        <v>332</v>
      </c>
      <c r="P318" s="19">
        <v>45497</v>
      </c>
      <c r="Q318" s="20">
        <v>45655</v>
      </c>
      <c r="R318" s="20">
        <v>45621</v>
      </c>
      <c r="S318" s="11" t="s">
        <v>354</v>
      </c>
      <c r="T318" s="21">
        <v>9000000</v>
      </c>
      <c r="U318" s="21">
        <v>17700000</v>
      </c>
      <c r="V318" s="22">
        <v>0.62179487179487181</v>
      </c>
      <c r="W318" s="14"/>
    </row>
    <row r="319" spans="1:23" x14ac:dyDescent="0.3">
      <c r="A319" s="10">
        <v>2023</v>
      </c>
      <c r="B319" s="11" t="s">
        <v>1668</v>
      </c>
      <c r="C319" s="12">
        <v>901784739</v>
      </c>
      <c r="D319" s="11" t="s">
        <v>1669</v>
      </c>
      <c r="E319" s="11" t="s">
        <v>1670</v>
      </c>
      <c r="F319" s="13" t="s">
        <v>1671</v>
      </c>
      <c r="G319" s="11" t="s">
        <v>1563</v>
      </c>
      <c r="H319" s="11" t="s">
        <v>1564</v>
      </c>
      <c r="I319" s="14" t="s">
        <v>1672</v>
      </c>
      <c r="J319" s="15">
        <v>437039400</v>
      </c>
      <c r="K319" s="16">
        <v>244892767</v>
      </c>
      <c r="L319" s="15">
        <v>681932167</v>
      </c>
      <c r="M319" s="17" t="s">
        <v>81</v>
      </c>
      <c r="N319" s="18" t="s">
        <v>30</v>
      </c>
      <c r="O319" s="17" t="s">
        <v>1673</v>
      </c>
      <c r="P319" s="19">
        <v>45306</v>
      </c>
      <c r="Q319" s="20">
        <v>45625</v>
      </c>
      <c r="R319" s="20">
        <v>45625</v>
      </c>
      <c r="S319" s="11" t="s">
        <v>1674</v>
      </c>
      <c r="T319" s="21">
        <f>VLOOKUP(B319,'[1]14204 CB-0017  PAGOS'!C:R,16,0)</f>
        <v>73461955</v>
      </c>
      <c r="U319" s="21">
        <f>VLOOKUP(B319,'[1]14204 CB-0017  PAGOS'!C:W,19,0)</f>
        <v>393335460</v>
      </c>
      <c r="V319" s="22">
        <v>6.4088397812740228E-2</v>
      </c>
      <c r="W319" s="14"/>
    </row>
    <row r="320" spans="1:23" x14ac:dyDescent="0.3">
      <c r="A320" s="10">
        <v>2024</v>
      </c>
      <c r="B320" s="11" t="s">
        <v>397</v>
      </c>
      <c r="C320" s="12">
        <v>1049604062</v>
      </c>
      <c r="D320" s="11" t="s">
        <v>398</v>
      </c>
      <c r="E320" s="11" t="s">
        <v>399</v>
      </c>
      <c r="F320" s="13" t="s">
        <v>400</v>
      </c>
      <c r="G320" s="11" t="s">
        <v>27</v>
      </c>
      <c r="H320" s="11" t="s">
        <v>133</v>
      </c>
      <c r="I320" s="14" t="s">
        <v>1675</v>
      </c>
      <c r="J320" s="15">
        <v>26560120</v>
      </c>
      <c r="K320" s="16" t="s">
        <v>30</v>
      </c>
      <c r="L320" s="15">
        <v>26560120</v>
      </c>
      <c r="M320" s="17" t="s">
        <v>244</v>
      </c>
      <c r="N320" s="18" t="s">
        <v>30</v>
      </c>
      <c r="O320" s="17" t="s">
        <v>244</v>
      </c>
      <c r="P320" s="19">
        <v>45498</v>
      </c>
      <c r="Q320" s="20">
        <v>45627</v>
      </c>
      <c r="R320" s="20">
        <v>45618</v>
      </c>
      <c r="S320" s="11" t="s">
        <v>401</v>
      </c>
      <c r="T320" s="21">
        <f>VLOOKUP(B320,'[1]14204 CB-0017  PAGOS'!C:R,16,0)</f>
        <v>6640030</v>
      </c>
      <c r="U320" s="21">
        <f>VLOOKUP(B320,'[1]14204 CB-0017  PAGOS'!C:W,19,0)</f>
        <v>5312024</v>
      </c>
      <c r="V320" s="22">
        <v>0.8</v>
      </c>
      <c r="W320" s="14"/>
    </row>
    <row r="321" spans="1:23" x14ac:dyDescent="0.3">
      <c r="A321" s="10">
        <v>2024</v>
      </c>
      <c r="B321" s="11" t="s">
        <v>397</v>
      </c>
      <c r="C321" s="12">
        <v>1049604062</v>
      </c>
      <c r="D321" s="11" t="s">
        <v>398</v>
      </c>
      <c r="E321" s="11" t="s">
        <v>399</v>
      </c>
      <c r="F321" s="13" t="s">
        <v>400</v>
      </c>
      <c r="G321" s="11" t="s">
        <v>27</v>
      </c>
      <c r="H321" s="11" t="s">
        <v>133</v>
      </c>
      <c r="I321" s="14" t="s">
        <v>1676</v>
      </c>
      <c r="J321" s="15">
        <v>26560120</v>
      </c>
      <c r="K321" s="16" t="s">
        <v>30</v>
      </c>
      <c r="L321" s="15">
        <v>26560120</v>
      </c>
      <c r="M321" s="17" t="s">
        <v>244</v>
      </c>
      <c r="N321" s="18" t="s">
        <v>30</v>
      </c>
      <c r="O321" s="17" t="s">
        <v>244</v>
      </c>
      <c r="P321" s="19">
        <v>45498</v>
      </c>
      <c r="Q321" s="20">
        <v>45627</v>
      </c>
      <c r="R321" s="20">
        <v>45625</v>
      </c>
      <c r="S321" s="11" t="s">
        <v>401</v>
      </c>
      <c r="T321" s="21">
        <f>VLOOKUP(B321,'[1]14204 CB-0017  PAGOS'!C:R,16,0)</f>
        <v>6640030</v>
      </c>
      <c r="U321" s="21">
        <f>VLOOKUP(B321,'[1]14204 CB-0017  PAGOS'!C:W,19,0)</f>
        <v>5312024</v>
      </c>
      <c r="V321" s="22">
        <v>0.8</v>
      </c>
      <c r="W321" s="14"/>
    </row>
    <row r="322" spans="1:23" x14ac:dyDescent="0.3">
      <c r="A322" s="10">
        <v>2024</v>
      </c>
      <c r="B322" s="11" t="s">
        <v>402</v>
      </c>
      <c r="C322" s="12">
        <v>1015396416</v>
      </c>
      <c r="D322" s="11" t="s">
        <v>403</v>
      </c>
      <c r="E322" s="11" t="s">
        <v>404</v>
      </c>
      <c r="F322" s="13" t="s">
        <v>405</v>
      </c>
      <c r="G322" s="11" t="s">
        <v>27</v>
      </c>
      <c r="H322" s="11" t="s">
        <v>133</v>
      </c>
      <c r="I322" s="14" t="s">
        <v>1675</v>
      </c>
      <c r="J322" s="15">
        <v>19495772</v>
      </c>
      <c r="K322" s="16" t="s">
        <v>30</v>
      </c>
      <c r="L322" s="15">
        <v>19495772</v>
      </c>
      <c r="M322" s="17" t="s">
        <v>244</v>
      </c>
      <c r="N322" s="18" t="s">
        <v>30</v>
      </c>
      <c r="O322" s="17" t="s">
        <v>244</v>
      </c>
      <c r="P322" s="19">
        <v>45498</v>
      </c>
      <c r="Q322" s="20">
        <v>45627</v>
      </c>
      <c r="R322" s="20">
        <v>45618</v>
      </c>
      <c r="S322" s="11" t="s">
        <v>406</v>
      </c>
      <c r="T322" s="21">
        <f>VLOOKUP(B322,'[1]14204 CB-0017  PAGOS'!C:R,16,0)</f>
        <v>4873943</v>
      </c>
      <c r="U322" s="21">
        <f>VLOOKUP(B322,'[1]14204 CB-0017  PAGOS'!C:W,19,0)</f>
        <v>3899154</v>
      </c>
      <c r="V322" s="22">
        <v>0.80000002051726904</v>
      </c>
      <c r="W322" s="14"/>
    </row>
    <row r="323" spans="1:23" x14ac:dyDescent="0.3">
      <c r="A323" s="10">
        <v>2024</v>
      </c>
      <c r="B323" s="11" t="s">
        <v>402</v>
      </c>
      <c r="C323" s="12">
        <v>1015396416</v>
      </c>
      <c r="D323" s="11" t="s">
        <v>403</v>
      </c>
      <c r="E323" s="11" t="s">
        <v>404</v>
      </c>
      <c r="F323" s="13" t="s">
        <v>405</v>
      </c>
      <c r="G323" s="11" t="s">
        <v>27</v>
      </c>
      <c r="H323" s="11" t="s">
        <v>133</v>
      </c>
      <c r="I323" s="14" t="s">
        <v>1676</v>
      </c>
      <c r="J323" s="15">
        <v>19495772</v>
      </c>
      <c r="K323" s="16" t="s">
        <v>30</v>
      </c>
      <c r="L323" s="15">
        <v>19495772</v>
      </c>
      <c r="M323" s="17" t="s">
        <v>244</v>
      </c>
      <c r="N323" s="18" t="s">
        <v>30</v>
      </c>
      <c r="O323" s="17" t="s">
        <v>244</v>
      </c>
      <c r="P323" s="19">
        <v>45498</v>
      </c>
      <c r="Q323" s="20">
        <v>45627</v>
      </c>
      <c r="R323" s="20">
        <v>45625</v>
      </c>
      <c r="S323" s="11" t="s">
        <v>406</v>
      </c>
      <c r="T323" s="21">
        <f>VLOOKUP(B323,'[1]14204 CB-0017  PAGOS'!C:R,16,0)</f>
        <v>4873943</v>
      </c>
      <c r="U323" s="21">
        <f>VLOOKUP(B323,'[1]14204 CB-0017  PAGOS'!C:W,19,0)</f>
        <v>3899154</v>
      </c>
      <c r="V323" s="22">
        <v>0.80000002051726904</v>
      </c>
      <c r="W323" s="14"/>
    </row>
    <row r="324" spans="1:23" x14ac:dyDescent="0.3">
      <c r="A324" s="10">
        <v>2024</v>
      </c>
      <c r="B324" s="11" t="s">
        <v>545</v>
      </c>
      <c r="C324" s="12">
        <v>1026595815</v>
      </c>
      <c r="D324" s="11" t="s">
        <v>546</v>
      </c>
      <c r="E324" s="11" t="s">
        <v>547</v>
      </c>
      <c r="F324" s="13" t="s">
        <v>548</v>
      </c>
      <c r="G324" s="11" t="s">
        <v>27</v>
      </c>
      <c r="H324" s="11" t="s">
        <v>133</v>
      </c>
      <c r="I324" s="14" t="s">
        <v>1675</v>
      </c>
      <c r="J324" s="15">
        <v>19495772</v>
      </c>
      <c r="K324" s="16" t="s">
        <v>30</v>
      </c>
      <c r="L324" s="15">
        <v>19495772</v>
      </c>
      <c r="M324" s="17" t="s">
        <v>244</v>
      </c>
      <c r="N324" s="18" t="s">
        <v>30</v>
      </c>
      <c r="O324" s="17" t="s">
        <v>244</v>
      </c>
      <c r="P324" s="19">
        <v>45499</v>
      </c>
      <c r="Q324" s="20">
        <v>45625</v>
      </c>
      <c r="R324" s="20">
        <v>45621</v>
      </c>
      <c r="S324" s="11" t="s">
        <v>549</v>
      </c>
      <c r="T324" s="21">
        <f>VLOOKUP(B324,'[1]14204 CB-0017  PAGOS'!C:R,16,0)</f>
        <v>4873943</v>
      </c>
      <c r="U324" s="21">
        <f>VLOOKUP(B324,'[1]14204 CB-0017  PAGOS'!C:W,19,0)</f>
        <v>4061619</v>
      </c>
      <c r="V324" s="22">
        <v>0.7916666752155288</v>
      </c>
      <c r="W324" s="14"/>
    </row>
    <row r="325" spans="1:23" x14ac:dyDescent="0.3">
      <c r="A325" s="10">
        <v>2024</v>
      </c>
      <c r="B325" s="11" t="s">
        <v>545</v>
      </c>
      <c r="C325" s="12">
        <v>1026595815</v>
      </c>
      <c r="D325" s="11" t="s">
        <v>546</v>
      </c>
      <c r="E325" s="11" t="s">
        <v>547</v>
      </c>
      <c r="F325" s="13" t="s">
        <v>548</v>
      </c>
      <c r="G325" s="11" t="s">
        <v>27</v>
      </c>
      <c r="H325" s="11" t="s">
        <v>133</v>
      </c>
      <c r="I325" s="14" t="s">
        <v>1676</v>
      </c>
      <c r="J325" s="15">
        <v>19495772</v>
      </c>
      <c r="K325" s="16" t="s">
        <v>30</v>
      </c>
      <c r="L325" s="15">
        <v>19495772</v>
      </c>
      <c r="M325" s="17" t="s">
        <v>244</v>
      </c>
      <c r="N325" s="18" t="s">
        <v>30</v>
      </c>
      <c r="O325" s="17" t="s">
        <v>244</v>
      </c>
      <c r="P325" s="19">
        <v>45499</v>
      </c>
      <c r="Q325" s="20">
        <v>45625</v>
      </c>
      <c r="R325" s="20">
        <v>45625</v>
      </c>
      <c r="S325" s="11" t="s">
        <v>549</v>
      </c>
      <c r="T325" s="21">
        <f>VLOOKUP(B325,'[1]14204 CB-0017  PAGOS'!C:R,16,0)</f>
        <v>4873943</v>
      </c>
      <c r="U325" s="21">
        <f>VLOOKUP(B325,'[1]14204 CB-0017  PAGOS'!C:W,19,0)</f>
        <v>4061619</v>
      </c>
      <c r="V325" s="22">
        <v>0.7916666752155288</v>
      </c>
      <c r="W325" s="14"/>
    </row>
    <row r="326" spans="1:23" x14ac:dyDescent="0.3">
      <c r="A326" s="10">
        <v>2024</v>
      </c>
      <c r="B326" s="11" t="s">
        <v>1429</v>
      </c>
      <c r="C326" s="12">
        <v>52499165</v>
      </c>
      <c r="D326" s="11" t="s">
        <v>1430</v>
      </c>
      <c r="E326" s="11" t="s">
        <v>1431</v>
      </c>
      <c r="F326" s="13" t="s">
        <v>1432</v>
      </c>
      <c r="G326" s="11" t="s">
        <v>27</v>
      </c>
      <c r="H326" s="11" t="s">
        <v>133</v>
      </c>
      <c r="I326" s="14" t="s">
        <v>1677</v>
      </c>
      <c r="J326" s="15">
        <v>15793307</v>
      </c>
      <c r="K326" s="16" t="s">
        <v>30</v>
      </c>
      <c r="L326" s="15">
        <v>15793307</v>
      </c>
      <c r="M326" s="17" t="s">
        <v>1405</v>
      </c>
      <c r="N326" s="18" t="s">
        <v>30</v>
      </c>
      <c r="O326" s="17" t="s">
        <v>1405</v>
      </c>
      <c r="P326" s="19">
        <v>45545</v>
      </c>
      <c r="Q326" s="20">
        <v>45619</v>
      </c>
      <c r="R326" s="20">
        <v>45618</v>
      </c>
      <c r="S326" s="11" t="s">
        <v>1433</v>
      </c>
      <c r="T326" s="21">
        <v>0</v>
      </c>
      <c r="U326" s="21">
        <v>12832062</v>
      </c>
      <c r="V326" s="22">
        <v>0.18749999604262743</v>
      </c>
      <c r="W326" s="14"/>
    </row>
    <row r="327" spans="1:23" x14ac:dyDescent="0.3">
      <c r="A327" s="10">
        <v>2024</v>
      </c>
      <c r="B327" s="11" t="s">
        <v>545</v>
      </c>
      <c r="C327" s="12">
        <v>1026595815</v>
      </c>
      <c r="D327" s="11" t="s">
        <v>546</v>
      </c>
      <c r="E327" s="11" t="s">
        <v>547</v>
      </c>
      <c r="F327" s="13" t="s">
        <v>548</v>
      </c>
      <c r="G327" s="11" t="s">
        <v>27</v>
      </c>
      <c r="H327" s="11" t="s">
        <v>133</v>
      </c>
      <c r="I327" s="14" t="s">
        <v>1646</v>
      </c>
      <c r="J327" s="15">
        <v>19495772</v>
      </c>
      <c r="K327" s="16">
        <v>5036408</v>
      </c>
      <c r="L327" s="15">
        <v>24532180</v>
      </c>
      <c r="M327" s="17" t="s">
        <v>244</v>
      </c>
      <c r="N327" s="18" t="s">
        <v>1678</v>
      </c>
      <c r="O327" s="17" t="s">
        <v>321</v>
      </c>
      <c r="P327" s="19">
        <v>45499</v>
      </c>
      <c r="Q327" s="20">
        <v>45657</v>
      </c>
      <c r="R327" s="20">
        <v>45625</v>
      </c>
      <c r="S327" s="11" t="s">
        <v>549</v>
      </c>
      <c r="T327" s="21">
        <f>VLOOKUP(B327,'[1]14204 CB-0017  PAGOS'!C:R,16,0)</f>
        <v>4873943</v>
      </c>
      <c r="U327" s="21">
        <f>VLOOKUP(B327,'[1]14204 CB-0017  PAGOS'!C:W,19,0)</f>
        <v>4061619</v>
      </c>
      <c r="V327" s="22">
        <v>0.62913907365753874</v>
      </c>
      <c r="W327" s="14"/>
    </row>
    <row r="328" spans="1:23" x14ac:dyDescent="0.3">
      <c r="A328" s="10">
        <v>2024</v>
      </c>
      <c r="B328" s="11" t="s">
        <v>720</v>
      </c>
      <c r="C328" s="12">
        <v>1012455861</v>
      </c>
      <c r="D328" s="11" t="s">
        <v>721</v>
      </c>
      <c r="E328" s="11" t="s">
        <v>722</v>
      </c>
      <c r="F328" s="13" t="s">
        <v>723</v>
      </c>
      <c r="G328" s="11" t="s">
        <v>27</v>
      </c>
      <c r="H328" s="11" t="s">
        <v>133</v>
      </c>
      <c r="I328" s="14" t="s">
        <v>1646</v>
      </c>
      <c r="J328" s="15">
        <v>14503544</v>
      </c>
      <c r="K328" s="16">
        <v>3263297</v>
      </c>
      <c r="L328" s="15">
        <v>17766841</v>
      </c>
      <c r="M328" s="17" t="s">
        <v>244</v>
      </c>
      <c r="N328" s="18" t="s">
        <v>1679</v>
      </c>
      <c r="O328" s="17" t="s">
        <v>634</v>
      </c>
      <c r="P328" s="19">
        <v>45505</v>
      </c>
      <c r="Q328" s="20">
        <v>45653</v>
      </c>
      <c r="R328" s="20">
        <v>45625</v>
      </c>
      <c r="S328" s="11" t="s">
        <v>724</v>
      </c>
      <c r="T328" s="21">
        <f>VLOOKUP(B328,'[1]14204 CB-0017  PAGOS'!C:R,16,0)</f>
        <v>3625886</v>
      </c>
      <c r="U328" s="21">
        <f>VLOOKUP(B328,'[1]14204 CB-0017  PAGOS'!C:W,19,0)</f>
        <v>3625886</v>
      </c>
      <c r="V328" s="22">
        <v>0.61224491174317375</v>
      </c>
      <c r="W328" s="14"/>
    </row>
    <row r="329" spans="1:23" x14ac:dyDescent="0.3">
      <c r="A329" s="10">
        <v>2024</v>
      </c>
      <c r="B329" s="11" t="s">
        <v>705</v>
      </c>
      <c r="C329" s="12">
        <v>1019982831</v>
      </c>
      <c r="D329" s="11" t="s">
        <v>706</v>
      </c>
      <c r="E329" s="11" t="s">
        <v>707</v>
      </c>
      <c r="F329" s="13" t="s">
        <v>708</v>
      </c>
      <c r="G329" s="11" t="s">
        <v>27</v>
      </c>
      <c r="H329" s="11" t="s">
        <v>133</v>
      </c>
      <c r="I329" s="14" t="s">
        <v>1646</v>
      </c>
      <c r="J329" s="15">
        <v>10800000</v>
      </c>
      <c r="K329" s="16">
        <v>2430000</v>
      </c>
      <c r="L329" s="15">
        <v>13230000</v>
      </c>
      <c r="M329" s="17" t="s">
        <v>244</v>
      </c>
      <c r="N329" s="18" t="s">
        <v>1679</v>
      </c>
      <c r="O329" s="17" t="s">
        <v>634</v>
      </c>
      <c r="P329" s="19">
        <v>45505</v>
      </c>
      <c r="Q329" s="20">
        <v>45653</v>
      </c>
      <c r="R329" s="20">
        <v>45625</v>
      </c>
      <c r="S329" s="11" t="s">
        <v>709</v>
      </c>
      <c r="T329" s="21">
        <f>VLOOKUP(B329,'[1]14204 CB-0017  PAGOS'!C:R,16,0)</f>
        <v>2700000</v>
      </c>
      <c r="U329" s="21">
        <f>VLOOKUP(B329,'[1]14204 CB-0017  PAGOS'!C:W,19,0)</f>
        <v>2700000</v>
      </c>
      <c r="V329" s="22">
        <v>0.61224489795918369</v>
      </c>
      <c r="W329" s="14"/>
    </row>
    <row r="330" spans="1:23" x14ac:dyDescent="0.3">
      <c r="A330" s="10">
        <v>2024</v>
      </c>
      <c r="B330" s="11" t="s">
        <v>710</v>
      </c>
      <c r="C330" s="12">
        <v>1014272242</v>
      </c>
      <c r="D330" s="11" t="s">
        <v>711</v>
      </c>
      <c r="E330" s="11" t="s">
        <v>712</v>
      </c>
      <c r="F330" s="13" t="s">
        <v>713</v>
      </c>
      <c r="G330" s="11" t="s">
        <v>27</v>
      </c>
      <c r="H330" s="11" t="s">
        <v>133</v>
      </c>
      <c r="I330" s="14" t="s">
        <v>1646</v>
      </c>
      <c r="J330" s="15">
        <v>19238000</v>
      </c>
      <c r="K330" s="16">
        <v>4328550</v>
      </c>
      <c r="L330" s="15">
        <v>23566550</v>
      </c>
      <c r="M330" s="17" t="s">
        <v>244</v>
      </c>
      <c r="N330" s="18" t="s">
        <v>1679</v>
      </c>
      <c r="O330" s="17" t="s">
        <v>634</v>
      </c>
      <c r="P330" s="19">
        <v>45505</v>
      </c>
      <c r="Q330" s="20">
        <v>45653</v>
      </c>
      <c r="R330" s="20">
        <v>45625</v>
      </c>
      <c r="S330" s="11" t="s">
        <v>714</v>
      </c>
      <c r="T330" s="21">
        <f>VLOOKUP(B330,'[1]14204 CB-0017  PAGOS'!C:R,16,0)</f>
        <v>4809500</v>
      </c>
      <c r="U330" s="21">
        <f>VLOOKUP(B330,'[1]14204 CB-0017  PAGOS'!C:W,19,0)</f>
        <v>4809500</v>
      </c>
      <c r="V330" s="22">
        <v>0.61224489795918369</v>
      </c>
      <c r="W330" s="14"/>
    </row>
    <row r="331" spans="1:23" x14ac:dyDescent="0.3">
      <c r="A331" s="10">
        <v>2024</v>
      </c>
      <c r="B331" s="11" t="s">
        <v>671</v>
      </c>
      <c r="C331" s="12">
        <v>80739992</v>
      </c>
      <c r="D331" s="11" t="s">
        <v>672</v>
      </c>
      <c r="E331" s="11" t="s">
        <v>673</v>
      </c>
      <c r="F331" s="13" t="s">
        <v>674</v>
      </c>
      <c r="G331" s="11" t="s">
        <v>27</v>
      </c>
      <c r="H331" s="11" t="s">
        <v>133</v>
      </c>
      <c r="I331" s="14" t="s">
        <v>1646</v>
      </c>
      <c r="J331" s="15">
        <v>17049384</v>
      </c>
      <c r="K331" s="16">
        <v>3836111</v>
      </c>
      <c r="L331" s="15">
        <v>20885495</v>
      </c>
      <c r="M331" s="17" t="s">
        <v>244</v>
      </c>
      <c r="N331" s="18" t="s">
        <v>1679</v>
      </c>
      <c r="O331" s="17" t="s">
        <v>634</v>
      </c>
      <c r="P331" s="19">
        <v>45505</v>
      </c>
      <c r="Q331" s="20">
        <v>45653</v>
      </c>
      <c r="R331" s="20">
        <v>45625</v>
      </c>
      <c r="S331" s="11" t="s">
        <v>675</v>
      </c>
      <c r="T331" s="21">
        <f>VLOOKUP(B331,'[1]14204 CB-0017  PAGOS'!C:R,16,0)</f>
        <v>4262346</v>
      </c>
      <c r="U331" s="21">
        <f>VLOOKUP(B331,'[1]14204 CB-0017  PAGOS'!C:W,19,0)</f>
        <v>4262346</v>
      </c>
      <c r="V331" s="22">
        <v>0.61224490968492729</v>
      </c>
      <c r="W331" s="14"/>
    </row>
    <row r="332" spans="1:23" x14ac:dyDescent="0.3">
      <c r="A332" s="10">
        <v>2024</v>
      </c>
      <c r="B332" s="11" t="s">
        <v>691</v>
      </c>
      <c r="C332" s="12">
        <v>79911942</v>
      </c>
      <c r="D332" s="11" t="s">
        <v>692</v>
      </c>
      <c r="E332" s="11" t="s">
        <v>693</v>
      </c>
      <c r="F332" s="13" t="s">
        <v>694</v>
      </c>
      <c r="G332" s="11" t="s">
        <v>27</v>
      </c>
      <c r="H332" s="11" t="s">
        <v>133</v>
      </c>
      <c r="I332" s="14" t="s">
        <v>1646</v>
      </c>
      <c r="J332" s="15">
        <v>10800000</v>
      </c>
      <c r="K332" s="16">
        <v>2430000</v>
      </c>
      <c r="L332" s="15">
        <v>13230000</v>
      </c>
      <c r="M332" s="17" t="s">
        <v>244</v>
      </c>
      <c r="N332" s="18" t="s">
        <v>1679</v>
      </c>
      <c r="O332" s="17" t="s">
        <v>634</v>
      </c>
      <c r="P332" s="19">
        <v>45505</v>
      </c>
      <c r="Q332" s="20">
        <v>45653</v>
      </c>
      <c r="R332" s="20">
        <v>45625</v>
      </c>
      <c r="S332" s="11" t="s">
        <v>695</v>
      </c>
      <c r="T332" s="21">
        <f>VLOOKUP(B332,'[1]14204 CB-0017  PAGOS'!C:R,16,0)</f>
        <v>2700000</v>
      </c>
      <c r="U332" s="21">
        <f>VLOOKUP(B332,'[1]14204 CB-0017  PAGOS'!C:W,19,0)</f>
        <v>2700000</v>
      </c>
      <c r="V332" s="22">
        <v>0.61224489795918369</v>
      </c>
      <c r="W332" s="14"/>
    </row>
    <row r="333" spans="1:23" x14ac:dyDescent="0.3">
      <c r="A333" s="10">
        <v>2024</v>
      </c>
      <c r="B333" s="11" t="s">
        <v>661</v>
      </c>
      <c r="C333" s="12">
        <v>11318221</v>
      </c>
      <c r="D333" s="11" t="s">
        <v>662</v>
      </c>
      <c r="E333" s="11" t="s">
        <v>663</v>
      </c>
      <c r="F333" s="13" t="s">
        <v>664</v>
      </c>
      <c r="G333" s="11" t="s">
        <v>27</v>
      </c>
      <c r="H333" s="11" t="s">
        <v>133</v>
      </c>
      <c r="I333" s="14" t="s">
        <v>1646</v>
      </c>
      <c r="J333" s="15">
        <v>26560120</v>
      </c>
      <c r="K333" s="16">
        <v>5976027</v>
      </c>
      <c r="L333" s="15">
        <v>32536147</v>
      </c>
      <c r="M333" s="17" t="s">
        <v>244</v>
      </c>
      <c r="N333" s="18" t="s">
        <v>1679</v>
      </c>
      <c r="O333" s="17" t="s">
        <v>634</v>
      </c>
      <c r="P333" s="19">
        <v>45505</v>
      </c>
      <c r="Q333" s="20">
        <v>45653</v>
      </c>
      <c r="R333" s="20">
        <v>45625</v>
      </c>
      <c r="S333" s="11" t="s">
        <v>665</v>
      </c>
      <c r="T333" s="21">
        <f>VLOOKUP(B333,'[1]14204 CB-0017  PAGOS'!C:R,16,0)</f>
        <v>6640030</v>
      </c>
      <c r="U333" s="21">
        <f>VLOOKUP(B333,'[1]14204 CB-0017  PAGOS'!C:W,19,0)</f>
        <v>6640030</v>
      </c>
      <c r="V333" s="22">
        <v>0.61224489795918369</v>
      </c>
      <c r="W333" s="14"/>
    </row>
    <row r="334" spans="1:23" x14ac:dyDescent="0.3">
      <c r="A334" s="10">
        <v>2024</v>
      </c>
      <c r="B334" s="11" t="s">
        <v>646</v>
      </c>
      <c r="C334" s="12">
        <v>37324767</v>
      </c>
      <c r="D334" s="11" t="s">
        <v>647</v>
      </c>
      <c r="E334" s="11" t="s">
        <v>648</v>
      </c>
      <c r="F334" s="13" t="s">
        <v>649</v>
      </c>
      <c r="G334" s="11" t="s">
        <v>27</v>
      </c>
      <c r="H334" s="11" t="s">
        <v>133</v>
      </c>
      <c r="I334" s="14" t="s">
        <v>1646</v>
      </c>
      <c r="J334" s="15">
        <v>26560120</v>
      </c>
      <c r="K334" s="16">
        <v>5976027</v>
      </c>
      <c r="L334" s="15">
        <v>32536147</v>
      </c>
      <c r="M334" s="17" t="s">
        <v>244</v>
      </c>
      <c r="N334" s="18" t="s">
        <v>1679</v>
      </c>
      <c r="O334" s="17" t="s">
        <v>634</v>
      </c>
      <c r="P334" s="19">
        <v>45505</v>
      </c>
      <c r="Q334" s="20">
        <v>45653</v>
      </c>
      <c r="R334" s="20">
        <v>45625</v>
      </c>
      <c r="S334" s="11" t="s">
        <v>650</v>
      </c>
      <c r="T334" s="21">
        <f>VLOOKUP(B334,'[1]14204 CB-0017  PAGOS'!C:R,16,0)</f>
        <v>6640030</v>
      </c>
      <c r="U334" s="21">
        <f>VLOOKUP(B334,'[1]14204 CB-0017  PAGOS'!C:W,19,0)</f>
        <v>6640030</v>
      </c>
      <c r="V334" s="22">
        <v>0.61224489795918369</v>
      </c>
      <c r="W334" s="14"/>
    </row>
    <row r="335" spans="1:23" x14ac:dyDescent="0.3">
      <c r="A335" s="10">
        <v>2024</v>
      </c>
      <c r="B335" s="11" t="s">
        <v>636</v>
      </c>
      <c r="C335" s="12">
        <v>1016022782</v>
      </c>
      <c r="D335" s="11" t="s">
        <v>637</v>
      </c>
      <c r="E335" s="11" t="s">
        <v>638</v>
      </c>
      <c r="F335" s="13" t="s">
        <v>639</v>
      </c>
      <c r="G335" s="11" t="s">
        <v>27</v>
      </c>
      <c r="H335" s="11" t="s">
        <v>133</v>
      </c>
      <c r="I335" s="14" t="s">
        <v>1646</v>
      </c>
      <c r="J335" s="15">
        <v>26560120</v>
      </c>
      <c r="K335" s="16">
        <v>5976027</v>
      </c>
      <c r="L335" s="15">
        <v>32536147</v>
      </c>
      <c r="M335" s="17" t="s">
        <v>244</v>
      </c>
      <c r="N335" s="18" t="s">
        <v>1679</v>
      </c>
      <c r="O335" s="17" t="s">
        <v>634</v>
      </c>
      <c r="P335" s="19">
        <v>45505</v>
      </c>
      <c r="Q335" s="20">
        <v>45653</v>
      </c>
      <c r="R335" s="20">
        <v>45625</v>
      </c>
      <c r="S335" s="11" t="s">
        <v>640</v>
      </c>
      <c r="T335" s="21">
        <f>VLOOKUP(B335,'[1]14204 CB-0017  PAGOS'!C:R,16,0)</f>
        <v>6640030</v>
      </c>
      <c r="U335" s="21">
        <f>VLOOKUP(B335,'[1]14204 CB-0017  PAGOS'!C:W,19,0)</f>
        <v>6640030</v>
      </c>
      <c r="V335" s="22">
        <v>0.61224489795918369</v>
      </c>
      <c r="W335" s="14"/>
    </row>
    <row r="336" spans="1:23" x14ac:dyDescent="0.3">
      <c r="A336" s="10">
        <v>2024</v>
      </c>
      <c r="B336" s="11" t="s">
        <v>857</v>
      </c>
      <c r="C336" s="12">
        <v>79382754</v>
      </c>
      <c r="D336" s="11" t="s">
        <v>858</v>
      </c>
      <c r="E336" s="11" t="s">
        <v>698</v>
      </c>
      <c r="F336" s="13" t="s">
        <v>859</v>
      </c>
      <c r="G336" s="11" t="s">
        <v>27</v>
      </c>
      <c r="H336" s="11" t="s">
        <v>133</v>
      </c>
      <c r="I336" s="14" t="s">
        <v>1646</v>
      </c>
      <c r="J336" s="15">
        <v>14503544</v>
      </c>
      <c r="K336" s="16">
        <v>3263297</v>
      </c>
      <c r="L336" s="15">
        <v>17766841</v>
      </c>
      <c r="M336" s="17" t="s">
        <v>244</v>
      </c>
      <c r="N336" s="18" t="s">
        <v>1679</v>
      </c>
      <c r="O336" s="17" t="s">
        <v>634</v>
      </c>
      <c r="P336" s="19">
        <v>45505</v>
      </c>
      <c r="Q336" s="20">
        <v>45653</v>
      </c>
      <c r="R336" s="20">
        <v>45625</v>
      </c>
      <c r="S336" s="11" t="s">
        <v>860</v>
      </c>
      <c r="T336" s="21">
        <f>VLOOKUP(B336,'[1]14204 CB-0017  PAGOS'!C:R,16,0)</f>
        <v>3625886</v>
      </c>
      <c r="U336" s="21">
        <f>VLOOKUP(B336,'[1]14204 CB-0017  PAGOS'!C:W,19,0)</f>
        <v>3625886</v>
      </c>
      <c r="V336" s="22">
        <v>0.61224491174317375</v>
      </c>
      <c r="W336" s="14"/>
    </row>
    <row r="337" spans="1:23" x14ac:dyDescent="0.3">
      <c r="A337" s="10">
        <v>2024</v>
      </c>
      <c r="B337" s="11" t="s">
        <v>819</v>
      </c>
      <c r="C337" s="12">
        <v>91428451</v>
      </c>
      <c r="D337" s="11" t="s">
        <v>820</v>
      </c>
      <c r="E337" s="11" t="s">
        <v>821</v>
      </c>
      <c r="F337" s="13" t="s">
        <v>822</v>
      </c>
      <c r="G337" s="11" t="s">
        <v>27</v>
      </c>
      <c r="H337" s="11" t="s">
        <v>133</v>
      </c>
      <c r="I337" s="14" t="s">
        <v>1646</v>
      </c>
      <c r="J337" s="15">
        <v>14503544</v>
      </c>
      <c r="K337" s="16">
        <v>3263297</v>
      </c>
      <c r="L337" s="15">
        <v>17766841</v>
      </c>
      <c r="M337" s="17" t="s">
        <v>244</v>
      </c>
      <c r="N337" s="18" t="s">
        <v>1679</v>
      </c>
      <c r="O337" s="17" t="s">
        <v>634</v>
      </c>
      <c r="P337" s="19">
        <v>45505</v>
      </c>
      <c r="Q337" s="20">
        <v>45653</v>
      </c>
      <c r="R337" s="20">
        <v>45625</v>
      </c>
      <c r="S337" s="11" t="s">
        <v>823</v>
      </c>
      <c r="T337" s="21">
        <f>VLOOKUP(B337,'[1]14204 CB-0017  PAGOS'!C:R,16,0)</f>
        <v>3625886</v>
      </c>
      <c r="U337" s="21">
        <f>VLOOKUP(B337,'[1]14204 CB-0017  PAGOS'!C:W,19,0)</f>
        <v>3625886</v>
      </c>
      <c r="V337" s="22">
        <v>0.61224491174317375</v>
      </c>
      <c r="W337" s="14"/>
    </row>
    <row r="338" spans="1:23" x14ac:dyDescent="0.3">
      <c r="A338" s="10">
        <v>2024</v>
      </c>
      <c r="B338" s="11" t="s">
        <v>715</v>
      </c>
      <c r="C338" s="12">
        <v>5893933</v>
      </c>
      <c r="D338" s="11" t="s">
        <v>716</v>
      </c>
      <c r="E338" s="11" t="s">
        <v>717</v>
      </c>
      <c r="F338" s="13" t="s">
        <v>718</v>
      </c>
      <c r="G338" s="11" t="s">
        <v>27</v>
      </c>
      <c r="H338" s="11" t="s">
        <v>133</v>
      </c>
      <c r="I338" s="14" t="s">
        <v>1646</v>
      </c>
      <c r="J338" s="15">
        <v>14503544</v>
      </c>
      <c r="K338" s="16">
        <v>3263297</v>
      </c>
      <c r="L338" s="15">
        <v>17766841</v>
      </c>
      <c r="M338" s="17" t="s">
        <v>244</v>
      </c>
      <c r="N338" s="18" t="s">
        <v>1679</v>
      </c>
      <c r="O338" s="17" t="s">
        <v>634</v>
      </c>
      <c r="P338" s="19">
        <v>45505</v>
      </c>
      <c r="Q338" s="20">
        <v>45653</v>
      </c>
      <c r="R338" s="20">
        <v>45625</v>
      </c>
      <c r="S338" s="11" t="s">
        <v>719</v>
      </c>
      <c r="T338" s="21">
        <f>VLOOKUP(B338,'[1]14204 CB-0017  PAGOS'!C:R,16,0)</f>
        <v>3625886</v>
      </c>
      <c r="U338" s="21">
        <f>VLOOKUP(B338,'[1]14204 CB-0017  PAGOS'!C:W,19,0)</f>
        <v>3625886</v>
      </c>
      <c r="V338" s="22">
        <v>0.61224491174317375</v>
      </c>
      <c r="W338" s="14"/>
    </row>
    <row r="339" spans="1:23" x14ac:dyDescent="0.3">
      <c r="A339" s="10">
        <v>2024</v>
      </c>
      <c r="B339" s="11" t="s">
        <v>824</v>
      </c>
      <c r="C339" s="12">
        <v>1013680124</v>
      </c>
      <c r="D339" s="11" t="s">
        <v>825</v>
      </c>
      <c r="E339" s="11" t="s">
        <v>698</v>
      </c>
      <c r="F339" s="13" t="s">
        <v>826</v>
      </c>
      <c r="G339" s="11" t="s">
        <v>27</v>
      </c>
      <c r="H339" s="11" t="s">
        <v>133</v>
      </c>
      <c r="I339" s="14" t="s">
        <v>1646</v>
      </c>
      <c r="J339" s="15">
        <v>10800000</v>
      </c>
      <c r="K339" s="16">
        <v>2430000</v>
      </c>
      <c r="L339" s="15">
        <v>13230000</v>
      </c>
      <c r="M339" s="17" t="s">
        <v>244</v>
      </c>
      <c r="N339" s="18" t="s">
        <v>1679</v>
      </c>
      <c r="O339" s="17" t="s">
        <v>634</v>
      </c>
      <c r="P339" s="19">
        <v>45505</v>
      </c>
      <c r="Q339" s="20">
        <v>45653</v>
      </c>
      <c r="R339" s="20">
        <v>45625</v>
      </c>
      <c r="S339" s="11" t="s">
        <v>827</v>
      </c>
      <c r="T339" s="21">
        <f>VLOOKUP(B339,'[1]14204 CB-0017  PAGOS'!C:R,16,0)</f>
        <v>2700000</v>
      </c>
      <c r="U339" s="21">
        <f>VLOOKUP(B339,'[1]14204 CB-0017  PAGOS'!C:W,19,0)</f>
        <v>2700000</v>
      </c>
      <c r="V339" s="22">
        <v>0.61224489795918369</v>
      </c>
      <c r="W339" s="14"/>
    </row>
    <row r="340" spans="1:23" x14ac:dyDescent="0.3">
      <c r="A340" s="10">
        <v>2024</v>
      </c>
      <c r="B340" s="11" t="s">
        <v>701</v>
      </c>
      <c r="C340" s="12">
        <v>1010184721</v>
      </c>
      <c r="D340" s="11" t="s">
        <v>702</v>
      </c>
      <c r="E340" s="11" t="s">
        <v>698</v>
      </c>
      <c r="F340" s="13" t="s">
        <v>703</v>
      </c>
      <c r="G340" s="11" t="s">
        <v>27</v>
      </c>
      <c r="H340" s="11" t="s">
        <v>133</v>
      </c>
      <c r="I340" s="14" t="s">
        <v>1646</v>
      </c>
      <c r="J340" s="15">
        <v>10800000</v>
      </c>
      <c r="K340" s="16">
        <v>2430000</v>
      </c>
      <c r="L340" s="15">
        <v>13230000</v>
      </c>
      <c r="M340" s="17" t="s">
        <v>244</v>
      </c>
      <c r="N340" s="18" t="s">
        <v>1679</v>
      </c>
      <c r="O340" s="17" t="s">
        <v>634</v>
      </c>
      <c r="P340" s="19">
        <v>45505</v>
      </c>
      <c r="Q340" s="20">
        <v>45653</v>
      </c>
      <c r="R340" s="20">
        <v>45625</v>
      </c>
      <c r="S340" s="11" t="s">
        <v>704</v>
      </c>
      <c r="T340" s="21">
        <f>VLOOKUP(B340,'[1]14204 CB-0017  PAGOS'!C:R,16,0)</f>
        <v>2700000</v>
      </c>
      <c r="U340" s="21">
        <f>VLOOKUP(B340,'[1]14204 CB-0017  PAGOS'!C:W,19,0)</f>
        <v>2700000</v>
      </c>
      <c r="V340" s="22">
        <v>0.61224489795918369</v>
      </c>
      <c r="W340" s="14"/>
    </row>
    <row r="341" spans="1:23" x14ac:dyDescent="0.3">
      <c r="A341" s="10">
        <v>2024</v>
      </c>
      <c r="B341" s="11" t="s">
        <v>696</v>
      </c>
      <c r="C341" s="12">
        <v>1012339289</v>
      </c>
      <c r="D341" s="11" t="s">
        <v>697</v>
      </c>
      <c r="E341" s="11" t="s">
        <v>698</v>
      </c>
      <c r="F341" s="13" t="s">
        <v>699</v>
      </c>
      <c r="G341" s="11" t="s">
        <v>27</v>
      </c>
      <c r="H341" s="11" t="s">
        <v>133</v>
      </c>
      <c r="I341" s="14" t="s">
        <v>1646</v>
      </c>
      <c r="J341" s="15">
        <v>10800000</v>
      </c>
      <c r="K341" s="16">
        <v>2430000</v>
      </c>
      <c r="L341" s="15">
        <v>13230000</v>
      </c>
      <c r="M341" s="17" t="s">
        <v>244</v>
      </c>
      <c r="N341" s="18" t="s">
        <v>1679</v>
      </c>
      <c r="O341" s="17" t="s">
        <v>634</v>
      </c>
      <c r="P341" s="19">
        <v>45505</v>
      </c>
      <c r="Q341" s="20">
        <v>45653</v>
      </c>
      <c r="R341" s="20">
        <v>45625</v>
      </c>
      <c r="S341" s="11" t="s">
        <v>700</v>
      </c>
      <c r="T341" s="21">
        <f>VLOOKUP(B341,'[1]14204 CB-0017  PAGOS'!C:R,16,0)</f>
        <v>2700000</v>
      </c>
      <c r="U341" s="21">
        <f>VLOOKUP(B341,'[1]14204 CB-0017  PAGOS'!C:W,19,0)</f>
        <v>2700000</v>
      </c>
      <c r="V341" s="22">
        <v>0.61224489795918369</v>
      </c>
      <c r="W341" s="14"/>
    </row>
    <row r="342" spans="1:23" x14ac:dyDescent="0.3">
      <c r="A342" s="10">
        <v>2024</v>
      </c>
      <c r="B342" s="11" t="s">
        <v>833</v>
      </c>
      <c r="C342" s="12">
        <v>1026284539</v>
      </c>
      <c r="D342" s="11" t="s">
        <v>834</v>
      </c>
      <c r="E342" s="11" t="s">
        <v>698</v>
      </c>
      <c r="F342" s="13" t="s">
        <v>835</v>
      </c>
      <c r="G342" s="11" t="s">
        <v>27</v>
      </c>
      <c r="H342" s="11" t="s">
        <v>133</v>
      </c>
      <c r="I342" s="14" t="s">
        <v>1646</v>
      </c>
      <c r="J342" s="15">
        <v>10800000</v>
      </c>
      <c r="K342" s="16">
        <v>2430000</v>
      </c>
      <c r="L342" s="15">
        <v>13230000</v>
      </c>
      <c r="M342" s="17" t="s">
        <v>244</v>
      </c>
      <c r="N342" s="18" t="s">
        <v>1679</v>
      </c>
      <c r="O342" s="17" t="s">
        <v>634</v>
      </c>
      <c r="P342" s="19">
        <v>45505</v>
      </c>
      <c r="Q342" s="20">
        <v>45653</v>
      </c>
      <c r="R342" s="20">
        <v>45625</v>
      </c>
      <c r="S342" s="11" t="s">
        <v>836</v>
      </c>
      <c r="T342" s="21">
        <f>VLOOKUP(B342,'[1]14204 CB-0017  PAGOS'!C:R,16,0)</f>
        <v>2700000</v>
      </c>
      <c r="U342" s="21">
        <f>VLOOKUP(B342,'[1]14204 CB-0017  PAGOS'!C:W,19,0)</f>
        <v>2700000</v>
      </c>
      <c r="V342" s="22">
        <v>0.61224489795918369</v>
      </c>
      <c r="W342" s="14"/>
    </row>
    <row r="343" spans="1:23" x14ac:dyDescent="0.3">
      <c r="A343" s="10">
        <v>2024</v>
      </c>
      <c r="B343" s="11" t="s">
        <v>828</v>
      </c>
      <c r="C343" s="12">
        <v>79657444</v>
      </c>
      <c r="D343" s="11" t="s">
        <v>829</v>
      </c>
      <c r="E343" s="11" t="s">
        <v>830</v>
      </c>
      <c r="F343" s="13" t="s">
        <v>831</v>
      </c>
      <c r="G343" s="11" t="s">
        <v>27</v>
      </c>
      <c r="H343" s="11" t="s">
        <v>133</v>
      </c>
      <c r="I343" s="14" t="s">
        <v>1646</v>
      </c>
      <c r="J343" s="15">
        <v>14503544</v>
      </c>
      <c r="K343" s="16">
        <v>3263297</v>
      </c>
      <c r="L343" s="15">
        <v>17766841</v>
      </c>
      <c r="M343" s="17" t="s">
        <v>244</v>
      </c>
      <c r="N343" s="18" t="s">
        <v>1679</v>
      </c>
      <c r="O343" s="17" t="s">
        <v>634</v>
      </c>
      <c r="P343" s="19">
        <v>45505</v>
      </c>
      <c r="Q343" s="20">
        <v>45653</v>
      </c>
      <c r="R343" s="20">
        <v>45625</v>
      </c>
      <c r="S343" s="11" t="s">
        <v>832</v>
      </c>
      <c r="T343" s="21">
        <f>VLOOKUP(B343,'[1]14204 CB-0017  PAGOS'!C:R,16,0)</f>
        <v>3625886</v>
      </c>
      <c r="U343" s="21">
        <f>VLOOKUP(B343,'[1]14204 CB-0017  PAGOS'!C:W,19,0)</f>
        <v>3625886</v>
      </c>
      <c r="V343" s="22">
        <v>0.61224491174317375</v>
      </c>
      <c r="W343" s="14"/>
    </row>
    <row r="344" spans="1:23" x14ac:dyDescent="0.3">
      <c r="A344" s="10">
        <v>2024</v>
      </c>
      <c r="B344" s="11" t="s">
        <v>676</v>
      </c>
      <c r="C344" s="12">
        <v>1024576922</v>
      </c>
      <c r="D344" s="11" t="s">
        <v>677</v>
      </c>
      <c r="E344" s="11" t="s">
        <v>678</v>
      </c>
      <c r="F344" s="13" t="s">
        <v>679</v>
      </c>
      <c r="G344" s="11" t="s">
        <v>27</v>
      </c>
      <c r="H344" s="11" t="s">
        <v>133</v>
      </c>
      <c r="I344" s="14" t="s">
        <v>1646</v>
      </c>
      <c r="J344" s="15">
        <v>14503544</v>
      </c>
      <c r="K344" s="16">
        <v>3263297</v>
      </c>
      <c r="L344" s="15">
        <v>17766841</v>
      </c>
      <c r="M344" s="17" t="s">
        <v>244</v>
      </c>
      <c r="N344" s="18" t="s">
        <v>1679</v>
      </c>
      <c r="O344" s="17" t="s">
        <v>634</v>
      </c>
      <c r="P344" s="19">
        <v>45505</v>
      </c>
      <c r="Q344" s="20">
        <v>45653</v>
      </c>
      <c r="R344" s="20">
        <v>45625</v>
      </c>
      <c r="S344" s="11" t="s">
        <v>680</v>
      </c>
      <c r="T344" s="21">
        <v>0</v>
      </c>
      <c r="U344" s="21">
        <v>7251772</v>
      </c>
      <c r="V344" s="22">
        <v>0.40816327449544915</v>
      </c>
      <c r="W344" s="14"/>
    </row>
    <row r="345" spans="1:23" x14ac:dyDescent="0.3">
      <c r="A345" s="10">
        <v>2024</v>
      </c>
      <c r="B345" s="11" t="s">
        <v>656</v>
      </c>
      <c r="C345" s="12">
        <v>1082216260</v>
      </c>
      <c r="D345" s="11" t="s">
        <v>657</v>
      </c>
      <c r="E345" s="11" t="s">
        <v>658</v>
      </c>
      <c r="F345" s="13" t="s">
        <v>659</v>
      </c>
      <c r="G345" s="11" t="s">
        <v>27</v>
      </c>
      <c r="H345" s="11" t="s">
        <v>133</v>
      </c>
      <c r="I345" s="14" t="s">
        <v>1646</v>
      </c>
      <c r="J345" s="15">
        <v>26560120</v>
      </c>
      <c r="K345" s="16">
        <v>5976027</v>
      </c>
      <c r="L345" s="15">
        <v>32536147</v>
      </c>
      <c r="M345" s="17" t="s">
        <v>244</v>
      </c>
      <c r="N345" s="18" t="s">
        <v>1679</v>
      </c>
      <c r="O345" s="17" t="s">
        <v>634</v>
      </c>
      <c r="P345" s="19">
        <v>45505</v>
      </c>
      <c r="Q345" s="20">
        <v>45653</v>
      </c>
      <c r="R345" s="20">
        <v>45625</v>
      </c>
      <c r="S345" s="11" t="s">
        <v>660</v>
      </c>
      <c r="T345" s="21">
        <f>VLOOKUP(B345,'[1]14204 CB-0017  PAGOS'!C:R,16,0)</f>
        <v>6640030</v>
      </c>
      <c r="U345" s="21">
        <f>VLOOKUP(B345,'[1]14204 CB-0017  PAGOS'!C:W,19,0)</f>
        <v>6640030</v>
      </c>
      <c r="V345" s="22">
        <v>0.61224489795918369</v>
      </c>
      <c r="W345" s="14"/>
    </row>
    <row r="346" spans="1:23" x14ac:dyDescent="0.3">
      <c r="A346" s="10">
        <v>2024</v>
      </c>
      <c r="B346" s="11" t="s">
        <v>402</v>
      </c>
      <c r="C346" s="12">
        <v>1015396416</v>
      </c>
      <c r="D346" s="11" t="s">
        <v>403</v>
      </c>
      <c r="E346" s="11" t="s">
        <v>404</v>
      </c>
      <c r="F346" s="13" t="s">
        <v>405</v>
      </c>
      <c r="G346" s="11" t="s">
        <v>27</v>
      </c>
      <c r="H346" s="11" t="s">
        <v>133</v>
      </c>
      <c r="I346" s="14" t="s">
        <v>1646</v>
      </c>
      <c r="J346" s="15">
        <v>19495772</v>
      </c>
      <c r="K346" s="16">
        <v>5036408</v>
      </c>
      <c r="L346" s="15">
        <v>24532180</v>
      </c>
      <c r="M346" s="17" t="s">
        <v>244</v>
      </c>
      <c r="N346" s="18" t="s">
        <v>1678</v>
      </c>
      <c r="O346" s="17" t="s">
        <v>321</v>
      </c>
      <c r="P346" s="19">
        <v>45498</v>
      </c>
      <c r="Q346" s="20">
        <v>45659</v>
      </c>
      <c r="R346" s="20">
        <v>45625</v>
      </c>
      <c r="S346" s="11" t="s">
        <v>406</v>
      </c>
      <c r="T346" s="21">
        <f>VLOOKUP(B346,'[1]14204 CB-0017  PAGOS'!C:R,16,0)</f>
        <v>4873943</v>
      </c>
      <c r="U346" s="21">
        <f>VLOOKUP(B346,'[1]14204 CB-0017  PAGOS'!C:W,19,0)</f>
        <v>3899154</v>
      </c>
      <c r="V346" s="22">
        <v>0.63576159966215806</v>
      </c>
      <c r="W346" s="14"/>
    </row>
    <row r="347" spans="1:23" x14ac:dyDescent="0.3">
      <c r="A347" s="10">
        <v>2024</v>
      </c>
      <c r="B347" s="11" t="s">
        <v>397</v>
      </c>
      <c r="C347" s="12">
        <v>1049604062</v>
      </c>
      <c r="D347" s="11" t="s">
        <v>398</v>
      </c>
      <c r="E347" s="11" t="s">
        <v>399</v>
      </c>
      <c r="F347" s="13" t="s">
        <v>400</v>
      </c>
      <c r="G347" s="11" t="s">
        <v>27</v>
      </c>
      <c r="H347" s="11" t="s">
        <v>133</v>
      </c>
      <c r="I347" s="14" t="s">
        <v>1646</v>
      </c>
      <c r="J347" s="15">
        <v>26560120</v>
      </c>
      <c r="K347" s="16">
        <v>6861364</v>
      </c>
      <c r="L347" s="15">
        <v>33421484</v>
      </c>
      <c r="M347" s="17" t="s">
        <v>244</v>
      </c>
      <c r="N347" s="18" t="s">
        <v>1678</v>
      </c>
      <c r="O347" s="17" t="s">
        <v>321</v>
      </c>
      <c r="P347" s="19">
        <v>45498</v>
      </c>
      <c r="Q347" s="20">
        <v>45659</v>
      </c>
      <c r="R347" s="20">
        <v>45625</v>
      </c>
      <c r="S347" s="11" t="s">
        <v>401</v>
      </c>
      <c r="T347" s="21">
        <f>VLOOKUP(B347,'[1]14204 CB-0017  PAGOS'!C:R,16,0)</f>
        <v>6640030</v>
      </c>
      <c r="U347" s="21">
        <f>VLOOKUP(B347,'[1]14204 CB-0017  PAGOS'!C:W,19,0)</f>
        <v>5312024</v>
      </c>
      <c r="V347" s="22">
        <v>0.63576159574482094</v>
      </c>
      <c r="W347" s="14"/>
    </row>
    <row r="348" spans="1:23" x14ac:dyDescent="0.3">
      <c r="A348" s="10">
        <v>2024</v>
      </c>
      <c r="B348" s="11" t="s">
        <v>666</v>
      </c>
      <c r="C348" s="12">
        <v>52967521</v>
      </c>
      <c r="D348" s="11" t="s">
        <v>667</v>
      </c>
      <c r="E348" s="11" t="s">
        <v>668</v>
      </c>
      <c r="F348" s="13" t="s">
        <v>669</v>
      </c>
      <c r="G348" s="11" t="s">
        <v>27</v>
      </c>
      <c r="H348" s="11" t="s">
        <v>133</v>
      </c>
      <c r="I348" s="14" t="s">
        <v>1646</v>
      </c>
      <c r="J348" s="15">
        <v>14503544</v>
      </c>
      <c r="K348" s="16">
        <v>3263297</v>
      </c>
      <c r="L348" s="15">
        <v>17766841</v>
      </c>
      <c r="M348" s="17" t="s">
        <v>244</v>
      </c>
      <c r="N348" s="18" t="s">
        <v>1679</v>
      </c>
      <c r="O348" s="17" t="s">
        <v>634</v>
      </c>
      <c r="P348" s="19">
        <v>45505</v>
      </c>
      <c r="Q348" s="20">
        <v>45653</v>
      </c>
      <c r="R348" s="20">
        <v>45625</v>
      </c>
      <c r="S348" s="11" t="s">
        <v>670</v>
      </c>
      <c r="T348" s="21">
        <f>VLOOKUP(B348,'[1]14204 CB-0017  PAGOS'!C:R,16,0)</f>
        <v>3625886</v>
      </c>
      <c r="U348" s="21">
        <f>VLOOKUP(B348,'[1]14204 CB-0017  PAGOS'!C:W,19,0)</f>
        <v>3625886</v>
      </c>
      <c r="V348" s="22">
        <v>0.61224491174317375</v>
      </c>
      <c r="W348" s="14"/>
    </row>
    <row r="349" spans="1:23" x14ac:dyDescent="0.3">
      <c r="A349" s="10">
        <v>2024</v>
      </c>
      <c r="B349" s="11" t="s">
        <v>925</v>
      </c>
      <c r="C349" s="12">
        <v>1113593974</v>
      </c>
      <c r="D349" s="11" t="s">
        <v>926</v>
      </c>
      <c r="E349" s="11" t="s">
        <v>927</v>
      </c>
      <c r="F349" s="13" t="s">
        <v>928</v>
      </c>
      <c r="G349" s="11" t="s">
        <v>27</v>
      </c>
      <c r="H349" s="11" t="s">
        <v>133</v>
      </c>
      <c r="I349" s="14" t="s">
        <v>1646</v>
      </c>
      <c r="J349" s="15">
        <v>31713119</v>
      </c>
      <c r="K349" s="16">
        <v>10137800</v>
      </c>
      <c r="L349" s="15">
        <v>41850919</v>
      </c>
      <c r="M349" s="17" t="s">
        <v>929</v>
      </c>
      <c r="N349" s="18" t="s">
        <v>1680</v>
      </c>
      <c r="O349" s="17" t="s">
        <v>390</v>
      </c>
      <c r="P349" s="19">
        <v>45505</v>
      </c>
      <c r="Q349" s="20">
        <v>45668</v>
      </c>
      <c r="R349" s="20">
        <v>45625</v>
      </c>
      <c r="S349" s="11" t="s">
        <v>930</v>
      </c>
      <c r="T349" s="21">
        <f>VLOOKUP(B349,'[1]14204 CB-0017  PAGOS'!C:R,16,0)</f>
        <v>7798308</v>
      </c>
      <c r="U349" s="21">
        <f>VLOOKUP(B349,'[1]14204 CB-0017  PAGOS'!C:W,19,0)</f>
        <v>8318195</v>
      </c>
      <c r="V349" s="22">
        <v>0.55900621919437421</v>
      </c>
      <c r="W349" s="14"/>
    </row>
    <row r="350" spans="1:23" x14ac:dyDescent="0.3">
      <c r="A350" s="10">
        <v>2024</v>
      </c>
      <c r="B350" s="11" t="s">
        <v>951</v>
      </c>
      <c r="C350" s="12">
        <v>1013582217</v>
      </c>
      <c r="D350" s="11" t="s">
        <v>952</v>
      </c>
      <c r="E350" s="11" t="s">
        <v>953</v>
      </c>
      <c r="F350" s="13" t="s">
        <v>954</v>
      </c>
      <c r="G350" s="11" t="s">
        <v>27</v>
      </c>
      <c r="H350" s="11" t="s">
        <v>133</v>
      </c>
      <c r="I350" s="14" t="s">
        <v>1646</v>
      </c>
      <c r="J350" s="15">
        <v>31193232</v>
      </c>
      <c r="K350" s="16">
        <v>3639210</v>
      </c>
      <c r="L350" s="15">
        <v>34832442</v>
      </c>
      <c r="M350" s="17" t="s">
        <v>244</v>
      </c>
      <c r="N350" s="18" t="s">
        <v>1681</v>
      </c>
      <c r="O350" s="17" t="s">
        <v>1239</v>
      </c>
      <c r="P350" s="19">
        <v>45506</v>
      </c>
      <c r="Q350" s="20">
        <v>45641</v>
      </c>
      <c r="R350" s="20">
        <v>45625</v>
      </c>
      <c r="S350" s="11" t="s">
        <v>955</v>
      </c>
      <c r="T350" s="21">
        <f>VLOOKUP(B350,'[1]14204 CB-0017  PAGOS'!C:R,16,0)</f>
        <v>7798308</v>
      </c>
      <c r="U350" s="21">
        <f>VLOOKUP(B350,'[1]14204 CB-0017  PAGOS'!C:W,19,0)</f>
        <v>8058252</v>
      </c>
      <c r="V350" s="22">
        <v>0.66417910062119678</v>
      </c>
      <c r="W350" s="14"/>
    </row>
    <row r="351" spans="1:23" x14ac:dyDescent="0.3">
      <c r="A351" s="10">
        <v>2024</v>
      </c>
      <c r="B351" s="11" t="s">
        <v>1054</v>
      </c>
      <c r="C351" s="12">
        <v>1013665305</v>
      </c>
      <c r="D351" s="11" t="s">
        <v>1055</v>
      </c>
      <c r="E351" s="11" t="s">
        <v>1056</v>
      </c>
      <c r="F351" s="13" t="s">
        <v>1057</v>
      </c>
      <c r="G351" s="11" t="s">
        <v>27</v>
      </c>
      <c r="H351" s="11" t="s">
        <v>133</v>
      </c>
      <c r="I351" s="14" t="s">
        <v>1646</v>
      </c>
      <c r="J351" s="15">
        <v>29562213</v>
      </c>
      <c r="K351" s="16">
        <v>7390553</v>
      </c>
      <c r="L351" s="15">
        <v>36952766</v>
      </c>
      <c r="M351" s="17" t="s">
        <v>1058</v>
      </c>
      <c r="N351" s="18" t="s">
        <v>1682</v>
      </c>
      <c r="O351" s="17" t="s">
        <v>202</v>
      </c>
      <c r="P351" s="19">
        <v>45510</v>
      </c>
      <c r="Q351" s="20">
        <v>45657</v>
      </c>
      <c r="R351" s="20">
        <v>45625</v>
      </c>
      <c r="S351" s="11" t="s">
        <v>1059</v>
      </c>
      <c r="T351" s="21">
        <f>VLOOKUP(B351,'[1]14204 CB-0017  PAGOS'!C:R,16,0)</f>
        <v>7645400</v>
      </c>
      <c r="U351" s="21">
        <f>VLOOKUP(B351,'[1]14204 CB-0017  PAGOS'!C:W,19,0)</f>
        <v>7900246</v>
      </c>
      <c r="V351" s="22">
        <v>0.58620691614803611</v>
      </c>
      <c r="W351" s="14"/>
    </row>
    <row r="352" spans="1:23" x14ac:dyDescent="0.3">
      <c r="A352" s="10">
        <v>2024</v>
      </c>
      <c r="B352" s="11" t="s">
        <v>1038</v>
      </c>
      <c r="C352" s="12">
        <v>80093416</v>
      </c>
      <c r="D352" s="11" t="s">
        <v>1039</v>
      </c>
      <c r="E352" s="11" t="s">
        <v>1040</v>
      </c>
      <c r="F352" s="13" t="s">
        <v>1041</v>
      </c>
      <c r="G352" s="11" t="s">
        <v>27</v>
      </c>
      <c r="H352" s="11" t="s">
        <v>133</v>
      </c>
      <c r="I352" s="14" t="s">
        <v>1646</v>
      </c>
      <c r="J352" s="15">
        <v>30491080</v>
      </c>
      <c r="K352" s="16">
        <v>5543833</v>
      </c>
      <c r="L352" s="15">
        <v>36034913</v>
      </c>
      <c r="M352" s="17" t="s">
        <v>1042</v>
      </c>
      <c r="N352" s="18" t="s">
        <v>1683</v>
      </c>
      <c r="O352" s="17" t="s">
        <v>527</v>
      </c>
      <c r="P352" s="19">
        <v>45506</v>
      </c>
      <c r="Q352" s="20">
        <v>45650</v>
      </c>
      <c r="R352" s="20">
        <v>45625</v>
      </c>
      <c r="S352" s="11" t="s">
        <v>1043</v>
      </c>
      <c r="T352" s="21">
        <f>VLOOKUP(B352,'[1]14204 CB-0017  PAGOS'!C:R,16,0)</f>
        <v>7559772</v>
      </c>
      <c r="U352" s="21">
        <f>VLOOKUP(B352,'[1]14204 CB-0017  PAGOS'!C:W,19,0)</f>
        <v>8063756</v>
      </c>
      <c r="V352" s="22">
        <v>0.62237763693227177</v>
      </c>
      <c r="W352" s="14"/>
    </row>
  </sheetData>
  <dataValidations count="1">
    <dataValidation type="custom" allowBlank="1" showDropDown="1" sqref="Q321 P309:P313 Q312:Q313 P315 P317:P318 P320:P326 P2:P300">
      <formula1>OR(NOT(ISERROR(DATEVALUE(P2))), AND(ISNUMBER(P2), LEFT(CELL("format", P2))="D"))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Edisson Guauque</dc:creator>
  <cp:lastModifiedBy>Marcela Diaz</cp:lastModifiedBy>
  <dcterms:created xsi:type="dcterms:W3CDTF">2024-12-27T22:02:05Z</dcterms:created>
  <dcterms:modified xsi:type="dcterms:W3CDTF">2024-12-27T19:55:21Z</dcterms:modified>
</cp:coreProperties>
</file>