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640" windowHeight="11160"/>
  </bookViews>
  <sheets>
    <sheet name="marzo" sheetId="1" r:id="rId1"/>
  </sheets>
  <definedNames>
    <definedName name="_xlnm._FilterDatabase" localSheetId="0" hidden="1">marzo!$A$1:$W$22</definedName>
    <definedName name="JR_PAGE_ANCHOR_0_1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" i="1"/>
  <c r="U33"/>
  <c r="V32"/>
  <c r="U32"/>
  <c r="V31"/>
  <c r="U31"/>
  <c r="V30"/>
  <c r="U30"/>
  <c r="V29"/>
  <c r="U29"/>
  <c r="V28"/>
  <c r="U28"/>
  <c r="U27"/>
  <c r="V27"/>
  <c r="V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U26"/>
  <c r="U25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"/>
</calcChain>
</file>

<file path=xl/sharedStrings.xml><?xml version="1.0" encoding="utf-8"?>
<sst xmlns="http://schemas.openxmlformats.org/spreadsheetml/2006/main" count="378" uniqueCount="213">
  <si>
    <t>VIGENCIA</t>
  </si>
  <si>
    <t xml:space="preserve">Nº DE CONTRATO </t>
  </si>
  <si>
    <t>CEDULA O NIT CONTRATISTA</t>
  </si>
  <si>
    <t xml:space="preserve">NOMBRE DEL  CONTRATISTA </t>
  </si>
  <si>
    <t>CORREO ELECTRONICO</t>
  </si>
  <si>
    <t>OBJETO CONTRACTUAL</t>
  </si>
  <si>
    <t xml:space="preserve">MODALIDAD DE SELECCIÓN </t>
  </si>
  <si>
    <t xml:space="preserve">TIPO DE CONTRATO </t>
  </si>
  <si>
    <t xml:space="preserve">TIPO DE MODIFICACION </t>
  </si>
  <si>
    <t>VALOR INICIAL CONTRATO</t>
  </si>
  <si>
    <t xml:space="preserve">VALOR ADICION </t>
  </si>
  <si>
    <t>VALOR FINAL</t>
  </si>
  <si>
    <t>PLAZO
INICIAL</t>
  </si>
  <si>
    <t>PRORROGA</t>
  </si>
  <si>
    <t>PLAZO FINAL</t>
  </si>
  <si>
    <t xml:space="preserve">FECHA INICIO </t>
  </si>
  <si>
    <t>FECHA FINAL</t>
  </si>
  <si>
    <t>FECHA DE SUSCRIPCION</t>
  </si>
  <si>
    <t>NÚMERO DE PROCESO EN EL SECOP O LINK DE CONSUTAL</t>
  </si>
  <si>
    <t xml:space="preserve">VALOR GIRADO </t>
  </si>
  <si>
    <t>VALOR SIN COMPROMETER</t>
  </si>
  <si>
    <t>% EJECUCION presupuestal</t>
  </si>
  <si>
    <t>ANULACIONES</t>
  </si>
  <si>
    <t>JIMMY ANDRES POVEDA SANCHEZ</t>
  </si>
  <si>
    <t>MAYERLY VIVIANA RONCANCIO ROCHA</t>
  </si>
  <si>
    <t>MIGUEL ANGEL QUINTANILLA RODAS</t>
  </si>
  <si>
    <t>WILLIAM ALEXANDER BARBOSA FUENTES</t>
  </si>
  <si>
    <t>DANIEL FELIPE GUTIÉRREZ VARGAS</t>
  </si>
  <si>
    <t>BRIAN YOUSSEF TORRES MENDEZ</t>
  </si>
  <si>
    <t>JAIME ENRIQUE BARRAGAN ANTONIO</t>
  </si>
  <si>
    <t>LILIANA BUITRAGO ORJUELA</t>
  </si>
  <si>
    <t>MAURICIO URIBE GONZÁLEZ</t>
  </si>
  <si>
    <t>GIOVANNY ANDRES CUBILLOS MORENO</t>
  </si>
  <si>
    <t>HENRY AUGUSTO GOMEZ DELGADO</t>
  </si>
  <si>
    <t>DAVID ERNESTO GAITAN SOLORZANO</t>
  </si>
  <si>
    <t>CAMILO ANDRES GOMEZ QUINA</t>
  </si>
  <si>
    <t>LAURA RENEE DEL PINO BUSTOS</t>
  </si>
  <si>
    <t>YULY FABIOLA ROMERO LONDOÑO</t>
  </si>
  <si>
    <t>LILIANA MARIA CALLE CARVAJAL</t>
  </si>
  <si>
    <t>LEIDY PILAR SUAREZ CASTIBLANCO</t>
  </si>
  <si>
    <t>YAHIR ALFONSO ALVAREZ BUENO</t>
  </si>
  <si>
    <t>JAVIER LEONARDO VILLAMIZAR SANABRIA</t>
  </si>
  <si>
    <t>ANDREA MILENA GONZALEZ ZULUAGA</t>
  </si>
  <si>
    <t>DIANA MARIEL BEJARANO VÁSQUEZ</t>
  </si>
  <si>
    <t>jimmy.poveda@idpc.gov.co</t>
  </si>
  <si>
    <t>mayerly.roncancio@idpc.gov.co</t>
  </si>
  <si>
    <t>miguel.quintanilla@idpc.gov.co</t>
  </si>
  <si>
    <t>william.barbosa@idpc.gov.co</t>
  </si>
  <si>
    <t>daniel.gutierrez@idpc.gov.co</t>
  </si>
  <si>
    <t>brian.buitrago@idpc.gov.co</t>
  </si>
  <si>
    <t>jaime.barragan@idpc.gov.co</t>
  </si>
  <si>
    <t>liliana.buitrago@idpc.gov.co</t>
  </si>
  <si>
    <t>mauricio.velez@idpc.gov.co</t>
  </si>
  <si>
    <t>giovanny.cubillos@idpc.gov.co</t>
  </si>
  <si>
    <t>henry.gomez@idpc.gov.co</t>
  </si>
  <si>
    <t>david.gaitan@idpc.gov.co</t>
  </si>
  <si>
    <t>camilo.gomez@idpc.gov.co</t>
  </si>
  <si>
    <t>laura.delpino@idpc.gov.co</t>
  </si>
  <si>
    <t>yuly.romero@idpc.gov.co</t>
  </si>
  <si>
    <t>liliana.calle@idpc.gov.co</t>
  </si>
  <si>
    <t>leidy.suarez@idpc.gov.co</t>
  </si>
  <si>
    <t>yahir.alvarez@idpc.gov.co</t>
  </si>
  <si>
    <t>javier.villamizar@idpc.gov.co</t>
  </si>
  <si>
    <t>andrea.gonzalez@idpc.gov.co</t>
  </si>
  <si>
    <t>diana.bejarano@idpc.gov.co</t>
  </si>
  <si>
    <t>411-Prestar servicios de apoyo a la gestión a la Subdirección de Protección e Intervención del Instituto Distrital de Patrimonio Cultural para ejecutar procesos de protección, intervención de fachadas y espacios públicos de Bienes de interés cultural y/o Sectores de Interés Urbanístico de Bogotá que adelante la Subdirección de Protección e Intervención del Patrimonio.</t>
  </si>
  <si>
    <t>335-Prestar servicios de apoyo a la gestión al Instituto Distrital de Patrimonio Cultural en actividades de correspondencia interna y las demás relacionadas con la gestión documental del IDPC</t>
  </si>
  <si>
    <t>381-Prestar Servicios de apoyo a la gestión, en el marco del Programa de Gestión Documental - PGD y Plan Institucional de Archivo - PINAR, en las actividades relacionadas con las transferencias primarias y secundarias, del archivo del Instituto Distrital de Patrimonio Cultural.</t>
  </si>
  <si>
    <t>401-Prestar servicios profesionales al Instituto Distrital de Patrimonio Cultural para apoyar el desarrollo, integración y mejoramiento de los sistemas de información de conformidad con los requerimientos de la entidad.</t>
  </si>
  <si>
    <t>50-Prestar servicios profesionales al Instituto Distrital de Patrimonio Cultural para apoyar la elaboración e implementación de las metodologías de captura, procesamiento y análisis de información que orienten la definición y seguimiento de estrategias de investigación, seguimiento y acompañamiento a los procesos de la Subdirección de Gestión Territorial del Patrimonio y del OPI.</t>
  </si>
  <si>
    <t>35-Prestar servicios profesionales al Instituto Distrital de Patrimonio Cultural para apoyar el componente normativo urbano de los instrumentos de planeación y gestión del patrimonio, así como la evaluación técnica en la aplicación de los mismos.</t>
  </si>
  <si>
    <t>85-Prestar servicios profesionales al Instituto Distrital de Patrimonio Cultural para acompañar la puesta en marcha de acciones participativas y de mediación cultural en el Parque Arqueológico y del Patrimonio Cultural de Usme</t>
  </si>
  <si>
    <t>80-Prestar servicios profesionales al Instituto Distrital de Patrimonio Cultural para apoyar el direccionamiento estratégico del proyecto del Parque Arqueológico y del Patrimonio Cultural de Usme, atendiendo a la implementación del Plan de Manejo Arqueológico del Área Arqueológica Protegida Hacienda el Carmen.</t>
  </si>
  <si>
    <t>445-Prestar servicios profesionales a la Dirección General del Instituto Distrital de Patrimonio Cultural - IDPC, para la formulación de un plan general de gestión, acciones y estrategias orientado a la recuperación integral del Centro Histórico de Bogotá.</t>
  </si>
  <si>
    <t>427-Prestar servicios de apoyo a la gestión al Instituto Distrital de Patrimonio Cultural para la ejecución de acciones de intervención en bienes de interés cultural Mueble del Distrito Capital.</t>
  </si>
  <si>
    <t>428-Prestar servicios de apoyo a la gestión al Instituto Distrital de Patrimonio Cultural para la ejecución de acciones de intervención en bienes de interés cultural Mueble del Distrito Capital.</t>
  </si>
  <si>
    <t>424-Prestar servicios profesionales al Instituto Distrital de Patrimonio Cultural para el apoyo en la planeación y ejecución de las acciones de intervención directas sobre los bienes de interés cultural mueble del Distrito Capital que adelante la Subdirección de Protección e Intervención del Patrimonio.</t>
  </si>
  <si>
    <t>425-Prestar servicios de apoyo a la gestión al Instituto Distrital de Patrimonio Cultural para la ejecución de acciones de intervención en bienes de interés cultural Mueble del Distrito Capital.</t>
  </si>
  <si>
    <t>25-Prestar servicios profesionales al Instituto Distrital de Patrimonio Cultural, apoyando la actualización del inventario BIC de patrimonio material del Distrito Capital, a través del estudio y valoración de BIC propuestos para declaratoria, revocatoria y cambio de nivel, así como la elaboración, revisión y actualización de Fichas de Valoración Individual (FVI), y demás gestiones necesarias para la transferencia de información a otras dependencias del IDPC, al Consejo Distrital de Patrimonio Cultural</t>
  </si>
  <si>
    <t>223-Prestar servicios profesionales al Instituto Distrital de Patrimonio Cultural, apoyando la actualización del inventario BIC de patrimonio material del Distrito Capital, a través del estudio y valoración de BIC propuestos para declaratoria, revocatoria y cambio de nivel, así como la elaboración, revisión y actualización de Fichas de Valoración Individual (FVI), y demás gestiones necesarias para la transferencia de información a otras dependencias del IDPC, al Consejo Distrital de Patrimonio C</t>
  </si>
  <si>
    <t>387-Prestar servicios profesionales al Instituto Distrital de Patrimonio Cultural, para apoyar la ejecución de actividades de los procesos liderados por la Subdirección de Gestión Corporativa y por la Oficina Asesora de Planeación que le sean designados.</t>
  </si>
  <si>
    <t>337-Prestacion de servicios Profesionales, en el marco del Programa de Gestión Documental - PGD y Plan Institucional de Archivo - PINAR, para el apoyo en la elaboración, actualización e implementación de instrumentos archivísticos, lineamientos en organización documental y acompañamiento en la aplicación de las TRD para las transferencias del Instituto Distrital de Patrimonio Cultural</t>
  </si>
  <si>
    <t>334-Prestar Servicios de apoyo a la gestión, en el marco del Programa de Gestión Documental - PGD y Plan Institucional de Archivo - PINAR, en las actividades relacionadas con la organización y control del archivo del Instituto Distrital de Patrimonio Cultural</t>
  </si>
  <si>
    <t>426-Prestar servicios de apoyo a la gestión al Instituto Distrital de Patrimonio Cultural para la ejecución de acciones de intervención en bienes de interés cultural Mueble del Distrito Capital.</t>
  </si>
  <si>
    <t>394-Prestar servicios profesionales al Instituto Distrital de Patrimonio Cultural en los procesos relacionados con la preparación, seguimiento y control de la ejecución de los procesos de la gestión financiera IDPC a cargo de la Subdirección de Gestión Corporativa, atendiendo la normatividad distrital vigente que rige la materia.</t>
  </si>
  <si>
    <t>377-Prestar servicios profesionales de gestión digital al Instituto Distrital de Patrimonio Cultural para apoyar el diseño y la gestión de las estrategias, acciones y contenidos digitales de la entidad, contribuyendo al fortalecimiento de su comunicación pública.</t>
  </si>
  <si>
    <t>Contratación directa</t>
  </si>
  <si>
    <t xml:space="preserve"> Contrato de Prestación de Servicios</t>
  </si>
  <si>
    <t>60 Dias</t>
  </si>
  <si>
    <t>90 Dias</t>
  </si>
  <si>
    <t>83 Dias</t>
  </si>
  <si>
    <t>87 Dias</t>
  </si>
  <si>
    <t>82 Dias</t>
  </si>
  <si>
    <t>75 Dias</t>
  </si>
  <si>
    <t>69 Dias</t>
  </si>
  <si>
    <t>https://community.secop.gov.co/Public/Tendering/OpportunityDetail/Index?noticeUID=CO1.NTC.5759402&amp;isFromPublicArea=True&amp;isModal=False</t>
  </si>
  <si>
    <t>https://community.secop.gov.co/Public/Tendering/OpportunityDetail/Index?noticeUID=CO1.NTC.5759234&amp;isFromPublicArea=True&amp;isModal=False</t>
  </si>
  <si>
    <t xml:space="preserve">https://community.secop.gov.co/Public/Tendering/OpportunityDetail/Index?noticeUID=CO1.NTC.5791326&amp;isFromPublicArea=True&amp;isModal=False
</t>
  </si>
  <si>
    <t xml:space="preserve">https://community.secop.gov.co/Public/Tendering/OpportunityDetail/Index?noticeUID=CO1.NTC.5788890&amp;isFromPublicArea=True&amp;isModal=False
</t>
  </si>
  <si>
    <t>https://community.secop.gov.co/Public/Tendering/OpportunityDetail/Index?noticeUID=CO1.NTC.5774494&amp;isFromPublicArea=True&amp;isModal=true&amp;asPopupView=true</t>
  </si>
  <si>
    <t>https://community.secop.gov.co/Public/Tendering/OpportunityDetail/Index?noticeUID=CO1.NTC.5774533&amp;isFromPublicArea=True&amp;isModal=true&amp;asPopupView=true</t>
  </si>
  <si>
    <t>https://community.secop.gov.co/Public/Tendering/OpportunityDetail/Index?noticeUID=CO1.NTC.5775508&amp;isFromPublicArea=True&amp;isModal=true&amp;asPopupView=true</t>
  </si>
  <si>
    <t>https://community.secop.gov.co/Public/Tendering/OpportunityDetail/Index?noticeUID=CO1.NTC.5774926&amp;isFromPublicArea=True&amp;isModal=true&amp;asPopupView=true</t>
  </si>
  <si>
    <t>https://community.secop.gov.co/Public/Tendering/OpportunityDetail/Index?noticeUID=CO1.NTC.5777139&amp;isFromPublicArea=True&amp;isModal=true&amp;asPopupView=true</t>
  </si>
  <si>
    <t>https://community.secop.gov.co/Public/Tendering/OpportunityDetail/Index?noticeUID=CO1.NTC.5798279&amp;isFromPublicArea=True&amp;isModal=true&amp;asPopupView=true</t>
  </si>
  <si>
    <t>https://community.secop.gov.co/Public/Tendering/OpportunityDetail/Index?noticeUID=CO1.NTC.5798871&amp;isFromPublicArea=True&amp;isModal=true&amp;asPopupView=true</t>
  </si>
  <si>
    <t>https://community.secop.gov.co/Public/Tendering/OpportunityDetail/Index?noticeUID=CO1.NTC.5783330&amp;isFromPublicArea=True&amp;isModal=true&amp;asPopupView=true</t>
  </si>
  <si>
    <t xml:space="preserve">https://community.secop.gov.co/Public/Tendering/OpportunityDetail/Index?noticeUID=CO1.NTC.5790619&amp;isFromPublicArea=True&amp;isModal=False
</t>
  </si>
  <si>
    <t>https://community.secop.gov.co/Public/Tendering/OpportunityDetail/Index?noticeUID=CO1.NTC.5797823&amp;isFromPublicArea=True&amp;isModal=true&amp;asPopupView=true</t>
  </si>
  <si>
    <t>https://community.secop.gov.co/Public/Tendering/OpportunityDetail/Index?noticeUID=CO1.NTC.5797296&amp;isFromPublicArea=True&amp;isModal=true&amp;asPopupView=true</t>
  </si>
  <si>
    <t>https://community.secop.gov.co/Public/Tendering/OpportunityDetail/Index?noticeUID=CO1.NTC.5800898&amp;isFromPublicArea=True&amp;isModal=true&amp;asPopupView=true</t>
  </si>
  <si>
    <t>https://community.secop.gov.co/Public/Tendering/OpportunityDetail/Index?noticeUID=CO1.NTC.5800740&amp;isFromPublicArea=True&amp;isModal=true&amp;asPopupView=true</t>
  </si>
  <si>
    <t>https://community.secop.gov.co/Public/Tendering/OpportunityDetail/Index?noticeUID=CO1.NTC.5801712&amp;isFromPublicArea=True&amp;isModal=true&amp;asPopupView=true</t>
  </si>
  <si>
    <t>https://community.secop.gov.co/Public/Tendering/OpportunityDetail/Index?noticeUID=CO1.NTC.5834624&amp;isFromPublicArea=True&amp;isModal=False</t>
  </si>
  <si>
    <t>https://community.secop.gov.co/Public/Tendering/OpportunityDetail/Index?noticeUID=CO1.NTC.5881327&amp;isFromPublicArea=True&amp;isModal=False</t>
  </si>
  <si>
    <t>https://community.secop.gov.co/Public/Tendering/OpportunityDetail/Index?noticeUID=CO1.NTC.5879641&amp;isFromPublicArea=True&amp;isModal=False</t>
  </si>
  <si>
    <t>0 Dias</t>
  </si>
  <si>
    <t>Contrato nuevo</t>
  </si>
  <si>
    <t>UNIÓN TEMPORAL OUTSOURCING GIAF</t>
  </si>
  <si>
    <t>XERTICA COLOMBIA SAS</t>
  </si>
  <si>
    <t>ut.outsourcingiaf@gmail.com</t>
  </si>
  <si>
    <t>licitaciones@xertica.com</t>
  </si>
  <si>
    <t>120 - 276 - 315 “Prestar el servicio integral de aseo y cafetería, incluyendo los insumos para las sedes del Instituto Distrital de Patrimonio Cultural</t>
  </si>
  <si>
    <t>294-322 Contratar la renovación de los servicios de Google WorkSpace y Google Vault (copias de respaldo y/o archivado) que incluye el correo electrónico, herramientas de colaboración y comunicación para el dominio IDPC.GOV.CO del Instituto Distrital de Patrimonio Cultural, basado en tecnologías de computación en la nube.</t>
  </si>
  <si>
    <t>Selección Abreviada</t>
  </si>
  <si>
    <t>240 Dias</t>
  </si>
  <si>
    <t>365 Dias</t>
  </si>
  <si>
    <t>https://www.colombiacompra.gov.co/tienda-virtual-del-estado-colombiano/ordenes-compra/126667</t>
  </si>
  <si>
    <t>CPS-249-2024</t>
  </si>
  <si>
    <t>CPS-252-2024</t>
  </si>
  <si>
    <t>CPS-253-2024</t>
  </si>
  <si>
    <t>CPS-254-2024</t>
  </si>
  <si>
    <t>CPS-255-2024</t>
  </si>
  <si>
    <t>CPS-256-2024</t>
  </si>
  <si>
    <t>CPS-257-2024</t>
  </si>
  <si>
    <t>CPS-258-2024</t>
  </si>
  <si>
    <t>CPS-260-2024</t>
  </si>
  <si>
    <t>CPS-261-2024</t>
  </si>
  <si>
    <t>CPS-262-2024</t>
  </si>
  <si>
    <t>CPS-263-2024</t>
  </si>
  <si>
    <t>CPS-264-2024</t>
  </si>
  <si>
    <t>CPS-265-2024</t>
  </si>
  <si>
    <t>CPS-266-2024</t>
  </si>
  <si>
    <t>CPS-267-2024</t>
  </si>
  <si>
    <t>CPS-268-2024</t>
  </si>
  <si>
    <t>CPS-269-2024</t>
  </si>
  <si>
    <t>CPS-270-2024</t>
  </si>
  <si>
    <t>CPS-272-2024</t>
  </si>
  <si>
    <t>CPS-273-2024</t>
  </si>
  <si>
    <t>OC-271-2024 (OR 125950)</t>
  </si>
  <si>
    <t>OC-274-2024 (OR 126667)</t>
  </si>
  <si>
    <t>CPS-042-2024</t>
  </si>
  <si>
    <t>1026568407
1032483633</t>
  </si>
  <si>
    <t>DANIEL MAURICIO RONCANCIO GUTIERREZ a
DAVID ESTEBAN WILCHES SILVA</t>
  </si>
  <si>
    <t>daniel.roncancio@idpc.gov.co
david.wilches@idpc.gov.co</t>
  </si>
  <si>
    <t>110-Prestar servicios de apoyo a la gestión al Instituto Distrital de Patrimonio Cultural para apoyar el desarrollo de mediaciones y herramientas pedagógicas en el Museo de Bogotá, con énfasis en jóvenes y personas mayores.</t>
  </si>
  <si>
    <t>Cesión</t>
  </si>
  <si>
    <t>132 Dias</t>
  </si>
  <si>
    <t>https://community.secop.gov.co/Public/Tendering/OpportunityDetail/Index?noticeUID=CO1.NTC.5446874&amp;isFromPublicArea=True&amp;isModal=true&amp;asPopupView=true</t>
  </si>
  <si>
    <t>CPS-070-2024</t>
  </si>
  <si>
    <t>1016036297
1026568407</t>
  </si>
  <si>
    <t>JOSE ISIDRO GÓMEZ AYOLA a
DANIEL MAURICIO RONCANCIO GUTIERREZ</t>
  </si>
  <si>
    <t>isidro.gomez@idpc.gov.co
daniel.roncancio@idpc.gov.co</t>
  </si>
  <si>
    <t>105-Prestar servicios profesionales al Instituto Distrital de Patrimonio Cultural para apoyar la implementación de la estrategia educativa del Museo de Bogotá , asi como la visibilización y activación de las colecciones del Museo de Bogotá.</t>
  </si>
  <si>
    <t>127 Dias</t>
  </si>
  <si>
    <t>https://community.secop.gov.co/Public/Tendering/OpportunityDetail/Index?noticeUID=CO1.NTC.5465505&amp;isFromPublicArea=True&amp;isModal=true&amp;asPopupView=true</t>
  </si>
  <si>
    <t>IDPC-CC-534-2021</t>
  </si>
  <si>
    <t>CONSORCIO NVP</t>
  </si>
  <si>
    <t>contratacion@nvparuitectos.com</t>
  </si>
  <si>
    <t>825-“Realizar la consultoría para la elaboración de los estudios técnicos, diseños arquitectónicos y de ingeniería necesarios y complementarios para las obras de Urbanismo, Redes  de Suministro de servicios públicos y construcción de los Accesos Principales del Parque Arqueológico Hacienda El Carmen, ubicado en la localidad de Usme, Bogotá D.C</t>
  </si>
  <si>
    <t>Concurso de méritos</t>
  </si>
  <si>
    <t>Contrato de Consultoria</t>
  </si>
  <si>
    <t>Suspensión</t>
  </si>
  <si>
    <t>210 Dias</t>
  </si>
  <si>
    <t>https://community.secop.gov.co/Public/Tendering/OpportunityDetail/Index?noticeUID=CO1.NTC.2420469&amp;isFromPublicArea=True&amp;isModal=False</t>
  </si>
  <si>
    <t>IDPC-INT-538-2021</t>
  </si>
  <si>
    <t>MIG. ARQUITECTURA Y RESTAURACIÓN SAS</t>
  </si>
  <si>
    <t>migsas.admon@gmail.com</t>
  </si>
  <si>
    <t>826-“Realizar la interventoría técnica, administrativa, financiera, contable y jurídica al proceso cuyo objeto es "Realizar la consultoría para la elaboración de los estudios técnicos, diseños arquitectónicos y de ingeniería necesarios y complementarios para las obras de Urbanismo, Redes de Suministro de servicios públicos y construcción de los Accesos Principales del Parque Arqueológico Hacienda El Carmen, ubicado en la localidad de Usme, Bogotá D.C"</t>
  </si>
  <si>
    <t>https://community.secop.gov.co/Public/Tendering/OpportunityDetail/Index?noticeUID=CO1.NTC.2459226&amp;isFromPublicArea=True&amp;isModal=False</t>
  </si>
  <si>
    <t>Terminación anticipada</t>
  </si>
  <si>
    <t>CI-369-2023</t>
  </si>
  <si>
    <t>JAM INGENIERIA Y MEDIO AMBIENTE SAS</t>
  </si>
  <si>
    <t>GCORPORATIVA1@JAMINGENIERIA.COM</t>
  </si>
  <si>
    <t>“(Cód. 508) Realizar la interventoría técnica, administrativa, contable y jurídica, para el contrato de consultoría cuyo objeto es “Realizar la actualización de los estudios y diseños técnicos , complementarios y necesarios para el análisis de riesgo, amenaza y vulnerabilidad por movimientos en masa y diseño de obras de reducción y mitigación de los riesgos para los polígonos y equipamientos que se ubicarán dentro del predio denominado hacienda el Carmen, categorizado como área de protección arqueológica, ubicada en la localidad de Usme, Bogotá D.C”</t>
  </si>
  <si>
    <t>Contrato de Consultoría</t>
  </si>
  <si>
    <t>180 Dias</t>
  </si>
  <si>
    <t>https://community.secop.gov.co/Public/Tendering/OpportunityDetail/Index?noticeUID=CO1.NTC.4969224&amp;isFromPublicArea=True&amp;isModal=true&amp;asPopupView=true</t>
  </si>
  <si>
    <t>CC-368-2023</t>
  </si>
  <si>
    <t>CONSULTORES EN INGENIERIA Y MEDIO AMBIENTE C I AMBIENTAL S A S</t>
  </si>
  <si>
    <t>lucybori@ciambiental.com</t>
  </si>
  <si>
    <t>(Cód. 507) Realizar la actualización de los estudios y diseños técnicos, complementarios y necesarios para el análisis de riesgo, amenaza y vulnerabilidad por movimientos en masa y diseño de obras de reducción y mitigación de los riesgos para los polígonos y equipamientos que se ubicarán dentro del predio denominado "Hacienda El Carmen", categorizado como Área de Protección Arqueológica, ubicada en la localidad de Usme, Bogotá D.C</t>
  </si>
  <si>
    <t>150 Dias</t>
  </si>
  <si>
    <t>https://community.secop.gov.co/Public/Tendering/OpportunityDetail/Index?noticeUID=CO1.NTC.4935745&amp;isFromPublicArea=True&amp;isModal=true&amp;asPopupView=true</t>
  </si>
  <si>
    <t>CC-265-2023</t>
  </si>
  <si>
    <t>AGROBOLSA S.A. COMISIONISTA DE BOLSA</t>
  </si>
  <si>
    <t>comunicaciones@agrobolsa.com.co</t>
  </si>
  <si>
    <t>108/432/435/369-Prestar el servicio de vigilancia, seguridad privada, monitoreo y mantenimiento del CCTV para la permanente y adecuada protección de las personas, custodia de bienes en propiedad y a cargo del Instituto Distrital de Patrimonio Cultural”.</t>
  </si>
  <si>
    <t>Selección abreviada</t>
  </si>
  <si>
    <t>Atípicos</t>
  </si>
  <si>
    <t>Adición 2</t>
  </si>
  <si>
    <t>297 Dias</t>
  </si>
  <si>
    <t>38 Dias</t>
  </si>
  <si>
    <t>https://www.bolsamercantil.com.co/entidades-compradoras-actuales</t>
  </si>
  <si>
    <t>CPS-282-2023</t>
  </si>
  <si>
    <t>AGROBOLSA S.A. COMISIONISTA DE BOLSA (UNION TEMPORAL ALLSTAR RISK)</t>
  </si>
  <si>
    <t>Contrato de Prestación de Servicios</t>
  </si>
  <si>
    <t>237 Dias</t>
  </si>
  <si>
    <t>106 Dias</t>
  </si>
  <si>
    <t>343 Dias</t>
  </si>
  <si>
    <t>121 Dias</t>
  </si>
  <si>
    <t>https://www.colombiacompra.gov.co/tienda-virtual-del-estado-colombiano/ordenes-compra/125950</t>
  </si>
  <si>
    <t>A la fecha no ha inciciado</t>
  </si>
</sst>
</file>

<file path=xl/styles.xml><?xml version="1.0" encoding="utf-8"?>
<styleSheet xmlns="http://schemas.openxmlformats.org/spreadsheetml/2006/main">
  <numFmts count="3">
    <numFmt numFmtId="164" formatCode="_-&quot;$&quot;\ * #,##0_-;\-&quot;$&quot;\ * #,##0_-;_-&quot;$&quot;\ * &quot;-&quot;_-;_-@_-"/>
    <numFmt numFmtId="165" formatCode="_-&quot;$&quot;\ * #,##0_-;\-&quot;$&quot;\ * #,##0_-;_-&quot;$&quot;\ * &quot;-&quot;??_-;_-@"/>
    <numFmt numFmtId="166" formatCode="d/m/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165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5" fontId="0" fillId="0" borderId="0" xfId="0" applyNumberFormat="1"/>
    <xf numFmtId="3" fontId="6" fillId="0" borderId="0" xfId="0" applyNumberFormat="1" applyFont="1"/>
    <xf numFmtId="2" fontId="0" fillId="0" borderId="0" xfId="0" applyNumberFormat="1"/>
    <xf numFmtId="1" fontId="0" fillId="0" borderId="0" xfId="0" applyNumberFormat="1"/>
    <xf numFmtId="165" fontId="0" fillId="0" borderId="1" xfId="0" applyNumberFormat="1" applyBorder="1"/>
    <xf numFmtId="9" fontId="0" fillId="0" borderId="1" xfId="2" applyFont="1" applyBorder="1"/>
    <xf numFmtId="166" fontId="4" fillId="0" borderId="3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ual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5788890&amp;isFromPublicArea=True&amp;isModal=False" TargetMode="External"/><Relationship Id="rId3" Type="http://schemas.openxmlformats.org/officeDocument/2006/relationships/hyperlink" Target="https://www.colombiacompra.gov.co/tienda-virtual-del-estado-colombiano/ordenes-compra/126667" TargetMode="External"/><Relationship Id="rId7" Type="http://schemas.openxmlformats.org/officeDocument/2006/relationships/hyperlink" Target="mailto:william.barbosa@idpc.gov.co" TargetMode="External"/><Relationship Id="rId2" Type="http://schemas.openxmlformats.org/officeDocument/2006/relationships/hyperlink" Target="mailto:licitaciones@xertica.com" TargetMode="External"/><Relationship Id="rId1" Type="http://schemas.openxmlformats.org/officeDocument/2006/relationships/hyperlink" Target="mailto:ut.outsourcingiaf@gmail.com" TargetMode="External"/><Relationship Id="rId6" Type="http://schemas.openxmlformats.org/officeDocument/2006/relationships/hyperlink" Target="https://community.secop.gov.co/Public/Tendering/OpportunityDetail/Index?noticeUID=CO1.NTC.2459226&amp;isFromPublicArea=True&amp;isModal=False" TargetMode="External"/><Relationship Id="rId11" Type="http://schemas.openxmlformats.org/officeDocument/2006/relationships/hyperlink" Target="https://www.colombiacompra.gov.co/tienda-virtual-del-estado-colombiano/ordenes-compra/125950" TargetMode="External"/><Relationship Id="rId5" Type="http://schemas.openxmlformats.org/officeDocument/2006/relationships/hyperlink" Target="mailto:migsas.admon@gmail.com" TargetMode="External"/><Relationship Id="rId10" Type="http://schemas.openxmlformats.org/officeDocument/2006/relationships/hyperlink" Target="mailto:lucybori@ciambiental.com" TargetMode="External"/><Relationship Id="rId4" Type="http://schemas.openxmlformats.org/officeDocument/2006/relationships/hyperlink" Target="mailto:contratacion@nvparuitectos.com" TargetMode="External"/><Relationship Id="rId9" Type="http://schemas.openxmlformats.org/officeDocument/2006/relationships/hyperlink" Target="mailto:GCORPORATIVA1@JAMINGENI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topLeftCell="R1" workbookViewId="0">
      <pane ySplit="1" topLeftCell="A13" activePane="bottomLeft" state="frozen"/>
      <selection pane="bottomLeft" activeCell="Y16" sqref="Y16"/>
    </sheetView>
  </sheetViews>
  <sheetFormatPr baseColWidth="10" defaultRowHeight="15" customHeight="1"/>
  <cols>
    <col min="1" max="1" width="11.42578125" style="12"/>
    <col min="2" max="2" width="22.85546875" style="13" bestFit="1" customWidth="1"/>
    <col min="3" max="3" width="14.140625" customWidth="1"/>
    <col min="4" max="4" width="36.85546875" style="14" bestFit="1" customWidth="1"/>
    <col min="5" max="5" width="18.42578125" customWidth="1"/>
    <col min="6" max="6" width="16.85546875" customWidth="1"/>
    <col min="7" max="7" width="17.140625" style="13" customWidth="1"/>
    <col min="8" max="8" width="29.85546875" style="13" customWidth="1"/>
    <col min="9" max="9" width="20.140625" customWidth="1"/>
    <col min="10" max="10" width="15.5703125" bestFit="1" customWidth="1"/>
    <col min="11" max="11" width="15.5703125" customWidth="1"/>
    <col min="12" max="12" width="14.5703125" customWidth="1"/>
    <col min="13" max="13" width="15.5703125" customWidth="1"/>
    <col min="14" max="18" width="11.42578125" customWidth="1"/>
    <col min="19" max="19" width="30.140625" style="13" customWidth="1"/>
    <col min="20" max="20" width="16.5703125" customWidth="1"/>
    <col min="21" max="21" width="13.85546875" customWidth="1"/>
  </cols>
  <sheetData>
    <row r="1" spans="1:23" s="4" customFormat="1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6" t="s">
        <v>20</v>
      </c>
      <c r="V1" s="36" t="s">
        <v>21</v>
      </c>
      <c r="W1" s="36" t="s">
        <v>22</v>
      </c>
    </row>
    <row r="2" spans="1:23" ht="16.5">
      <c r="A2" s="6">
        <v>2024</v>
      </c>
      <c r="B2" s="5" t="s">
        <v>128</v>
      </c>
      <c r="C2" s="5">
        <v>1032387248</v>
      </c>
      <c r="D2" s="6" t="s">
        <v>23</v>
      </c>
      <c r="E2" s="11" t="s">
        <v>44</v>
      </c>
      <c r="F2" s="6" t="s">
        <v>65</v>
      </c>
      <c r="G2" s="6" t="s">
        <v>86</v>
      </c>
      <c r="H2" s="6" t="s">
        <v>87</v>
      </c>
      <c r="I2" s="6" t="s">
        <v>117</v>
      </c>
      <c r="J2" s="8">
        <v>4448430</v>
      </c>
      <c r="K2" s="8">
        <v>0</v>
      </c>
      <c r="L2" s="8">
        <v>4448430</v>
      </c>
      <c r="M2" s="9" t="s">
        <v>88</v>
      </c>
      <c r="N2" s="9" t="s">
        <v>116</v>
      </c>
      <c r="O2" s="9" t="s">
        <v>88</v>
      </c>
      <c r="P2" s="10">
        <v>45358</v>
      </c>
      <c r="Q2" s="10">
        <v>45418</v>
      </c>
      <c r="R2" s="10">
        <v>45352</v>
      </c>
      <c r="S2" s="6" t="s">
        <v>95</v>
      </c>
      <c r="T2" s="31">
        <v>0</v>
      </c>
      <c r="U2" s="31">
        <f>L2-T2</f>
        <v>4448430</v>
      </c>
      <c r="V2" s="32">
        <f t="shared" ref="V2:V25" si="0">T2/L2</f>
        <v>0</v>
      </c>
      <c r="W2" s="7">
        <v>0</v>
      </c>
    </row>
    <row r="3" spans="1:23" ht="16.5">
      <c r="A3" s="6">
        <v>2024</v>
      </c>
      <c r="B3" s="5" t="s">
        <v>129</v>
      </c>
      <c r="C3" s="5">
        <v>1022358412</v>
      </c>
      <c r="D3" s="6" t="s">
        <v>24</v>
      </c>
      <c r="E3" s="11" t="s">
        <v>45</v>
      </c>
      <c r="F3" s="6" t="s">
        <v>66</v>
      </c>
      <c r="G3" s="6" t="s">
        <v>86</v>
      </c>
      <c r="H3" s="6" t="s">
        <v>87</v>
      </c>
      <c r="I3" s="6" t="s">
        <v>117</v>
      </c>
      <c r="J3" s="8">
        <v>9643438</v>
      </c>
      <c r="K3" s="8">
        <v>0</v>
      </c>
      <c r="L3" s="8">
        <v>9643438</v>
      </c>
      <c r="M3" s="9" t="s">
        <v>89</v>
      </c>
      <c r="N3" s="9" t="s">
        <v>116</v>
      </c>
      <c r="O3" s="9" t="s">
        <v>89</v>
      </c>
      <c r="P3" s="10">
        <v>45362</v>
      </c>
      <c r="Q3" s="10">
        <v>45443</v>
      </c>
      <c r="R3" s="10">
        <v>45352</v>
      </c>
      <c r="S3" s="6" t="s">
        <v>96</v>
      </c>
      <c r="T3" s="31">
        <v>0</v>
      </c>
      <c r="U3" s="31">
        <f t="shared" ref="U3:U28" si="1">L3-T3</f>
        <v>9643438</v>
      </c>
      <c r="V3" s="32">
        <f t="shared" si="0"/>
        <v>0</v>
      </c>
      <c r="W3" s="7">
        <v>0</v>
      </c>
    </row>
    <row r="4" spans="1:23" ht="16.5">
      <c r="A4" s="6">
        <v>2024</v>
      </c>
      <c r="B4" s="5" t="s">
        <v>130</v>
      </c>
      <c r="C4" s="5">
        <v>1016037594</v>
      </c>
      <c r="D4" s="6" t="s">
        <v>25</v>
      </c>
      <c r="E4" s="11" t="s">
        <v>46</v>
      </c>
      <c r="F4" s="6" t="s">
        <v>67</v>
      </c>
      <c r="G4" s="6" t="s">
        <v>86</v>
      </c>
      <c r="H4" s="6" t="s">
        <v>87</v>
      </c>
      <c r="I4" s="6" t="s">
        <v>117</v>
      </c>
      <c r="J4" s="8">
        <v>8514950</v>
      </c>
      <c r="K4" s="8">
        <v>0</v>
      </c>
      <c r="L4" s="8">
        <v>8514950</v>
      </c>
      <c r="M4" s="9" t="s">
        <v>90</v>
      </c>
      <c r="N4" s="9" t="s">
        <v>116</v>
      </c>
      <c r="O4" s="9" t="s">
        <v>90</v>
      </c>
      <c r="P4" s="10">
        <v>45362</v>
      </c>
      <c r="Q4" s="10">
        <v>45443</v>
      </c>
      <c r="R4" s="10">
        <v>45358</v>
      </c>
      <c r="S4" s="6" t="s">
        <v>97</v>
      </c>
      <c r="T4" s="31">
        <v>0</v>
      </c>
      <c r="U4" s="31">
        <f t="shared" si="1"/>
        <v>8514950</v>
      </c>
      <c r="V4" s="32">
        <f t="shared" si="0"/>
        <v>0</v>
      </c>
      <c r="W4" s="7">
        <v>0</v>
      </c>
    </row>
    <row r="5" spans="1:23" ht="16.5">
      <c r="A5" s="6">
        <v>2024</v>
      </c>
      <c r="B5" s="5" t="s">
        <v>131</v>
      </c>
      <c r="C5" s="5">
        <v>80882565</v>
      </c>
      <c r="D5" s="6" t="s">
        <v>26</v>
      </c>
      <c r="E5" s="11" t="s">
        <v>47</v>
      </c>
      <c r="F5" s="6" t="s">
        <v>68</v>
      </c>
      <c r="G5" s="6" t="s">
        <v>86</v>
      </c>
      <c r="H5" s="6" t="s">
        <v>87</v>
      </c>
      <c r="I5" s="6" t="s">
        <v>117</v>
      </c>
      <c r="J5" s="8">
        <v>16600000</v>
      </c>
      <c r="K5" s="8">
        <v>0</v>
      </c>
      <c r="L5" s="8">
        <v>16600000</v>
      </c>
      <c r="M5" s="9" t="s">
        <v>90</v>
      </c>
      <c r="N5" s="9" t="s">
        <v>116</v>
      </c>
      <c r="O5" s="9" t="s">
        <v>90</v>
      </c>
      <c r="P5" s="10">
        <v>45359</v>
      </c>
      <c r="Q5" s="10">
        <v>45443</v>
      </c>
      <c r="R5" s="10">
        <v>45357</v>
      </c>
      <c r="S5" s="6" t="s">
        <v>98</v>
      </c>
      <c r="T5" s="31">
        <v>0</v>
      </c>
      <c r="U5" s="31">
        <f t="shared" si="1"/>
        <v>16600000</v>
      </c>
      <c r="V5" s="32">
        <f t="shared" si="0"/>
        <v>0</v>
      </c>
      <c r="W5" s="7">
        <v>0</v>
      </c>
    </row>
    <row r="6" spans="1:23" ht="16.5">
      <c r="A6" s="6">
        <v>2024</v>
      </c>
      <c r="B6" s="5" t="s">
        <v>132</v>
      </c>
      <c r="C6" s="5">
        <v>1026269278</v>
      </c>
      <c r="D6" s="6" t="s">
        <v>27</v>
      </c>
      <c r="E6" s="15" t="s">
        <v>48</v>
      </c>
      <c r="F6" s="6" t="s">
        <v>69</v>
      </c>
      <c r="G6" s="6" t="s">
        <v>86</v>
      </c>
      <c r="H6" s="6" t="s">
        <v>87</v>
      </c>
      <c r="I6" s="6" t="s">
        <v>117</v>
      </c>
      <c r="J6" s="8">
        <v>18850000</v>
      </c>
      <c r="K6" s="8">
        <v>0</v>
      </c>
      <c r="L6" s="8">
        <v>18850000</v>
      </c>
      <c r="M6" s="9" t="s">
        <v>91</v>
      </c>
      <c r="N6" s="9" t="s">
        <v>116</v>
      </c>
      <c r="O6" s="9" t="s">
        <v>91</v>
      </c>
      <c r="P6" s="10">
        <v>45356</v>
      </c>
      <c r="Q6" s="10">
        <v>45443</v>
      </c>
      <c r="R6" s="10">
        <v>45355</v>
      </c>
      <c r="S6" s="6" t="s">
        <v>99</v>
      </c>
      <c r="T6" s="31">
        <v>0</v>
      </c>
      <c r="U6" s="31">
        <f t="shared" si="1"/>
        <v>18850000</v>
      </c>
      <c r="V6" s="32">
        <f t="shared" si="0"/>
        <v>0</v>
      </c>
      <c r="W6" s="7">
        <v>0</v>
      </c>
    </row>
    <row r="7" spans="1:23" ht="16.5">
      <c r="A7" s="6">
        <v>2024</v>
      </c>
      <c r="B7" s="5" t="s">
        <v>133</v>
      </c>
      <c r="C7" s="5">
        <v>1026288047</v>
      </c>
      <c r="D7" s="6" t="s">
        <v>28</v>
      </c>
      <c r="E7" s="11" t="s">
        <v>49</v>
      </c>
      <c r="F7" s="6" t="s">
        <v>70</v>
      </c>
      <c r="G7" s="6" t="s">
        <v>86</v>
      </c>
      <c r="H7" s="6" t="s">
        <v>87</v>
      </c>
      <c r="I7" s="6" t="s">
        <v>117</v>
      </c>
      <c r="J7" s="8">
        <v>16108517</v>
      </c>
      <c r="K7" s="8">
        <v>0</v>
      </c>
      <c r="L7" s="8">
        <v>16108517</v>
      </c>
      <c r="M7" s="9" t="s">
        <v>91</v>
      </c>
      <c r="N7" s="9" t="s">
        <v>116</v>
      </c>
      <c r="O7" s="9" t="s">
        <v>91</v>
      </c>
      <c r="P7" s="10">
        <v>45356</v>
      </c>
      <c r="Q7" s="10">
        <v>45443</v>
      </c>
      <c r="R7" s="10">
        <v>45355</v>
      </c>
      <c r="S7" s="6" t="s">
        <v>100</v>
      </c>
      <c r="T7" s="31">
        <v>0</v>
      </c>
      <c r="U7" s="31">
        <f t="shared" si="1"/>
        <v>16108517</v>
      </c>
      <c r="V7" s="32">
        <f t="shared" si="0"/>
        <v>0</v>
      </c>
      <c r="W7" s="7">
        <v>0</v>
      </c>
    </row>
    <row r="8" spans="1:23" ht="16.5">
      <c r="A8" s="6">
        <v>2024</v>
      </c>
      <c r="B8" s="5" t="s">
        <v>134</v>
      </c>
      <c r="C8" s="5">
        <v>79801102</v>
      </c>
      <c r="D8" s="6" t="s">
        <v>29</v>
      </c>
      <c r="E8" s="11" t="s">
        <v>50</v>
      </c>
      <c r="F8" s="6" t="s">
        <v>71</v>
      </c>
      <c r="G8" s="6" t="s">
        <v>86</v>
      </c>
      <c r="H8" s="6" t="s">
        <v>87</v>
      </c>
      <c r="I8" s="6" t="s">
        <v>117</v>
      </c>
      <c r="J8" s="8">
        <v>16108517</v>
      </c>
      <c r="K8" s="8">
        <v>0</v>
      </c>
      <c r="L8" s="8">
        <v>16108517</v>
      </c>
      <c r="M8" s="9" t="s">
        <v>91</v>
      </c>
      <c r="N8" s="9" t="s">
        <v>116</v>
      </c>
      <c r="O8" s="9" t="s">
        <v>91</v>
      </c>
      <c r="P8" s="33" t="s">
        <v>212</v>
      </c>
      <c r="Q8" s="34"/>
      <c r="R8" s="10">
        <v>45356</v>
      </c>
      <c r="S8" s="6" t="s">
        <v>101</v>
      </c>
      <c r="T8" s="31">
        <v>0</v>
      </c>
      <c r="U8" s="31">
        <f t="shared" si="1"/>
        <v>16108517</v>
      </c>
      <c r="V8" s="32">
        <f t="shared" si="0"/>
        <v>0</v>
      </c>
      <c r="W8" s="7">
        <v>0</v>
      </c>
    </row>
    <row r="9" spans="1:23" ht="16.5">
      <c r="A9" s="6">
        <v>2024</v>
      </c>
      <c r="B9" s="5" t="s">
        <v>135</v>
      </c>
      <c r="C9" s="5">
        <v>52260238</v>
      </c>
      <c r="D9" s="6" t="s">
        <v>30</v>
      </c>
      <c r="E9" s="11" t="s">
        <v>51</v>
      </c>
      <c r="F9" s="6" t="s">
        <v>72</v>
      </c>
      <c r="G9" s="6" t="s">
        <v>86</v>
      </c>
      <c r="H9" s="6" t="s">
        <v>87</v>
      </c>
      <c r="I9" s="6" t="s">
        <v>117</v>
      </c>
      <c r="J9" s="8">
        <v>30450000</v>
      </c>
      <c r="K9" s="8">
        <v>0</v>
      </c>
      <c r="L9" s="8">
        <v>30450000</v>
      </c>
      <c r="M9" s="9" t="s">
        <v>91</v>
      </c>
      <c r="N9" s="9" t="s">
        <v>116</v>
      </c>
      <c r="O9" s="9" t="s">
        <v>91</v>
      </c>
      <c r="P9" s="10">
        <v>45356</v>
      </c>
      <c r="Q9" s="10">
        <v>45443</v>
      </c>
      <c r="R9" s="10">
        <v>45355</v>
      </c>
      <c r="S9" s="6" t="s">
        <v>102</v>
      </c>
      <c r="T9" s="31">
        <v>0</v>
      </c>
      <c r="U9" s="31">
        <f t="shared" si="1"/>
        <v>30450000</v>
      </c>
      <c r="V9" s="32">
        <f t="shared" si="0"/>
        <v>0</v>
      </c>
      <c r="W9" s="7">
        <v>0</v>
      </c>
    </row>
    <row r="10" spans="1:23" ht="16.5">
      <c r="A10" s="6">
        <v>2024</v>
      </c>
      <c r="B10" s="5" t="s">
        <v>136</v>
      </c>
      <c r="C10" s="5">
        <v>79155476</v>
      </c>
      <c r="D10" s="6" t="s">
        <v>31</v>
      </c>
      <c r="E10" s="15" t="s">
        <v>52</v>
      </c>
      <c r="F10" s="6" t="s">
        <v>73</v>
      </c>
      <c r="G10" s="6" t="s">
        <v>86</v>
      </c>
      <c r="H10" s="6" t="s">
        <v>87</v>
      </c>
      <c r="I10" s="6" t="s">
        <v>117</v>
      </c>
      <c r="J10" s="8">
        <v>35592147</v>
      </c>
      <c r="K10" s="8">
        <v>0</v>
      </c>
      <c r="L10" s="8">
        <v>35592147</v>
      </c>
      <c r="M10" s="9" t="s">
        <v>91</v>
      </c>
      <c r="N10" s="9" t="s">
        <v>116</v>
      </c>
      <c r="O10" s="9" t="s">
        <v>91</v>
      </c>
      <c r="P10" s="10">
        <v>45356</v>
      </c>
      <c r="Q10" s="10">
        <v>45443</v>
      </c>
      <c r="R10" s="10">
        <v>45355</v>
      </c>
      <c r="S10" s="6" t="s">
        <v>103</v>
      </c>
      <c r="T10" s="31">
        <v>0</v>
      </c>
      <c r="U10" s="31">
        <f t="shared" si="1"/>
        <v>35592147</v>
      </c>
      <c r="V10" s="32">
        <f t="shared" si="0"/>
        <v>0</v>
      </c>
      <c r="W10" s="7">
        <v>0</v>
      </c>
    </row>
    <row r="11" spans="1:23" ht="16.5">
      <c r="A11" s="6">
        <v>2024</v>
      </c>
      <c r="B11" s="5" t="s">
        <v>137</v>
      </c>
      <c r="C11" s="5">
        <v>1015456652</v>
      </c>
      <c r="D11" s="6" t="s">
        <v>32</v>
      </c>
      <c r="E11" s="11" t="s">
        <v>53</v>
      </c>
      <c r="F11" s="6" t="s">
        <v>74</v>
      </c>
      <c r="G11" s="6" t="s">
        <v>86</v>
      </c>
      <c r="H11" s="6" t="s">
        <v>87</v>
      </c>
      <c r="I11" s="6" t="s">
        <v>117</v>
      </c>
      <c r="J11" s="8">
        <v>9910755</v>
      </c>
      <c r="K11" s="8">
        <v>0</v>
      </c>
      <c r="L11" s="8">
        <v>9910755</v>
      </c>
      <c r="M11" s="9" t="s">
        <v>92</v>
      </c>
      <c r="N11" s="9" t="s">
        <v>116</v>
      </c>
      <c r="O11" s="9" t="s">
        <v>92</v>
      </c>
      <c r="P11" s="10">
        <v>45364</v>
      </c>
      <c r="Q11" s="10">
        <v>45443</v>
      </c>
      <c r="R11" s="10">
        <v>45358</v>
      </c>
      <c r="S11" s="6" t="s">
        <v>104</v>
      </c>
      <c r="T11" s="31">
        <v>0</v>
      </c>
      <c r="U11" s="31">
        <f t="shared" si="1"/>
        <v>9910755</v>
      </c>
      <c r="V11" s="32">
        <f t="shared" si="0"/>
        <v>0</v>
      </c>
      <c r="W11" s="7">
        <v>0</v>
      </c>
    </row>
    <row r="12" spans="1:23" ht="16.5">
      <c r="A12" s="6">
        <v>2024</v>
      </c>
      <c r="B12" s="5" t="s">
        <v>138</v>
      </c>
      <c r="C12" s="5">
        <v>91288828</v>
      </c>
      <c r="D12" s="6" t="s">
        <v>33</v>
      </c>
      <c r="E12" s="15" t="s">
        <v>54</v>
      </c>
      <c r="F12" s="6" t="s">
        <v>75</v>
      </c>
      <c r="G12" s="6" t="s">
        <v>86</v>
      </c>
      <c r="H12" s="6" t="s">
        <v>87</v>
      </c>
      <c r="I12" s="6" t="s">
        <v>117</v>
      </c>
      <c r="J12" s="8">
        <v>9910755</v>
      </c>
      <c r="K12" s="8">
        <v>0</v>
      </c>
      <c r="L12" s="8">
        <v>9910755</v>
      </c>
      <c r="M12" s="9" t="s">
        <v>92</v>
      </c>
      <c r="N12" s="9" t="s">
        <v>116</v>
      </c>
      <c r="O12" s="9" t="s">
        <v>92</v>
      </c>
      <c r="P12" s="10">
        <v>45362</v>
      </c>
      <c r="Q12" s="10">
        <v>45443</v>
      </c>
      <c r="R12" s="10">
        <v>45359</v>
      </c>
      <c r="S12" s="6" t="s">
        <v>105</v>
      </c>
      <c r="T12" s="31">
        <v>0</v>
      </c>
      <c r="U12" s="31">
        <f t="shared" si="1"/>
        <v>9910755</v>
      </c>
      <c r="V12" s="32">
        <f t="shared" si="0"/>
        <v>0</v>
      </c>
      <c r="W12" s="7">
        <v>0</v>
      </c>
    </row>
    <row r="13" spans="1:23" ht="16.5">
      <c r="A13" s="6">
        <v>2024</v>
      </c>
      <c r="B13" s="5" t="s">
        <v>139</v>
      </c>
      <c r="C13" s="5">
        <v>80818083</v>
      </c>
      <c r="D13" s="6" t="s">
        <v>34</v>
      </c>
      <c r="E13" s="11" t="s">
        <v>55</v>
      </c>
      <c r="F13" s="6" t="s">
        <v>76</v>
      </c>
      <c r="G13" s="6" t="s">
        <v>86</v>
      </c>
      <c r="H13" s="6" t="s">
        <v>87</v>
      </c>
      <c r="I13" s="6" t="s">
        <v>117</v>
      </c>
      <c r="J13" s="8">
        <v>18149415</v>
      </c>
      <c r="K13" s="8">
        <v>0</v>
      </c>
      <c r="L13" s="8">
        <v>18149415</v>
      </c>
      <c r="M13" s="9" t="s">
        <v>92</v>
      </c>
      <c r="N13" s="9" t="s">
        <v>116</v>
      </c>
      <c r="O13" s="9" t="s">
        <v>92</v>
      </c>
      <c r="P13" s="10">
        <v>45359</v>
      </c>
      <c r="Q13" s="10">
        <v>45441</v>
      </c>
      <c r="R13" s="10">
        <v>45357</v>
      </c>
      <c r="S13" s="6" t="s">
        <v>106</v>
      </c>
      <c r="T13" s="31">
        <v>0</v>
      </c>
      <c r="U13" s="31">
        <f t="shared" si="1"/>
        <v>18149415</v>
      </c>
      <c r="V13" s="32">
        <f t="shared" si="0"/>
        <v>0</v>
      </c>
      <c r="W13" s="7">
        <v>0</v>
      </c>
    </row>
    <row r="14" spans="1:23" ht="16.5">
      <c r="A14" s="6">
        <v>2024</v>
      </c>
      <c r="B14" s="5" t="s">
        <v>140</v>
      </c>
      <c r="C14" s="5">
        <v>1033791896</v>
      </c>
      <c r="D14" s="6" t="s">
        <v>35</v>
      </c>
      <c r="E14" s="11" t="s">
        <v>56</v>
      </c>
      <c r="F14" s="6" t="s">
        <v>77</v>
      </c>
      <c r="G14" s="6" t="s">
        <v>86</v>
      </c>
      <c r="H14" s="6" t="s">
        <v>87</v>
      </c>
      <c r="I14" s="6" t="s">
        <v>117</v>
      </c>
      <c r="J14" s="8">
        <v>9910755</v>
      </c>
      <c r="K14" s="8">
        <v>0</v>
      </c>
      <c r="L14" s="8">
        <v>9910755</v>
      </c>
      <c r="M14" s="9" t="s">
        <v>92</v>
      </c>
      <c r="N14" s="9" t="s">
        <v>116</v>
      </c>
      <c r="O14" s="9" t="s">
        <v>92</v>
      </c>
      <c r="P14" s="10">
        <v>45362</v>
      </c>
      <c r="Q14" s="10">
        <v>45443</v>
      </c>
      <c r="R14" s="10">
        <v>45358</v>
      </c>
      <c r="S14" s="6" t="s">
        <v>107</v>
      </c>
      <c r="T14" s="31">
        <v>0</v>
      </c>
      <c r="U14" s="31">
        <f t="shared" si="1"/>
        <v>9910755</v>
      </c>
      <c r="V14" s="32">
        <f t="shared" si="0"/>
        <v>0</v>
      </c>
      <c r="W14" s="7">
        <v>0</v>
      </c>
    </row>
    <row r="15" spans="1:23" ht="16.5">
      <c r="A15" s="6">
        <v>2024</v>
      </c>
      <c r="B15" s="5" t="s">
        <v>141</v>
      </c>
      <c r="C15" s="5">
        <v>52452380</v>
      </c>
      <c r="D15" s="6" t="s">
        <v>36</v>
      </c>
      <c r="E15" s="11" t="s">
        <v>57</v>
      </c>
      <c r="F15" s="6" t="s">
        <v>78</v>
      </c>
      <c r="G15" s="6" t="s">
        <v>86</v>
      </c>
      <c r="H15" s="6" t="s">
        <v>87</v>
      </c>
      <c r="I15" s="6" t="s">
        <v>117</v>
      </c>
      <c r="J15" s="8">
        <v>18149415</v>
      </c>
      <c r="K15" s="8">
        <v>0</v>
      </c>
      <c r="L15" s="8">
        <v>18149415</v>
      </c>
      <c r="M15" s="9" t="s">
        <v>92</v>
      </c>
      <c r="N15" s="9" t="s">
        <v>116</v>
      </c>
      <c r="O15" s="9" t="s">
        <v>92</v>
      </c>
      <c r="P15" s="10">
        <v>45362</v>
      </c>
      <c r="Q15" s="10">
        <v>45443</v>
      </c>
      <c r="R15" s="10">
        <v>45358</v>
      </c>
      <c r="S15" s="6" t="s">
        <v>108</v>
      </c>
      <c r="T15" s="31">
        <v>0</v>
      </c>
      <c r="U15" s="31">
        <f t="shared" si="1"/>
        <v>18149415</v>
      </c>
      <c r="V15" s="32">
        <f t="shared" si="0"/>
        <v>0</v>
      </c>
      <c r="W15" s="7">
        <v>0</v>
      </c>
    </row>
    <row r="16" spans="1:23" ht="16.5">
      <c r="A16" s="6">
        <v>2024</v>
      </c>
      <c r="B16" s="5" t="s">
        <v>142</v>
      </c>
      <c r="C16" s="5">
        <v>1032386776</v>
      </c>
      <c r="D16" s="6" t="s">
        <v>37</v>
      </c>
      <c r="E16" s="11" t="s">
        <v>58</v>
      </c>
      <c r="F16" s="6" t="s">
        <v>79</v>
      </c>
      <c r="G16" s="6" t="s">
        <v>86</v>
      </c>
      <c r="H16" s="6" t="s">
        <v>87</v>
      </c>
      <c r="I16" s="6" t="s">
        <v>117</v>
      </c>
      <c r="J16" s="8">
        <v>18149415</v>
      </c>
      <c r="K16" s="8">
        <v>0</v>
      </c>
      <c r="L16" s="8">
        <v>18149415</v>
      </c>
      <c r="M16" s="9" t="s">
        <v>92</v>
      </c>
      <c r="N16" s="9" t="s">
        <v>116</v>
      </c>
      <c r="O16" s="9" t="s">
        <v>92</v>
      </c>
      <c r="P16" s="10">
        <v>45363</v>
      </c>
      <c r="Q16" s="10">
        <v>45443</v>
      </c>
      <c r="R16" s="10">
        <v>45358</v>
      </c>
      <c r="S16" s="6" t="s">
        <v>109</v>
      </c>
      <c r="T16" s="31">
        <v>0</v>
      </c>
      <c r="U16" s="31">
        <f t="shared" si="1"/>
        <v>18149415</v>
      </c>
      <c r="V16" s="32">
        <f t="shared" si="0"/>
        <v>0</v>
      </c>
      <c r="W16" s="7">
        <v>0</v>
      </c>
    </row>
    <row r="17" spans="1:23" ht="16.5">
      <c r="A17" s="6">
        <v>2024</v>
      </c>
      <c r="B17" s="5" t="s">
        <v>143</v>
      </c>
      <c r="C17" s="5">
        <v>21991400</v>
      </c>
      <c r="D17" s="6" t="s">
        <v>38</v>
      </c>
      <c r="E17" s="11" t="s">
        <v>59</v>
      </c>
      <c r="F17" s="6" t="s">
        <v>80</v>
      </c>
      <c r="G17" s="6" t="s">
        <v>86</v>
      </c>
      <c r="H17" s="6" t="s">
        <v>87</v>
      </c>
      <c r="I17" s="6" t="s">
        <v>117</v>
      </c>
      <c r="J17" s="8">
        <v>24174026</v>
      </c>
      <c r="K17" s="8">
        <v>0</v>
      </c>
      <c r="L17" s="8">
        <v>24174026</v>
      </c>
      <c r="M17" s="9" t="s">
        <v>90</v>
      </c>
      <c r="N17" s="9" t="s">
        <v>116</v>
      </c>
      <c r="O17" s="9" t="s">
        <v>90</v>
      </c>
      <c r="P17" s="10">
        <v>45363</v>
      </c>
      <c r="Q17" s="10">
        <v>45443</v>
      </c>
      <c r="R17" s="10">
        <v>45358</v>
      </c>
      <c r="S17" s="6" t="s">
        <v>110</v>
      </c>
      <c r="T17" s="31">
        <v>0</v>
      </c>
      <c r="U17" s="31">
        <f t="shared" si="1"/>
        <v>24174026</v>
      </c>
      <c r="V17" s="32">
        <f t="shared" si="0"/>
        <v>0</v>
      </c>
      <c r="W17" s="7">
        <v>0</v>
      </c>
    </row>
    <row r="18" spans="1:23" ht="16.5">
      <c r="A18" s="6">
        <v>2024</v>
      </c>
      <c r="B18" s="5" t="s">
        <v>144</v>
      </c>
      <c r="C18" s="5">
        <v>1031125225</v>
      </c>
      <c r="D18" s="6" t="s">
        <v>39</v>
      </c>
      <c r="E18" s="11" t="s">
        <v>60</v>
      </c>
      <c r="F18" s="6" t="s">
        <v>81</v>
      </c>
      <c r="G18" s="6" t="s">
        <v>86</v>
      </c>
      <c r="H18" s="6" t="s">
        <v>87</v>
      </c>
      <c r="I18" s="6" t="s">
        <v>117</v>
      </c>
      <c r="J18" s="8">
        <v>16600000</v>
      </c>
      <c r="K18" s="8">
        <v>0</v>
      </c>
      <c r="L18" s="8">
        <v>16600000</v>
      </c>
      <c r="M18" s="9" t="s">
        <v>90</v>
      </c>
      <c r="N18" s="9" t="s">
        <v>116</v>
      </c>
      <c r="O18" s="9" t="s">
        <v>90</v>
      </c>
      <c r="P18" s="10">
        <v>45362</v>
      </c>
      <c r="Q18" s="10">
        <v>45443</v>
      </c>
      <c r="R18" s="10">
        <v>45358</v>
      </c>
      <c r="S18" s="6" t="s">
        <v>111</v>
      </c>
      <c r="T18" s="31">
        <v>0</v>
      </c>
      <c r="U18" s="31">
        <f t="shared" si="1"/>
        <v>16600000</v>
      </c>
      <c r="V18" s="32">
        <f t="shared" si="0"/>
        <v>0</v>
      </c>
      <c r="W18" s="7">
        <v>0</v>
      </c>
    </row>
    <row r="19" spans="1:23" ht="16.5">
      <c r="A19" s="6">
        <v>2024</v>
      </c>
      <c r="B19" s="5" t="s">
        <v>145</v>
      </c>
      <c r="C19" s="5">
        <v>80186447</v>
      </c>
      <c r="D19" s="6" t="s">
        <v>40</v>
      </c>
      <c r="E19" s="11" t="s">
        <v>61</v>
      </c>
      <c r="F19" s="6" t="s">
        <v>82</v>
      </c>
      <c r="G19" s="6" t="s">
        <v>86</v>
      </c>
      <c r="H19" s="6" t="s">
        <v>87</v>
      </c>
      <c r="I19" s="6" t="s">
        <v>117</v>
      </c>
      <c r="J19" s="8">
        <v>8514950</v>
      </c>
      <c r="K19" s="8">
        <v>0</v>
      </c>
      <c r="L19" s="8">
        <v>8514950</v>
      </c>
      <c r="M19" s="9" t="s">
        <v>90</v>
      </c>
      <c r="N19" s="9" t="s">
        <v>116</v>
      </c>
      <c r="O19" s="9" t="s">
        <v>90</v>
      </c>
      <c r="P19" s="10">
        <v>45362</v>
      </c>
      <c r="Q19" s="10">
        <v>45443</v>
      </c>
      <c r="R19" s="10">
        <v>45359</v>
      </c>
      <c r="S19" s="6" t="s">
        <v>112</v>
      </c>
      <c r="T19" s="31">
        <v>0</v>
      </c>
      <c r="U19" s="31">
        <f t="shared" si="1"/>
        <v>8514950</v>
      </c>
      <c r="V19" s="32">
        <f t="shared" si="0"/>
        <v>0</v>
      </c>
      <c r="W19" s="7">
        <v>0</v>
      </c>
    </row>
    <row r="20" spans="1:23" ht="16.5">
      <c r="A20" s="6">
        <v>2024</v>
      </c>
      <c r="B20" s="5" t="s">
        <v>146</v>
      </c>
      <c r="C20" s="5">
        <v>1018407860</v>
      </c>
      <c r="D20" s="6" t="s">
        <v>41</v>
      </c>
      <c r="E20" s="15" t="s">
        <v>62</v>
      </c>
      <c r="F20" s="6" t="s">
        <v>83</v>
      </c>
      <c r="G20" s="6" t="s">
        <v>86</v>
      </c>
      <c r="H20" s="6" t="s">
        <v>87</v>
      </c>
      <c r="I20" s="6" t="s">
        <v>117</v>
      </c>
      <c r="J20" s="8">
        <v>9064715</v>
      </c>
      <c r="K20" s="8">
        <v>0</v>
      </c>
      <c r="L20" s="8">
        <v>9064715</v>
      </c>
      <c r="M20" s="9" t="s">
        <v>93</v>
      </c>
      <c r="N20" s="9" t="s">
        <v>116</v>
      </c>
      <c r="O20" s="9" t="s">
        <v>93</v>
      </c>
      <c r="P20" s="10">
        <v>45370</v>
      </c>
      <c r="Q20" s="10">
        <v>45443</v>
      </c>
      <c r="R20" s="10">
        <v>45365</v>
      </c>
      <c r="S20" s="6" t="s">
        <v>113</v>
      </c>
      <c r="T20" s="31">
        <v>0</v>
      </c>
      <c r="U20" s="31">
        <f t="shared" si="1"/>
        <v>9064715</v>
      </c>
      <c r="V20" s="32">
        <f t="shared" si="0"/>
        <v>0</v>
      </c>
      <c r="W20" s="7">
        <v>0</v>
      </c>
    </row>
    <row r="21" spans="1:23" ht="16.5">
      <c r="A21" s="6">
        <v>2024</v>
      </c>
      <c r="B21" s="5" t="s">
        <v>147</v>
      </c>
      <c r="C21" s="5">
        <v>52478358</v>
      </c>
      <c r="D21" s="6" t="s">
        <v>42</v>
      </c>
      <c r="E21" s="11" t="s">
        <v>63</v>
      </c>
      <c r="F21" s="6" t="s">
        <v>84</v>
      </c>
      <c r="G21" s="6" t="s">
        <v>86</v>
      </c>
      <c r="H21" s="6" t="s">
        <v>87</v>
      </c>
      <c r="I21" s="6" t="s">
        <v>117</v>
      </c>
      <c r="J21" s="8">
        <v>15617000</v>
      </c>
      <c r="K21" s="8">
        <v>0</v>
      </c>
      <c r="L21" s="8">
        <v>15617000</v>
      </c>
      <c r="M21" s="9" t="s">
        <v>94</v>
      </c>
      <c r="N21" s="9" t="s">
        <v>116</v>
      </c>
      <c r="O21" s="9" t="s">
        <v>94</v>
      </c>
      <c r="P21" s="35">
        <v>45384</v>
      </c>
      <c r="Q21" s="35">
        <v>45443</v>
      </c>
      <c r="R21" s="10">
        <v>45373</v>
      </c>
      <c r="S21" s="6" t="s">
        <v>114</v>
      </c>
      <c r="T21" s="31">
        <v>0</v>
      </c>
      <c r="U21" s="31">
        <f t="shared" si="1"/>
        <v>15617000</v>
      </c>
      <c r="V21" s="32">
        <f t="shared" si="0"/>
        <v>0</v>
      </c>
      <c r="W21" s="7">
        <v>0</v>
      </c>
    </row>
    <row r="22" spans="1:23" ht="16.5">
      <c r="A22" s="6">
        <v>2024</v>
      </c>
      <c r="B22" s="5" t="s">
        <v>148</v>
      </c>
      <c r="C22" s="5">
        <v>1113593974</v>
      </c>
      <c r="D22" s="6" t="s">
        <v>43</v>
      </c>
      <c r="E22" s="11" t="s">
        <v>64</v>
      </c>
      <c r="F22" s="6" t="s">
        <v>85</v>
      </c>
      <c r="G22" s="6" t="s">
        <v>86</v>
      </c>
      <c r="H22" s="6" t="s">
        <v>87</v>
      </c>
      <c r="I22" s="6" t="s">
        <v>117</v>
      </c>
      <c r="J22" s="8">
        <v>17936109</v>
      </c>
      <c r="K22" s="8">
        <v>0</v>
      </c>
      <c r="L22" s="8">
        <v>17936109</v>
      </c>
      <c r="M22" s="9" t="s">
        <v>94</v>
      </c>
      <c r="N22" s="9" t="s">
        <v>116</v>
      </c>
      <c r="O22" s="9" t="s">
        <v>94</v>
      </c>
      <c r="P22" s="35">
        <v>45384</v>
      </c>
      <c r="Q22" s="35">
        <v>45443</v>
      </c>
      <c r="R22" s="10">
        <v>45373</v>
      </c>
      <c r="S22" s="6" t="s">
        <v>115</v>
      </c>
      <c r="T22" s="31">
        <v>0</v>
      </c>
      <c r="U22" s="31">
        <f t="shared" si="1"/>
        <v>17936109</v>
      </c>
      <c r="V22" s="32">
        <f t="shared" si="0"/>
        <v>0</v>
      </c>
      <c r="W22" s="7">
        <v>0</v>
      </c>
    </row>
    <row r="23" spans="1:23" ht="15" customHeight="1">
      <c r="A23" s="6">
        <v>2024</v>
      </c>
      <c r="B23" s="5" t="s">
        <v>149</v>
      </c>
      <c r="C23" s="5">
        <v>901677020</v>
      </c>
      <c r="D23" s="11" t="s">
        <v>118</v>
      </c>
      <c r="E23" s="16" t="s">
        <v>120</v>
      </c>
      <c r="F23" s="6" t="s">
        <v>122</v>
      </c>
      <c r="G23" s="17" t="s">
        <v>124</v>
      </c>
      <c r="H23" s="17" t="s">
        <v>87</v>
      </c>
      <c r="I23" s="6" t="s">
        <v>117</v>
      </c>
      <c r="J23" s="8">
        <v>352547298.05000001</v>
      </c>
      <c r="K23" s="8">
        <v>0</v>
      </c>
      <c r="L23" s="8">
        <v>352547298.05000001</v>
      </c>
      <c r="M23" s="18" t="s">
        <v>125</v>
      </c>
      <c r="N23" s="9" t="s">
        <v>116</v>
      </c>
      <c r="O23" s="18" t="s">
        <v>125</v>
      </c>
      <c r="P23" s="19">
        <v>45413</v>
      </c>
      <c r="Q23" s="19">
        <v>45657</v>
      </c>
      <c r="R23" s="19">
        <v>45365</v>
      </c>
      <c r="S23" s="6" t="s">
        <v>211</v>
      </c>
      <c r="T23" s="31">
        <v>0</v>
      </c>
      <c r="U23" s="31">
        <f t="shared" si="1"/>
        <v>352547298.05000001</v>
      </c>
      <c r="V23" s="32">
        <f t="shared" si="0"/>
        <v>0</v>
      </c>
      <c r="W23" s="7">
        <v>0</v>
      </c>
    </row>
    <row r="24" spans="1:23" ht="15" customHeight="1">
      <c r="A24" s="6">
        <v>2024</v>
      </c>
      <c r="B24" s="5" t="s">
        <v>150</v>
      </c>
      <c r="C24" s="5">
        <v>830077380</v>
      </c>
      <c r="D24" s="11" t="s">
        <v>119</v>
      </c>
      <c r="E24" s="16" t="s">
        <v>121</v>
      </c>
      <c r="F24" s="6" t="s">
        <v>123</v>
      </c>
      <c r="G24" s="17" t="s">
        <v>124</v>
      </c>
      <c r="H24" s="17" t="s">
        <v>87</v>
      </c>
      <c r="I24" s="6" t="s">
        <v>117</v>
      </c>
      <c r="J24" s="8">
        <v>337248451.23000002</v>
      </c>
      <c r="K24" s="8">
        <v>0</v>
      </c>
      <c r="L24" s="8">
        <v>337248451.23000002</v>
      </c>
      <c r="M24" s="18" t="s">
        <v>126</v>
      </c>
      <c r="N24" s="9" t="s">
        <v>116</v>
      </c>
      <c r="O24" s="18" t="s">
        <v>126</v>
      </c>
      <c r="P24" s="19">
        <v>45450</v>
      </c>
      <c r="Q24" s="19">
        <v>45814</v>
      </c>
      <c r="R24" s="19">
        <v>45378</v>
      </c>
      <c r="S24" s="20" t="s">
        <v>127</v>
      </c>
      <c r="T24" s="31">
        <v>0</v>
      </c>
      <c r="U24" s="31">
        <f t="shared" si="1"/>
        <v>337248451.23000002</v>
      </c>
      <c r="V24" s="32">
        <f t="shared" si="0"/>
        <v>0</v>
      </c>
      <c r="W24" s="7">
        <v>0</v>
      </c>
    </row>
    <row r="25" spans="1:23" ht="15" customHeight="1">
      <c r="A25" s="6">
        <v>2024</v>
      </c>
      <c r="B25" s="17" t="s">
        <v>151</v>
      </c>
      <c r="C25" s="21" t="s">
        <v>152</v>
      </c>
      <c r="D25" s="22" t="s">
        <v>153</v>
      </c>
      <c r="E25" s="22" t="s">
        <v>154</v>
      </c>
      <c r="F25" s="20" t="s">
        <v>155</v>
      </c>
      <c r="G25" s="17" t="s">
        <v>86</v>
      </c>
      <c r="H25" s="17" t="s">
        <v>87</v>
      </c>
      <c r="I25" s="6" t="s">
        <v>156</v>
      </c>
      <c r="J25" s="8">
        <v>16854895</v>
      </c>
      <c r="K25" s="8">
        <v>0</v>
      </c>
      <c r="L25" s="8">
        <v>16854895</v>
      </c>
      <c r="M25" s="18" t="s">
        <v>157</v>
      </c>
      <c r="N25" s="9" t="s">
        <v>116</v>
      </c>
      <c r="O25" s="18" t="s">
        <v>157</v>
      </c>
      <c r="P25" s="19">
        <v>45310</v>
      </c>
      <c r="Q25" s="19">
        <v>45443</v>
      </c>
      <c r="R25" s="19">
        <v>45308</v>
      </c>
      <c r="S25" s="20" t="s">
        <v>158</v>
      </c>
      <c r="T25" s="31">
        <v>0</v>
      </c>
      <c r="U25" s="31">
        <f t="shared" si="1"/>
        <v>16854895</v>
      </c>
      <c r="V25" s="32">
        <f t="shared" si="0"/>
        <v>0</v>
      </c>
      <c r="W25" s="7">
        <v>0</v>
      </c>
    </row>
    <row r="26" spans="1:23" ht="15" customHeight="1">
      <c r="A26" s="6">
        <v>2024</v>
      </c>
      <c r="B26" s="17" t="s">
        <v>159</v>
      </c>
      <c r="C26" s="21" t="s">
        <v>160</v>
      </c>
      <c r="D26" s="22" t="s">
        <v>161</v>
      </c>
      <c r="E26" s="22" t="s">
        <v>162</v>
      </c>
      <c r="F26" s="20" t="s">
        <v>163</v>
      </c>
      <c r="G26" s="17" t="s">
        <v>86</v>
      </c>
      <c r="H26" s="17" t="s">
        <v>87</v>
      </c>
      <c r="I26" s="6" t="s">
        <v>156</v>
      </c>
      <c r="J26" s="8">
        <v>23242016</v>
      </c>
      <c r="K26" s="8">
        <v>0</v>
      </c>
      <c r="L26" s="8">
        <v>23242016</v>
      </c>
      <c r="M26" s="18" t="s">
        <v>164</v>
      </c>
      <c r="N26" s="9" t="s">
        <v>116</v>
      </c>
      <c r="O26" s="18" t="s">
        <v>164</v>
      </c>
      <c r="P26" s="19">
        <v>45315</v>
      </c>
      <c r="Q26" s="19">
        <v>45443</v>
      </c>
      <c r="R26" s="19">
        <v>45310</v>
      </c>
      <c r="S26" s="20" t="s">
        <v>165</v>
      </c>
      <c r="T26" s="31">
        <v>7689088</v>
      </c>
      <c r="U26" s="31">
        <f t="shared" si="1"/>
        <v>15552928</v>
      </c>
      <c r="V26" s="32">
        <f t="shared" ref="V26:V33" si="2">T26/L26</f>
        <v>0.33082706766917291</v>
      </c>
      <c r="W26" s="7">
        <v>0</v>
      </c>
    </row>
    <row r="27" spans="1:23" ht="15" customHeight="1">
      <c r="A27" s="6">
        <v>2024</v>
      </c>
      <c r="B27" s="5" t="s">
        <v>131</v>
      </c>
      <c r="C27" s="25">
        <v>80882565</v>
      </c>
      <c r="D27" s="11" t="s">
        <v>26</v>
      </c>
      <c r="E27" s="16" t="s">
        <v>47</v>
      </c>
      <c r="F27" s="26" t="s">
        <v>68</v>
      </c>
      <c r="G27" s="17" t="s">
        <v>86</v>
      </c>
      <c r="H27" s="17" t="s">
        <v>87</v>
      </c>
      <c r="I27" s="6" t="s">
        <v>180</v>
      </c>
      <c r="J27" s="23">
        <v>16600000</v>
      </c>
      <c r="K27" s="8">
        <v>0</v>
      </c>
      <c r="L27" s="23">
        <v>16600000</v>
      </c>
      <c r="M27" s="18" t="s">
        <v>90</v>
      </c>
      <c r="N27" s="9" t="s">
        <v>116</v>
      </c>
      <c r="O27" s="18" t="s">
        <v>90</v>
      </c>
      <c r="P27" s="19">
        <v>45359</v>
      </c>
      <c r="Q27" s="19">
        <v>45443</v>
      </c>
      <c r="R27" s="19">
        <v>45357</v>
      </c>
      <c r="S27" s="20" t="s">
        <v>98</v>
      </c>
      <c r="T27" s="31">
        <v>0</v>
      </c>
      <c r="U27" s="31">
        <f t="shared" si="1"/>
        <v>16600000</v>
      </c>
      <c r="V27" s="32">
        <f t="shared" si="2"/>
        <v>0</v>
      </c>
      <c r="W27" s="7">
        <v>0</v>
      </c>
    </row>
    <row r="28" spans="1:23" ht="15" customHeight="1">
      <c r="A28" s="6">
        <v>2023</v>
      </c>
      <c r="B28" s="17" t="s">
        <v>181</v>
      </c>
      <c r="C28" s="21">
        <v>830084684</v>
      </c>
      <c r="D28" s="22" t="s">
        <v>182</v>
      </c>
      <c r="E28" s="22" t="s">
        <v>183</v>
      </c>
      <c r="F28" s="20" t="s">
        <v>184</v>
      </c>
      <c r="G28" s="17" t="s">
        <v>170</v>
      </c>
      <c r="H28" s="20" t="s">
        <v>185</v>
      </c>
      <c r="I28" s="6" t="s">
        <v>172</v>
      </c>
      <c r="J28" s="8">
        <v>194286139</v>
      </c>
      <c r="K28" s="8">
        <v>0</v>
      </c>
      <c r="L28" s="8">
        <v>194286139</v>
      </c>
      <c r="M28" s="18" t="s">
        <v>186</v>
      </c>
      <c r="N28" s="9" t="s">
        <v>116</v>
      </c>
      <c r="O28" s="18" t="s">
        <v>186</v>
      </c>
      <c r="P28" s="19">
        <v>45244</v>
      </c>
      <c r="Q28" s="19">
        <v>45425</v>
      </c>
      <c r="R28" s="19">
        <v>45218</v>
      </c>
      <c r="S28" s="20" t="s">
        <v>187</v>
      </c>
      <c r="T28" s="31">
        <v>69832313</v>
      </c>
      <c r="U28" s="31">
        <f t="shared" si="1"/>
        <v>124453826</v>
      </c>
      <c r="V28" s="32">
        <f t="shared" si="2"/>
        <v>0.35943023706904792</v>
      </c>
      <c r="W28" s="7">
        <v>0</v>
      </c>
    </row>
    <row r="29" spans="1:23" ht="15" customHeight="1">
      <c r="A29" s="6">
        <v>2023</v>
      </c>
      <c r="B29" s="17" t="s">
        <v>188</v>
      </c>
      <c r="C29" s="21">
        <v>817001435</v>
      </c>
      <c r="D29" s="22" t="s">
        <v>189</v>
      </c>
      <c r="E29" s="22" t="s">
        <v>190</v>
      </c>
      <c r="F29" s="20" t="s">
        <v>191</v>
      </c>
      <c r="G29" s="17" t="s">
        <v>170</v>
      </c>
      <c r="H29" s="20" t="s">
        <v>185</v>
      </c>
      <c r="I29" s="6" t="s">
        <v>172</v>
      </c>
      <c r="J29" s="8">
        <v>548152675</v>
      </c>
      <c r="K29" s="8">
        <v>0</v>
      </c>
      <c r="L29" s="8">
        <v>548152675</v>
      </c>
      <c r="M29" s="18" t="s">
        <v>192</v>
      </c>
      <c r="N29" s="9" t="s">
        <v>116</v>
      </c>
      <c r="O29" s="18" t="s">
        <v>192</v>
      </c>
      <c r="P29" s="19">
        <v>45244</v>
      </c>
      <c r="Q29" s="19">
        <v>45395</v>
      </c>
      <c r="R29" s="19">
        <v>45211</v>
      </c>
      <c r="S29" s="20" t="s">
        <v>193</v>
      </c>
      <c r="T29" s="31">
        <v>165908610</v>
      </c>
      <c r="U29" s="31">
        <f>L29-T29</f>
        <v>382244065</v>
      </c>
      <c r="V29" s="32">
        <f t="shared" si="2"/>
        <v>0.30266861326545563</v>
      </c>
      <c r="W29" s="7">
        <v>0</v>
      </c>
    </row>
    <row r="30" spans="1:23" ht="15" customHeight="1">
      <c r="A30" s="6">
        <v>2023</v>
      </c>
      <c r="B30" s="17" t="s">
        <v>194</v>
      </c>
      <c r="C30" s="21">
        <v>830103828</v>
      </c>
      <c r="D30" s="22" t="s">
        <v>195</v>
      </c>
      <c r="E30" s="22" t="s">
        <v>196</v>
      </c>
      <c r="F30" s="20" t="s">
        <v>197</v>
      </c>
      <c r="G30" s="17" t="s">
        <v>198</v>
      </c>
      <c r="H30" s="20" t="s">
        <v>199</v>
      </c>
      <c r="I30" s="6" t="s">
        <v>200</v>
      </c>
      <c r="J30" s="8">
        <v>17530919</v>
      </c>
      <c r="K30" s="8">
        <v>2560953</v>
      </c>
      <c r="L30" s="8">
        <v>26260883</v>
      </c>
      <c r="M30" s="18" t="s">
        <v>201</v>
      </c>
      <c r="N30" s="9" t="s">
        <v>202</v>
      </c>
      <c r="O30" s="18" t="s">
        <v>210</v>
      </c>
      <c r="P30" s="19">
        <v>45047</v>
      </c>
      <c r="Q30" s="19">
        <v>45470</v>
      </c>
      <c r="R30" s="19">
        <v>45028</v>
      </c>
      <c r="S30" s="20" t="s">
        <v>203</v>
      </c>
      <c r="T30" s="31">
        <v>26260883</v>
      </c>
      <c r="U30" s="31">
        <f>L30-T30</f>
        <v>0</v>
      </c>
      <c r="V30" s="32">
        <f t="shared" si="2"/>
        <v>1</v>
      </c>
      <c r="W30" s="7">
        <v>0</v>
      </c>
    </row>
    <row r="31" spans="1:23" ht="15" customHeight="1">
      <c r="A31" s="6">
        <v>2023</v>
      </c>
      <c r="B31" s="17" t="s">
        <v>204</v>
      </c>
      <c r="C31" s="21">
        <v>830103828</v>
      </c>
      <c r="D31" s="22" t="s">
        <v>205</v>
      </c>
      <c r="E31" s="22" t="s">
        <v>196</v>
      </c>
      <c r="F31" s="20" t="s">
        <v>197</v>
      </c>
      <c r="G31" s="17" t="s">
        <v>198</v>
      </c>
      <c r="H31" s="20" t="s">
        <v>206</v>
      </c>
      <c r="I31" s="6" t="s">
        <v>200</v>
      </c>
      <c r="J31" s="8">
        <v>1300652611</v>
      </c>
      <c r="K31" s="8">
        <v>190000000</v>
      </c>
      <c r="L31" s="8">
        <v>1948341805</v>
      </c>
      <c r="M31" s="18" t="s">
        <v>207</v>
      </c>
      <c r="N31" s="9" t="s">
        <v>208</v>
      </c>
      <c r="O31" s="18" t="s">
        <v>209</v>
      </c>
      <c r="P31" s="19">
        <v>45063</v>
      </c>
      <c r="Q31" s="19">
        <v>45406</v>
      </c>
      <c r="R31" s="19">
        <v>45055</v>
      </c>
      <c r="S31" s="20" t="s">
        <v>203</v>
      </c>
      <c r="T31" s="31">
        <v>1719269333</v>
      </c>
      <c r="U31" s="31">
        <f>L31-T31</f>
        <v>229072472</v>
      </c>
      <c r="V31" s="32">
        <f t="shared" si="2"/>
        <v>0.88242695844633889</v>
      </c>
      <c r="W31" s="7">
        <v>0</v>
      </c>
    </row>
    <row r="32" spans="1:23" ht="15" customHeight="1">
      <c r="A32" s="6">
        <v>2021</v>
      </c>
      <c r="B32" s="17" t="s">
        <v>166</v>
      </c>
      <c r="C32" s="21">
        <v>900850840</v>
      </c>
      <c r="D32" s="22" t="s">
        <v>167</v>
      </c>
      <c r="E32" s="22" t="s">
        <v>168</v>
      </c>
      <c r="F32" s="20" t="s">
        <v>169</v>
      </c>
      <c r="G32" s="17" t="s">
        <v>170</v>
      </c>
      <c r="H32" s="20" t="s">
        <v>171</v>
      </c>
      <c r="I32" s="6" t="s">
        <v>172</v>
      </c>
      <c r="J32" s="8">
        <v>594011447</v>
      </c>
      <c r="K32" s="8">
        <v>0</v>
      </c>
      <c r="L32" s="8">
        <v>594011447</v>
      </c>
      <c r="M32" s="18" t="s">
        <v>173</v>
      </c>
      <c r="N32" s="9" t="s">
        <v>116</v>
      </c>
      <c r="O32" s="18" t="s">
        <v>173</v>
      </c>
      <c r="P32" s="19">
        <v>44601</v>
      </c>
      <c r="Q32" s="19">
        <v>45373</v>
      </c>
      <c r="R32" s="19">
        <v>44546</v>
      </c>
      <c r="S32" s="20" t="s">
        <v>174</v>
      </c>
      <c r="T32" s="31">
        <v>575393004</v>
      </c>
      <c r="U32" s="31">
        <f>L32-T32</f>
        <v>18618443</v>
      </c>
      <c r="V32" s="32">
        <f t="shared" si="2"/>
        <v>0.96865642388874706</v>
      </c>
      <c r="W32" s="7">
        <v>0</v>
      </c>
    </row>
    <row r="33" spans="1:23" ht="15" customHeight="1">
      <c r="A33" s="6">
        <v>2021</v>
      </c>
      <c r="B33" s="17" t="s">
        <v>175</v>
      </c>
      <c r="C33" s="21">
        <v>900699589</v>
      </c>
      <c r="D33" s="22" t="s">
        <v>176</v>
      </c>
      <c r="E33" s="22" t="s">
        <v>177</v>
      </c>
      <c r="F33" s="20" t="s">
        <v>178</v>
      </c>
      <c r="G33" s="17" t="s">
        <v>170</v>
      </c>
      <c r="H33" s="20" t="s">
        <v>171</v>
      </c>
      <c r="I33" s="6" t="s">
        <v>172</v>
      </c>
      <c r="J33" s="8">
        <v>105900000</v>
      </c>
      <c r="K33" s="8">
        <v>0</v>
      </c>
      <c r="L33" s="8">
        <v>172709358</v>
      </c>
      <c r="M33" s="18" t="s">
        <v>125</v>
      </c>
      <c r="N33" s="9" t="s">
        <v>116</v>
      </c>
      <c r="O33" s="18" t="s">
        <v>125</v>
      </c>
      <c r="P33" s="19">
        <v>44601</v>
      </c>
      <c r="Q33" s="19">
        <v>45417</v>
      </c>
      <c r="R33" s="19">
        <v>44554</v>
      </c>
      <c r="S33" s="20" t="s">
        <v>179</v>
      </c>
      <c r="T33" s="31">
        <v>137962817</v>
      </c>
      <c r="U33" s="31">
        <f>L33-T33</f>
        <v>34746541</v>
      </c>
      <c r="V33" s="32">
        <f t="shared" si="2"/>
        <v>0.79881494898498784</v>
      </c>
      <c r="W33" s="7">
        <v>0</v>
      </c>
    </row>
    <row r="34" spans="1:23" ht="15" customHeight="1">
      <c r="J34" s="28"/>
      <c r="L34" s="24"/>
      <c r="P34" s="29"/>
      <c r="Q34" s="30"/>
    </row>
    <row r="35" spans="1:23" ht="15" customHeight="1">
      <c r="J35" s="27"/>
      <c r="L35" s="24"/>
      <c r="Q35" s="30"/>
      <c r="U35" s="31"/>
    </row>
    <row r="36" spans="1:23" ht="15" customHeight="1">
      <c r="L36" s="24"/>
      <c r="Q36" s="30"/>
      <c r="U36" s="27"/>
    </row>
    <row r="37" spans="1:23" ht="15" customHeight="1">
      <c r="J37" s="24"/>
      <c r="L37" s="24"/>
    </row>
    <row r="38" spans="1:23" ht="15" customHeight="1">
      <c r="J38" s="24"/>
      <c r="L38" s="24"/>
    </row>
    <row r="39" spans="1:23" ht="15" customHeight="1">
      <c r="J39" s="27"/>
      <c r="L39" s="24"/>
      <c r="M39" s="27"/>
    </row>
    <row r="40" spans="1:23" ht="15" customHeight="1">
      <c r="L40" s="24"/>
    </row>
    <row r="41" spans="1:23" ht="15" customHeight="1">
      <c r="J41" s="27"/>
    </row>
    <row r="42" spans="1:23" ht="15" customHeight="1">
      <c r="K42" s="27"/>
    </row>
  </sheetData>
  <mergeCells count="1">
    <mergeCell ref="P8:Q8"/>
  </mergeCells>
  <conditionalFormatting sqref="B1">
    <cfRule type="duplicateValues" dxfId="11" priority="16"/>
  </conditionalFormatting>
  <conditionalFormatting sqref="B25">
    <cfRule type="duplicateValues" dxfId="10" priority="11"/>
  </conditionalFormatting>
  <conditionalFormatting sqref="B27">
    <cfRule type="duplicateValues" dxfId="9" priority="5"/>
    <cfRule type="duplicateValues" dxfId="8" priority="6"/>
    <cfRule type="duplicateValues" dxfId="7" priority="7"/>
  </conditionalFormatting>
  <conditionalFormatting sqref="B28:B33 B26">
    <cfRule type="duplicateValues" dxfId="6" priority="9"/>
  </conditionalFormatting>
  <conditionalFormatting sqref="D23:D24">
    <cfRule type="duplicateValues" dxfId="5" priority="13"/>
    <cfRule type="duplicateValues" dxfId="4" priority="14"/>
    <cfRule type="duplicateValues" dxfId="3" priority="15"/>
  </conditionalFormatting>
  <conditionalFormatting sqref="D27">
    <cfRule type="duplicateValues" dxfId="2" priority="2"/>
    <cfRule type="duplicateValues" dxfId="1" priority="3"/>
    <cfRule type="duplicateValues" dxfId="0" priority="4"/>
  </conditionalFormatting>
  <hyperlinks>
    <hyperlink ref="E23" r:id="rId1"/>
    <hyperlink ref="E24" r:id="rId2"/>
    <hyperlink ref="S24" r:id="rId3"/>
    <hyperlink ref="E32" r:id="rId4"/>
    <hyperlink ref="E33" r:id="rId5"/>
    <hyperlink ref="S33" r:id="rId6"/>
    <hyperlink ref="E27" r:id="rId7"/>
    <hyperlink ref="S27" r:id="rId8"/>
    <hyperlink ref="E28" r:id="rId9" display="mailto:GCORPORATIVA1@JAMINGENIERIA.COM"/>
    <hyperlink ref="E29" r:id="rId10" display="mailto:lucybori@ciambiental.com"/>
    <hyperlink ref="S23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Isabela Motta Ortiz</dc:creator>
  <cp:lastModifiedBy>EQUIPO</cp:lastModifiedBy>
  <dcterms:created xsi:type="dcterms:W3CDTF">2024-03-04T21:21:30Z</dcterms:created>
  <dcterms:modified xsi:type="dcterms:W3CDTF">2024-04-08T19:05:36Z</dcterms:modified>
</cp:coreProperties>
</file>