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defaultThemeVersion="166925"/>
  <mc:AlternateContent xmlns:mc="http://schemas.openxmlformats.org/markup-compatibility/2006">
    <mc:Choice Requires="x15">
      <x15ac:absPath xmlns:x15ac="http://schemas.microsoft.com/office/spreadsheetml/2010/11/ac" url="/Users/natalycubillospinzon/Desktop/"/>
    </mc:Choice>
  </mc:AlternateContent>
  <xr:revisionPtr revIDLastSave="0" documentId="8_{D9F33336-6F8E-6D4A-8E34-E2BEA98A0098}" xr6:coauthVersionLast="47" xr6:coauthVersionMax="47" xr10:uidLastSave="{00000000-0000-0000-0000-000000000000}"/>
  <bookViews>
    <workbookView xWindow="3940" yWindow="7720" windowWidth="50120" windowHeight="23260" xr2:uid="{00000000-000D-0000-FFFF-FFFF00000000}"/>
  </bookViews>
  <sheets>
    <sheet name="CORTE 30 DE ABRIL 2023" sheetId="1" r:id="rId1"/>
    <sheet name="Hoja3" sheetId="5" r:id="rId2"/>
    <sheet name="Hoja1" sheetId="3" state="hidden" r:id="rId3"/>
  </sheets>
  <definedNames>
    <definedName name="_xlnm._FilterDatabase" localSheetId="0" hidden="1">'CORTE 30 DE ABRIL 2023'!$A$1:$Y$309</definedName>
    <definedName name="_xlnm._FilterDatabase" localSheetId="2" hidden="1">Hoja1!$A$1:$F$481</definedName>
    <definedName name="_xlnm.Print_Area" localSheetId="0">'CORTE 30 DE ABRIL 2023'!$A$1:$W$309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75" i="1" l="1"/>
  <c r="Q293" i="1"/>
  <c r="Q300" i="1"/>
  <c r="F264" i="1" l="1"/>
  <c r="F263" i="1"/>
  <c r="V307" i="1" l="1"/>
  <c r="V291"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8" i="1"/>
  <c r="V269" i="1"/>
  <c r="V270" i="1"/>
  <c r="V271" i="1"/>
  <c r="V272" i="1"/>
  <c r="V273" i="1"/>
  <c r="V274" i="1"/>
  <c r="V275" i="1"/>
  <c r="V276" i="1"/>
  <c r="V277" i="1"/>
  <c r="V278" i="1"/>
  <c r="V279" i="1"/>
  <c r="V280" i="1"/>
  <c r="V281" i="1"/>
  <c r="V282" i="1"/>
  <c r="V283" i="1"/>
  <c r="V284" i="1"/>
  <c r="V285" i="1"/>
  <c r="V286" i="1"/>
  <c r="V287" i="1"/>
  <c r="V289" i="1"/>
  <c r="V290" i="1"/>
  <c r="V292" i="1"/>
  <c r="V293" i="1"/>
  <c r="V294" i="1"/>
  <c r="V295" i="1"/>
  <c r="V296" i="1"/>
  <c r="V297" i="1"/>
  <c r="V298" i="1"/>
  <c r="V299" i="1"/>
  <c r="V300" i="1"/>
  <c r="V301" i="1"/>
  <c r="V302" i="1"/>
  <c r="V303" i="1"/>
  <c r="V304" i="1"/>
  <c r="V305" i="1"/>
  <c r="V306" i="1"/>
  <c r="V308" i="1"/>
  <c r="V309" i="1"/>
  <c r="V2" i="1"/>
  <c r="T276" i="1"/>
  <c r="T273" i="1"/>
  <c r="T289" i="1"/>
  <c r="T268" i="1"/>
  <c r="T269" i="1"/>
  <c r="T270" i="1"/>
  <c r="T272" i="1"/>
  <c r="T274" i="1"/>
  <c r="T275" i="1"/>
  <c r="T277" i="1"/>
  <c r="T278" i="1"/>
  <c r="T280" i="1"/>
  <c r="T281" i="1"/>
  <c r="T282" i="1"/>
  <c r="T283" i="1"/>
  <c r="T284" i="1"/>
  <c r="T285" i="1"/>
  <c r="T286" i="1"/>
  <c r="T291" i="1"/>
  <c r="T293" i="1"/>
  <c r="T294" i="1"/>
  <c r="T295" i="1"/>
  <c r="T296" i="1"/>
  <c r="T297" i="1"/>
  <c r="T298" i="1"/>
  <c r="T299" i="1"/>
  <c r="T300" i="1"/>
  <c r="T301" i="1"/>
  <c r="T302" i="1"/>
  <c r="T303" i="1"/>
  <c r="T304" i="1"/>
  <c r="T305" i="1"/>
  <c r="T306" i="1"/>
  <c r="T307" i="1"/>
  <c r="T308"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5" i="1"/>
  <c r="T226" i="1"/>
  <c r="T227" i="1"/>
  <c r="T228" i="1"/>
  <c r="T229" i="1"/>
  <c r="T230"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6" i="1"/>
  <c r="T2" i="1"/>
  <c r="T2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Mario Santos Pinilla</author>
    <author>Mayerly Marisol Silva Munoz</author>
    <author/>
  </authors>
  <commentList>
    <comment ref="E29" authorId="0" shapeId="0" xr:uid="{00000000-0006-0000-0000-000001000000}">
      <text>
        <r>
          <rPr>
            <b/>
            <sz val="9"/>
            <color rgb="FF000000"/>
            <rFont val="Tahoma"/>
            <family val="2"/>
          </rPr>
          <t>Carlos Mario Santos Pinilla:</t>
        </r>
        <r>
          <rPr>
            <sz val="9"/>
            <color rgb="FF000000"/>
            <rFont val="Tahoma"/>
            <family val="2"/>
          </rPr>
          <t xml:space="preserve">
</t>
        </r>
        <r>
          <rPr>
            <sz val="9"/>
            <color rgb="FF000000"/>
            <rFont val="Tahoma"/>
            <family val="2"/>
          </rPr>
          <t xml:space="preserve">Código de control?
</t>
        </r>
      </text>
    </comment>
    <comment ref="D47" authorId="1" shapeId="0" xr:uid="{6E80A746-D575-1A40-BCA2-81257AB3FBF6}">
      <text>
        <r>
          <rPr>
            <b/>
            <sz val="9"/>
            <color rgb="FF000000"/>
            <rFont val="Tahoma"/>
            <family val="2"/>
          </rPr>
          <t xml:space="preserve">CESION
</t>
        </r>
      </text>
    </comment>
    <comment ref="D48" authorId="1" shapeId="0" xr:uid="{50E85ED2-227B-0543-9F79-F8A5D37595D1}">
      <text>
        <r>
          <rPr>
            <b/>
            <sz val="9"/>
            <color rgb="FF000000"/>
            <rFont val="Tahoma"/>
            <family val="2"/>
          </rPr>
          <t xml:space="preserve">CESION </t>
        </r>
      </text>
    </comment>
    <comment ref="E140" authorId="0" shapeId="0" xr:uid="{00000000-0006-0000-0000-000002000000}">
      <text>
        <r>
          <rPr>
            <b/>
            <sz val="9"/>
            <color rgb="FF000000"/>
            <rFont val="Tahoma"/>
            <family val="2"/>
          </rPr>
          <t>Carlos Mario Santos Pinilla:</t>
        </r>
        <r>
          <rPr>
            <sz val="9"/>
            <color rgb="FF000000"/>
            <rFont val="Tahoma"/>
            <family val="2"/>
          </rPr>
          <t xml:space="preserve">
</t>
        </r>
        <r>
          <rPr>
            <sz val="9"/>
            <color rgb="FF000000"/>
            <rFont val="Tahoma"/>
            <family val="2"/>
          </rPr>
          <t xml:space="preserve">falta e3l código de control
</t>
        </r>
      </text>
    </comment>
    <comment ref="D240" authorId="1" shapeId="0" xr:uid="{C7404170-693A-404F-9B0F-23422969B611}">
      <text>
        <r>
          <rPr>
            <b/>
            <sz val="9"/>
            <color rgb="FF000000"/>
            <rFont val="Tahoma"/>
            <family val="2"/>
          </rPr>
          <t>CESION</t>
        </r>
        <r>
          <rPr>
            <sz val="9"/>
            <color rgb="FF000000"/>
            <rFont val="Tahoma"/>
            <family val="2"/>
          </rPr>
          <t xml:space="preserve">
</t>
        </r>
      </text>
    </comment>
    <comment ref="J286" authorId="2" shapeId="0" xr:uid="{00000000-0006-0000-0000-000003000000}">
      <text>
        <r>
          <rPr>
            <sz val="11"/>
            <color theme="1"/>
            <rFont val="Calibri"/>
            <family val="2"/>
            <scheme val="minor"/>
          </rPr>
          <t>======
ID#AAAApCs_I1U
Mayerly Marisol Silva Munoz    (2023-02-16 14:45:47)
SE DEBE AJUSTAR EN SECOP II ESTA MAL 30/12/2023</t>
        </r>
      </text>
    </comment>
    <comment ref="I302" authorId="2" shapeId="0" xr:uid="{00000000-0006-0000-0000-000004000000}">
      <text>
        <r>
          <rPr>
            <sz val="11"/>
            <color rgb="FF000000"/>
            <rFont val="Calibri"/>
            <family val="2"/>
          </rPr>
          <t xml:space="preserve">======
</t>
        </r>
        <r>
          <rPr>
            <sz val="11"/>
            <color rgb="FF000000"/>
            <rFont val="Calibri"/>
            <family val="2"/>
          </rPr>
          <t xml:space="preserve">ID#AAAApCs_IyE
</t>
        </r>
        <r>
          <rPr>
            <sz val="11"/>
            <color rgb="FF000000"/>
            <rFont val="Calibri"/>
            <family val="2"/>
          </rPr>
          <t xml:space="preserve">    (2023-02-16 14:45:47)
</t>
        </r>
        <r>
          <rPr>
            <sz val="11"/>
            <color rgb="FF000000"/>
            <rFont val="Calibri"/>
            <family val="2"/>
          </rPr>
          <t>Aun no le han dado inicio de ejecucion</t>
        </r>
      </text>
    </comment>
    <comment ref="J302" authorId="2" shapeId="0" xr:uid="{00000000-0006-0000-0000-000005000000}">
      <text>
        <r>
          <rPr>
            <sz val="11"/>
            <color rgb="FF000000"/>
            <rFont val="Calibri"/>
            <family val="2"/>
          </rPr>
          <t xml:space="preserve">======
</t>
        </r>
        <r>
          <rPr>
            <sz val="11"/>
            <color rgb="FF000000"/>
            <rFont val="Calibri"/>
            <family val="2"/>
          </rPr>
          <t xml:space="preserve">ID#AAAApCs_I2g
</t>
        </r>
        <r>
          <rPr>
            <sz val="11"/>
            <color rgb="FF000000"/>
            <rFont val="Calibri"/>
            <family val="2"/>
          </rPr>
          <t xml:space="preserve">    (2023-02-16 14:45:47)
</t>
        </r>
        <r>
          <rPr>
            <sz val="11"/>
            <color rgb="FF000000"/>
            <rFont val="Calibri"/>
            <family val="2"/>
          </rPr>
          <t>Aun no le han dado inicio de ejecucion</t>
        </r>
      </text>
    </comment>
    <comment ref="J304" authorId="2" shapeId="0" xr:uid="{00000000-0006-0000-0000-000006000000}">
      <text>
        <r>
          <rPr>
            <sz val="11"/>
            <color theme="1"/>
            <rFont val="Calibri"/>
            <family val="2"/>
            <scheme val="minor"/>
          </rPr>
          <t>======
ID#AAAApCs_I0c
    (2023-02-16 14:45:47)
Aun no le han dado inicio de ejecucion</t>
        </r>
      </text>
    </comment>
  </commentList>
</comments>
</file>

<file path=xl/sharedStrings.xml><?xml version="1.0" encoding="utf-8"?>
<sst xmlns="http://schemas.openxmlformats.org/spreadsheetml/2006/main" count="2937" uniqueCount="1970">
  <si>
    <t>Objeto</t>
  </si>
  <si>
    <t>Honorarios</t>
  </si>
  <si>
    <t>Correo</t>
  </si>
  <si>
    <t>No. Contrato</t>
  </si>
  <si>
    <t>Recursos pendientes de ejecutar</t>
  </si>
  <si>
    <t>Talento no palanca</t>
  </si>
  <si>
    <t>No</t>
  </si>
  <si>
    <t>Si</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</si>
  <si>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</si>
  <si>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</si>
  <si>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</si>
  <si>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</si>
  <si>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</si>
  <si>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</si>
  <si>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</si>
  <si>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</si>
  <si>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</si>
  <si>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</si>
  <si>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</si>
  <si>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</si>
  <si>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</si>
  <si>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</si>
  <si>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</si>
  <si>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</si>
  <si>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</si>
  <si>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</si>
  <si>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</si>
  <si>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</si>
  <si>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</si>
  <si>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</si>
  <si>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</si>
  <si>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</si>
  <si>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</si>
  <si>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</si>
  <si>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</si>
  <si>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</si>
  <si>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</si>
  <si>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</si>
  <si>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</si>
  <si>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</si>
  <si>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</si>
  <si>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</si>
  <si>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</si>
  <si>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</si>
  <si>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</si>
  <si>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</si>
  <si>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</si>
  <si>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</si>
  <si>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</si>
  <si>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</si>
  <si>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</si>
  <si>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</si>
  <si>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</si>
  <si>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</si>
  <si>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</si>
  <si>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</si>
  <si>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</si>
  <si>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</si>
  <si>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</si>
  <si>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</si>
  <si>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</si>
  <si>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</si>
  <si>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</si>
  <si>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</si>
  <si>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</si>
  <si>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</si>
  <si>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</si>
  <si>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</si>
  <si>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</si>
  <si>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</si>
  <si>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</si>
  <si>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</si>
  <si>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</si>
  <si>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</si>
  <si>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</si>
  <si>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</si>
  <si>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</si>
  <si>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</si>
  <si>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</si>
  <si>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</si>
  <si>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</si>
  <si>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</si>
  <si>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</si>
  <si>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</si>
  <si>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</si>
  <si>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</si>
  <si>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</si>
  <si>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</si>
  <si>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</si>
  <si>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</si>
  <si>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</si>
  <si>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</si>
  <si>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</si>
  <si>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</si>
  <si>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</si>
  <si>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</si>
  <si>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</si>
  <si>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</si>
  <si>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</si>
  <si>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</si>
  <si>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</si>
  <si>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</si>
  <si>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</si>
  <si>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</si>
  <si>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</si>
  <si>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</si>
  <si>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</si>
  <si>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</si>
  <si>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</si>
  <si>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</si>
  <si>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</si>
  <si>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</si>
  <si>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</si>
  <si>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</si>
  <si>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</si>
  <si>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</si>
  <si>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</si>
  <si>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</si>
  <si>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</si>
  <si>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</si>
  <si>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</si>
  <si>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</si>
  <si>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</si>
  <si>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</si>
  <si>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</si>
  <si>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</si>
  <si>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</si>
  <si>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</si>
  <si>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</si>
  <si>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</si>
  <si>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</si>
  <si>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</si>
  <si>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</si>
  <si>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</si>
  <si>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</si>
  <si>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</si>
  <si>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</si>
  <si>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</si>
  <si>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</si>
  <si>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</si>
  <si>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</si>
  <si>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</si>
  <si>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</si>
  <si>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</si>
  <si>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</si>
  <si>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</si>
  <si>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</si>
  <si>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</si>
  <si>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</si>
  <si>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</si>
  <si>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</si>
  <si>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</si>
  <si>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</si>
  <si>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</si>
  <si>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</si>
  <si>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</si>
  <si>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</si>
  <si>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</si>
  <si>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</si>
  <si>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</si>
  <si>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</si>
  <si>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</si>
  <si>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</si>
  <si>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</si>
  <si>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</si>
  <si>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</si>
  <si>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</si>
  <si>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</si>
  <si>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</si>
  <si>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</si>
  <si>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</si>
  <si>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</si>
  <si>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</si>
  <si>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</si>
  <si>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</si>
  <si>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</si>
  <si>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</si>
  <si>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</si>
  <si>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</si>
  <si>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</si>
  <si>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</si>
  <si>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</si>
  <si>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</si>
  <si>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</si>
  <si>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</si>
  <si>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</si>
  <si>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</si>
  <si>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</si>
  <si>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</si>
  <si>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</si>
  <si>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</si>
  <si>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</si>
  <si>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</si>
  <si>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</si>
  <si>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</si>
  <si>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</si>
  <si>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</si>
  <si>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</si>
  <si>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</si>
  <si>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</si>
  <si>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</si>
  <si>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</si>
  <si>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</si>
  <si>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</si>
  <si>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</si>
  <si>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</si>
  <si>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</si>
  <si>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</si>
  <si>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</si>
  <si>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</si>
  <si>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</si>
  <si>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</si>
  <si>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</si>
  <si>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</si>
  <si>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</si>
  <si>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</si>
  <si>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</si>
  <si>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</si>
  <si>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</si>
  <si>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</si>
  <si>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</si>
  <si>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</si>
  <si>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</si>
  <si>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</si>
  <si>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</si>
  <si>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</si>
  <si>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</si>
  <si>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</si>
  <si>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</si>
  <si>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</si>
  <si>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</si>
  <si>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</si>
  <si>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</si>
  <si>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</si>
  <si>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</si>
  <si>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</si>
  <si>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</si>
  <si>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</si>
  <si>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</si>
  <si>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</si>
  <si>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</si>
  <si>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</si>
  <si>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</si>
  <si>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</si>
  <si>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</si>
  <si>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</si>
  <si>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</si>
  <si>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</si>
  <si>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</si>
  <si>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</si>
  <si>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</si>
  <si>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</si>
  <si>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</si>
  <si>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</si>
  <si>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</si>
  <si>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</si>
  <si>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</si>
  <si>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</si>
  <si>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</si>
  <si>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</si>
  <si>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</si>
  <si>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</si>
  <si>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</si>
  <si>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</si>
  <si>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</si>
  <si>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</si>
  <si>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</si>
  <si>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</si>
  <si>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</si>
  <si>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</si>
  <si>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</si>
  <si>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</si>
  <si>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</si>
  <si>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</si>
  <si>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</si>
  <si>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</si>
  <si>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</si>
  <si>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</si>
  <si>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</si>
  <si>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</si>
  <si>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</si>
  <si>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</si>
  <si>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</si>
  <si>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</si>
  <si>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</si>
  <si>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</si>
  <si>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</si>
  <si>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</si>
  <si>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</si>
  <si>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</si>
  <si>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</si>
  <si>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</si>
  <si>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</si>
  <si>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</si>
  <si>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</si>
  <si>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</si>
  <si>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</si>
  <si>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</si>
  <si>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</si>
  <si>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</si>
  <si>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</si>
  <si>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</si>
  <si>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</si>
  <si>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</si>
  <si>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</si>
  <si>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</si>
  <si>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</si>
  <si>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</si>
  <si>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</si>
  <si>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</si>
  <si>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</si>
  <si>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</si>
  <si>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</si>
  <si>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</si>
  <si>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</si>
  <si>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</si>
  <si>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</si>
  <si>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</si>
  <si>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</si>
  <si>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</si>
  <si>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</si>
  <si>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</si>
  <si>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</si>
  <si>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</si>
  <si>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</si>
  <si>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</si>
  <si>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</si>
  <si>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</si>
  <si>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</si>
  <si>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</si>
  <si>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</si>
  <si>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</si>
  <si>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</si>
  <si>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</si>
  <si>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</si>
  <si>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</si>
  <si>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</si>
  <si>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</si>
  <si>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</si>
  <si>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</si>
  <si>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</si>
  <si>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</si>
  <si>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</si>
  <si>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</si>
  <si>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</si>
  <si>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</si>
  <si>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</si>
  <si>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</si>
  <si>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</si>
  <si>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</si>
  <si>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</si>
  <si>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</si>
  <si>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</si>
  <si>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</si>
  <si>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</si>
  <si>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</si>
  <si>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</si>
  <si>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</si>
  <si>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</si>
  <si>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</si>
  <si>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</si>
  <si>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</si>
  <si>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</si>
  <si>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</si>
  <si>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</si>
  <si>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</si>
  <si>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</si>
  <si>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</si>
  <si>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</si>
  <si>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</si>
  <si>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</si>
  <si>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</si>
  <si>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</si>
  <si>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</si>
  <si>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</si>
  <si>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</si>
  <si>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</si>
  <si>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</si>
  <si>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</si>
  <si>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</si>
  <si>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</si>
  <si>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</si>
  <si>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</si>
  <si>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</si>
  <si>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</si>
  <si>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</si>
  <si>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</si>
  <si>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</si>
  <si>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</si>
  <si>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</si>
  <si>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</si>
  <si>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</si>
  <si>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</si>
  <si>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</si>
  <si>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</si>
  <si>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</si>
  <si>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</si>
  <si>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</si>
  <si>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</si>
  <si>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</si>
  <si>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</si>
  <si>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</si>
  <si>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</si>
  <si>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</si>
  <si>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</si>
  <si>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</si>
  <si>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</si>
  <si>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</si>
  <si>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</si>
  <si>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</si>
  <si>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</si>
  <si>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</si>
  <si>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</si>
  <si>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</si>
  <si>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</si>
  <si>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</si>
  <si>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</si>
  <si>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</si>
  <si>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</si>
  <si>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</si>
  <si>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</si>
  <si>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</si>
  <si>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</si>
  <si>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</si>
  <si>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</si>
  <si>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</si>
  <si>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</si>
  <si>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</si>
  <si>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</si>
  <si>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</si>
  <si>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</si>
  <si>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</si>
  <si>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</si>
  <si>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</si>
  <si>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</si>
  <si>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</si>
  <si>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</si>
  <si>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</si>
  <si>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</si>
  <si>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</si>
  <si>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</si>
  <si>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</si>
  <si>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</si>
  <si>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</si>
  <si>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</si>
  <si>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</si>
  <si>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</si>
  <si>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</si>
  <si>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</si>
  <si>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</si>
  <si>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</si>
  <si>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</si>
  <si>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</si>
  <si>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</si>
  <si>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</si>
  <si>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</si>
  <si>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</si>
  <si>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</si>
  <si>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</si>
  <si>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</si>
  <si>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</si>
  <si>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</si>
  <si>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</si>
  <si>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</si>
  <si>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</si>
  <si>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</si>
  <si>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</si>
  <si>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</si>
  <si>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</si>
  <si>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</si>
  <si>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</si>
  <si>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</si>
  <si>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</si>
  <si>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</si>
  <si>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</si>
  <si>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</si>
  <si>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</si>
  <si>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</si>
  <si>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t>
  </si>
  <si>
    <t>398-Prestar servicios profesionales para apoyar a la Oficina de Control Disciplinario Interno en la sustanciación de expedientes y otros trámites que sean de su competencia.</t>
  </si>
  <si>
    <t>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</si>
  <si>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</si>
  <si>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510-Prestar servicios profesionales al Instituto Distrital de Patrimono Cultural para apoyar las acciones de arqueología preventiva y pública del Parque Arqueológico y del Patrimonio Cultural de Usme en el marco del Convenio Interadministratvo FDLU-CIA-370-2021.</t>
  </si>
  <si>
    <t>6 Meses</t>
  </si>
  <si>
    <t>11 Meses</t>
  </si>
  <si>
    <t>315 Dias</t>
  </si>
  <si>
    <t>10 Meses</t>
  </si>
  <si>
    <t>2 Meses</t>
  </si>
  <si>
    <t>5 Meses</t>
  </si>
  <si>
    <t>3 Meses</t>
  </si>
  <si>
    <t>9 Meses</t>
  </si>
  <si>
    <t>285 Dias</t>
  </si>
  <si>
    <t>4 Meses</t>
  </si>
  <si>
    <t>https://community.secop.gov.co/Public/Tendering/OpportunityDetail/Index?noticeUID=CO1.NTC.2639880&amp;isFromPublicArea=True&amp;isModal=true&amp;asPopupView=true</t>
  </si>
  <si>
    <t>https://community.secop.gov.co/Public/Tendering/OpportunityDetail/Index?noticeUID=CO1.NTC.2667542&amp;isFromPublicArea=True&amp;isModal=true&amp;asPopupView=true</t>
  </si>
  <si>
    <t>https://community.secop.gov.co/Public/Tendering/OpportunityDetail/Index?noticeUID=CO1.NTC.2738832&amp;isFromPublicArea=True&amp;isModal=true&amp;asPopupView=true</t>
  </si>
  <si>
    <t>https://community.secop.gov.co/Public/Tendering/OpportunityDetail/Index?noticeUID=CO1.NTC.2743647&amp;isFromPublicArea=True&amp;isModal=true&amp;asPopupView=true</t>
  </si>
  <si>
    <t>https://community.secop.gov.co/Public/Tendering/OpportunityDetail/Index?noticeUID=CO1.NTC.2771673&amp;isFromPublicArea=True&amp;isModal=true&amp;asPopupView=true</t>
  </si>
  <si>
    <t>Contratista</t>
  </si>
  <si>
    <t>GINA PAOLA OCHOA VIVAS</t>
  </si>
  <si>
    <t xml:space="preserve">LILIANA CECILIA ROJAS LEON </t>
  </si>
  <si>
    <t>MAYERLY MARISOL SILVA MUÑOZ</t>
  </si>
  <si>
    <t>WILLIAM JAVIER RODRIGUEZ SALCEDO</t>
  </si>
  <si>
    <t>JEYSON ALBERTO RODRIGUEZ PACHECO</t>
  </si>
  <si>
    <t>JENNY JOHANA CARREÑO ARENALES</t>
  </si>
  <si>
    <t>SHIRLEY JIMENEZ CHAVES</t>
  </si>
  <si>
    <t xml:space="preserve">MILDRED TATIANA MORENO CASTRO </t>
  </si>
  <si>
    <t>HAROLD JUSEP AGUDELO CASALLAS</t>
  </si>
  <si>
    <t>ANGIE PAOLA TRIANA MONTAÑEZ</t>
  </si>
  <si>
    <t>ANGHELO GIL MORENO</t>
  </si>
  <si>
    <t>WINER ENRIQUE MARTINEZ CUADRADO</t>
  </si>
  <si>
    <t>MAGALLY SUSANA MOREA  PEÑA</t>
  </si>
  <si>
    <t>RONALD MORERA ESTEVEZ</t>
  </si>
  <si>
    <t>JOSÉ ISIDRO GÓMEZ AYOLA</t>
  </si>
  <si>
    <t>JENNY ALEJANDRA ROMERO GONZÁLEZ</t>
  </si>
  <si>
    <t>LUZ MARINA ZAPATA FLOREZ</t>
  </si>
  <si>
    <t>DANIEL MAURICIO RONCANCIO GUTIÉRREZ</t>
  </si>
  <si>
    <t>JOSÉ FRANCISCO RODRÍGUEZ TÉLLEZ</t>
  </si>
  <si>
    <t>DEIVI OCTAVIO PINEDA PARRA</t>
  </si>
  <si>
    <t>SILVIA REYES RANGEL</t>
  </si>
  <si>
    <t>MARÍA JOSÉ ECHEVERRI URIBE</t>
  </si>
  <si>
    <t>YENI LILIANA SÁNCHEZ GÓMEZ</t>
  </si>
  <si>
    <t>BIBIANA CASTRO RAMÍREZ</t>
  </si>
  <si>
    <t>LORENA MARÍA CRUZ CORAL</t>
  </si>
  <si>
    <t>LUISA FERNANDA CASTAÑEDA URREA</t>
  </si>
  <si>
    <t>CELIA DEL PILAR PAEZ CANRO</t>
  </si>
  <si>
    <t>gina.ochoa@idpc.gov.co</t>
  </si>
  <si>
    <t>hsilva@idpc.gov.co</t>
  </si>
  <si>
    <t>natalia.torres@idpc.gov.co</t>
  </si>
  <si>
    <t>sandra.rueda@idpc.gov.co</t>
  </si>
  <si>
    <t>liliana.rojas@idpc.gov.co</t>
  </si>
  <si>
    <t>catalina.arreaza@idpc.gov.co</t>
  </si>
  <si>
    <t>carlos.santos@idpc.gov.co</t>
  </si>
  <si>
    <t>camilo.moreno@idpc.gov.co</t>
  </si>
  <si>
    <t>adriana.moreno@idpc.gov.co</t>
  </si>
  <si>
    <t>ana.montoya@idpc.gov.co</t>
  </si>
  <si>
    <t>luis.aguero@idpc.gov.co</t>
  </si>
  <si>
    <t>ximena.aguillon@idpc.gov.co</t>
  </si>
  <si>
    <t>maritza.forero@idpc.gov.co</t>
  </si>
  <si>
    <t>omar.patino@idpc.gov.co</t>
  </si>
  <si>
    <t>yanessa.lilchyn@idpc.gov.co</t>
  </si>
  <si>
    <t>oscar.uyaban@idpc.gov.co</t>
  </si>
  <si>
    <t>mayerly.silva@idpc.gov.co</t>
  </si>
  <si>
    <t>adriana.bernao@idpc.gov.co</t>
  </si>
  <si>
    <t>nubia.velasco@idpc.gov.co</t>
  </si>
  <si>
    <t>convocatoriaspatrimonio@idpc.gov.co</t>
  </si>
  <si>
    <t>tatiana.duenas@idpc.gov.co</t>
  </si>
  <si>
    <t>carlos.caicedo@idpc.gov.co</t>
  </si>
  <si>
    <t>william.rodriguez@idpc.gov.co</t>
  </si>
  <si>
    <t>jeyson.rodriguez@idpc.gov.co</t>
  </si>
  <si>
    <t>angela.rivera@idpc.gov.co</t>
  </si>
  <si>
    <t>karem.cespedes@idpc.gov.co</t>
  </si>
  <si>
    <t>jhon.nunez@idpc.gov.co</t>
  </si>
  <si>
    <t>daniel.zapata@idpc.gov.co</t>
  </si>
  <si>
    <t>kristhiam.carrizosa@idpc.gov.co</t>
  </si>
  <si>
    <t>henry.herrera@idpc.gov.co</t>
  </si>
  <si>
    <t>carlos.sandoval@idpc.gov.co</t>
  </si>
  <si>
    <t>dsanchez@idpc.gov.co</t>
  </si>
  <si>
    <t>jenny.carreno@idpc.gov.co</t>
  </si>
  <si>
    <t>monica.mercado@idpc.gov.co</t>
  </si>
  <si>
    <t>paola.rangel@idpc.gov.co</t>
  </si>
  <si>
    <t>david.cortes@idpc.gov.co</t>
  </si>
  <si>
    <t>karen.forero@idpc.gov.co</t>
  </si>
  <si>
    <t>alejandra.jaramillo@idpc.gov.co</t>
  </si>
  <si>
    <t>diana.castillo@idpc.gov.co</t>
  </si>
  <si>
    <t>david.gomez@idpc.gov.co</t>
  </si>
  <si>
    <t>diana.rayo@idpc.gov.co</t>
  </si>
  <si>
    <t>shirley.jimenez@idpc.gov.co</t>
  </si>
  <si>
    <t>andrea.brito@idpc.gov.co</t>
  </si>
  <si>
    <t>mildred.moreno@idpc.gov.co</t>
  </si>
  <si>
    <t>harold.agudelo@idpc.gov.co</t>
  </si>
  <si>
    <t>lucia.suarez@idpc.gov.co</t>
  </si>
  <si>
    <t>angie.triana@idpc.gov.co</t>
  </si>
  <si>
    <t>anghello.gil@idpc.gov.co</t>
  </si>
  <si>
    <t>miguel.rodriguez@idpc.gov.co</t>
  </si>
  <si>
    <t>ingrid.parada@idpc.gov.co</t>
  </si>
  <si>
    <t>carlos.roman@idpc.gov.co</t>
  </si>
  <si>
    <t>mariela.cajamarca@idpc.gov.co</t>
  </si>
  <si>
    <t>leidy.rojas@idpc.gov.co</t>
  </si>
  <si>
    <t>camilo.romero@idpc.gov.co</t>
  </si>
  <si>
    <t>idelber.sanchez@idpc.gov.co</t>
  </si>
  <si>
    <t>sharon.avila@idpc.gov.co</t>
  </si>
  <si>
    <t>winer.martinez@idpc.gov.co</t>
  </si>
  <si>
    <t>julian.pinzon@idpc.gov.co</t>
  </si>
  <si>
    <t>mmorea@idpc.gov.co</t>
  </si>
  <si>
    <t>edith.abella@idpc.gov.co</t>
  </si>
  <si>
    <t>orlando.arias@idpc.gov.co</t>
  </si>
  <si>
    <t>edgar.moncada@idpc.gov.co</t>
  </si>
  <si>
    <t>alexander.vallejo@idpc.gov.co</t>
  </si>
  <si>
    <t>diego.martin@idpc.gov.co</t>
  </si>
  <si>
    <t>ronald.morera@idpc.gov.co</t>
  </si>
  <si>
    <t>helena.fernandez@idpc.gov.co</t>
  </si>
  <si>
    <t>natalia.achiardi@idpc.gov.co</t>
  </si>
  <si>
    <t>sol.gaitan@idpc.gov.co</t>
  </si>
  <si>
    <t>giseth.bejarano@idpc.gov.co</t>
  </si>
  <si>
    <t>sandra.noriega@idpc.gov.co</t>
  </si>
  <si>
    <t>javier.motta@idpc.gov.co</t>
  </si>
  <si>
    <t>luis.mamian@idpc.gov.co</t>
  </si>
  <si>
    <t>coleccionmuseodebogota@idpc.gov.co</t>
  </si>
  <si>
    <t>juan.cuervo@idpc.gov.co</t>
  </si>
  <si>
    <t>educacionmdb@idpc.gov.co</t>
  </si>
  <si>
    <t>leidy.sierra@idpc.gov.co</t>
  </si>
  <si>
    <t>jhon.carvajal@idpc.gov.co</t>
  </si>
  <si>
    <t>francisco.pinzon@idpc.gov.co</t>
  </si>
  <si>
    <t>juan.saenz@idpc.gov.co</t>
  </si>
  <si>
    <t>sandra.palacios@idpc.gov.co</t>
  </si>
  <si>
    <t>jsarmiento@idpc.gov.co</t>
  </si>
  <si>
    <t>edison.guauque@idpc.gov.co</t>
  </si>
  <si>
    <t>luz.zapata@idpc.gov.co</t>
  </si>
  <si>
    <t>nasly.sanchez@idpc.gov.co</t>
  </si>
  <si>
    <t>erika.morales@idpc.gov.co</t>
  </si>
  <si>
    <t>daniel.roncancio@idpc.gov.co</t>
  </si>
  <si>
    <t>nathaly.bonilla@idpc.gov.co</t>
  </si>
  <si>
    <t>jrodriguez@idpc.gov.co</t>
  </si>
  <si>
    <t>deivi.pineda@idpc.gov.co</t>
  </si>
  <si>
    <t>silvia.reyes@idpc.gov.co</t>
  </si>
  <si>
    <t>angie.murillo@idpc.gov.co</t>
  </si>
  <si>
    <t>daniel.clavijo@idpc.gov.co</t>
  </si>
  <si>
    <t>conservacionmdb@idpc.gov.co</t>
  </si>
  <si>
    <t>jair.alvarado@idpc.gov.co</t>
  </si>
  <si>
    <t>daniel.cuellar@idpc.gov.co</t>
  </si>
  <si>
    <t>katherine.camacho@idpc.gov.co</t>
  </si>
  <si>
    <t>daniela.arciniegas@idpc.gov.co</t>
  </si>
  <si>
    <t>lorena.cruz@idpc.gov.co</t>
  </si>
  <si>
    <t>jesus.quiroga@idpc.gov.co</t>
  </si>
  <si>
    <t>rosa.rodriguez@idpc.gov.co</t>
  </si>
  <si>
    <t>celia.paez@idpc.gov.co</t>
  </si>
  <si>
    <t>maria.angel@idpc.gov.co</t>
  </si>
  <si>
    <t>carlos.sanchez@idpc.gov.co</t>
  </si>
  <si>
    <t>alexandra.cortes@idpc.gov.co</t>
  </si>
  <si>
    <t>juan.murillo@idpc.gov.co</t>
  </si>
  <si>
    <t>yenni.sanchez@idpc.gov.co</t>
  </si>
  <si>
    <t xml:space="preserve">Fecha de suscripción </t>
  </si>
  <si>
    <t>Fecha de inicio del contrato</t>
  </si>
  <si>
    <t>GRUPO EDS AUTOGAS S.A.S.</t>
  </si>
  <si>
    <t>445-Contratar el suministro de combustible para los vehiculos del Instituto Distrital de Patrimonio Cultural.</t>
  </si>
  <si>
    <t>https://colombiacompra.gov.co/tienda-virtual-del-estado-colombiano/ordenes-compra/85907</t>
  </si>
  <si>
    <t>Anulaciones o liberaciones (ANULACIONES)</t>
  </si>
  <si>
    <t>Valor final del contrato (VALOR NETO)</t>
  </si>
  <si>
    <t>Recursos totales desembolasados o pagados (AUTORIZACION GIRO)</t>
  </si>
  <si>
    <t>Porcentaje de ejecución* (AUTORIZACION GIRO/VALOR NETO)</t>
  </si>
  <si>
    <t>Fecha de terminación inicial del contrato</t>
  </si>
  <si>
    <t>Fecha Finalización definitiva</t>
  </si>
  <si>
    <t>Modificaciones realizadas</t>
  </si>
  <si>
    <t>Prorroga en días</t>
  </si>
  <si>
    <t>Cesión</t>
  </si>
  <si>
    <t>nelson.garza@idpc.gov.co</t>
  </si>
  <si>
    <t>german.avila@idpc.gov.co</t>
  </si>
  <si>
    <t>SERVI LIMPIEZA S.A.</t>
  </si>
  <si>
    <t>261-474 Contratar la prestación del servicio integral de aseo, cafetería y fumigación, incluidos los insumos, para las sedes del Instituto Distrital de Patrimonio Cultural.</t>
  </si>
  <si>
    <t>https://colombiacompra.gov.co/tienda-virtual-del-estado-colombiano/ordenes-compra/87499</t>
  </si>
  <si>
    <t>GERMAN DARIO AVILA MOLINA</t>
  </si>
  <si>
    <t>TALLERES CARSONI S.A.S</t>
  </si>
  <si>
    <t>315 Días</t>
  </si>
  <si>
    <t>8 Meses</t>
  </si>
  <si>
    <t>1 Mes</t>
  </si>
  <si>
    <t>https://community.secop.gov.co/Public/Tendering/OpportunityDetail/Index?noticeUID=CO1.NTC.2909327&amp;isFromPublicArea=True&amp;isModal=False</t>
  </si>
  <si>
    <t>diego.jaramillo@idpc.gov.co</t>
  </si>
  <si>
    <t>UNION TEMPORAL ESPECIALES COLOMBIA COMPRA 2020</t>
  </si>
  <si>
    <t>RAPIDO GIGANTE SAS</t>
  </si>
  <si>
    <t>(67-446-531-532-533-534-535-536-537-538) Contratar el servicio de transporte terrestre especial de pasajeros para el Instituto Distrital de Patrimonio Cultural.</t>
  </si>
  <si>
    <t>(Cod.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</si>
  <si>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https://www.colombiacompra.gov.co/tienda-virtual-del-estado-colombiano/ordenes-compra/91075</t>
  </si>
  <si>
    <t>https://community.secop.gov.co/Public/Tendering/OpportunityDetail/Index?noticeUID=CO1.NTC.2943189&amp;isFromPublicArea=True&amp;isModal=False</t>
  </si>
  <si>
    <t>Fundación Gilberto Alzate Avendaño (FUGA)</t>
  </si>
  <si>
    <t>Aunar esfuerzos y recursos técnicos, administrativos, presupuestales y jurídicos para realizar el diseño de la sobrecubierta y las obras de primeros auxilios en el inmueble ubicado en la carrera 3 No. 10-27, de propiedad de la Fundación Gilberto Alzate Avendaño</t>
  </si>
  <si>
    <t>ccenacional@autogas.com.co</t>
  </si>
  <si>
    <t>ampiii@servilimpieza.com.co</t>
  </si>
  <si>
    <t>gerencia@bahiaclass.com</t>
  </si>
  <si>
    <t>atencionalciudadano@fuga.gov.co</t>
  </si>
  <si>
    <t>https://www.secop.gov.co/CO1ContractsManagement/Tendering/ProcurementContractEdit/View?docUniqueIdentifier=CO1.PCCNTR.3848795&amp;prevCtxUrl=https%3a%2f%2fwww.secop.gov.co%2fCO1ContractsManagement%2fTendering%2fProcurementContractManagement%2fIndex&amp;prevCtxLbl=Contratos+</t>
  </si>
  <si>
    <t>DAYANA NICHOLE MORENO TALERO</t>
  </si>
  <si>
    <t>SANDRA JANETH RUEDA IBAÑEZ
DIEGO ALEJANDRO JARAMILLO MUÑOZ</t>
  </si>
  <si>
    <t>ASCENSORES SCHINDLER DE COLOMBIA S.A.S.</t>
  </si>
  <si>
    <t>EXCURSIONES AMISTAD S.A.S. Y/O ADESCUBRIR TRAVEL &amp; ADVENTURE S.A.S</t>
  </si>
  <si>
    <t>TRANSPORTES Y MUDANZAS CHICO S A S</t>
  </si>
  <si>
    <t>GRUPO LOS LAGOS S.A.S.</t>
  </si>
  <si>
    <t>JUAN DAVID CUEVAS REDONDO</t>
  </si>
  <si>
    <t>KAREN ANDREA BERNAL LA ROTTA</t>
  </si>
  <si>
    <t xml:space="preserve">590-Prestar servicios profesionales al Instituto Distrital de Patrimonio Cultural para apoyar en la gestión de la Oficina Asesora Jurídica en los asuntos de orden administrativo y jurídico que sean necesarias para el desempeño institucional </t>
  </si>
  <si>
    <t>483-Contratar la prestación de servicios de mantenimiento para los ascensores Schindler ubicados en las sedes del IDPC.</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</si>
  <si>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</si>
  <si>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599-Prestar servicios profesionales al Instituto Distrital de Patrimonio Cultural para apoyar el desarrollo de las etapas precontractuales, contractuales y postcontractuales y en el seguimiento técnico de los procesos y proyectos de la Subdirección de Protección e Intervención del Patrimonio</t>
  </si>
  <si>
    <t>448-Contratar la prestación de servicios de mensajería externa para el Instituto Distrital de Patrimonio Cultural, por lo cual solicita dar inicio al proceso de selección correspondiente.</t>
  </si>
  <si>
    <t>444-591-592-Contratar el suministro de elementos de papelería y útiles de escritorio y oficina para el IDPC</t>
  </si>
  <si>
    <t>(Cod. 378) Prestar servicios de apoyo a la gestión al Instituto Distrital de Patrimonio Cultural para el desarrollo de las acciones participativas definidas en el marco del Convenio Interadministrativo FDLU-CIA-370-2021</t>
  </si>
  <si>
    <t>dayana.moreno@idpc.gov.co</t>
  </si>
  <si>
    <t>portafolio_ie.co@schindler.com</t>
  </si>
  <si>
    <t>licitaciones@adescubrir.com</t>
  </si>
  <si>
    <t>ejecutivo2.licitaciones@mudanzaschico.com</t>
  </si>
  <si>
    <t>juan.cuevas@idpc.gov.co</t>
  </si>
  <si>
    <t>karen.bernal@idpc.gov.co</t>
  </si>
  <si>
    <t>135 Días</t>
  </si>
  <si>
    <t>110 Días</t>
  </si>
  <si>
    <t>paula.marin@idpc.gov.co</t>
  </si>
  <si>
    <t>https://community.secop.gov.co/Public/Tendering/OpportunityDetail/Index?noticeUID=CO1.NTC.3094119&amp;isFromPublicArea=True&amp;isModal=False</t>
  </si>
  <si>
    <t>https://community.secop.gov.co/Public/Tendering/OpportunityDetail/Index?noticeUID=CO1.NTC.3146828&amp;isFromPublicArea=True&amp;isModal=False</t>
  </si>
  <si>
    <t>https://community.secop.gov.co/Public/Tendering/OpportunityDetail/Index?noticeUID=CO1.NTC.3005198&amp;isFromPublicArea=True&amp;isModal=False</t>
  </si>
  <si>
    <t>https://community.secop.gov.co/Public/Tendering/OpportunityDetail/Index?noticeUID=CO1.NTC.3163934&amp;isFromPublicArea=True&amp;isModal=False</t>
  </si>
  <si>
    <t>https://community.secop.gov.co/Public/Tendering/ContractNoticePhases/View?PPI=CO1.PPI.19945000&amp;isFromPublicArea=True&amp;isModal=False</t>
  </si>
  <si>
    <t>https://community.secop.gov.co/Public/Tendering/OpportunityDetail/Index?noticeUID=CO1.NTC.3173564&amp;isFromPublicArea=True&amp;isModal=False</t>
  </si>
  <si>
    <t xml:space="preserve">https://community.secop.gov.co/Public/Tendering/OpportunityDetail/Index?noticeUID=CO1.NTC.3267602&amp;isFromPublicArea=True&amp;isModal=False
</t>
  </si>
  <si>
    <t>yenny.orjuela@idpc.gov.co</t>
  </si>
  <si>
    <t>MARILUZ LOAIZA CANTOR</t>
  </si>
  <si>
    <t>CARLOS ANDRES FLOREZ CRUZ</t>
  </si>
  <si>
    <t>JUANA SOFIA ZARATE RIOS</t>
  </si>
  <si>
    <t>JUAN SEBASTIAN MANCERA SANABRIA</t>
  </si>
  <si>
    <t>GPS ELECTRONICS LTDA</t>
  </si>
  <si>
    <t>CARLOS ANDRES FAJARDO CASTRO</t>
  </si>
  <si>
    <t>ARQUETIPO SEÑALIZACIÓN SAS</t>
  </si>
  <si>
    <t>482-Contratar el servicio de mantenimiento para las bombas hidráulicas, plantas eléctricas y lavado de los tanques ubicados en las sedes del Instituto Distrital de Patrimonio Cultural</t>
  </si>
  <si>
    <t>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t>
  </si>
  <si>
    <t>(Código 493) Adquisición e instalación de la señalización del Parque Arqueológico de la Hacienda El Carmen en la localidad de Usme de Bogotá D.C., en el marco de ejecución del Convenio FDLU-CIA-370-2021</t>
  </si>
  <si>
    <t xml:space="preserve">No aplica </t>
  </si>
  <si>
    <t>gerencia@arquetiposenalizacion.co</t>
  </si>
  <si>
    <t>12 Meses</t>
  </si>
  <si>
    <t>75 Días</t>
  </si>
  <si>
    <t>Adición y Prorroga</t>
  </si>
  <si>
    <t>DIEGO ALEJANDRO JARAMILLO MUÑOZ</t>
  </si>
  <si>
    <t>https://community.secop.gov.co/Public/Tendering/OpportunityDetail/Index?noticeUID=CO1.NTC.3346470&amp;isFromPublicArea=True&amp;isModal=False</t>
  </si>
  <si>
    <t>https://community.secop.gov.co/Public/Tendering/OpportunityDetail/Index?noticeUID=CO1.NTC.3430802&amp;isFromPublicArea=True&amp;isModal=False</t>
  </si>
  <si>
    <t>https://community.secop.gov.co/Public/Tendering/OpportunityDetail/Index?noticeUID=CO1.NTC.3317526&amp;isFromPublicArea=True&amp;isModal=False</t>
  </si>
  <si>
    <t>PLUS ACCOUNTING SAS</t>
  </si>
  <si>
    <t>LUISA FERNANDA ORTIZ BOHORQUEZ</t>
  </si>
  <si>
    <t xml:space="preserve">CONSORCIO ARQUITECTURA Y ESPACIO URBANO </t>
  </si>
  <si>
    <t>DISTRIBUIDORA RED COMPUTO SAS</t>
  </si>
  <si>
    <t>486-Contratar el servicio de capacitación para los servidores del IDPC de conformidad con el Plan Institucional de Capacitación- PIC vigente</t>
  </si>
  <si>
    <t>(Cód. 637) "DISEÑOS Y ESTUDIOS TÉCNICOS REQUERIDOS PARA LA CONSTRUCCIÓN Y ACTIVACIÓN DEL PARQUE DE "LA RECONCILIACIÓN", UBICADO EN LA CALLE 26, COSTADO OCCIDENTAL DEL CEMENTERIO CENTRAL DE BOGOTÁ</t>
  </si>
  <si>
    <t>478- Contratar el mantenimiento preventivo y correctivo de equipos de cómputo, impresoras, servidores, centro de cableado y UPS de propiedad del Instituto Distrital de Patrimonio Cultural.</t>
  </si>
  <si>
    <t>p.accoun.sas@gmail.com</t>
  </si>
  <si>
    <t>gerencia@aeu.com.co</t>
  </si>
  <si>
    <t>compu_cventas@outlook.es</t>
  </si>
  <si>
    <t>https://community.secop.gov.co/Public/Tendering/OpportunityDetail/Index?noticeUID=CO1.NTC.3421817&amp;isFromPublicArea=True&amp;isModal=False</t>
  </si>
  <si>
    <t>https://community.secop.gov.co/Public/Tendering/OpportunityDetail/Index?noticeUID=CO1.NTC.3335478&amp;isFromPublicArea=True&amp;isModal=False</t>
  </si>
  <si>
    <t>https://community.secop.gov.co/Public/Tendering/OpportunityDetail/Index?noticeUID=CO1.NTC.3483642&amp;isFromPublicArea=True&amp;isModal=False</t>
  </si>
  <si>
    <t>Vigencia</t>
  </si>
  <si>
    <t>CPS-001-2023</t>
  </si>
  <si>
    <t>CPS-002-2023</t>
  </si>
  <si>
    <t>CPS-003-2023</t>
  </si>
  <si>
    <t>CPS-004-2023</t>
  </si>
  <si>
    <t>CPS-005-2023</t>
  </si>
  <si>
    <t>CPS-006-2023</t>
  </si>
  <si>
    <t>CPS-007-2023</t>
  </si>
  <si>
    <t>CPS-008-2023</t>
  </si>
  <si>
    <t>CPS-009-2023</t>
  </si>
  <si>
    <t>CPS-010-2023</t>
  </si>
  <si>
    <t>CPS-011-2023</t>
  </si>
  <si>
    <t>CPS-012-2023</t>
  </si>
  <si>
    <t>CPS-013-2023</t>
  </si>
  <si>
    <t>CPS-014-2023</t>
  </si>
  <si>
    <t>CPS-015-2023</t>
  </si>
  <si>
    <t>CPS-016-2023</t>
  </si>
  <si>
    <t>CPS-017-2023</t>
  </si>
  <si>
    <t>CPS-018-2023</t>
  </si>
  <si>
    <t>CPS-019-2023</t>
  </si>
  <si>
    <t>CPS-020-2023</t>
  </si>
  <si>
    <t>CPS-021-2023</t>
  </si>
  <si>
    <t>CPS-022-2023</t>
  </si>
  <si>
    <t>CPS-023-2023</t>
  </si>
  <si>
    <t>CPS-024-2023</t>
  </si>
  <si>
    <t>CPS-025-2023</t>
  </si>
  <si>
    <t>CPS-026-2023</t>
  </si>
  <si>
    <t>CPS-027-2023</t>
  </si>
  <si>
    <t>CPS-028-2023</t>
  </si>
  <si>
    <t>CPS-029-2023</t>
  </si>
  <si>
    <t>CPS-030-2023</t>
  </si>
  <si>
    <t>CPS-031-2023</t>
  </si>
  <si>
    <t>CPS-032-2023</t>
  </si>
  <si>
    <t>CPS-033-2023</t>
  </si>
  <si>
    <t>CPS-034-2023</t>
  </si>
  <si>
    <t>CPS-035-2023</t>
  </si>
  <si>
    <t>CPS-036-2023</t>
  </si>
  <si>
    <t>CPS-037-2023</t>
  </si>
  <si>
    <t>CPS-038-2023</t>
  </si>
  <si>
    <t>CPS-039-2023</t>
  </si>
  <si>
    <t>CPS-040-2023</t>
  </si>
  <si>
    <t>CPS-041-2023</t>
  </si>
  <si>
    <t>CPS-042-2023</t>
  </si>
  <si>
    <t>CPS-043-2023</t>
  </si>
  <si>
    <t>CPS- 044-2023</t>
  </si>
  <si>
    <t>CPS-045-2023</t>
  </si>
  <si>
    <t>CPS-046-2023</t>
  </si>
  <si>
    <t>CPS-047-2023</t>
  </si>
  <si>
    <t>CPS-048-2023</t>
  </si>
  <si>
    <t>CPS-049-2023</t>
  </si>
  <si>
    <t>CPS- 050-2023</t>
  </si>
  <si>
    <t>CPS-051-2023</t>
  </si>
  <si>
    <t>CPS-052-2023</t>
  </si>
  <si>
    <t>CPS-053-2023</t>
  </si>
  <si>
    <t>CPS-054-2023</t>
  </si>
  <si>
    <t>CPS-055-2023</t>
  </si>
  <si>
    <t>CPS-056-2023</t>
  </si>
  <si>
    <t>CPS-057-2023</t>
  </si>
  <si>
    <t>CPS-058-2023</t>
  </si>
  <si>
    <t>CPS-059-2023</t>
  </si>
  <si>
    <t>CPS-060-2023</t>
  </si>
  <si>
    <t>CPS-061-2023</t>
  </si>
  <si>
    <t>CPS-062-2023</t>
  </si>
  <si>
    <t>CPS-063-2023</t>
  </si>
  <si>
    <t>CPS-064-2023</t>
  </si>
  <si>
    <t>CPS-065-2023</t>
  </si>
  <si>
    <t>CPS-066-2023</t>
  </si>
  <si>
    <t>CPS-067-2023</t>
  </si>
  <si>
    <t>CPS-068-2023</t>
  </si>
  <si>
    <t>CPS-069-2023</t>
  </si>
  <si>
    <t>CPS-070-2023</t>
  </si>
  <si>
    <t>CPS-071-2023</t>
  </si>
  <si>
    <t>CPS-072-2023</t>
  </si>
  <si>
    <t>CPS-073-2023</t>
  </si>
  <si>
    <t>CPS-074-2023</t>
  </si>
  <si>
    <t>CPS-075-2023</t>
  </si>
  <si>
    <t>CPS-076-2023</t>
  </si>
  <si>
    <t>CPS-077-2023</t>
  </si>
  <si>
    <t>CPS-078-2023</t>
  </si>
  <si>
    <t>CPS-079-2023</t>
  </si>
  <si>
    <t>CPS-080-2023</t>
  </si>
  <si>
    <t>CPS-082-2023</t>
  </si>
  <si>
    <t>CPS-083-2023</t>
  </si>
  <si>
    <t>CPS-084-2023</t>
  </si>
  <si>
    <t>CPS-085-2023</t>
  </si>
  <si>
    <t>CPS-086-2023</t>
  </si>
  <si>
    <t>CPS-087-2023</t>
  </si>
  <si>
    <t>CPS-088-2023</t>
  </si>
  <si>
    <t>CPS-090-2023</t>
  </si>
  <si>
    <t>CPS-092-2023</t>
  </si>
  <si>
    <t>CPS-093-2023</t>
  </si>
  <si>
    <t>CPS-094-2023</t>
  </si>
  <si>
    <t>CPS-095-2023</t>
  </si>
  <si>
    <t>CPS-096-2023</t>
  </si>
  <si>
    <t>CPS-098-2023</t>
  </si>
  <si>
    <t>CPS-099-2023</t>
  </si>
  <si>
    <t>CPS-100-2023</t>
  </si>
  <si>
    <t>CPS-101-2023</t>
  </si>
  <si>
    <t>CPS-102-2023</t>
  </si>
  <si>
    <t>CPS-103-2023</t>
  </si>
  <si>
    <t>CPS-104-2023</t>
  </si>
  <si>
    <t>CPS-105-2023</t>
  </si>
  <si>
    <t>CPS-107-2023</t>
  </si>
  <si>
    <t>CPS-108-2023</t>
  </si>
  <si>
    <t>CPS-109-2023</t>
  </si>
  <si>
    <t>CPS-111-2023</t>
  </si>
  <si>
    <t>CPS-112-2023</t>
  </si>
  <si>
    <t>CPS-115-2023</t>
  </si>
  <si>
    <t>PAULA ESTEFANIA MARIN ZAPATA</t>
  </si>
  <si>
    <t>ANA LYDA CAMPO AYALA</t>
  </si>
  <si>
    <t xml:space="preserve">JAVIER ENRIQUE MOTTA MORALES </t>
  </si>
  <si>
    <t>KRISTHIAM CARRIZOSA</t>
  </si>
  <si>
    <t>MARIA SORANY VARGAS AGUIRRE</t>
  </si>
  <si>
    <t>SOFIA JANETH TORRES SANCHEZ
ANDRES LEONARDO RACHE MOYANO</t>
  </si>
  <si>
    <t>QUINTILIANO GARCIA ORTEGA</t>
  </si>
  <si>
    <t>JULIAN FELIPE PINZON GUERRERO</t>
  </si>
  <si>
    <t>NELSON ALFREDO GARZA MANRIQUE</t>
  </si>
  <si>
    <t xml:space="preserve">YENNY CAROLINA ORJUELA GARZÓN </t>
  </si>
  <si>
    <t>SANDRA JANNETH RUEDA IBAÑEZ</t>
  </si>
  <si>
    <t xml:space="preserve">FRANCISCO JAVIER PINZÓN RIAÑO </t>
  </si>
  <si>
    <t>ADRIANA DE LOS ANGELES BARON WILCHES</t>
  </si>
  <si>
    <t xml:space="preserve">CARLOS EDUARDO SANCHEZ OTERO  </t>
  </si>
  <si>
    <t xml:space="preserve">CRISTIAN CAMILO MOSQUERA MORA </t>
  </si>
  <si>
    <t xml:space="preserve">DANIEL CUELLAR MEDINA </t>
  </si>
  <si>
    <t>EDITH JANNETH ABELLA SÁNCHEZ</t>
  </si>
  <si>
    <t>297-Solicitud contratación Liliana Cecilia Rojas León Cod. 297 - Prestar servicios profesionales para apoyar la oficina jurídica del IDPC en los asuntos estratégicos dentro del proceso de gestión contractual y de orden administrativo necesarios para el fortalecimiento del desempeño institucional.</t>
  </si>
  <si>
    <t>313-Solicitud contratación Juan David Cuevas Cod. 313 - Prestar servicios de apoyo a la Oficina Jurídica del IDPC en los procesos de gestión contractual, gestión jurídica y de orden administrativo que le sean asignados.</t>
  </si>
  <si>
    <t>298-Solicitud contratación William Javier Rodriguez Cod. 298 - 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</si>
  <si>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</si>
  <si>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292-Solicitud contratación Mayerly Marisol Silva Cod. 292 - Prestar servicios profesionales para realizar actividades relacionadas con la planeación, seguimiento y control de la información generada y recibida en la Oficina Jurídica del IDPC</t>
  </si>
  <si>
    <t>60-Prestar servicios profesionales al Instituto Distrital de Patrimonio Cultural para apoyar  la gestión administrativa  y  presupuestal  de la Subdirección de Divulgación y Apropiación del Patrimonio.</t>
  </si>
  <si>
    <t>59-Prestar servicios profesionales al Instituto Distrital de Patrimonio Cultural para apoyar a la Subdirección de Divulgación y Apropiación al Patrimonio Cultural en la gestión administrativa y financiera de la dependencia, con énfasis en operación logística.</t>
  </si>
  <si>
    <t>61-Prestar servicios profesionales al Instituto Distrital de Patrimonio Cultural para apoyar la gestión contractual, formulación y seguimiento a convenios suscritos por la Subdirección de Divulgación y Apropiación del Patrimonio.</t>
  </si>
  <si>
    <t>62-Prestar servicios profesionales al Instituto Distrital de Patrimonio Cultural para apoyar los procesos de planeación, seguimiento financiero y misional de los proyectos y metas  de la Subdirección de Divulgación y apropiación del Patrimonio.</t>
  </si>
  <si>
    <t>63-Prestar servicios profesionales al Instituto Distrital de Patrimonio Cultural para apoyar trámites administrativos y operativos requeridos por la Subdirección de Divulgación y Apropiación del Patrimonio.</t>
  </si>
  <si>
    <t>74-Prestar servicios profesionales al Instituto Distrital de Patrimonio Cultural para apoyar el diseño y la producción de los contenidos gráficos que integren las estrategias y acciones comunicación durante la vigencia 2023.</t>
  </si>
  <si>
    <t>176-Prestar servicios profesionales al Instituto Distrital de Patrimonio Cultural, para realizar el acompañamiento administrativo y jurídico en las actividades precontractuales, contractuales y postcontractuales de los procesos liderados por la Subdirección de Gestión Territorial del Patrimonio Cultural.</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</si>
  <si>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</si>
  <si>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Prestar servicios profesionales al IDPC para realizar las actividades y tareas relacionadas con el proceso de gestión financiera de la entidad</t>
  </si>
  <si>
    <t>77-Prestar servicios profesionales al Instituto Distrital de Patrimonio Cultural para apoyar las actividades de comunicación interna y externa a través de la gestión de contenidos periodísticos e institucionales.</t>
  </si>
  <si>
    <t>172- Prestar servicios profesionales al Instituto Distrital de Patrimonio Cultural para realizar la gestión y seguimiento de procesos y estrategias en el marco de la activación de entornos patrimoniales.</t>
  </si>
  <si>
    <t>125-Prestar servicios profesionales al Instituto Distrital de Patrimonio Cultural para apoyar las actividades de gestión de colecciones y llevar a cabo las actividades de identificación, clasificación y registro de la colección y bienes a cargo del Museo de Bogotá</t>
  </si>
  <si>
    <t>343-Prestar servicios profesionales para realizar actividades relacionadas con la gestión contractual y jurídica a cargo de la Subdirección de Gestión Corporativa</t>
  </si>
  <si>
    <t>130-Prestar servicios profesionales al Instituto Distrital de Patrimonio Cultural para apoyar la implementación de la estrategia pedagógica del Museo de Bogotá, el proyecto de renovación y el Museo de la Ciudad Autoconstruída</t>
  </si>
  <si>
    <t>208-Prestar servicios profesionales al Instituto Distrital de Patrimonio Cultural para acompañar a los procesos institucionales en el fortalecimiento de las Políticas de Gestión y Desempeño de la Entidad</t>
  </si>
  <si>
    <t>344-Apoyar a la Subdirección de Gestión Corporativa en la liquidación de contratos y demás actividades administrativas y contractuales a su cargo</t>
  </si>
  <si>
    <t>335-Prestar servicios profesionales al Instituto Distrital de Patrimonio Cultural para acompañar a los procesos institucionales en el fortalecimiento de las Políticas de Gestión y Desempeño de la Entidad</t>
  </si>
  <si>
    <t>193-Prestar servicios de apoyo a la gestión al Instituto Distrital de Patrimonio Cultural para desarrollar actividades de apoyo técnico y asistencial para la Subdirección de Gestión Territorial del Patrimonio.</t>
  </si>
  <si>
    <t>173- Prestar servicios profesionales al Instituto Distrital de Patrimonio Cultural para apoyar la planeación, acompañamiento y seguimiento de las acciones para la activación de entornos patrimoniales.</t>
  </si>
  <si>
    <t>178-Prestar servicios profesionales al Instituto Distrital de Patrimonio Cultural para el control y apoyo administrativo de seguimiento a metas del proyecto de inversión liderado por la Subdirección de Gestión Territorial del Patrimonio</t>
  </si>
  <si>
    <t>230-Prestar servicios profesionales al Instituto Distrital de Patrimonio Cultural para apoyar actividades de gestión social y operativas en el marco de los planes, programas, proyectos que adelanta la Subdirección de Protección e Intervención del Patrimonio</t>
  </si>
  <si>
    <t>303-Prestar servicios profesionales al Instituto Distrital de Patrimonio Cultural para brindar apoyo en la gestión de las actividades administrativas relacionadas con el seguimiento y control de las solicitudes de intervención para la protección de los Bienes de Interés Cultural del Distrito Capital.</t>
  </si>
  <si>
    <t>Prestar servicios profesionales al Instituto Distrital de Patrimonio Cultural para apoyar el desarrollo técnico de las actividades en intervención de fachadas en Bienes de Interés Cultural, entornos patrimoniales y de espacios públicos con valor patrimonial  que adelante la Subdirección de Protección e Intervención del Patrimonio.</t>
  </si>
  <si>
    <t>Prestar servicios profesionales al Instituto Distrital de Patrimonio Cultural apoyando  la implementación y seguimiento de las acciones de protección e intervención necesarias sobre los bienes muebles ubicados en el espacio público de la ciudad.</t>
  </si>
  <si>
    <t>Prestar servicios profesionales para apoyar a la Oficina Jurídica del IDPC en asuntos dentro del proceso de gestión contractual y de orden administrativo que sean necesarias para el desempeño institucional</t>
  </si>
  <si>
    <t>164-Prestar servicios profesionales al Instituto Distrital de Patrimonio Cultural para apoyar la identificación, registro y fortalecimiento del patrimonio vivo campesino en la localidad de Sumapaz.</t>
  </si>
  <si>
    <t>198-Prestar servicios profesionales al Instituto Distrital de Patrimonio Cultural para apoyar el conjunto de acciones participativas a realizar de la mesa gestora del Parque Arqueológico Hacienda el Carmen (Usme) y del Patrimonio Cultural de Usme, en el desarrollo del Plan de Manejo Arqueológico de Bogotá (PMA)</t>
  </si>
  <si>
    <t>Prestar servicios profesionales al Instituto Distrital de Patrimonio Cultural, para acompañar la estructuración, implementación, mejora y sostenibilidad del Sistema de Gestión Ambiental</t>
  </si>
  <si>
    <t>124-Prestar servicios de apoyo a la gestión al Instituto Distrital de Patrimonio Cultural para apoyar el desarrollo e implementación de la estrategia digital en el marco del proyecto de renovación del Museo de Bogotá.</t>
  </si>
  <si>
    <t>138-Prestar servicios de apoyo a la gestión al Instituto Distrital de Patrimonio Cultural para apoyar la implementación de la estrategia pedagógica y los lineamientos educativos del Museo de la Ciudad Autoconstruida.</t>
  </si>
  <si>
    <t>89-Prestar servicios profesionales al Instituto Distrital de Patrimonio Cultural para la formulación, divulgación e  implementación de las convocatorias IDPC relativas al programa distrital de estímulos para la cultura vigencia 2023.</t>
  </si>
  <si>
    <t>156-Prestar servicios profesionales al Instituto Distrital de Patrimonio Cultural para apoyar los procesos de formación en patrimonio cultural del programa Civinautas con niños, niñas, adolescentes y diferentes actores, que contribuyan a ampliar la cobertura de la formación en patrimonio cultural.</t>
  </si>
  <si>
    <t>342-Prestar servicios profesionales a la Subdirección de Gestión Corporativa en el desarrollo de actividades relacionadas con la gestión presupuestal de adquisición de bienes y servicios, seguimiento de la ejecución del proyecto de inversión y de funcionamiento, y otras a cargo del Instituto Distrital de Patrimonio Cultural</t>
  </si>
  <si>
    <t>287-Prestar servicios para desarrollar actividades administrativas y asistenciales en la Dirección General para el fortalecimiento de la gestión del Instituto Distrital de Patrimonio Cultural</t>
  </si>
  <si>
    <t>336-Prestar servicios profesionales al Instituto Distrital de Patrimonio Cultural, para la gestión de los procesos liderados por la Oficina Asesora de Planeación, en el marco del MIPG.</t>
  </si>
  <si>
    <t>327-Prestar servicios profesionales al Instituto Distrital de Patrimonio Cultural en el desarrollo de acciones relacionadas con la gestión de la infraestructura tecnológica para el mejoramiento continuo de la entidad</t>
  </si>
  <si>
    <t>345-Prestar servicios profesionales al Instituto Distrital de Patrimonio Cultural desde el componente jurídico en los procesos, trámites, consultas y procedimientos relacionados con gestión, intervención y manejo del patrimonio cultural localizado en el Distrito Capital</t>
  </si>
  <si>
    <t>221-Prestar servicios profesionales al Instituto Distrital de Patrimonio Cultural para apoyar el desarrollo de las actividades administrativas y financieras asociadas a los proyectos de inversión de la Subdirección de Protección e Intervención del Patrimonio.</t>
  </si>
  <si>
    <t>234-Prestar servicios profesionales al Instituto Distrital de Patrimonio Cultural para apoyar el seguimiento integral a las intervenciones que adelante la Subdirección de Protección e Intervención del Patrimonio sobre fachadas en Bienes de Interés Cultural, entornos patrimoniales y de espacios públicos con valor patrimonial.</t>
  </si>
  <si>
    <t>90-Prestar servicios profesionales al Instituto Distrital de Patrimonio Cultural para apoyar la  implementación y seguimiento del programa distrital de estímulos para la cultura y programa distrital de apoyos concertados para la  vigencia 2023.</t>
  </si>
  <si>
    <t>159-Prestar servicios profesionales al Instituto Distrital de Patrimonio Cultural como enlace territorial para apoyar el seguimiento a la implementación de los procesos de formación en patrimonio cultural que impulse el programa Civinautas en la ampliación de su cobertura, de conformidad con las apuestas estratégicas del IDPC.</t>
  </si>
  <si>
    <t>56-Prestar servicios profesionales al Instituto Distrital de Patrimonio Cultural para apoyar  las acciones del programa Recorridos Patrimoniales como parte de la estrategia de territorialización del Museo de Bogotá</t>
  </si>
  <si>
    <t>67-Prestar servicios profesionales al Instituto Distrital de Patrimonio Cultural para  apoyar  y acompañar los proyectos editoriales que devienen publicaciones de la entidad en el marco de la estrategia de territorialización del Museo de Bogotá</t>
  </si>
  <si>
    <t>131-Prestar servicios profesionales al Instituto Distrital de Patrimonio Cultural para apoyar la implementación de la estrategia pedagógica del proyecto de renovación del Museo de Bogotá.</t>
  </si>
  <si>
    <t>223-Prestar servicios profesionales al Instituto Distrital de Patrimonio Cultural, apoyando desde el punto de vista contractual y jurídico en la ejecución de acciones relacionada con los proyectos a cargo de la Subdirección de Protección e Intervención del Patrimonio</t>
  </si>
  <si>
    <t>213-Prestar servicios de apoyo a la gestión al Instituto Distrital de Patrimonio Cultural en la realización de actividades operativas y de servicios generales requeridas por la entidad</t>
  </si>
  <si>
    <t>199-Prestar servicios profesionales al Instituto Distrital de Patrimonio Cultural para apoyar la activación social, acciones participativas y gestión operativa del Parque Arqueológico Hacienda el Carmen (Usme) y del Patrimonio Cultural de Usme, con énfasis en ruralidad.</t>
  </si>
  <si>
    <t>308-Prestar sus servicios profesionales al Instituto Distrital de Patrimonio Cultural para atender las solicitudes relacionadas con temas de control urbano, equiparación a estrato uno para inmuebles de interés cultural y/o estado de amenaza de ruina de inmuebles en la ciudad de Bogotá.</t>
  </si>
  <si>
    <t>322-Prestar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</si>
  <si>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304-Prestar servicios profesionales al Instituto Distrital de Patrimonio Cultural para apoyar las actividades de gestión social, administrativas y operativas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</si>
  <si>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294-Prestar servicios profesionales para apoyar a la Oficina Jurídica del IDPC en asuntos relacionados con los procesos de gestión contractual, gestión jurídica y los requeridos de orden administrativo para el fortalecimiento del desempeño institucional.</t>
  </si>
  <si>
    <t>338-Prestar servicios profesionales al Instituto Distrital de Patrimonio Cultural, para apoyar a la Asesoría de Control Interno, brindando acompañamiento en el desarrollo del Plan Anual de Auditorías</t>
  </si>
  <si>
    <t>210-Prestar servicios de conducción para transporte terrestre de pasajeros en los vehículos que se le asignen de propiedad del Instituto Distrital de Patrimonio Cultural</t>
  </si>
  <si>
    <t>211-Prestar servicios de conducción para transporte terrestre de pasajeros en los vehículos que se le asignen de propiedad del Instituto Distrital de Patrimonio Cultural</t>
  </si>
  <si>
    <t>166-Prestar servicios profesionales al Instituto Distrital de Patrimonio Cultural para apoyar la gestión comunitaria e institucional en el marco de la salvaguardia del patrimonio vivo campesino de la localidad 20 (Sumapaz).</t>
  </si>
  <si>
    <t>200-Prestar servicios profesionales al Instituto Distrital de Patrimonio Cultural para apoyar el desarrollo del componente étnico intercultural y diferencial del Proyecto Parque Arqueológico de Usme.</t>
  </si>
  <si>
    <t>174- Prestar servicios profesionales al Instituto Distrital de Patrimonio Cultural para apoyar el componente social y participativo de las estrategias, procesos y acciones para la activación de entornos patrimoniales.</t>
  </si>
  <si>
    <t>165-Prestar servicios profesionales al Instituto Distrital de Patrimonio Cultural para apoyar la salvaguardia del patrimonio vivo campesino de la localidad 20 (Sumapaz) bajo un enfoque de género transversal</t>
  </si>
  <si>
    <t>175- Prestar servicios profesionales al Instituto Distrital de Patrimonio Cultural para apoyar la activación de entornos patrimoniales desde la identificación, valoración y salvaguardia del patrimonio natural.</t>
  </si>
  <si>
    <t>293-Prestar servicios profesionales al Instituto Distrital de Patrimonio Cultural para brindar apoyo en la gestión de las actividades técnicas y evaluación de las solicitudes de intervención para la protección de los Bienes de Interes Cultural del Distrito Capital.</t>
  </si>
  <si>
    <t>256-Prestar servicios de apoyo a la gestión al Instituto Distrital de Patrimonio Cultural para la ejecución de acciones de intervención en bienes de interés cultural del Distrito Capital.</t>
  </si>
  <si>
    <t>261-Prestar servicios profesionales al Instituto Distrital de Patrimonio Cultural para brindar apoyo en la gestión de las actividades técnicas y evaluación de las solicitudes de intervención para la protección de los Bienes de Interes Cultural del Distrito Capital.</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</si>
  <si>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</si>
  <si>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309-Prestar sus servicios profesionales al Instituto Distrital de Patrimonio Cultural para realizar las labores que permitan dar respuesta a las solicitudes de protección del patrimonio</t>
  </si>
  <si>
    <t>349-Prestar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</si>
  <si>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192-Prestar servicios profesionales al Instituto Distrital de Patrimonio Cultural, para apoyar el desarrollo del Plan de Manejo Arqueológico de Bogotá y demás instrumentos del Patrimonio Arqueológico de Bogotá.</t>
  </si>
  <si>
    <t>324-Prestar servicios profesionales al Instituto Distrital de Patrimonio Cultural en las actividades relacionadas con la gestión de la infraestructura tecnológica, de red, de servicios y de sistemas de información para el mejoramiento de la gestión institucional</t>
  </si>
  <si>
    <t>348-Prestar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</si>
  <si>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229-Prestar servicios profesionales al Instituto Distrital de Patrimonio Cultural para realizar el levantamiento, producción  y organización de información necesaria el marco de las intervenciones que adelante la Subdirección de Protección e Intervención del Patrimonio.</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</si>
  <si>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</si>
  <si>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315-Prestar servicios profesionales al Instituto Distrital de Patrimonio Cultural para apoyar la ejecución de acciones encaminadas a la sostenibilidad y mejora de la implementación de la política de la participación ciudadana</t>
  </si>
  <si>
    <t>299-Prestar servicios profesionales para apoyar a la Oficina Jurídica del IDPC en asuntos relacionados con los procesos de gestión contractual, gestión jurídica y los requeridos de orden administrativo para el fortalecimiento del desempeño institucional.</t>
  </si>
  <si>
    <t>288-Prestar servicios profesionales para desarrollar actividades para la cooperación y relaciones internacionales entre instituciones encargadas del Patrimonio Cultural para el fortalecimiento de la gestión institucional</t>
  </si>
  <si>
    <t>283-Prestar servicios de apoyo a la Subdirección de Gestión Corporativa para el desarrollo de actividades de préstamo, consulta y organización de archivos recibidos y producidos por el Instituto Distrital de Patrimonio Cultural</t>
  </si>
  <si>
    <t>143-Prestar servicios de apoyo a la gestión al Instituto Distrital de Patrimonio Cultural en la ejecución de los procesos de mediación relacionados con diversidades poblacionales y en la generación de contenidos pedagógicos para el Museo de la Ciudad Autoconstruida.</t>
  </si>
  <si>
    <t>120-Prestar servicios profesionales al Instituto Distrital de Patrimonio Cultural para apoyar el diseño y puesta en marcha dela estrategia de posicionamiento y el proyecto de divulgación del Museo de Bogotá.</t>
  </si>
  <si>
    <t>121-Prestar servicios profesionales al Instituto Distrital de Patrimonio Cultural en los procesos de recolección, sistematización y análisis cualitativo y cuantitativo de la información compilada en los estudios de públicos y demás proyectos del Museo de Bogotá y Museo de la Ciudad Autoconstruida</t>
  </si>
  <si>
    <t>353-Prestar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</si>
  <si>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237-Prestar servicios profesionales al Instituto Distrital de Patrimonio Cultural en las actividades técnicas en intervención de fachadas en Bienes de Interés Cultural, entornos patrimoniales y de espacios públicos con valor patrimonial  que adelante la Subdirección de Protección e Intervención del Patrimonio.</t>
  </si>
  <si>
    <t>269-Prestar servicios profesionales a la Subdirección de Gestión Corporativa del IDPC en los temas relacionados con la implementación de la provisión de empleos de la planta de personal del Instituto Distrital de Patrimonio Cultural</t>
  </si>
  <si>
    <t>341-Prestar servicios profesionales para desarrollar actividades relacionadas con  el Modelo Integrado de Planeación y Gestión MIPG, el seguimiento a planes institucionales y seguimiento a la actualización de la normativa interna de los procesos que hacen parte de la Subdirección de Gestión Corporativa del Instituto Distrital de Patrimonio Cultural</t>
  </si>
  <si>
    <t>285-Prestar servicios profesionales de apoyo jurídico en la sustanciación y el trámite de los procesos que se adelanten en la Oficina de Control Disciplinario Interno del Instituto Distrital de Patrimonio Cultural</t>
  </si>
  <si>
    <t>122-Prestar servicios profesionales al IDPC para apoyar el desarrollo y divulgación de contenidos gráficos para los canales digitales del Museo de Bogotá y Museo de la Ciudad Autoconstruida</t>
  </si>
  <si>
    <t>286-Prestar servicios profesionales para apoyar al Instituto Distrital de Patrimonio Cultural en el desarrollo de acciones tendientes a establecer relaciones con entes distritales y locales para el fortalecimiento de la gestión institucional</t>
  </si>
  <si>
    <t>123-Prestar servicios profesionales para el registro audiovisual y fotográfico de los proyectos y actividades del Museo de Bogotá y el Museo de la Ciudad Autoconstruida.</t>
  </si>
  <si>
    <t>277-Prestar servicios de apoyo a la gestión al Instituto Distrital de Patrimonio Cultural en las actividades relacionadas con la organización y control del archivo de los Bienes de Interés Cultural (BIC)</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</si>
  <si>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</si>
  <si>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127-Prestar servicios profesionales al IDPC para la articulación entre el procedimiento de conservación y el plan de digitalización de las colecciones del Museo de Bogotá.</t>
  </si>
  <si>
    <t>82-Prestar servicios profesionales al Instituto Distrital de Patrimonio Cultural para apoyar las acciones de divulgación de los resultados de activación social y salvaguardia de los patrimonios integrados del Complejo Hospitalario San Juan de Dios, en cumplimiento del CONVENIO INTERADMINISTRATIVO No. 342-2021, durante la vigencia 2023.</t>
  </si>
  <si>
    <t>220-Prestar servicios profesionales para el apoyo de las actividades y  procedimientos financieros, de planeación y de mejoramiento continuo  que se requieran en la Subdirección de Protección e Intervención del Patrimonio del Instituto Distrital de Patrimonio Cultural</t>
  </si>
  <si>
    <t>314Prestar servicios profesionales al Instituto Distrital de Patrimonio Cultural para brindar acompañamiento técnico en la formulación y seguimiento de los proyectos inversión, políticas públicas y demás planes institucionales en el marco del MIPG</t>
  </si>
  <si>
    <t>282-Prestar servicios de apoyo a la gestión administrativa relacionada con las actividades de correspondencia del Instituto Distrital de Patrimonio Cultural</t>
  </si>
  <si>
    <t>271-Prestación de servicios profesionales para la elaboración de instrumentos archivísticos, estructuración e implementación de procesos y procedimientos de gestión documental y seguimiento a las transferencias documentales primarias del Instituto Distrital de Patrimonio Cultural</t>
  </si>
  <si>
    <t>326-Prestar servicios de apoyo a la gestión al Instituto Distrital de Patrimonio Cultural en las actividades relacionadas con la infraestructura tecnológica de la entidad</t>
  </si>
  <si>
    <t>265-Prestar servicios profesionales al IDPC para realizar las actividades y tareas relacionadas con el proceso de gestión financiera de la entidad</t>
  </si>
  <si>
    <t>268-Prestar servicios profesionales a la Subdirección de Gestión Corporativa del IDPC, en el seguimiento, programación, revisión de la ejecución presupuestal, así como los demás asuntos de carácter contable y financiero requeridos por la entidad</t>
  </si>
  <si>
    <t>318-Prestar servicios profesionales al Instituto Distrital de Patrimonio Cultural en las actividades de actualización, soporte y mejora del Plan de Preservación Digital y la funcionalidad del sistema de gestión documental ORFEO, para el mejoramiento de la eficiencia de la gestión institucional</t>
  </si>
  <si>
    <t>51-Prestar servicios profesionales  al Instituto Distrital de Patrimonio Cultural para apoyar la puesta en marcha de procesos de reconocimiento del patrimonio cultural inmaterial (PCI) de Bogotá, a través de la inclusión de manifestaciones culturales en la Lista Representantiva de PCI del ámbito distrital, con énfasis en Plan Especial de Salvaguardia de la cultura de la Bicicleta.</t>
  </si>
  <si>
    <t>129-Prestar servicios profesionales al IDPC para la digitalización en alta resolución de las fotografías faltantes de digitalizar del Museo de Bogotá y complementar y actualizar las respectivas versiones de consulta en Colecciones Colombianas.</t>
  </si>
  <si>
    <t>117-Prestar servicios profesionales al Instituto Distrital de Patrimonio Cultural en arquitectura para acompañar procesos museográficos y de manutención de las exposiciones temporales y de larga duración del Museo de Museo de Bogotá y Museo de la Ciudad Autoconstruida</t>
  </si>
  <si>
    <t>337-Prestar servicios profesionales al Instituto Distrital de Patrimonio Cultural, para apoyar la ejecución del Plan Anual de Auditorías, así como los roles de la Asesoría de Control Interno</t>
  </si>
  <si>
    <t>58-Prestar servicios profesionales al Instituto Distrital de Patrimonio Cultural para apoyar los procesos contractuales y jurídicos asociados a la Subdirección de Divulgación y Apropiación del Patrimonio de la entidad.</t>
  </si>
  <si>
    <t>ana.campo@idpc.gov.co</t>
  </si>
  <si>
    <t>MCA@idpc.gov.co</t>
  </si>
  <si>
    <t>andres.rache@idpc.gov.co</t>
  </si>
  <si>
    <t>adriana.baron@idpc.gov.co</t>
  </si>
  <si>
    <t xml:space="preserve">Valor inicial  del contrato </t>
  </si>
  <si>
    <t>https://community.secop.gov.co/Public/Tendering/OpportunityDetail/Index?noticeUID=CO1.NTC.3802563&amp;isFromPublicArea=True&amp;isModal=False</t>
  </si>
  <si>
    <t>https://community.secop.gov.co/Public/Tendering/OpportunityDetail/Index?noticeUID=CO1.NTC.3802410&amp;isFromPublicArea=True&amp;isModal=False</t>
  </si>
  <si>
    <t>https://community.secop.gov.co/Public/Tendering/OpportunityDetail/Index?noticeUID=CO1.NTC.3801433&amp;isFromPublicArea=True&amp;isModal=False</t>
  </si>
  <si>
    <t>https://community.secop.gov.co/Public/Tendering/OpportunityDetail/Index?noticeUID=CO1.NTC.3801660&amp;isFromPublicArea=True&amp;isModal=False</t>
  </si>
  <si>
    <t>https://community.secop.gov.co/Public/Tendering/OpportunityDetail/Index?noticeUID=CO1.NTC.3803020&amp;isFromPublicArea=True&amp;isModal=False</t>
  </si>
  <si>
    <t>https://community.secop.gov.co/Public/Tendering/OpportunityDetail/Index?noticeUID=CO1.NTC.3805010&amp;isFromPublicArea=True&amp;isModal=False</t>
  </si>
  <si>
    <t>https://community.secop.gov.co/Public/Tendering/OpportunityDetail/Index?noticeUID=CO1.NTC.3805072&amp;isFromPublicArea=True&amp;isModal=False</t>
  </si>
  <si>
    <t>https://community.secop.gov.co/Public/Tendering/OpportunityDetail/Index?noticeUID=CO1.NTC.3805449&amp;isFromPublicArea=True&amp;isModal=False</t>
  </si>
  <si>
    <t>https://community.secop.gov.co/Public/Tendering/OpportunityDetail/Index?noticeUID=CO1.NTC.3806217&amp;isFromPublicArea=True&amp;isModal=False</t>
  </si>
  <si>
    <t>https://community.secop.gov.co/Public/Tendering/OpportunityDetail/Index?noticeUID=CO1.NTC.3809668&amp;isFromPublicArea=True&amp;isModal=False</t>
  </si>
  <si>
    <t>https://community.secop.gov.co/Public/Tendering/OpportunityDetail/Index?noticeUID=CO1.NTC.3812332&amp;isFromPublicArea=True&amp;isModal=False</t>
  </si>
  <si>
    <t>https://community.secop.gov.co/Public/Tendering/OpportunityDetail/Index?noticeUID=CO1.NTC.3809648&amp;isFromPublicArea=True&amp;isModal=False</t>
  </si>
  <si>
    <t>https://community.secop.gov.co/Public/Tendering/OpportunityDetail/Index?noticeUID=CO1.NTC.3810567&amp;isFromPublicArea=True&amp;isModal=False</t>
  </si>
  <si>
    <t>https://community.secop.gov.co/Public/Tendering/OpportunityDetail/Index?noticeUID=CO1.NTC.3813522&amp;isFromPublicArea=True&amp;isModal=False</t>
  </si>
  <si>
    <t>https://community.secop.gov.co/Public/Tendering/OpportunityDetail/Index?noticeUID=CO1.NTC.3812792&amp;isFromPublicArea=True&amp;isModal=False</t>
  </si>
  <si>
    <t>https://community.secop.gov.co/Public/Tendering/OpportunityDetail/Index?noticeUID=CO1.NTC.3812529&amp;isFromPublicArea=True&amp;isModal=False</t>
  </si>
  <si>
    <t>https://community.secop.gov.co/Public/Tendering/OpportunityDetail/Index?noticeUID=CO1.NTC.3812653&amp;isFromPublicArea=True&amp;isModal=False</t>
  </si>
  <si>
    <t>https://community.secop.gov.co/Public/Tendering/OpportunityDetail/Index?noticeUID=CO1.NTC.3812667&amp;isFromPublicArea=True&amp;isModal=False</t>
  </si>
  <si>
    <t>https://community.secop.gov.co/Public/Tendering/OpportunityDetail/Index?noticeUID=CO1.NTC.3813106&amp;isFromPublicArea=True&amp;isModal=False</t>
  </si>
  <si>
    <t>https://community.secop.gov.co/Public/Tendering/OpportunityDetail/Index?noticeUID=CO1.NTC.3813206&amp;isFromPublicArea=True&amp;isModal=False</t>
  </si>
  <si>
    <t>https://community.secop.gov.co/Public/Tendering/OpportunityDetail/Index?noticeUID=CO1.NTC.3812674&amp;isFromPublicArea=True&amp;isModal=False</t>
  </si>
  <si>
    <t>https://community.secop.gov.co/Public/Tendering/OpportunityDetail/Index?noticeUID=CO1.NTC.3813536&amp;isFromPublicArea=True&amp;isModal=False</t>
  </si>
  <si>
    <t>https://community.secop.gov.co/Public/Tendering/OpportunityDetail/Index?noticeUID=CO1.NTC.3820528&amp;isFromPublicArea=True&amp;isModal=False</t>
  </si>
  <si>
    <t>https://community.secop.gov.co/Public/Tendering/OpportunityDetail/Index?noticeUID=CO1.NTC.3820830&amp;isFromPublicArea=True&amp;isModal=False</t>
  </si>
  <si>
    <t>https://community.secop.gov.co/Public/Tendering/OpportunityDetail/Index?noticeUID=CO1.NTC.3824020&amp;isFromPublicArea=True&amp;isModal=False</t>
  </si>
  <si>
    <t>https://community.secop.gov.co/Public/Tendering/OpportunityDetail/Index?noticeUID=CO1.NTC.3825305&amp;isFromPublicArea=True&amp;isModal=False</t>
  </si>
  <si>
    <t>https://community.secop.gov.co/Public/Tendering/OpportunityDetail/Index?noticeUID=CO1.NTC.3824986&amp;isFromPublicArea=True&amp;isModal=true&amp;asPopupView=true</t>
  </si>
  <si>
    <t>https://community.secop.gov.co/Public/Tendering/OpportunityDetail/Index?noticeUID=CO1.NTC.3825557&amp;isFromPublicArea=True&amp;isModal=true&amp;asPopupView=true</t>
  </si>
  <si>
    <t>https://community.secop.gov.co/Public/Tendering/OpportunityDetail/Index?noticeUID=CO1.NTC.3825576&amp;isFromPublicArea=True&amp;isModal=true&amp;asPopupView=true</t>
  </si>
  <si>
    <t>https://community.secop.gov.co/Public/Tendering/OpportunityDetail/Index?noticeUID=CO1.NTC.3824788&amp;isFromPublicArea=True&amp;isModal=true&amp;asPopupView=true</t>
  </si>
  <si>
    <t>https://community.secop.gov.co/Public/Tendering/OpportunityDetail/Index?noticeUID=CO1.NTC.3825230&amp;isFromPublicArea=True&amp;isModal=true&amp;asPopupView=true</t>
  </si>
  <si>
    <t>https://community.secop.gov.co/Public/Tendering/OpportunityDetail/Index?noticeUID=CO1.NTC.3824961&amp;isFromPublicArea=True&amp;isModal=true&amp;asPopupView=true</t>
  </si>
  <si>
    <t>https://community.secop.gov.co/Public/Tendering/OpportunityDetail/Index?noticeUID=CO1.NTC.3825282&amp;isFromPublicArea=True&amp;isModal=true&amp;asPopupView=true</t>
  </si>
  <si>
    <t>https://community.secop.gov.co/Public/Tendering/OpportunityDetail/Index?noticeUID=CO1.NTC.3825095&amp;isFromPublicArea=True&amp;isModal=true&amp;asPopupView=true</t>
  </si>
  <si>
    <t>https://community.secop.gov.co/Public/Tendering/OpportunityDetail/Index?noticeUID=CO1.NTC.3825496&amp;isFromPublicArea=True&amp;isModal=true&amp;asPopupView=true</t>
  </si>
  <si>
    <t>https://community.secop.gov.co/Public/Tendering/OpportunityDetail/Index?noticeUID=CO1.NTC.3826042&amp;isFromPublicArea=True&amp;isModal=true&amp;asPopupView=true</t>
  </si>
  <si>
    <t>https://community.secop.gov.co/Public/Tendering/OpportunityDetail/Index?noticeUID=CO1.NTC.3826606&amp;isFromPublicArea=True&amp;isModal=true&amp;asPopupView=true</t>
  </si>
  <si>
    <t>https://community.secop.gov.co/Public/Tendering/OpportunityDetail/Index?noticeUID=CO1.NTC.3835935&amp;isFromPublicArea=True&amp;isModal=true&amp;asPopupView=true</t>
  </si>
  <si>
    <t>https://community.secop.gov.co/Public/Tendering/OpportunityDetail/Index?noticeUID=CO1.NTC.3835951&amp;isFromPublicArea=True&amp;isModal=true&amp;asPopupView=true</t>
  </si>
  <si>
    <t>https://community.secop.gov.co/Public/Tendering/OpportunityDetail/Index?noticeUID=CO1.NTC.3835966&amp;isFromPublicArea=True&amp;isModal=true&amp;asPopupView=true</t>
  </si>
  <si>
    <t>https://community.secop.gov.co/Public/Tendering/OpportunityDetail/Index?noticeUID=CO1.NTC.3835977&amp;isFromPublicArea=True&amp;isModal=true&amp;asPopupView=true</t>
  </si>
  <si>
    <t>https://community.secop.gov.co/Public/Tendering/OpportunityDetail/Index?noticeUID=CO1.NTC.3830587&amp;isFromPublicArea=True&amp;isModal=true&amp;asPopupView=true</t>
  </si>
  <si>
    <t>https://community.secop.gov.co/Public/Tendering/OpportunityDetail/Index?noticeUID=CO1.NTC.3830463&amp;isFromPublicArea=True&amp;isModal=true&amp;asPopupView=true</t>
  </si>
  <si>
    <t>https://community.secop.gov.co/Public/Tendering/OpportunityDetail/Index?noticeUID=CO1.NTC.3830419&amp;isFromPublicArea=True&amp;isModal=False</t>
  </si>
  <si>
    <t>https://community.secop.gov.co/Public/Tendering/OpportunityDetail/Index?noticeUID=CO1.NTC.3830137&amp;isFromPublicArea=True&amp;isModal=true&amp;asPopupView=true</t>
  </si>
  <si>
    <t>https://community.secop.gov.co/Public/Tendering/OpportunityDetail/Index?noticeUID=CO1.NTC.3830414&amp;isFromPublicArea=True&amp;isModal=true&amp;asPopupView=true</t>
  </si>
  <si>
    <t>https://community.secop.gov.co/Public/Tendering/OpportunityDetail/Index?noticeUID=CO1.NTC.3831290&amp;isFromPublicArea=True&amp;isModal=true&amp;asPopupView=true</t>
  </si>
  <si>
    <t>https://community.secop.gov.co/Public/Tendering/OpportunityDetail/Index?noticeUID=CO1.NTC.3839420&amp;isFromPublicArea=True&amp;isModal=true&amp;asPopupView=true</t>
  </si>
  <si>
    <t>https://community.secop.gov.co/Public/Tendering/OpportunityDetail/Index?noticeUID=CO1.NTC.3863611&amp;isFromPublicArea=True&amp;isModal=true&amp;asPopupView=true</t>
  </si>
  <si>
    <t>https://community.secop.gov.co/Public/Tendering/OpportunityDetail/Index?noticeUID=CO1.NTC.3834637&amp;isFromPublicArea=True&amp;isModal=False</t>
  </si>
  <si>
    <t>https://community.secop.gov.co/Public/Tendering/OpportunityDetail/Index?noticeUID=CO1.NTC.3840177&amp;isFromPublicArea=True&amp;isModal=true&amp;asPopupView=true</t>
  </si>
  <si>
    <t>https://community.secop.gov.co/Public/Tendering/OpportunityDetail/Index?noticeUID=CO1.NTC.3836017&amp;isFromPublicArea=True&amp;isModal=true&amp;asPopupView=true</t>
  </si>
  <si>
    <t>https://community.secop.gov.co/Public/Tendering/OpportunityDetail/Index?noticeUID=CO1.NTC.3840766&amp;isFromPublicArea=True&amp;isModal=true&amp;asPopupView=true</t>
  </si>
  <si>
    <t>https://community.secop.gov.co/Public/Tendering/OpportunityDetail/Index?noticeUID=CO1.NTC.3840881&amp;isFromPublicArea=True&amp;isModal=true&amp;asPopupView=true</t>
  </si>
  <si>
    <t>https://community.secop.gov.co/Public/Tendering/OpportunityDetail/Index?noticeUID=CO1.NTC.3840965&amp;isFromPublicArea=True&amp;isModal=true&amp;asPopupView=true</t>
  </si>
  <si>
    <t>https://community.secop.gov.co/Public/Tendering/OpportunityDetail/Index?noticeUID=CO1.NTC.3840908&amp;isFromPublicArea=True&amp;isModal=true&amp;asPopupView=true</t>
  </si>
  <si>
    <t>https://community.secop.gov.co/Public/Tendering/OpportunityDetail/Index?noticeUID=CO1.NTC.3845514&amp;isFromPublicArea=True&amp;isModal=true&amp;asPopupView=true</t>
  </si>
  <si>
    <t>https://community.secop.gov.co/Public/Tendering/OpportunityDetail/Index?noticeUID=CO1.NTC.3857078&amp;isFromPublicArea=True&amp;isModal=true&amp;asPopupView=true</t>
  </si>
  <si>
    <t>https://community.secop.gov.co/Public/Tendering/OpportunityDetail/Index?noticeUID=CO1.NTC.3845352&amp;isFromPublicArea=True&amp;isModal=true&amp;asPopupView=true</t>
  </si>
  <si>
    <t>https://community.secop.gov.co/Public/Tendering/OpportunityDetail/Index?noticeUID=CO1.NTC.3843653&amp;isFromPublicArea=True&amp;isModal=true&amp;asPopupView=true</t>
  </si>
  <si>
    <t>https://community.secop.gov.co/Public/Tendering/OpportunityDetail/Index?noticeUID=CO1.NTC.3845166&amp;isFromPublicArea=True&amp;isModal=true&amp;asPopupView=true</t>
  </si>
  <si>
    <t>https://community.secop.gov.co/Public/Tendering/OpportunityDetail/Index?noticeUID=CO1.NTC.3845523&amp;isFromPublicArea=True&amp;isModal=true&amp;asPopupView=true</t>
  </si>
  <si>
    <t>https://community.secop.gov.co/Public/Tendering/OpportunityDetail/Index?noticeUID=CO1.NTC.3846504&amp;isFromPublicArea=True&amp;isModal=true&amp;asPopupView=true</t>
  </si>
  <si>
    <t>https://community.secop.gov.co/Public/Tendering/OpportunityDetail/Index?noticeUID=CO1.NTC.3846520&amp;isFromPublicArea=True&amp;isModal=true&amp;asPopupView=true</t>
  </si>
  <si>
    <t>https://community.secop.gov.co/Public/Tendering/OpportunityDetail/Index?noticeUID=CO1.NTC.3851408&amp;isFromPublicArea=True&amp;isModal=true&amp;asPopupView=true</t>
  </si>
  <si>
    <t>https://community.secop.gov.co/Public/Tendering/OpportunityDetail/Index?noticeUID=CO1.NTC.3851097&amp;isFromPublicArea=True&amp;isModal=true&amp;asPopupView=true</t>
  </si>
  <si>
    <t>https://community.secop.gov.co/Public/Tendering/OpportunityDetail/Index?noticeUID=CO1.NTC.3851728&amp;isFromPublicArea=True&amp;isModal=true&amp;asPopupView=true</t>
  </si>
  <si>
    <t>https://community.secop.gov.co/Public/Tendering/OpportunityDetail/Index?noticeUID=CO1.NTC.3851598&amp;isFromPublicArea=True&amp;isModal=true&amp;asPopupView=true</t>
  </si>
  <si>
    <t>https://community.secop.gov.co/Public/Tendering/OpportunityDetail/Index?noticeUID=CO1.NTC.3852104&amp;isFromPublicArea=True&amp;isModal=true&amp;asPopupView=true</t>
  </si>
  <si>
    <t>https://community.secop.gov.co/Public/Tendering/OpportunityDetail/Index?noticeUID=CO1.NTC.3852113&amp;isFromPublicArea=True&amp;isModal=true&amp;asPopupView=true</t>
  </si>
  <si>
    <t>https://community.secop.gov.co/Public/Tendering/OpportunityDetail/Index?noticeUID=CO1.NTC.3852974&amp;isFromPublicArea=True&amp;isModal=true&amp;asPopupView=true</t>
  </si>
  <si>
    <t>https://community.secop.gov.co/Public/Tendering/OpportunityDetail/Index?noticeUID=CO1.NTC.3857087&amp;isFromPublicArea=True&amp;isModal=true&amp;asPopupView=true</t>
  </si>
  <si>
    <t>https://community.secop.gov.co/Public/Tendering/OpportunityDetail/Index?noticeUID=CO1.NTC.3855316&amp;isFromPublicArea=True&amp;isModal=true&amp;asPopupView=true</t>
  </si>
  <si>
    <t>https://community.secop.gov.co/Public/Tendering/OpportunityDetail/Index?noticeUID=CO1.NTC.3857693&amp;isFromPublicArea=True&amp;isModal=true&amp;asPopupView=true</t>
  </si>
  <si>
    <t>https://community.secop.gov.co/Public/Tendering/OpportunityDetail/Index?noticeUID=CO1.NTC.3858107&amp;isFromPublicArea=True&amp;isModal=true&amp;asPopupView=true</t>
  </si>
  <si>
    <t>https://community.secop.gov.co/Public/Tendering/OpportunityDetail/Index?noticeUID=CO1.NTC.3857447&amp;isFromPublicArea=True&amp;isModal=true&amp;asPopupView=true</t>
  </si>
  <si>
    <t>https://community.secop.gov.co/Public/Tendering/OpportunityDetail/Index?noticeUID=CO1.NTC.3856946&amp;isFromPublicArea=True&amp;isModal=true&amp;asPopupView=true</t>
  </si>
  <si>
    <t>https://community.secop.gov.co/Public/Tendering/OpportunityDetail/Index?noticeUID=CO1.NTC.3868216&amp;isFromPublicArea=True&amp;isModal=False</t>
  </si>
  <si>
    <t>https://community.secop.gov.co/Public/Tendering/OpportunityDetail/Index?noticeUID=CO1.NTC.3857621&amp;isFromPublicArea=True&amp;isModal=true&amp;asPopupView=true</t>
  </si>
  <si>
    <t>https://community.secop.gov.co/Public/Tendering/OpportunityDetail/Index?noticeUID=CO1.NTC.3860401&amp;isFromPublicArea=True&amp;isModal=true&amp;asPopupView=true</t>
  </si>
  <si>
    <t>https://community.secop.gov.co/Public/Tendering/OpportunityDetail/Index?noticeUID=CO1.NTC.3863550&amp;isFromPublicArea=True&amp;isModal=true&amp;asPopupView=true</t>
  </si>
  <si>
    <t>https://community.secop.gov.co/Public/Tendering/OpportunityDetail/Index?noticeUID=CO1.NTC.3867584&amp;isFromPublicArea=True&amp;isModal=true&amp;asPopupView=true</t>
  </si>
  <si>
    <t>https://community.secop.gov.co/Public/Tendering/OpportunityDetail/Index?noticeUID=CO1.NTC.3868207&amp;isFromPublicArea=True&amp;isModal=true&amp;asPopupView=true</t>
  </si>
  <si>
    <t>https://community.secop.gov.co/Public/Tendering/OpportunityDetail/Index?noticeUID=CO1.NTC.3867898&amp;isFromPublicArea=True&amp;isModal=true&amp;asPopupView=true</t>
  </si>
  <si>
    <t>https://community.secop.gov.co/Public/Tendering/OpportunityDetail/Index?noticeUID=CO1.NTC.3864879&amp;isFromPublicArea=True&amp;isModal=true&amp;asPopupView=true</t>
  </si>
  <si>
    <t>https://community.secop.gov.co/Public/Tendering/OpportunityDetail/Index?noticeUID=CO1.NTC.3865705&amp;isFromPublicArea=True&amp;isModal=true&amp;asPopupView=true</t>
  </si>
  <si>
    <t>https://community.secop.gov.co/Public/Tendering/OpportunityDetail/Index?noticeUID=CO1.NTC.3867410&amp;isFromPublicArea=True&amp;isModal=true&amp;asPopupView=true</t>
  </si>
  <si>
    <t>https://community.secop.gov.co/Public/Tendering/OpportunityDetail/Index?noticeUID=CO1.NTC.3867330&amp;isFromPublicArea=True&amp;isModal=true&amp;asPopupView=true</t>
  </si>
  <si>
    <t>https://community.secop.gov.co/Public/Tendering/OpportunityDetail/Index?noticeUID=CO1.NTC.3880420&amp;isFromPublicArea=True&amp;isModal=true&amp;asPopupView=true</t>
  </si>
  <si>
    <t>https://community.secop.gov.co/Public/Tendering/OpportunityDetail/Index?noticeUID=CO1.NTC.3881116&amp;isFromPublicArea=True&amp;isModal=true&amp;asPopupView=true</t>
  </si>
  <si>
    <t>https://community.secop.gov.co/Public/Tendering/OpportunityDetail/Index?noticeUID=CO1.NTC.3867930&amp;isFromPublicArea=True&amp;isModal=true&amp;asPopupView=true</t>
  </si>
  <si>
    <t>https://community.secop.gov.co/Public/Tendering/OpportunityDetail/Index?noticeUID=CO1.NTC.3867353&amp;isFromPublicArea=True&amp;isModal=true&amp;asPopupView=true</t>
  </si>
  <si>
    <t>https://community.secop.gov.co/Public/Tendering/OpportunityDetail/Index?noticeUID=CO1.NTC.3877259&amp;isFromPublicArea=True&amp;isModal=true&amp;asPopupView=true</t>
  </si>
  <si>
    <t>https://community.secop.gov.co/Public/Tendering/OpportunityDetail/Index?noticeUID=CO1.NTC.3880623&amp;isFromPublicArea=True&amp;isModal=true&amp;asPopupView=true</t>
  </si>
  <si>
    <t>https://community.secop.gov.co/Public/Tendering/OpportunityDetail/Index?noticeUID=CO1.NTC.3886119&amp;isFromPublicArea=True&amp;isModal=true&amp;asPopupView=true</t>
  </si>
  <si>
    <t>https://community.secop.gov.co/Public/Tendering/OpportunityDetail/Index?noticeUID=CO1.NTC.3887352&amp;isFromPublicArea=True&amp;isModal=true&amp;asPopupView=true</t>
  </si>
  <si>
    <t>https://community.secop.gov.co/Public/Tendering/OpportunityDetail/Index?noticeUID=CO1.NTC.3887308&amp;isFromPublicArea=True&amp;isModal=true&amp;asPopupView=true</t>
  </si>
  <si>
    <t>https://community.secop.gov.co/Public/Tendering/OpportunityDetail/Index?noticeUID=CO1.NTC.3887148&amp;isFromPublicArea=True&amp;isModal=true&amp;asPopupView=true</t>
  </si>
  <si>
    <t>https://community.secop.gov.co/Public/Tendering/OpportunityDetail/Index?noticeUID=CO1.NTC.3886801&amp;isFromPublicArea=True&amp;isModal=true&amp;asPopupView=true</t>
  </si>
  <si>
    <t>https://community.secop.gov.co/Public/Tendering/OpportunityDetail/Index?noticeUID=CO1.NTC.3887323&amp;isFromPublicArea=True&amp;isModal=true&amp;asPopupView=true</t>
  </si>
  <si>
    <t>https://community.secop.gov.co/Public/Tendering/OpportunityDetail/Index?noticeUID=CO1.NTC.3887399&amp;isFromPublicArea=True&amp;isModal=true&amp;asPopupView=true</t>
  </si>
  <si>
    <t>https://community.secop.gov.co/Public/Tendering/OpportunityDetail/Index?noticeUID=CO1.NTC.3888153&amp;isFromPublicArea=True&amp;isModal=true&amp;asPopupView=true</t>
  </si>
  <si>
    <t>https://community.secop.gov.co/Public/Tendering/OpportunityDetail/Index?noticeUID=CO1.NTC.3887421&amp;isFromPublicArea=True&amp;isModal=true&amp;asPopupView=true</t>
  </si>
  <si>
    <t>https://community.secop.gov.co/Public/Tendering/OpportunityDetail/Index?noticeUID=CO1.NTC.3890086&amp;isFromPublicArea=True&amp;isModal=true&amp;asPopupView=true</t>
  </si>
  <si>
    <t>https://community.secop.gov.co/Public/Tendering/OpportunityDetail/Index?noticeUID=CO1.NTC.3891558&amp;isFromPublicArea=True&amp;isModal=true&amp;asPopupView=true</t>
  </si>
  <si>
    <t>https://community.secop.gov.co/Public/Tendering/OpportunityDetail/Index?noticeUID=CO1.NTC.3888133&amp;isFromPublicArea=True&amp;isModal=true&amp;asPopupView=true</t>
  </si>
  <si>
    <t>https://community.secop.gov.co/Public/Tendering/OpportunityDetail/Index?noticeUID=CO1.NTC.3891331&amp;isFromPublicArea=True&amp;isModal=true&amp;asPopupView=true</t>
  </si>
  <si>
    <t>335 Dias</t>
  </si>
  <si>
    <t>306 Dias</t>
  </si>
  <si>
    <t>316 Dias</t>
  </si>
  <si>
    <t>324 Dias</t>
  </si>
  <si>
    <t>322 Dias</t>
  </si>
  <si>
    <t>325 Dias</t>
  </si>
  <si>
    <t>285 Días</t>
  </si>
  <si>
    <t>294 Días</t>
  </si>
  <si>
    <t>307 Días</t>
  </si>
  <si>
    <t>255 Días</t>
  </si>
  <si>
    <t>270 Días</t>
  </si>
  <si>
    <t>luisa.ortiz@idpc.gov.co</t>
  </si>
  <si>
    <t>mariluz.loaiza@idpc.gov.co</t>
  </si>
  <si>
    <t>nubia.lizarazo@idpc.gov.co</t>
  </si>
  <si>
    <t>isidro.gomez@idpc.gov.co</t>
  </si>
  <si>
    <t>boris.vargas@idpc.gov.co</t>
  </si>
  <si>
    <t>No aplica</t>
  </si>
  <si>
    <t>SIGLO DEL HOMBRE EDITORES S.A.</t>
  </si>
  <si>
    <t>ALFONSO JAIMES GUEVARA</t>
  </si>
  <si>
    <t>INGENIERIA Y DESARROLLO URBANISTICO SAS</t>
  </si>
  <si>
    <t>QUALITAS SALUD LIMITADA</t>
  </si>
  <si>
    <t>MULTIPLES TECNOLOGIAS APLICADAS DE COLOMBIA S.A.S. - MTA DE COLOMBIA S.A.S.</t>
  </si>
  <si>
    <t>SOLUTION COPY LTDA</t>
  </si>
  <si>
    <t>CONSORCIO HISTORICO</t>
  </si>
  <si>
    <t>INVERSIONES RESEÑAL S.A.S</t>
  </si>
  <si>
    <t>QUINTERO Y RIAÑO S.A</t>
  </si>
  <si>
    <t>TECHNOLOGY WORLD GROUP SAS</t>
  </si>
  <si>
    <t>IA INGENIERIA Y ARQUITECTURA DE COLOMBIA SAS</t>
  </si>
  <si>
    <t>MANUFACTURAS SUMAPAZ S.A.</t>
  </si>
  <si>
    <t>FUNDACIÓN GILBERTO ALZATE AVENDAÑO - FUGA.
SECRETARÍA DISTRITAL DE CULTURA, RECREACIÓN Y DEPORTE - SCRD
INSTITUTO DISTRITAL DE PATRIMONIO CULTURAL - IDPC</t>
  </si>
  <si>
    <t>https://community.secop.gov.co/Public/Tendering/OpportunityDetail/Index?noticeUID=CO1.NTC.3275974&amp;isFromPublicArea=True&amp;isModal=False</t>
  </si>
  <si>
    <t xml:space="preserve">https://community.secop.gov.co/Public/Tendering/OpportunityDetail/Index?noticeUID=CO1.NTC.3588233&amp;isFromPublicArea=True&amp;isModal=False
</t>
  </si>
  <si>
    <t>https://community.secop.gov.co/Public/Tendering/OpportunityDetail/Index?noticeUID=CO1.NTC.3512298&amp;isFromPublicArea=True&amp;isModal=False</t>
  </si>
  <si>
    <t>https://community.secop.gov.co/Public/Tendering/OpportunityDetail/Index?noticeUID=CO1.NTC.3551400&amp;isFromPublicArea=True&amp;isModal=False</t>
  </si>
  <si>
    <t>https://community.secop.gov.co/Public/Tendering/OpportunityDetail/Index?noticeUID=CO1.NTC.3574112&amp;isFromPublicArea=True&amp;isModal=False</t>
  </si>
  <si>
    <t>https://community.secop.gov.co/Public/Tendering/OpportunityDetail/Index?noticeUID=CO1.NTC.3562990&amp;isFromPublicArea=True&amp;isModal=False</t>
  </si>
  <si>
    <t>https://community.secop.gov.co/Public/Tendering/ContractNoticePhases/View?PPI=CO1.PPI.21557870&amp;isFromPublicArea=True&amp;isModal=False</t>
  </si>
  <si>
    <t>https://community.secop.gov.co/Public/Tendering/OpportunityDetail/Index?noticeUID=CO1.NTC.3532200&amp;isFromPublicArea=True&amp;isModal=False</t>
  </si>
  <si>
    <t>https://community.secop.gov.co/Public/Tendering/OpportunityDetail/Index?noticeUID=CO1.NTC.3565047&amp;isFromPublicArea=True&amp;isModal=False</t>
  </si>
  <si>
    <t>https://community.secop.gov.co/Public/Tendering/OpportunityDetail/Index?noticeUID=CO1.NTC.3594615&amp;isFromPublicArea=True&amp;isModal=False</t>
  </si>
  <si>
    <t>https://www.colombiacompra.gov.co/tienda-virtual-del-estado-colombiano/ordenes-compra/103015/1</t>
  </si>
  <si>
    <t>https://www.contratos.gov.co/consultas/detalleProceso.do?numConstancia=22-22-53642</t>
  </si>
  <si>
    <t>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t>
  </si>
  <si>
    <t>Cod.  716 PRESTACION DE SERVICIOS ARTISTICOS AL INSTITUTO DISTRITAL DE PATRIMONIO CULTURAL PARA LA ELABORACION UN PROYECTO ESCULTORICO TIPO TOTEM PARA EL PARQUE ARQUEOLÓGICO Y DEL PATRIMONIO CULTURAL EN LA LOCALIDAD DE USME, BOGOTÁ D.C.</t>
  </si>
  <si>
    <t xml:space="preserve">(Código 494) Adquisición e instalación de tres domos geodésicos móviles para la activación social del Parque Arqueológico de la Hacienda El Carmen en la localidad de Usme, Bogotá D.C., en el marco de ejecución del Convenio FDLU-CIA-370-2021.  </t>
  </si>
  <si>
    <t>Código 487-Contratar el servicio para la realización de exámenes médicos ocupacionales para los servidores del Instituto Distrital de Patrimonio Cultural.</t>
  </si>
  <si>
    <t>"452-Contratar la prestación de servicio de impresión, fotocopiado multifuncional y escáner necesario para el desarrollo de las actividades operacionales de las diferentes dependencias del IDPC”</t>
  </si>
  <si>
    <t>634 - Ejecutar el diseño de la sobrecubierta y las obras de primeros auxilios en el inmueble ubicado en la carrera 3 no. 10-27, de propiedad de la fundación Gilberto Alzate Avendaño</t>
  </si>
  <si>
    <t>(Código 715) FABRICAR Y/O SUMINISTRAR E INSTALAR DOTACIONALES DEL PARQUE ARQUEOLÓGICO DE LA HACIENDA EL CARMEN EN LA LOCALIDAD DE USME, BOGOTÁ D.C.</t>
  </si>
  <si>
    <t>635 - Realizar la interventoría integral del contrato cuyo objeto es: “Ejecutar el diseño de la sobrecubierta y las obras de primeros auxilios en el inmueble ubicado en la carrera 3 No. 10-27, de propiedad de la Fundación Gilberto Álzate Avendaño”.</t>
  </si>
  <si>
    <t>344-Contratar el alquiler e instalación de computadores de escritorio y periféricos con su respectiva configuración y puesta en funcionamiento en las instalaciones del Instituto Distrital de Patrimonio Cultural</t>
  </si>
  <si>
    <t>638-Realizar la interventoría integral del contrato cuyo objeto es: "Diseños y estudios técnicos requeridos para la construcción y activación del Parque de la Calle 26 La Reconciliación, ubicado en el costado occidental del Cementerio Central de Bogotá”</t>
  </si>
  <si>
    <t>(Cód. 735) “Suministro de mobiliario (dotación escolar) para dotar las estructuras del Parque Arqueológico de la Hacienda El Carmen en la localidad de Usme, Bogotá D.C., en el marco de ejecución del Convenio Interadministrativo FDLU-CIA-370-2021”.</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</si>
  <si>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</si>
  <si>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tallerescarsoni@gmail.com</t>
  </si>
  <si>
    <t>gerencia.gigante@gmail.com</t>
  </si>
  <si>
    <t>gerencia@siglodelhombre.com</t>
  </si>
  <si>
    <t>ingedeur@gmail.com</t>
  </si>
  <si>
    <t>nubia.montejo@qualitas-salud.com</t>
  </si>
  <si>
    <t>info@mta.net.co</t>
  </si>
  <si>
    <t>solutioncopy@hotmail.com</t>
  </si>
  <si>
    <t>doradoasociados@hotmail.com</t>
  </si>
  <si>
    <t>COMERCIAL@RESENAL.COM</t>
  </si>
  <si>
    <t>qyrgerencia@gmail.com</t>
  </si>
  <si>
    <t>twlcitaciones@gmail.com</t>
  </si>
  <si>
    <t>ntiasecop2@gmail.com</t>
  </si>
  <si>
    <t>info@manufacturasumapaz.com</t>
  </si>
  <si>
    <t>Plazo inicial</t>
  </si>
  <si>
    <t>2 Años</t>
  </si>
  <si>
    <t>30 Días</t>
  </si>
  <si>
    <t>30 Dias</t>
  </si>
  <si>
    <t>489 Días</t>
  </si>
  <si>
    <t>“(Código 354) Prestar el servicio de mantenimiento preventivo y correctivo del sistema eléctrico del Museo de Bogotá, así como la adquisición de dos (2) UPS”, </t>
  </si>
  <si>
    <t>Valor de las adiciones / modificaciones</t>
  </si>
  <si>
    <t>Link de acceso a SECOP</t>
  </si>
  <si>
    <t>CI-422</t>
  </si>
  <si>
    <t>ANGELA JIMENA PINILLA ACOSTA</t>
  </si>
  <si>
    <t>YESICA MILENA ACOSTA MOLINA</t>
  </si>
  <si>
    <t xml:space="preserve">LUIS ALFREDO BARON LEAL  </t>
  </si>
  <si>
    <t>LAURA ALEJANDRA MENDOZA GARCÍA</t>
  </si>
  <si>
    <t>LINA MARÍA FORERO JIMÉNEZ</t>
  </si>
  <si>
    <t xml:space="preserve">DIEGO FERNANDO BRIÑEZ YUNADO  </t>
  </si>
  <si>
    <t xml:space="preserve">JOHAN RUBEN ROMERO RODRIGUEZ  </t>
  </si>
  <si>
    <t>DIANA CAROLINA RUIZ BARRAGAN</t>
  </si>
  <si>
    <t>JOSE ALBERTO DOMINGUEZ GABRIEL</t>
  </si>
  <si>
    <t>TATIANA ALEXANDRA QUEVEDO MOGOLLÓN</t>
  </si>
  <si>
    <t>ANGEL ANTONIO DIAZ VEGA</t>
  </si>
  <si>
    <t>JUAN DAVID BENAVIDES SEPÚLVEDA</t>
  </si>
  <si>
    <t>LAURA NATHALIA CARDENAS JIMENEZ</t>
  </si>
  <si>
    <t>NATHALY ANDREA CEPEDA CARRILLO</t>
  </si>
  <si>
    <t>LAURA SARA MARÍA MORENO RODRÍGUEZ</t>
  </si>
  <si>
    <t>FRANCISCO ERNESTO ROMANO GOMEZ</t>
  </si>
  <si>
    <t>RICHARD ADRIAN RIVERA BELTRÁN</t>
  </si>
  <si>
    <t>ROMMY ERVIN GAONA</t>
  </si>
  <si>
    <t>SOFIA NATALIA GONZALEZ AYALA</t>
  </si>
  <si>
    <t>LUZ MARINA CHASOY CUANTINDIOY</t>
  </si>
  <si>
    <t>JOSE NORBERTO SANCHEZ CRISTANCHO</t>
  </si>
  <si>
    <t>TATIANA PARADA MORENO</t>
  </si>
  <si>
    <t>PAULA  MARCELA CASTELLANOS VELEZ</t>
  </si>
  <si>
    <t>KAREN NATALIA PARADA PARRA</t>
  </si>
  <si>
    <t>MARIA CAMILA ESCOBAR NIÑO</t>
  </si>
  <si>
    <t>VALERIA MIRANDA GUTIERREZ</t>
  </si>
  <si>
    <t>WILLIAM MANUEL VEGA VARGAS</t>
  </si>
  <si>
    <t>SIGLO EL HOMBRE EDITORES S.A</t>
  </si>
  <si>
    <t>PAULA ANDREA ROMERO ROA</t>
  </si>
  <si>
    <t>CLAUDIA PATRICIA OLMOS CUESTO</t>
  </si>
  <si>
    <t>ANDREA DEL PILAR RODRIGUEZ GOMEZ</t>
  </si>
  <si>
    <t>LEYDER YAMID BRICEÑO BEJARANO</t>
  </si>
  <si>
    <t xml:space="preserve">
SECRETARÍA DISTRITAL DE CULTURA, RECREACIÓN Y DEPORTE - SCRD
EL INSTITUTO DISTRITAL DE LAS ARTES - IDEARTES
LA ORQUESTA FILARMONICA DE BOGOTA -OFB
INSTITUTO DISTRITAL DE PATRIMONIO CULTURAL - IDPC
FUNDACIÓN GILBERTO ALZATE AVENDAÑO - FUGA
CANAL CAPITAL </t>
  </si>
  <si>
    <t>CAFE IBAÑEZ S.A.S</t>
  </si>
  <si>
    <t>TERRY PAULIN HENAO VERA</t>
  </si>
  <si>
    <t>ANA MARIA SAAVEDRA ARANGO</t>
  </si>
  <si>
    <t>CARLOS ANDRES SANCHEZ BELTRAN</t>
  </si>
  <si>
    <t>SECRETARÍA DISTRITAL DE MOVILIDAD</t>
  </si>
  <si>
    <t>Jardín Botánico de Bogotá “José Celestino Mutis” JBB</t>
  </si>
  <si>
    <t>Fondo Financiero Distrital de Salud (Secretaria Distrital de Salud - San Juan de Dios)</t>
  </si>
  <si>
    <t xml:space="preserve">COLSOF  </t>
  </si>
  <si>
    <t>CLOUD CITY COLOMBIA SAS</t>
  </si>
  <si>
    <t>291-Prestar servicios profesionales para establecer mecanismos de articulación entre el IDPC y otros sectores en cumplimiento de la gestión institucional del IDPC</t>
  </si>
  <si>
    <t>316-Prestar servicios profesionales al Instituto Distrital de Patrimonio Cultural, para acompañar la puesta en marcha de la implementación, sostenibilidad y mejora de la Política de Participación Ciudadana en el marco del MIPG</t>
  </si>
  <si>
    <t>209-Prestar servicios de apoyo a la gestión al Instituto Distrital de Patrimonio Cultural en actividades relacionadas con la programación, seguimiento y ejecución de acciones de mantenimiento a los bienes e infraestructura física de propiedad y en administración de la entidad</t>
  </si>
  <si>
    <t>118-Prestar servicios de apoyo a la gestión al Instituto Distrital de Patrimonio Cultural en actividades relacionadas con el montaje durante la implementación del proyecto de renovación del Museo de Bogotá.</t>
  </si>
  <si>
    <t>273-Prestar servicios profesionales para apoyar al Instituto Distrital de Patrimonio Cultural en el desarrollo de actividades realacionadas con el Sistema Integrado de Conservación documental y preservación digital, en concordancia con la normatividad vigente</t>
  </si>
  <si>
    <t>339-Prestar servicios de apoyo administrativo y asistencial en las actividades desarrolladas por la Subdirección de Gestión Corporativa del Instituto Distrital de Patrimonio Cultural</t>
  </si>
  <si>
    <t>270-Prestar servicios profesionales apoyando las actividades de control y seguimiento a la ejecución de procesos y procedimientos archivísticos, en el marco de las directrices del Modelo Integrado de Planeación y Gestión del Instituto Distrital de Patrimonio Cultural</t>
  </si>
  <si>
    <t>284-Prestar servicios profesionales de apoyo a la Oficina de Control Disciplinario Interno del Instituto Distrital de Patrimonio Cultural en la sustanciación y trámite de expedientes y otros trámites de competencia</t>
  </si>
  <si>
    <t>272-Prestar servicios de apoyo a la gestión en las actividades relacionadsas con la correspondencia interna y externa, y otras asociadas con la Gestión Documental del Instituto Distrital de Patrimonio Cultural</t>
  </si>
  <si>
    <t>215-Prestar servicios de apoyo a la gestión en la Subdirección de Gestión Corporativa en la guía, atención y orientación de la ciudadanía para facilitar el acceso a los servicios y trámites que presta el Instituto Distrital de Patrimonio Cultural</t>
  </si>
  <si>
    <t>340-Prestar servicios de apoyo a la gestión para el desarrollo de actividades relacionadas con el manejo de información, trámites contractuales, revisión y mejoramiento de los procesos y procedimientos administrativos requeridos por la Subdirección de Gestión Corporativa del Instituto Distrital de Patrimonio Cultural</t>
  </si>
  <si>
    <t>78-Prestar servicios profesionales de webmaster al Instituto Distrital de Patrimonio Cultural para apoyar la planeación y gestión las estrategias digitales de la entidad, así como la administración de su sitio web, de acuerdo con los lineamientos establecidos por la Política de comunicaciones de la entidad y los lineamientos de accesibilidad y transparencia establecidos a nivel distrital y nacional.</t>
  </si>
  <si>
    <t>179-Prestar servicios profesionales al Instituto Distrital de Patrimonio Cultural para apoyar el planteamiento metodológico y el desarrollo técnico en la formulación de los instrumentos de planeación territorial para la Subdirección de Gestión Territorial.</t>
  </si>
  <si>
    <t>216-Prestar servicios profesionales al Instituto Distrital de Patrimonio Cultural para apoyar actividades y proyectos relacionados con las Políticas Distritales de Servicio a la Ciudadanía y acceso a la información pública y lucha contra la corrupción</t>
  </si>
  <si>
    <t>333-Prestar servicios profesionales al Instituto Distrital de Patrimonio Cultural para apoyar el desarrollo de actividades y herramientas tecnológicas orientadas a facilitar el análisis de la información producida por la Oficina Asesora de Planeación y apoyar la implementación de las políticas de gestión y desempeño de acuerdo con el Modelo Integrado de Planeación y Gestión (MIPG)</t>
  </si>
  <si>
    <t>64-Prestar servicios profesionales al Instituto Distrital de Patrimonio Cultural para realizar la propuesta gráfica y el diseño editorial de las publicaciones producidas en la entidad en el marco de la estrategia de territorialización del Museo de Bogotá</t>
  </si>
  <si>
    <t>65-Prestar servicios profesionales al Instituto Distrital de Patrimonio Cultural para la revisión y gestión de contenidos de carácter histórico de los títulos  publicados por el Sello editorial y los que se requieran desde la Subdirección de Divulgación en el marco de la estrategia de territorialización del Museo de Bogotá</t>
  </si>
  <si>
    <t>157-Prestar servicios profesionales al Instituto Distrital de Patrimonio Cultural para apoyar el componente pedagógico y conceptual del programa de formación en patrimonio cultural Civinautas, en concordancia con las apuestas estratégicas del IDPC.</t>
  </si>
  <si>
    <t>105-Prestar servicios profesionales al Instituto Distrital de Patrimonio Cultural para desarollar procesos de identificación comunitaria, documentación participativa, registro y divulgación del patrimonio cultural inmaterial de la ciudad.</t>
  </si>
  <si>
    <t>161-Prestar servicios profesionales al Instituto Distrital de Patrimonio Cultural para apoyar la implementación de los procesos de formación del programa Civinautas con niños, niñas y adolescentes que favorezcan su participación y la  ampliación de cobertura del programa en ámbitos comunitarios y educativos, en concordancia con las apuestas estratégicas del IDPC.</t>
  </si>
  <si>
    <t>162-Prestar servicios profesionales al Instituto Distrital de Patrimonio Cultural para apoyar la implementación de los procesos de formación del programa Civinautas con niños, niñas y adolescentes que favorezcan su participación y la  ampliación de cobertura del programa en el ciclo integral de educación y en otros escenarios formativos, en concordancia con las apuestas estratégicas del IDPC.</t>
  </si>
  <si>
    <t>72-Prestar servicios profesionales al Instituto Distrital de Patrimonio Cultural para la producción de contenidos, actividades y eventos de bajo, mediano y alto impacto, de acuerdo con los objetivos de divulgación y apropiación del patrimonio cultural establecidos en las estrategias de la entidad.</t>
  </si>
  <si>
    <t>190-Prestar servicios profesionales al Instituto Distrital de Patrimonio Cultural para apoyar la formulación e implementación de instrumentos de planeación territorial y de política en los territorios definidos por el IDPC</t>
  </si>
  <si>
    <t>181-Prestar servicios profesionales al Instituto Distrital de Patrimonio Cultural para apoyar la elaboración de los insumos del componente normativo que hagan parte de la formulación e implementación de instrumentos de planeación territorial en entornos patrimoniales.</t>
  </si>
  <si>
    <t>222-Prestar servicios de apoyo a la gestión al Instituto Distrital de Patrimonio Cultural en actividades que permitan el desarrollo de los trámites administrativos y operativos asociados a la Subdirección de Protección e Intervención del Patrimonio</t>
  </si>
  <si>
    <t>218-Prestar servicios profesionales al Instituto Distrital de Patrimonio Cultural para apoyar actividades en el marco del Modelo y la Política Distritale de Servicio a la Ciudadanía, y de la Política de Transparencia, acceso a la información pública y lucha contra la corrupción</t>
  </si>
  <si>
    <t>202-Prestar servicios de apoyo a la gestión al Instituto Distrital de Patrimono Cultural en las actividades relacionadas con la implementación del Plan de Restauración Ambiental y el Plan de Manejo Arqueológico del Area Arqueológica Protegida - Parque Arqueológico Hacienda El Carmen</t>
  </si>
  <si>
    <t>225-Prestar servicios profesionales al Instituto Distrital de Patrimonio Cultural para apoyar las acciones relacionadas con la seguridad y salud en el trabajo, así como el acompañamiento en las labores de campo el marco de las intervenciones que adelante la Subdirección de Protección e Intervención del Patrimonio.</t>
  </si>
  <si>
    <t>224-Prestar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</si>
  <si>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227-Prestar servicios profesionales al Instituto Distrital de Patrimonio Cultural para apoyar el diseño de estrategias y seguimiento de actividades y programas de la Subdirección de Protección e Intervención del Patrimonio</t>
  </si>
  <si>
    <t>228-Prestar servicios profesionales al Instituto Distrital de Patrimonio Cultural para apoyar el seguimiento de actividades y programas que lidera la Subdirección de Protección e Intervención del Patrimonio</t>
  </si>
  <si>
    <t>Prestar servicios profesionales al Instituto Distrital de Patrimonio Cultural para apoyar el desarrollo técnico de las actividades de intervención en fachadas en Bienes de Interés Cultural, entornos patrimoniales y de espacios públicos con valor patrimonial  que adelante la Subdirección de Protección e Intervención del Patrimonio.</t>
  </si>
  <si>
    <t>240-Prestar servicios de apoyo a la gestión al Instituto Distrital de Patrimonio Cultural para las intervenciones de preservación de fachadas en Bienes de Interés cultural, entornos patrimoniales y de espacios públicos con valor patrimonial de Bogotá.</t>
  </si>
  <si>
    <t>321-Prestar servicios profesionales al Instituto Distrital de Patrimonio Cultural en las actividades relacionadas con la puesta en marcha del Modelo de Seguridad y Privacidad de la Información</t>
  </si>
  <si>
    <t>167-Prestar servicios profesionales al Instituto Distrital de Patrimonio Cultural para apoyar la profundización y sistematización dedel patrimonio vivo campesino de la localidad 20 (Sumapaz).</t>
  </si>
  <si>
    <t>191-Prestar servicios profesionales al Instituto Distrital de Patrimonio Cultural, para desarrollar el Plan de Manejo Arqueológico de Bogota (PMA) y demás instrumentos del Patrimonio Arqueológico de Bogotá.</t>
  </si>
  <si>
    <t>168-Prestar servicios profesionales al Instituto Distrital de Patrimonio Cultural para apoyar la gestión social y comunitaria en el marco de la salvaguardia del patrimonio vivo campesino de la localidad 20 (Sumapaz).</t>
  </si>
  <si>
    <t>171- Prestar servicios profesionales al Instituto Distrital de Patrimonio Cultural para gestionar las directrices y acciones intra e interinstitucionales que se requieran para la implementación del POT en el marco de la activación de entornos patrimoniales.</t>
  </si>
  <si>
    <t>371-Prestar los servicios profesionales a la Subdirección de Gestión Corporativa en los temas relacionados con la implementación de la provisión de empleos de la planta de personal del Instituto Distrital de Patrimonio Cultural</t>
  </si>
  <si>
    <t>281-Prestar servicios de apoyo a la gestión al Instituto Distrital de Patrimonio Cultural en el manejo y administración del sistema de gestión documental ORFEO, para una eficiente gestión institucional</t>
  </si>
  <si>
    <t>274-Prestar servicios de apoyo a la gestión al Instituto Distrital de Patrimonio Cultural para apoyar en la elaboración de instrumentos archivísticos y las demás actividades relacionadas con la planificación, manejo y organización de la documentación producida, recibida y demás actividades requeridas por el Grupo de Gestión Documental de la entidad</t>
  </si>
  <si>
    <t>76-Prestar servicios profesionales al Instituto Distrital de Patrimonio Cultural para apoyar la generación de contenidos, alianzas y acciones de incidencia encaminadas a la comprensión, activación y apropiación del patrimonio cultural, de acuerdo con las estrategias de comunicación de la entidad.</t>
  </si>
  <si>
    <t>135-Prestar apoyo a la gestión del Instituto Distrital de Patrimonio Cultural en la generación y propuesta de herramientas pedagógicas en el Museo de Bogotá con énfasis en temas de género.</t>
  </si>
  <si>
    <t>136-Prestar apoyo a la gestión del Instituto Distrital de Patrimonio Cultural en el diseño de mediaciones y herramientas pedagógicas en el Museo de Bogotá con énfasis en jóvenes y personas mayores.</t>
  </si>
  <si>
    <t>242-Prestar servicios de apoyo a la gestión al Instituto Distrital de Patrimonio Cultural para  las intervenciones de preservación de fachadas en Bienes de Interés Cultural, entornos patrimoniales y de espacios públicos con valor patrimonial de Bogotá.</t>
  </si>
  <si>
    <t>243-Prestar servicios de apoyo a la gestión al Instituto Distrital de Patrimonio Cultural para  las intervenciones de preservación de fachadas en Bienes de Interés Cultural, entornos patrimoniales y de espacios públicos con valor patrimonial de Bogotá.</t>
  </si>
  <si>
    <t>196-Prestar servicios profesionales al Instituto Distrital de Patrimonio Cultural para apoyar la formulación del modelo de gestión y gobernanza, así como el apoyo interinstitucional requerido en el marco de la activación del Parque Arqueológico Hacienda el Carmen (Usme)</t>
  </si>
  <si>
    <t>70-Prestar servicios profesionales al Instituto Distrital de Patrimonio Cultural - IDPC para apoyar el desarrollo conceptual y metodológico de las líneas de investigación patrimonial de la entidad, así como divulgar y activar los hallazgos resultado de los casos de estudio seleccionados.</t>
  </si>
  <si>
    <t>244-Prestar servicios de apoyo a la gestión al Instituto Distrital de Patrimonio Cultural para  las intervenciones de preservación de fachadas en Bienes de Interés Cultural, entornos patrimoniales y de espacios públicos con valor patrimonial de Bogotá.</t>
  </si>
  <si>
    <t>250-Prestar servicios profesionales al Instituto Distrital de Patrimonio Cultural apoyando la  proyección, visitas y ejecución técnica de las intervenciones directas que se realicen sobre los bienes de interés cultural mueble del Distrito Capital.</t>
  </si>
  <si>
    <t>251-Prestar servicios profesionales al Instituto Distrital de Patrimonio Cultural apoyando el  acompañamiento y evaluación técnica de las intervenciones y proyectos de protección que se realicen sobre los bienes de interés cultural mueble del Distrito Capital.</t>
  </si>
  <si>
    <t>252-Prestar servicios de apoyo a la gestión al Instituto Distrital de Patrimonio Cultural para la ejecución de acciones de intervención en bienes de interés cultural del Distrito Capital.</t>
  </si>
  <si>
    <t>253-Prestar servicios de apoyo a la gestión al Instituto Distrital de Patrimonio Cultural para la ejecución de acciones de intervención en bienes de interés cultural del Distrito Capital.</t>
  </si>
  <si>
    <t>329-Prestar servicios profesionales a la Subdirección de Gestión Corporativa en los asuntos contables, financieros y administrativos relacionados con la Gestión del Talento Humano del Instituto Distrital de Patrimonio Cultural</t>
  </si>
  <si>
    <t>137-Prestar servicios profesionales al Instituto Distrital de Patrimonio Cultural para apoyar los procesos gerenciales, de planeación y administrativos del Museo de Bogotá.</t>
  </si>
  <si>
    <t>73-Prestar servicios profesionales al Instituto Distrital de Patrimonio Cultural para apoyar la producción de contenidos audiovisuales y multimediales de la entidad como parte de las acciones y estrategias para la divulgación y la apropiación del patrimonio en la ciudad.</t>
  </si>
  <si>
    <t>91-Prestar servicios profesionales al Instituto Distrital de Patrimonio Cultural para apoyar la  implementación y gestión documental del Programa Distrital de Estímulos para la cultura para la  vigencia 2023.</t>
  </si>
  <si>
    <t>128-Prestar servicios profesionales para apoyar el proyecto de organización, acceso y ampliación del acervo digital de los fondos fotograficos del Museo de Bogotá para permitir las consultas y acompañar la atención al público.</t>
  </si>
  <si>
    <t>141-Prestar servicios de apoyo a la gestión al Instituto Distrital de Patrimonio Cultural en la ejecución de los procesos de mediación relacionados con niños y niñas y construcción de paz.</t>
  </si>
  <si>
    <t>254-Prestar servicios de apoyo a la gestión al Instituto Distrital de Patrimonio Cultural para la ejecución de acciones de intervención en bienes de interés cultural del Distrito Capital.</t>
  </si>
  <si>
    <t>255-Prestar servicios de apoyo a la gestión al Instituto Distrital de Patrimonio Cultural para la ejecución de acciones de intervención en bienes de interés cultural del Distrito Capital.</t>
  </si>
  <si>
    <t>262-Prestar servicios profesionales al Instituto Distrital de Patrimonio Cultural para brindar apoyo en la gestión de las actividades técnicas y evaluación de las solicitudes de intervención para la protección de los Bienes de Interes Cultural del Distrito Capital.</t>
  </si>
  <si>
    <t>263-Prestar servicios profesionales al Instituto Distrital de Patrimonio Cultural para brindar apoyo en la gestión de las actividades técnicas y evaluación de las solicitudes de intervención para la protección de los Bienes de Interes Cultural del Distrito Capital.</t>
  </si>
  <si>
    <t>264-Prestar servicios profesionales al Instituto Distrital de Patrimonio Cultural para brindar apoyo en la gestión de las actividades técnicas y evaluación de las solicitudes de intervención para la protección de los Bienes de Interes Cultural del Distrito Capital.</t>
  </si>
  <si>
    <t>289-Prestar servicios profesionales al Instituto Distrital de Patrimonio Cultural para brindar apoyo en la gestión de las actividades técnicas y evaluación de las solicitudes de intervención para la protección de los Bienes de Interes Cultural del Distrito Capital.</t>
  </si>
  <si>
    <t>295-Prestar servicios profesionales al Instituto Distrital de Patrimonio Cultural para brindar apoyo en la gestión de las actividades técnicas y evaluación de las solicitudes de intervención para la protección de los Bienes de Interes Cultural del Distrito Capital.</t>
  </si>
  <si>
    <t>300-Prestar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</si>
  <si>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301-Prestar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</si>
  <si>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305-Prestar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</si>
  <si>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311-Prestar servicios profesionales al Instituto Distrital de Patrimonio Cultural para realizar acciones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</si>
  <si>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88-Prestar servicios de apoyo a la gestión al Instituto Distrital de Patrimonio Cultural para apoyar el proyecto de organización, acceso y ampliación del acervo digital de los fondos fotográficos del Museo de Bogotá para permitir las consultas y acompañar la atención al público.</t>
  </si>
  <si>
    <t>312-Prestar sus servicios de apoyo administrativo al Instituto Distrital de Patrimonio Cultural en actividades operativas relacionadas con gestión de información, seguimiento, control de tiempos de respuesta y presentación de informes y balances dentro del equipo de trabajo de Control Urbano, equiparación a estrato uno para BIC y Amenaza de Ruina.</t>
  </si>
  <si>
    <t>319-Prestar servicios profesionales, al Instituto Distrital de Patrimonio Cultural, para el estudio y la preparación de las solicitudes a presentar ante el Consejo Distrital de Patrimonio Cultural, relacionadas con la valoración del Inventario de Bienes de Interés Cultural del Distrito Capital y con la función que cumple el Instituto en la Secretaría Técnica del Consejo Distrital de Patrimonio Cultural.</t>
  </si>
  <si>
    <t>320-Prestar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</si>
  <si>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332-Prestar servicios de apoyo a la gestión al Instituto Distrital de Patrimonio Cultural para apoyar a los ciudadanos interesados en la realización de trámites, servicios y demás información a cargo de la Subdirección de Protección e Intervención del Patrimonio</t>
  </si>
  <si>
    <t>331-Prestar servicios profesionales al Instituto Distrital de Patrimonio cultural para apoyar en la orientación, control y seguimiento de los trámites, servicios y demás información de la ciudadanía a cargo de la Subdirección de Protección e Intervención del Patrimonio.</t>
  </si>
  <si>
    <t>350-Prestar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</si>
  <si>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351-Prestar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</si>
  <si>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354-Prestar servicios profesionales al Instituto Distrital de Patrimonio Cultural, para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</si>
  <si>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346-Prestar servicios profesionales al Instituto Distrital de Patrimonio Cultural desde el componente jurídico para la resolución de las solicitudes y trámites a cargo de la Subdirección de Protección e Intervención del Patrimonio, en relación con los procedimientos de intervención, protección y sostenibilidad del patrimonio cultural.</t>
  </si>
  <si>
    <t>355-Prestar servicios profesionales al Instituto Distrital de Patrimonio Cultural, apoyando la identificación y modelado de las Áreas de Protección designadas previamente para los BIC declarados en el Nivel 1, generando información a partir de Sistemas de Información Geográfica (SIG), entre otras fuentes, con la finalidad de alimentar el repositorio del inventario y elaborar el anexo complementario de las Fichas de Valoración Individual (FVI) correspondientes.</t>
  </si>
  <si>
    <t>384-Prestar servicios profesionales al Instituto Distrital de Patrimonio Cultural
para apoyar el desarrollo técnico de las actividades en intervención de fachadas de
Bienes de interés cultural , entornos patrimoniales y de espacios públicos con valor
patrimonial que adelante la Subdirección de protección e intervención.</t>
  </si>
  <si>
    <t>146-Prestar servicios de apoyo a la gestión al Instituto Distrital de Patrimonio Cultural en los procesos de montaje y actividades de mantenimiento requeridas por el Museo de la Ciudad Autocosntruida y demás espacios que se requiera, según programación del Museo</t>
  </si>
  <si>
    <t>119-Prestar servicios de apoyo a la gestión al Instituto Distrital de Patrimonio Cultural en los procesos de iluminación, eléctrico y actividades de mantenimiento requeridas por el Museo de Bogotá y Museo de la Ciudad Autoconstruida</t>
  </si>
  <si>
    <t>140-Prestar servicios de apoyo a la gestión al Instituto Distrital de Patrimonio Cultural en la ejecución de los procesos de mediación relacionados con defensa del territorio y en la generación de contenidos pedagógicos para el Museo de la Ciudad Autoconstruida.</t>
  </si>
  <si>
    <t>142-Prestar servicios de apoyo a la gestión al Instituto Distrital de Patrimonio Cultural en la ejecución de los procesos de mediación relacionados con transformar los estereotipos del  sector social LGBTIQ+ y con personas mayores.</t>
  </si>
  <si>
    <t>328-Prestar servicios profesionales en la programación, desarrollo y seguimiento de actividades de Bienestar, Seguridad y Salud en el Trabajo y demás asuntos relacionados con la Gestión del Talento Humano en el Instituto Distrital de Patrimonio Cultural</t>
  </si>
  <si>
    <t>212-Prestar servicios de apoyo a la gestión para realizar actividades asistenciales de ornato, desyerbe y embellecimiento de las zonas verdes que hacen parte de las instalaciones de propiedad o a cargo del Instituto Distrital de Patrimonio Cultural</t>
  </si>
  <si>
    <t>110-Prestar servicios profesionales al Instituto Distrital de Patrimonio Cultural para apoyar la implementación museológica y curatorial del proyecto de renovación del Museo de Bogotá</t>
  </si>
  <si>
    <t>188-Prestar servicios profesionales al Instituto Distrital de Patrimonio Cultural para apoyar la elaboración de los insumos del componente ambiental que hagan parte de la formulación e implementación de instrumentos de planeación territorial en entornos patrimoniales.</t>
  </si>
  <si>
    <t>189-Prestar servicios profesionales al Instituto Distrital de Patrimonio Cultural, para apoyar el desarrollo del Plan de Manejo Arqueológico de Bogotá, así como otros trámites de orden técnico y demás instrumentos del Patrimonio Arqueológico de Bogotá.</t>
  </si>
  <si>
    <t>219-Prestar servicios profesionales para apoyar las actividades de planeación y  seguimiento de las metas asociadas a los proyectos a cargo de la Subdirección de Protección e intervención del Patrimonio del Instituto Distrital de Patrimonio Cultural.</t>
  </si>
  <si>
    <t>231-Prestar servicios de apoyo a la gestión al Instituto Distrital de Patrimonio Cultural para apoyar las actividades técnicas de la Subdirección de protección e intervención del patrimonio</t>
  </si>
  <si>
    <t>238-Prestar servicios profesionales al Instituto Distrital de Patrimonio Cultural en las actividades técnicas en fachadas y espacio público en los Bienes de interés Cultural de la Subdirección de Protección e Intervención del Patrimonio.</t>
  </si>
  <si>
    <t>239-Prestar servicios profesionales al Instituto Distrital de Patrimonio Cultural en las actividades técnicas en fachadas y espacio público de los Bienes de Interés Cultural de la Subdirección de Protección e Intervención del Patrimonio.</t>
  </si>
  <si>
    <t>214-Prestar servicios de apoyo a la gestión al Instituto Distrital de Patrimonio Cultural en la realización de actividades operativas y de servicios generales requeridas por la entidad</t>
  </si>
  <si>
    <t>317-Prestar servicios profesionales al Instituto Distrital de Patrimonio Cultural para desarrollar, integrar y mejorar los sistemas de información orientados a los servicios y trámites de la entidad</t>
  </si>
  <si>
    <t>113- Prestar servicios profesionales al Instituto Distrital de Patrimonio Cultural para apoyar la realización de publicaciones del Museo de Bogotá y Museo de la Ciudad Autoconstruida.</t>
  </si>
  <si>
    <t>144-Prestar servicios de apoyo a la gestión al Instituto Distrital de Patrimonio Cultural en la ejecución de los procesos de mediación relacionados con tensiones medioambientales y en la generación de contenidos pedagógicos para el Museo de la Ciudad Autoconstruida.</t>
  </si>
  <si>
    <t>87-Prestar servicios profesionales al Instituto Distrital de Patrimonio Cultural apoyar la implementación y hacer seguimiento a las acciones concertadas por la entidad con grupos étnicos en el marco del cumplimiento de los Planes Integrales de Acciones Afirmativas, PIAA, según lo establecido en el artículo 66 del Plan de Desarrollo Distrital 2020-2024</t>
  </si>
  <si>
    <t>370-Prestar servicios profesionales al Instituto Distrital de Patrimonio Cultural para apoyar la implementación de las acciones del programa Recorridos Patrimoniales como parte de la estrategia de territorialización del Museo de Bogotá</t>
  </si>
  <si>
    <t>112-Prestar servicios profesionales al Instituto Distrital de Patrimonio Cultural para realizar la investigación requerida para la implementación del proyecto de renovación del Museo de Bogotá.</t>
  </si>
  <si>
    <t>80-Prestar servicios profesionales al Instituto Distrital de Patrimonio Cultural para la gestión del centro de documentación de la entidad como plataforma de difusión y promoción del patrimonio cultural de la ciudad.</t>
  </si>
  <si>
    <t>307-Prestar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</si>
  <si>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306-Prestar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</si>
  <si>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Prestar servicios profesionales al Instituto Distrital de Patrimonio Cultural en el desarrollo de actividades administrativas y técnicas en el marco de las intervenciones que adelante la Subdirección de Protección e Intervención del Patrimonio.</t>
  </si>
  <si>
    <t>245-Prestar servicios de apoyo a la gestión al Instituto Distrital de Patrimonio Cultural para  las intervenciones de preservación de fachadas en Bienes de Interés Cultural, entornos patrimoniales y de espacios públicos con valor patrimonial de Bogotá.</t>
  </si>
  <si>
    <t>241-Prestar servicios de apoyo a la gestión al Instituto Distrital de Patrimonio Cultural para  las intervenciones de preservación de fachadas en Bienes de Interés Cultural, entornos patrimoniales y de espacios públicos con valor patrimonial de Bogotá.</t>
  </si>
  <si>
    <t>360-Prestar servicios profesionales al Instituto Distrital de Patrimonio Cultural para la planeación, gestión ejecución de estrategias y contenidos digitales que fortalezcan la comunicación pública de la entidad</t>
  </si>
  <si>
    <t>361-Prestar servicios profesionales al Instituto Distrital de Patrimonio Cultural para apoyar la gestión de comunidades digitales y contenidos comunicativos, así como el desarrollo y publicación de contenidos en los canales digitales del IDPC que apunten al fortalecimiento de la comunicación pública con enfoque participativo</t>
  </si>
  <si>
    <t>266-Prestar servicios profesionales al IDPC para apoyar a la Subdirección de Gestión Corporativa en el seguimiento a la gestión del talento humano, almacén e inventarios, transparencia y atención a la ciudadanía y otros a su cargo, así como la elaboración de informes de reporte requeridos por la entidad</t>
  </si>
  <si>
    <t>57-Prestar servicios profesionales al Instituto Distrital de Patrimonio Cultural para apoyar la implementación de las acciones del programa Recorridos Patrimoniales como parte de la estrategia de territorialización del Museo de Bogotá</t>
  </si>
  <si>
    <t>75-Prestar servicios de apoyo a la gestión al Instituto Distrital de Patrimonio Cultural para apoyar la elaboración del registro fotográfico de las actividades y contenidos derivados de las estrategias de comunicación de la entidad durante la vigencia 2022.</t>
  </si>
  <si>
    <t>83-Prestar servicios profesionales al Instituto  Distrital de Patrimonio Cultural para apoyar la implementación de las acciones de divulgación y gestión documental de la Estrategia de activación social y Salvaguardia de los Patrimonios Integrados del Complejo Hospitalario San Juan de Dios, en cumplimiento del CONVENIO INTERADMINISTRATIVO No. 342-2021, durante la vigencia 2023.</t>
  </si>
  <si>
    <t>84-Prestar servicios profesionales al Instituto Distrital de Patrimonio Cultural para apoyar el desarrollo de las acciones de socialización y activación de los resultados de laboratorio de creación participativa de la Estrategia de activación social y Salvaguardia de los Patrimonios Integrados del Complejo Hospitalario San Juan de Dios, en cumplimiento del CONVENIO INTERADMINISTRATIVO No. 342-2021.</t>
  </si>
  <si>
    <t>Entregar en arrendamiento el local comercial que cuenta con un área de 60,32 mts situado en la carrera 4 No. 10 – 02 que hace parte del inmueble denominado el Museo de Bogotá Casa Sámano, de la ciudad de Bogotá, D. C, de propiedad del Instituto Distrital de Patrimonio Cultural- IDPC.</t>
  </si>
  <si>
    <t>330-Prestar servicios profesionales para la programación, desarrollo y seguimiento de actividades de capacitación y bienestar institucional, así como en los demás asuntos relacionados con la Gestión del Talento Humano en el Instituto Distrital de Patrimonio Cultural</t>
  </si>
  <si>
    <t>52-Prestar servicios profesionales al Instituto Distrital de Patrimonio Cultural para brindar acompañamiento técnico, metodológico y conceptual a  iniciativas comunitarias de reconocimiento de manifestaciones culturales, con el fin de avanzar en las declaratorias de PCI del ámbito distrital, con énfasis en el Plan Especial de Salvaguardia del Festival Jizca Chia Zue del pueblo muisca de Bosa.</t>
  </si>
  <si>
    <t>279-Prestar servicios de apoyo a la gestión al Instituto Distrital de Patrimonio Culutal en el desarrollo de las actividades de archivo de los Bienes de Interés Cultural de la entidad</t>
  </si>
  <si>
    <t>158-Prestar servicios profesionales al Instituto Distrital de Patrimonio Cultural para apoyar la sistematización y la operatividad de la línea de formación a formadores y de los procesos que se desarrollen con niños, niñas, adolescentes desde el programa Civinautas, de conformidad con las apuestas estratégicas del IDPC.</t>
  </si>
  <si>
    <t>134-Prestar apoyo a la gestión del Instituto Distrital de Patrimonio Cultural en el diseño de mediaciones y herramientas pedagógicas en el Museo de Bogotá con enfasis en sector social LGBTIQ+.</t>
  </si>
  <si>
    <t>363-Prestar servicios profesionales al Instituto Distrital de Patrimonio Cultural en actividades de seguimiento técnico a los procesos y proyectos de la Subdirección de Protección e Intervención del Patrimonio, en las etapas precontractuales, contractuales y postcontractuales.</t>
  </si>
  <si>
    <t xml:space="preserve">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software[1], propiedad de las entidades participantes del convenio, que aporten en la construcción e implementación de un único Sistema de Información Misional para el Sector,  CULTURED_BOGOTÁ o el que haga sus veces.
</t>
  </si>
  <si>
    <t>Entregar a título de arrendamiento el local comercial ubicado en la Calle 10 No. 3-45 que cuenta con un área de 64m2, que hace parte del inmueble denominado Casa Siete Balcones de propiedad del IDPC.</t>
  </si>
  <si>
    <t>310-Prestar servicios profesionales al Instituto Distrital de Patrimonio Cultural en la realización de actividades que apoyen a la salvaguarda y sostenibilidad del patrimonio cultural del Distrito, en cumplimiento de las funciones de la Subdirección de Protección e Intervención del Patrimonio.</t>
  </si>
  <si>
    <t>325-Prestar servicios profesionales al Instituto Distrital de Patrimonio Cultural, apoyando los trámites y gestiones necesarias para el diligenciamiento y actualización del inventario BIC de la entidad.</t>
  </si>
  <si>
    <t>183- Prestar servicios profesionales al Instituto Distrital de Patrimonio Cultural para apoyar la complementación, consolidación del inventario y valoración del patrimonio cultural inmueble que hagan parte de la formulación e implementación de instrumentos de planeación territorial en entornos patrimoniales.</t>
  </si>
  <si>
    <t>182-Prestar servicios profesionales al Instituto Distrital de Patrimonio Cultural para apoyar la elaboración de los insumos del componente histórico y de patrimonio inmueble que hagan parte de la formulación e implementación de instrumentos de planeación territorial.</t>
  </si>
  <si>
    <t>280-Prestación de servicios de apoyo a la gestión al Instituto Distrital de Patrimonio Cultural para la aplicación de las tablas de valoración documental del fondo documental de la Corporación La Candelaria y demás actividades relacionadas con la gestión documental de la entidad</t>
  </si>
  <si>
    <t>132-Prestar apoyo a la gestión del Instituto Distrital de Patrimonio
Cultural en el desarrollo de activaciones pedagógicas del Museo de Bogotá orientadas a la atención de niños y niñas.</t>
  </si>
  <si>
    <t>180-Prestar servicios profesionales al Instituto Distrital de Patrimonio Cultural para apoyar la elaboración de insumos urbanísticos, arquitectónicos, técnicos y documentales, orientados a formulación e implementación de los instrumentos de planeación territorial en entornos patrimoniales.</t>
  </si>
  <si>
    <t>43-Prestar servicios profesionales al Instituto Distrital de Patrimonio Cultural para apoyar el desarrollo de los procesos de activación relacionados con el fortalecimiento de tejidos productivos en los entornos patrimoniales.</t>
  </si>
  <si>
    <t>SPM-90 AUNAR ESFUERZOS TECNICOS, ADMINISTRATIVOS Y FINANCIEROS PARA LA FORMULACION DEL PLAN ESPECIAL DE SALVAGUARDIA - PES DE LA CULTURA BOGOTANA DEL USO Y DISFRUTE DE LA BICICLETA, EN EL MARCO DEL PROCESO DE INCLUSION DE DICHA MANIFESTACION CULTURAL EN LA LISTA REPRESENTATIVA DE PATRIMONIO CULTURAL INMATERIAL DEL AMBITO DISTRITAL DE BOGOTA.</t>
  </si>
  <si>
    <t>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t>
  </si>
  <si>
    <t>347-623-717 Adquisición de equipos tecnológicos y periféricos para el fortalecimiento de la gestión institucional del IDPC.</t>
  </si>
  <si>
    <t>673-Apoyar al Instituto Distrital del Patrimonio Cultural (IDPC) en el fortalecimiento de la comunicación pública y la apropiación social del patrimonio, mediante la gestión de pauta digital segmentada territorialmente en redes sociales y plataformas digitales de los productos ciudadanos realizados por el Instituto.</t>
  </si>
  <si>
    <t>Aclaratorio</t>
  </si>
  <si>
    <t>ANDRES LEONARDO RACHE MOYANO</t>
  </si>
  <si>
    <t>Terminacion Anticipada</t>
  </si>
  <si>
    <t>ADRIANA MORENO HURTADO</t>
  </si>
  <si>
    <t>HELENA MARÍA FERNÁNDEZ SARMIENTO</t>
  </si>
  <si>
    <t xml:space="preserve">DAVID LEONARDO GOMEZ MANRIQUE
</t>
  </si>
  <si>
    <t>MARÍA FERNANDA ÁNGEL GONZALEZ</t>
  </si>
  <si>
    <t>JHON EDISSON GUAUQUE DUEÑAS
OSCAR GIOVANNY CONTRERAS NOVOA</t>
  </si>
  <si>
    <t>GISETH NICOLE BEJARANO GUZMAN</t>
  </si>
  <si>
    <t xml:space="preserve">NUBIA ALEXANDRA CORTÉS REINA </t>
  </si>
  <si>
    <t>PAOLA ANDREA RANGEL MARTÍNEZ</t>
  </si>
  <si>
    <t>KAREN ROCÍO FORERO GARAVITO</t>
  </si>
  <si>
    <t>LUIS FELIPE AGÜERO MATEUS</t>
  </si>
  <si>
    <t>JHON ALEJANDRO CARVAJAL MAHECHA
NATALIA MARIA RIVERA OSMA</t>
  </si>
  <si>
    <t>OSCAR DANIEL CLAVIJO TAVERA</t>
  </si>
  <si>
    <t>JESUS DAVID QUIROGA MONROY</t>
  </si>
  <si>
    <t>JUAN SEBASTIAN MURILLO PEREZ</t>
  </si>
  <si>
    <t>CPS-091-2023</t>
  </si>
  <si>
    <t>https://community.secop.gov.co/Public/Tendering/OpportunityDetail/Index?noticeUID=CO1.NTC.3880444&amp;isFromPublicArea=True&amp;isModal=true&amp;asPopupView=true</t>
  </si>
  <si>
    <t>JUAN CAMILO CUERVO RESTREPO</t>
  </si>
  <si>
    <t>CPS-097-2023</t>
  </si>
  <si>
    <t>325 Días</t>
  </si>
  <si>
    <t>https://community.secop.gov.co/Public/Tendering/OpportunityDetail/Index?noticeUID=CO1.NTC.3902207&amp;isFromPublicArea=True&amp;isModal=true&amp;asPopupView=true</t>
  </si>
  <si>
    <t>BORIS ADRIAN VARGAS RODRIGUEZ</t>
  </si>
  <si>
    <t>CPS-106-2023</t>
  </si>
  <si>
    <t>330 Días</t>
  </si>
  <si>
    <t>https://community.secop.gov.co/Public/Tendering/OpportunityDetail/Index?noticeUID=CO1.NTC.3890603&amp;isFromPublicArea=True&amp;isModal=true&amp;asPopupView=true</t>
  </si>
  <si>
    <t>CPS-110-2023</t>
  </si>
  <si>
    <t>JESUS EDUARDO MORENO PINEDA</t>
  </si>
  <si>
    <t>https://community.secop.gov.co/Public/Tendering/OpportunityDetail/Index?noticeUID=CO1.NTC.3890068&amp;isFromPublicArea=True&amp;isModal=true&amp;asPopupView=true</t>
  </si>
  <si>
    <t>CPS-113-2023</t>
  </si>
  <si>
    <t>https://community.secop.gov.co/Public/Tendering/OpportunityDetail/Index?noticeUID=CO1.NTC.3902138&amp;isFromPublicArea=True&amp;isModal=true&amp;asPopupView=true</t>
  </si>
  <si>
    <t>CPS-114-2023</t>
  </si>
  <si>
    <t>300 Días</t>
  </si>
  <si>
    <t>https://community.secop.gov.co/Public/Tendering/OpportunityDetail/Index?noticeUID=CO1.NTC.3895640&amp;isFromPublicArea=True&amp;isModal=true&amp;asPopupView=true</t>
  </si>
  <si>
    <t>CPS-116-2023</t>
  </si>
  <si>
    <t>313 Días</t>
  </si>
  <si>
    <t>https://community.secop.gov.co/Public/Tendering/OpportunityDetail/Index?noticeUID=CO1.NTC.3895844&amp;isFromPublicArea=True&amp;isModal=true&amp;asPopupView=true</t>
  </si>
  <si>
    <t>CPS-117-2023</t>
  </si>
  <si>
    <t>314 Días</t>
  </si>
  <si>
    <t>https://community.secop.gov.co/Public/Tendering/OpportunityDetail/Index?noticeUID=CO1.NTC.3904094&amp;isFromPublicArea=True&amp;isModal=False</t>
  </si>
  <si>
    <t>CPS-118-2023</t>
  </si>
  <si>
    <t>324 Días</t>
  </si>
  <si>
    <t>https://community.secop.gov.co/Public/Tendering/OpportunityDetail/Index?noticeUID=CO1.NTC.3901631&amp;isFromPublicArea=True&amp;isModal=true&amp;asPopupView=true</t>
  </si>
  <si>
    <t>CPS-119-2023</t>
  </si>
  <si>
    <t>https://community.secop.gov.co/Public/Tendering/OpportunityDetail/Index?noticeUID=CO1.NTC.3913294&amp;isFromPublicArea=True&amp;isModal=true&amp;asPopupView=true</t>
  </si>
  <si>
    <t>CPS-120-2023</t>
  </si>
  <si>
    <t>https://community.secop.gov.co/Public/Tendering/OpportunityDetail/Index?noticeUID=CO1.NTC.3903352&amp;isFromPublicArea=True&amp;isModal=true&amp;asPopupView=true</t>
  </si>
  <si>
    <t>CPS-121-2023</t>
  </si>
  <si>
    <t>https://community.secop.gov.co/Public/Tendering/OpportunityDetail/Index?noticeUID=CO1.NTC.3902210&amp;isFromPublicArea=True&amp;isModal=true&amp;asPopupView=true</t>
  </si>
  <si>
    <t>CPS-122-2023</t>
  </si>
  <si>
    <t>292 Días</t>
  </si>
  <si>
    <t>https://community.secop.gov.co/Public/Tendering/OpportunityDetail/Index?noticeUID=CO1.NTC.3911339&amp;isFromPublicArea=True&amp;isModal=true&amp;asPopupView=true</t>
  </si>
  <si>
    <t>CPS-123-2023</t>
  </si>
  <si>
    <t>320 Dias</t>
  </si>
  <si>
    <t>https://community.secop.gov.co/Public/Tendering/OpportunityDetail/Index?noticeUID=CO1.NTC.3920993&amp;isFromPublicArea=True&amp;isModal=true&amp;asPopupView=true</t>
  </si>
  <si>
    <t>CPS-124-2023</t>
  </si>
  <si>
    <t>https://community.secop.gov.co/Public/Tendering/OpportunityDetail/Index?noticeUID=CO1.NTC.3918607&amp;isFromPublicArea=True&amp;isModal=true&amp;asPopupView=true</t>
  </si>
  <si>
    <t>CPS-125-2023</t>
  </si>
  <si>
    <t>https://community.secop.gov.co/Public/Tendering/OpportunityDetail/Index?noticeUID=CO1.NTC.3914981&amp;isFromPublicArea=True&amp;isModal=true&amp;asPopupView=true</t>
  </si>
  <si>
    <t>CPS-126-2023</t>
  </si>
  <si>
    <t>https://community.secop.gov.co/Public/Tendering/OpportunityDetail/Index?noticeUID=CO1.NTC.3914532&amp;isFromPublicArea=True&amp;isModal=true&amp;asPopupView=true</t>
  </si>
  <si>
    <t>CPS-127-2023</t>
  </si>
  <si>
    <t>https://community.secop.gov.co/Public/Tendering/OpportunityDetail/Index?noticeUID=CO1.NTC.3915884&amp;isFromPublicArea=True&amp;isModal=true&amp;asPopupView=true</t>
  </si>
  <si>
    <t>CPS-128-2023</t>
  </si>
  <si>
    <t>https://community.secop.gov.co/Public/Tendering/OpportunityDetail/Index?noticeUID=CO1.NTC.3916749&amp;isFromPublicArea=True&amp;isModal=true&amp;asPopupView=true</t>
  </si>
  <si>
    <t>CPS-129-2023</t>
  </si>
  <si>
    <t>https://community.secop.gov.co/Public/Tendering/OpportunityDetail/Index?noticeUID=CO1.NTC.3919730&amp;isFromPublicArea=True&amp;isModal=true&amp;asPopupView=true</t>
  </si>
  <si>
    <t>CPS-130-2023</t>
  </si>
  <si>
    <t>https://community.secop.gov.co/Public/Tendering/OpportunityDetail/Index?noticeUID=CO1.NTC.3920436&amp;isFromPublicArea=True&amp;isModal=true&amp;asPopupView=true</t>
  </si>
  <si>
    <t>CPS-131-2023</t>
  </si>
  <si>
    <t>320 Días</t>
  </si>
  <si>
    <t>https://community.secop.gov.co/Public/Tendering/OpportunityDetail/Index?noticeUID=CO1.NTC.3922131&amp;isFromPublicArea=True&amp;isModal=true&amp;asPopupView=true</t>
  </si>
  <si>
    <t>CPS-132-2023</t>
  </si>
  <si>
    <t>https://community.secop.gov.co/Public/Tendering/OpportunityDetail/Index?noticeUID=CO1.NTC.3920535&amp;isFromPublicArea=True&amp;isModal=true&amp;asPopupView=true</t>
  </si>
  <si>
    <t>CPS-133-2023</t>
  </si>
  <si>
    <t>266 Días</t>
  </si>
  <si>
    <t>https://community.secop.gov.co/Public/Tendering/OpportunityDetail/Index?noticeUID=CO1.NTC.3922245&amp;isFromPublicArea=True&amp;isModal=true&amp;asPopupView=true</t>
  </si>
  <si>
    <t>CPS-134-2023</t>
  </si>
  <si>
    <t>https://community.secop.gov.co/Public/Tendering/OpportunityDetail/Index?noticeUID=CO1.NTC.3919616&amp;isFromPublicArea=True&amp;isModal=true&amp;asPopupView=true</t>
  </si>
  <si>
    <t>CPS-135-2023</t>
  </si>
  <si>
    <t>323 Días</t>
  </si>
  <si>
    <t>https://community.secop.gov.co/Public/Tendering/OpportunityDetail/Index?noticeUID=CO1.NTC.3921933&amp;isFromPublicArea=True&amp;isModal=true&amp;asPopupView=true</t>
  </si>
  <si>
    <t>CPS-136-2023</t>
  </si>
  <si>
    <t>ÁNGEL HUMBERTO MEDELLÍN GUTIERREZ</t>
  </si>
  <si>
    <t>https://community.secop.gov.co/Public/Tendering/OpportunityDetail/Index?noticeUID=CO1.NTC.3923775&amp;isFromPublicArea=True&amp;isModal=true&amp;asPopupView=true</t>
  </si>
  <si>
    <t>CPS-137-2023</t>
  </si>
  <si>
    <t>https://community.secop.gov.co/Public/Tendering/OpportunityDetail/Index?noticeUID=CO1.NTC.3927413&amp;isFromPublicArea=True&amp;isModal=true&amp;asPopupView=true</t>
  </si>
  <si>
    <t>CPS-138-2023</t>
  </si>
  <si>
    <t>https://community.secop.gov.co/Public/Tendering/OpportunityDetail/Index?noticeUID=CO1.NTC.3927228&amp;isFromPublicArea=True&amp;isModal=true&amp;asPopupView=true</t>
  </si>
  <si>
    <t>CPS-139-2023</t>
  </si>
  <si>
    <t>https://community.secop.gov.co/Public/Tendering/OpportunityDetail/Index?noticeUID=CO1.NTC.3924571&amp;isFromPublicArea=True&amp;isModal=true&amp;asPopupView=true</t>
  </si>
  <si>
    <t>CPS-140-2023</t>
  </si>
  <si>
    <t>https://community.secop.gov.co/Public/Tendering/OpportunityDetail/Index?noticeUID=CO1.NTC.3921019&amp;isFromPublicArea=True&amp;isModal=true&amp;asPopupView=true</t>
  </si>
  <si>
    <t>CPS-141-2023</t>
  </si>
  <si>
    <t>https://community.secop.gov.co/Public/Tendering/OpportunityDetail/Index?noticeUID=CO1.NTC.3920062&amp;isFromPublicArea=True&amp;isModal=true&amp;asPopupView=true</t>
  </si>
  <si>
    <t>CPS-142-2023</t>
  </si>
  <si>
    <t>https://community.secop.gov.co/Public/Tendering/OpportunityDetail/Index?noticeUID=CO1.NTC.3919992&amp;isFromPublicArea=True&amp;isModal=true&amp;asPopupView=true</t>
  </si>
  <si>
    <t>CPS-143-2023</t>
  </si>
  <si>
    <t>311 Días</t>
  </si>
  <si>
    <t>https://community.secop.gov.co/Public/Tendering/OpportunityDetail/Index?noticeUID=CO1.NTC.4007816&amp;isFromPublicArea=True&amp;isModal=False</t>
  </si>
  <si>
    <t>CPS-144-2023</t>
  </si>
  <si>
    <t>https://community.secop.gov.co/Public/Tendering/OpportunityDetail/Index?noticeUID=CO1.NTC.3927788&amp;isFromPublicArea=True&amp;isModal=true&amp;asPopupView=true</t>
  </si>
  <si>
    <t>CPS-145-2023</t>
  </si>
  <si>
    <t>LEONARDO LIZCANO SERNA</t>
  </si>
  <si>
    <t>https://community.secop.gov.co/Public/Tendering/OpportunityDetail/Index?noticeUID=CO1.NTC.3928402&amp;isFromPublicArea=True&amp;isModal=true&amp;asPopupView=true</t>
  </si>
  <si>
    <t>CPS-146-2023</t>
  </si>
  <si>
    <t>https://community.secop.gov.co/Public/Tendering/OpportunityDetail/Index?noticeUID=CO1.NTC.3968509&amp;isFromPublicArea=True&amp;isModal=False</t>
  </si>
  <si>
    <t>CPS-147-2023</t>
  </si>
  <si>
    <t>240 Días</t>
  </si>
  <si>
    <t>https://community.secop.gov.co/Public/Tendering/OpportunityDetail/Index?noticeUID=CO1.NTC.3924882&amp;isFromPublicArea=True&amp;isModal=true&amp;asPopupView=true</t>
  </si>
  <si>
    <t>CPS-148-2023</t>
  </si>
  <si>
    <t>https://community.secop.gov.co/Public/Tendering/OpportunityDetail/Index?noticeUID=CO1.NTC.3923149&amp;isFromPublicArea=True&amp;isModal=true&amp;asPopupView=true</t>
  </si>
  <si>
    <t>CPS-149-2023</t>
  </si>
  <si>
    <t>https://community.secop.gov.co/Public/Tendering/OpportunityDetail/Index?noticeUID=CO1.NTC.3940843&amp;isFromPublicArea=True&amp;isModal=true&amp;asPopupView=true</t>
  </si>
  <si>
    <t>CPS-150-2023</t>
  </si>
  <si>
    <t>NATALIA MUÑOZ MUÑOZ </t>
  </si>
  <si>
    <t>https://community.secop.gov.co/Public/Tendering/OpportunityDetail/Index?noticeUID=CO1.NTC.3932764&amp;isFromPublicArea=True&amp;isModal=true&amp;asPopupView=true</t>
  </si>
  <si>
    <t>CPS-151-2023</t>
  </si>
  <si>
    <t>ANA MARÍA MONTAÑA IBAÑEZ</t>
  </si>
  <si>
    <t>https://community.secop.gov.co/Public/Tendering/OpportunityDetail/Index?noticeUID=CO1.NTC.3927735&amp;isFromPublicArea=True&amp;isModal=true&amp;asPopupView=true</t>
  </si>
  <si>
    <t>CPS-152-2023</t>
  </si>
  <si>
    <t>https://community.secop.gov.co/Public/Tendering/OpportunityDetail/Index?noticeUID=CO1.NTC.3927739&amp;isFromPublicArea=True&amp;isModal=true&amp;asPopupView=true</t>
  </si>
  <si>
    <t>CPS-153-2023</t>
  </si>
  <si>
    <t>https://community.secop.gov.co/Public/Tendering/OpportunityDetail/Index?noticeUID=CO1.NTC.3926195&amp;isFromPublicArea=True&amp;isModal=true&amp;asPopupView=true</t>
  </si>
  <si>
    <t>CPS-154-2023</t>
  </si>
  <si>
    <t>https://community.secop.gov.co/Public/Tendering/OpportunityDetail/Index?noticeUID=CO1.NTC.3927213&amp;isFromPublicArea=True&amp;isModal=true&amp;asPopupView=true</t>
  </si>
  <si>
    <t>CPS-155-2023</t>
  </si>
  <si>
    <t>https://community.secop.gov.co/Public/Tendering/OpportunityDetail/Index?noticeUID=CO1.NTC.3927273&amp;isFromPublicArea=True&amp;isModal=true&amp;asPopupView=true</t>
  </si>
  <si>
    <t>CPS-156-2023</t>
  </si>
  <si>
    <t>291 Días</t>
  </si>
  <si>
    <t>https://community.secop.gov.co/Public/Tendering/OpportunityDetail/Index?noticeUID=CO1.NTC.3935357&amp;isFromPublicArea=True&amp;isModal=true&amp;asPopupView=true</t>
  </si>
  <si>
    <t>CPS-157-2023</t>
  </si>
  <si>
    <t>https://community.secop.gov.co/Public/Tendering/OpportunityDetail/Index?noticeUID=CO1.NTC.3938247&amp;isFromPublicArea=True&amp;isModal=true&amp;asPopupView=true</t>
  </si>
  <si>
    <t>CPS- 158-2023</t>
  </si>
  <si>
    <t>https://community.secop.gov.co/Public/Tendering/OpportunityDetail/Index?noticeUID=CO1.NTC.3941318&amp;isFromPublicArea=True&amp;isModal=true&amp;asPopupView=true</t>
  </si>
  <si>
    <t>CPS- 159-2023</t>
  </si>
  <si>
    <t>https://community.secop.gov.co/Public/Tendering/OpportunityDetail/Index?noticeUID=CO1.NTC.3938740&amp;isFromPublicArea=True&amp;isModal=true&amp;asPopupView=true</t>
  </si>
  <si>
    <t>CPS- 160-2023</t>
  </si>
  <si>
    <t>https://community.secop.gov.co/Public/Tendering/OpportunityDetail/Index?noticeUID=CO1.NTC.3939604&amp;isFromPublicArea=True&amp;isModal=true&amp;asPopupView=true</t>
  </si>
  <si>
    <t>CPS-161-2023</t>
  </si>
  <si>
    <t>https://community.secop.gov.co/Public/Tendering/OpportunityDetail/Index?noticeUID=CO1.NTC.3936870&amp;isFromPublicArea=True&amp;isModal=true&amp;asPopupView=true</t>
  </si>
  <si>
    <t>CPS-162-2023</t>
  </si>
  <si>
    <t>https://community.secop.gov.co/Public/Tendering/OpportunityDetail/Index?noticeUID=CO1.NTC.3936484&amp;isFromPublicArea=True&amp;isModal=true&amp;asPopupView=true</t>
  </si>
  <si>
    <t>CPS-163-2023</t>
  </si>
  <si>
    <t>https://community.secop.gov.co/Public/Tendering/OpportunityDetail/Index?noticeUID=CO1.NTC.3959375&amp;isFromPublicArea=True&amp;isModal=true&amp;asPopupView=true</t>
  </si>
  <si>
    <t>CPS-164-2023</t>
  </si>
  <si>
    <t>https://community.secop.gov.co/Public/Tendering/OpportunityDetail/Index?noticeUID=CO1.NTC.3939785&amp;isFromPublicArea=True&amp;isModal=true&amp;asPopupView=true</t>
  </si>
  <si>
    <t>CPS-165-2023</t>
  </si>
  <si>
    <t>https://community.secop.gov.co/Public/Tendering/OpportunityDetail/Index?noticeUID=CO1.NTC.3952393&amp;isFromPublicArea=True&amp;isModal=true&amp;asPopupView=true</t>
  </si>
  <si>
    <t>CPS-166-2023</t>
  </si>
  <si>
    <t>https://community.secop.gov.co/Public/Tendering/OpportunityDetail/Index?noticeUID=CO1.NTC.3941455&amp;isFromPublicArea=True&amp;isModal=true&amp;asPopupView=true</t>
  </si>
  <si>
    <t>CPS-167-2023</t>
  </si>
  <si>
    <t>https://community.secop.gov.co/Public/Tendering/OpportunityDetail/Index?noticeUID=CO1.NTC.3941951&amp;isFromPublicArea=True&amp;isModal=true&amp;asPopupView=true</t>
  </si>
  <si>
    <t>CPS-168-2023</t>
  </si>
  <si>
    <t>https://community.secop.gov.co/Public/Tendering/OpportunityDetail/Index?noticeUID=CO1.NTC.3942534&amp;isFromPublicArea=True&amp;isModal=true&amp;asPopupView=true</t>
  </si>
  <si>
    <t>CPS-169-2023</t>
  </si>
  <si>
    <t>https://community.secop.gov.co/Public/Tendering/OpportunityDetail/Index?noticeUID=CO1.NTC.3946993&amp;isFromPublicArea=True&amp;isModal=true&amp;asPopupView=true</t>
  </si>
  <si>
    <t>CPS-170-2023</t>
  </si>
  <si>
    <t>https://community.secop.gov.co/Public/Tendering/OpportunityDetail/Index?noticeUID=CO1.NTC.3946263&amp;isFromPublicArea=True&amp;isModal=true&amp;asPopupView=true</t>
  </si>
  <si>
    <t>CPS-171-2023</t>
  </si>
  <si>
    <t>CAROLINA ORTIZ PEDRAZA</t>
  </si>
  <si>
    <t>https://community.secop.gov.co/Public/Tendering/OpportunityDetail/Index?noticeUID=CO1.NTC.3946731&amp;isFromPublicArea=True&amp;isModal=true&amp;asPopupView=true</t>
  </si>
  <si>
    <t>CPS-172-2023</t>
  </si>
  <si>
    <t>https://community.secop.gov.co/Public/Tendering/OpportunityDetail/Index?noticeUID=CO1.NTC.3947324&amp;isFromPublicArea=True&amp;isModal=true&amp;asPopupView=true</t>
  </si>
  <si>
    <t>CPS-173-2023</t>
  </si>
  <si>
    <t>https://community.secop.gov.co/Public/Tendering/OpportunityDetail/Index?noticeUID=CO1.NTC.3947530&amp;isFromPublicArea=True&amp;isModal=true&amp;asPopupView=true</t>
  </si>
  <si>
    <t>CPS-174-2023</t>
  </si>
  <si>
    <t>DIEGO AUGUSTO FERNÁNDEZ PRICE</t>
  </si>
  <si>
    <t>https://community.secop.gov.co/Public/Tendering/OpportunityDetail/Index?noticeUID=CO1.NTC.3941519&amp;isFromPublicArea=True&amp;isModal=true&amp;asPopupView=true</t>
  </si>
  <si>
    <t>CPS-175-2023</t>
  </si>
  <si>
    <t>DIEGO IVÁN MENESES FIGUEROA</t>
  </si>
  <si>
    <t>https://community.secop.gov.co/Public/Tendering/OpportunityDetail/Index?noticeUID=CO1.NTC.3941942&amp;isFromPublicArea=True&amp;isModal=true&amp;asPopupView=true</t>
  </si>
  <si>
    <t>CPS-176-2023</t>
  </si>
  <si>
    <t>https://community.secop.gov.co/Public/Tendering/OpportunityDetail/Index?noticeUID=CO1.NTC.3942237&amp;isFromPublicArea=True&amp;isModal=true&amp;asPopupView=true</t>
  </si>
  <si>
    <t>CPS- 177-2023</t>
  </si>
  <si>
    <t>https://community.secop.gov.co/Public/Tendering/OpportunityDetail/Index?noticeUID=CO1.NTC.3941383&amp;isFromPublicArea=True&amp;isModal=true&amp;asPopupView=true</t>
  </si>
  <si>
    <t>CPS-178-2023</t>
  </si>
  <si>
    <t>ELIZABETH MARCIALES DAZA</t>
  </si>
  <si>
    <t>https://community.secop.gov.co/Public/Tendering/OpportunityDetail/Index?noticeUID=CO1.NTC.3941520&amp;isFromPublicArea=True&amp;isModal=true&amp;asPopupView=true</t>
  </si>
  <si>
    <t>CPS-179-2023</t>
  </si>
  <si>
    <t>https://community.secop.gov.co/Public/Tendering/OpportunityDetail/Index?noticeUID=CO1.NTC.3941826&amp;isFromPublicArea=True&amp;isModal=true&amp;asPopupView=true</t>
  </si>
  <si>
    <t>CPS-180-2023</t>
  </si>
  <si>
    <t>https://community.secop.gov.co/Public/Tendering/OpportunityDetail/Index?noticeUID=CO1.NTC.3942274&amp;isFromPublicArea=True&amp;isModal=true&amp;asPopupView=true</t>
  </si>
  <si>
    <t>CPS-181-2023</t>
  </si>
  <si>
    <t>https://community.secop.gov.co/Public/Tendering/OpportunityDetail/Index?noticeUID=CO1.NTC.3946932&amp;isFromPublicArea=True&amp;isModal=true&amp;asPopupView=true</t>
  </si>
  <si>
    <t>CPS- 182-2023</t>
  </si>
  <si>
    <t>https://community.secop.gov.co/Public/Tendering/OpportunityDetail/Index?noticeUID=CO1.NTC.3946765&amp;isFromPublicArea=True&amp;isModal=true&amp;asPopupView=true</t>
  </si>
  <si>
    <t>CPS-183-2023</t>
  </si>
  <si>
    <t>https://community.secop.gov.co/Public/Tendering/OpportunityDetail/Index?noticeUID=CO1.NTC.3946793&amp;isFromPublicArea=True&amp;isModal=true&amp;asPopupView=true</t>
  </si>
  <si>
    <t>CPS-184-2023</t>
  </si>
  <si>
    <t>https://community.secop.gov.co/Public/Tendering/OpportunityDetail/Index?noticeUID=CO1.NTC.3949936&amp;isFromPublicArea=True&amp;isModal=true&amp;asPopupView=true</t>
  </si>
  <si>
    <t>CPS-185-2023</t>
  </si>
  <si>
    <t>JULY EIBET BERNAL RODRIGUEZ</t>
  </si>
  <si>
    <t>https://community.secop.gov.co/Public/Tendering/OpportunityDetail/Index?noticeUID=CO1.NTC.3950765&amp;isFromPublicArea=True&amp;isModal=true&amp;asPopupView=true</t>
  </si>
  <si>
    <t>CPS-186-2023</t>
  </si>
  <si>
    <t>https://community.secop.gov.co/Public/Tendering/OpportunityDetail/Index?noticeUID=CO1.NTC.3957159&amp;isFromPublicArea=True&amp;isModal=true&amp;asPopupView=true</t>
  </si>
  <si>
    <t>CPS-187-2023</t>
  </si>
  <si>
    <t>https://community.secop.gov.co/Public/Tendering/OpportunityDetail/Index?noticeUID=CO1.NTC.3945501&amp;isFromPublicArea=True&amp;isModal=true&amp;asPopupView=true</t>
  </si>
  <si>
    <t>CPS-188-2023</t>
  </si>
  <si>
    <t>DIEGO HUMBERTO PULIDO LOPEZ</t>
  </si>
  <si>
    <t>https://community.secop.gov.co/Public/Tendering/OpportunityDetail/Index?noticeUID=CO1.NTC.3945674&amp;isFromPublicArea=True&amp;isModal=true&amp;asPopupView=true</t>
  </si>
  <si>
    <t>CPS-189-2023</t>
  </si>
  <si>
    <t>https://community.secop.gov.co/Public/Tendering/OpportunityDetail/Index?noticeUID=CO1.NTC.3945272&amp;isFromPublicArea=True&amp;isModal=true&amp;asPopupView=true</t>
  </si>
  <si>
    <t>CPS-190-2023</t>
  </si>
  <si>
    <t>https://community.secop.gov.co/Public/Tendering/OpportunityDetail/Index?noticeUID=CO1.NTC.3957689&amp;isFromPublicArea=True&amp;isModal=true&amp;asPopupView=true</t>
  </si>
  <si>
    <t>CPS- 191-2023</t>
  </si>
  <si>
    <t>https://community.secop.gov.co/Public/Tendering/OpportunityDetail/Index?noticeUID=CO1.NTC.3949253&amp;isFromPublicArea=True&amp;isModal=False</t>
  </si>
  <si>
    <t>CPS-192-2023</t>
  </si>
  <si>
    <t>https://community.secop.gov.co/Public/Tendering/OpportunityDetail/Index?noticeUID=CO1.NTC.3953023&amp;isFromPublicArea=True&amp;isModal=true&amp;asPopupView=true</t>
  </si>
  <si>
    <t>CPS-193-2023</t>
  </si>
  <si>
    <t>https://community.secop.gov.co/Public/Tendering/OpportunityDetail/Index?noticeUID=CO1.NTC.3952993&amp;isFromPublicArea=True&amp;isModal=true&amp;asPopupView=true</t>
  </si>
  <si>
    <t>CPS-194-2023</t>
  </si>
  <si>
    <t>https://community.secop.gov.co/Public/Tendering/OpportunityDetail/Index?noticeUID=CO1.NTC.3953363&amp;isFromPublicArea=True&amp;isModal=true&amp;asPopupView=true</t>
  </si>
  <si>
    <t>CPS-195-2023</t>
  </si>
  <si>
    <t>https://community.secop.gov.co/Public/Tendering/OpportunityDetail/Index?noticeUID=CO1.NTC.3952109&amp;isFromPublicArea=True&amp;isModal=true&amp;asPopupView=true</t>
  </si>
  <si>
    <t>CPS-196-2023</t>
  </si>
  <si>
    <t>318 Días</t>
  </si>
  <si>
    <t>https://community.secop.gov.co/Public/Tendering/OpportunityDetail/Index?noticeUID=CO1.NTC.3970408&amp;isFromPublicArea=True&amp;isModal=true&amp;asPopupView=true</t>
  </si>
  <si>
    <t>CPS-197-2023</t>
  </si>
  <si>
    <t>https://community.secop.gov.co/Public/Tendering/OpportunityDetail/Index?noticeUID=CO1.NTC.3960180&amp;isFromPublicArea=True&amp;isModal=true&amp;asPopupView=true</t>
  </si>
  <si>
    <t>CPS-198-2023</t>
  </si>
  <si>
    <t>https://community.secop.gov.co/Public/Tendering/OpportunityDetail/Index?noticeUID=CO1.NTC.3962613&amp;isFromPublicArea=True&amp;isModal=true&amp;asPopupView=true</t>
  </si>
  <si>
    <t>CPS-199-2023</t>
  </si>
  <si>
    <t>282 Días</t>
  </si>
  <si>
    <t>https://community.secop.gov.co/Public/Tendering/OpportunityDetail/Index?noticeUID=CO1.NTC.3968341&amp;isFromPublicArea=True&amp;isModal=true&amp;asPopupView=true</t>
  </si>
  <si>
    <t>CPS-200-2023</t>
  </si>
  <si>
    <t>https://community.secop.gov.co/Public/Tendering/OpportunityDetail/Index?noticeUID=CO1.NTC.3968562&amp;isFromPublicArea=True&amp;isModal=true&amp;asPopupView=true</t>
  </si>
  <si>
    <t>CPS-201-2023</t>
  </si>
  <si>
    <t>https://community.secop.gov.co/Public/Tendering/OpportunityDetail/Index?noticeUID=CO1.NTC.4002510&amp;isFromPublicArea=True&amp;isModal=true&amp;asPopupView=true</t>
  </si>
  <si>
    <t>CPS- 202-2023</t>
  </si>
  <si>
    <t>https://community.secop.gov.co/Public/Tendering/OpportunityDetail/Index?noticeUID=CO1.NTC.3973503&amp;isFromPublicArea=True&amp;isModal=False</t>
  </si>
  <si>
    <t>CPS-203-2023</t>
  </si>
  <si>
    <t>https://community.secop.gov.co/Public/Tendering/OpportunityDetail/Index?noticeUID=CO1.NTC.3973423&amp;isFromPublicArea=True&amp;isModal=true&amp;asPopupView=true</t>
  </si>
  <si>
    <t>CPS- 204 - 2023</t>
  </si>
  <si>
    <t>https://community.secop.gov.co/Public/Tendering/OpportunityDetail/Index?noticeUID=CO1.NTC.3989333&amp;isFromPublicArea=True&amp;isModal=False</t>
  </si>
  <si>
    <t>CPS-205-2023</t>
  </si>
  <si>
    <t>JOHN NORBERTO CASTRO BUITRAGO</t>
  </si>
  <si>
    <t>https://community.secop.gov.co/Public/Tendering/OpportunityDetail/Index?noticeUID=CO1.NTC.3992553&amp;isFromPublicArea=True&amp;isModal=true&amp;asPopupView=true</t>
  </si>
  <si>
    <t>CPS-206-2023</t>
  </si>
  <si>
    <t>https://community.secop.gov.co/Public/Tendering/OpportunityDetail/Index?noticeUID=CO1.NTC.3993122&amp;isFromPublicArea=True&amp;isModal=true&amp;asPopupView=true</t>
  </si>
  <si>
    <t>CPS-207-2023</t>
  </si>
  <si>
    <t>https://community.secop.gov.co/Public/Tendering/OpportunityDetail/Index?noticeUID=CO1.NTC.4000628&amp;isFromPublicArea=True&amp;isModal=true&amp;asPopupView=true</t>
  </si>
  <si>
    <t>CPS-208-2023</t>
  </si>
  <si>
    <t>https://community.secop.gov.co/Public/Tendering/OpportunityDetail/Index?noticeUID=CO1.NTC.4008420&amp;isFromPublicArea=True&amp;isModal=true&amp;asPopupView=true</t>
  </si>
  <si>
    <t>CPS-209-2023</t>
  </si>
  <si>
    <t>https://community.secop.gov.co/Public/Tendering/OpportunityDetail/Index?noticeUID=CO1.NTC.4002828&amp;isFromPublicArea=True&amp;isModal=true&amp;asPopupView=true</t>
  </si>
  <si>
    <t>CPS-210-2023</t>
  </si>
  <si>
    <t>EDGARD FRANCISCO GUERRERO GIRALDO</t>
  </si>
  <si>
    <t>https://community.secop.gov.co/Public/Tendering/OpportunityDetail/Index?noticeUID=CO1.NTC.4003339&amp;isFromPublicArea=True&amp;isModal=true&amp;asPopupView=true</t>
  </si>
  <si>
    <t>CPS-211-2023</t>
  </si>
  <si>
    <t>https://community.secop.gov.co/Public/Tendering/OpportunityDetail/Index?noticeUID=CO1.NTC.4004148&amp;isFromPublicArea=True&amp;isModal=true&amp;asPopupView=true</t>
  </si>
  <si>
    <t>CPS-212-2023</t>
  </si>
  <si>
    <t>https://community.secop.gov.co/Public/Tendering/OpportunityDetail/Index?noticeUID=CO1.NTC.4009544&amp;isFromPublicArea=True&amp;isModal=true&amp;asPopupView=true</t>
  </si>
  <si>
    <t>CPS-213-2023</t>
  </si>
  <si>
    <t>https://community.secop.gov.co/Public/Tendering/OpportunityDetail/Index?noticeUID=CO1.NTC.4038679&amp;isFromPublicArea=True&amp;isModal=False</t>
  </si>
  <si>
    <t>CPS-214-2023</t>
  </si>
  <si>
    <t>https://community.secop.gov.co/Public/Tendering/OpportunityDetail/Index?noticeUID=CO1.NTC.4039271&amp;isFromPublicArea=True&amp;isModal=False</t>
  </si>
  <si>
    <t>CPS- 215-2023</t>
  </si>
  <si>
    <t>https://community.secop.gov.co/Public/Tendering/OpportunityDetail/Index?noticeUID=CO1.NTC.4017776&amp;isFromPublicArea=True&amp;isModal=False</t>
  </si>
  <si>
    <t>CPS-216-2023</t>
  </si>
  <si>
    <t>https://community.secop.gov.co/Public/Tendering/OpportunityDetail/Index?noticeUID=CO1.NTC.4018139&amp;isFromPublicArea=True&amp;isModal=true&amp;asPopupView=true</t>
  </si>
  <si>
    <t>CPS-217-2023</t>
  </si>
  <si>
    <t>https://community.secop.gov.co/Public/Tendering/OpportunityDetail/Index?noticeUID=CO1.NTC.4018221&amp;isFromPublicArea=True&amp;isModal=true&amp;asPopupView=true</t>
  </si>
  <si>
    <t>CPS-218-2023</t>
  </si>
  <si>
    <t>https://community.secop.gov.co/Public/Tendering/OpportunityDetail/Index?noticeUID=CO1.NTC.4041802&amp;isFromPublicArea=True&amp;isModal=False</t>
  </si>
  <si>
    <t>CPS-219-2023</t>
  </si>
  <si>
    <t>https://community.secop.gov.co/Public/Tendering/OpportunityDetail/Index?noticeUID=CO1.NTC.4017584&amp;isFromPublicArea=True&amp;isModal=true&amp;asPopupView=true</t>
  </si>
  <si>
    <t>CPS-220-2023</t>
  </si>
  <si>
    <t>https://community.secop.gov.co/Public/Tendering/OpportunityDetail/Index?noticeUID=CO1.NTC.4017696&amp;isFromPublicArea=True&amp;isModal=true&amp;asPopupView=true</t>
  </si>
  <si>
    <t>CPS-221-2023</t>
  </si>
  <si>
    <t>https://community.secop.gov.co/Public/Tendering/OpportunityDetail/Index?noticeUID=CO1.NTC.4013069&amp;isFromPublicArea=True&amp;isModal=true&amp;asPopupView=true</t>
  </si>
  <si>
    <t>CPS-222-2023</t>
  </si>
  <si>
    <t>310 Días</t>
  </si>
  <si>
    <t>https://community.secop.gov.co/Public/Tendering/OpportunityDetail/Index?noticeUID=CO1.NTC.4026724&amp;isFromPublicArea=True&amp;isModal=true&amp;asPopupView=true</t>
  </si>
  <si>
    <t>CPS-223-2023</t>
  </si>
  <si>
    <t>https://community.secop.gov.co/Public/Tendering/OpportunityDetail/Index?noticeUID=CO1.NTC.4014396&amp;isFromPublicArea=True&amp;isModal=true&amp;asPopupView=true</t>
  </si>
  <si>
    <t>CPS-224-2023</t>
  </si>
  <si>
    <t>https://community.secop.gov.co/Public/Tendering/OpportunityDetail/Index?noticeUID=CO1.NTC.4028468&amp;isFromPublicArea=True&amp;isModal=False</t>
  </si>
  <si>
    <t>CA-225-2023</t>
  </si>
  <si>
    <t>No Aplica</t>
  </si>
  <si>
    <t>No han dado inicio</t>
  </si>
  <si>
    <t>https://community.secop.gov.co/Public/Tendering/OpportunityDetail/Index?noticeUID=CO1.NTC.4051219&amp;isFromPublicArea=True&amp;isModal=False</t>
  </si>
  <si>
    <t>CPS-226-2023</t>
  </si>
  <si>
    <t>285Días</t>
  </si>
  <si>
    <t>https://community.secop.gov.co/Public/Tendering/OpportunityDetail/Index?noticeUID=CO1.NTC.4042041&amp;isFromPublicArea=True&amp;isModal=true&amp;asPopupView=true</t>
  </si>
  <si>
    <t>CPS-227-2023</t>
  </si>
  <si>
    <t>308 Días</t>
  </si>
  <si>
    <t>https://community.secop.gov.co/Public/Tendering/OpportunityDetail/Index?noticeUID=CO1.NTC.4039549&amp;isFromPublicArea=True&amp;isModal=true&amp;asPopupView=true</t>
  </si>
  <si>
    <t>CPS-228-2023</t>
  </si>
  <si>
    <t>https://community.secop.gov.co/Public/Tendering/OpportunityDetail/Index?noticeUID=CO1.NTC.4042376&amp;isFromPublicArea=True&amp;isModal=true&amp;asPopupView=true</t>
  </si>
  <si>
    <t>CPS-229-2023</t>
  </si>
  <si>
    <t>https://community.secop.gov.co/Public/Tendering/OpportunityDetail/Index?noticeUID=CO1.NTC.4044208&amp;isFromPublicArea=True&amp;isModal=true&amp;asPopupView=true</t>
  </si>
  <si>
    <t>CPS-230-2023</t>
  </si>
  <si>
    <t>https://community.secop.gov.co/Public/Tendering/OpportunityDetail/Index?noticeUID=CO1.NTC.4040541&amp;isFromPublicArea=True&amp;isModal=true&amp;asPopupView=true</t>
  </si>
  <si>
    <t>CPS-231-2023</t>
  </si>
  <si>
    <t>https://community.secop.gov.co/Public/Tendering/OpportunityDetail/Index?noticeUID=CO1.NTC.4046790&amp;isFromPublicArea=True&amp;isModal=False</t>
  </si>
  <si>
    <t>CI-232-2023</t>
  </si>
  <si>
    <t xml:space="preserve"> 24 Meses</t>
  </si>
  <si>
    <t>https://www.contratos.gov.co/consultas/detalleProceso.do?numConstancia=23-22-60021&amp;g-recaptcha-response=03AFY_a8VK-iIFTU7DVVQVfaVxgAW7yLHoaHUsSolMnNCH1CZ5G5vWeLEW7j9WaV_y-VtviM_fDy2qV-q3Df5WrpNrU20tBiUoA208-pNmh_8a4fFApOKH1dxK2gPFoCCyPt7ZsT8uaG-hbv8z0dctpXA9hCBY2uNoSTp_EzX2KjQO4_kTD-2H1rKFkRojP6Lk5biRhAueIweA6QyjNdf-nVyiW4jOAHM5U-uHHZ77UpkRoxswGbjevVzZy1PeQ1AnAjaAy6t6CgMCSRSq3FPWb3HD-bew4-NwBxQ4pYWOhl4zMETKNkz_5TrI7qtXDfK-2zxBE_9kceRv1ale0q5Sx1sFLF7bs_waefSvXIRyR4M5QM55-5KaCG-ypB2IKBRXD4QlrybGDvcCaWFHp2EqPDInHD_DfoqQArMSv4tzlo4KRfFSZrd0-hq-1ml5ppoiZHyonNz9JmzYap7p0Un89iLu-T0Jeu6pcSjiEFRoGpJ25GLx15rNlQlWP_mmMa2QGrtnVVXZkOdTRTtBoqgwaMuQ7sFcfVgfEg</t>
  </si>
  <si>
    <t>CA-233-2023</t>
  </si>
  <si>
    <t>305 Días</t>
  </si>
  <si>
    <t>https://community.secop.gov.co/Public/Tendering/OpportunityDetail/Index?noticeUID=CO1.NTC.4065694&amp;isFromPublicArea=True&amp;isModal=False</t>
  </si>
  <si>
    <t>CPS-234-2023</t>
  </si>
  <si>
    <t>https://community.secop.gov.co/Public/Tendering/OpportunityDetail/Index?noticeUID=CO1.NTC.4066091&amp;isFromPublicArea=True&amp;isModal=False</t>
  </si>
  <si>
    <t>CPS-235-2023</t>
  </si>
  <si>
    <t>246 Días</t>
  </si>
  <si>
    <t>https://community.secop.gov.co/Public/Tendering/OpportunityDetail/Index?noticeUID=CO1.NTC.4066450&amp;isFromPublicArea=True&amp;isModal=False</t>
  </si>
  <si>
    <t>CPS-236-2023</t>
  </si>
  <si>
    <t>https://community.secop.gov.co/Public/Tendering/OpportunityDetail/Index?noticeUID=CO1.NTC.4066199&amp;isFromPublicArea=True&amp;isModal=False</t>
  </si>
  <si>
    <t>CPS-237-2023</t>
  </si>
  <si>
    <t xml:space="preserve">https://community.secop.gov.co/Public/Tendering/OpportunityDetail/Index?noticeUID=CO1.NTC.4069671&amp;isFromPublicArea=True&amp;isModal=False
</t>
  </si>
  <si>
    <t>CPS-238-2023</t>
  </si>
  <si>
    <t>287 Días</t>
  </si>
  <si>
    <t>https://community.secop.gov.co/Public/Tendering/OpportunityDetail/Index?noticeUID=CO1.NTC.4083987&amp;isFromPublicArea=True&amp;isModal=False</t>
  </si>
  <si>
    <t>CPS-240-2023</t>
  </si>
  <si>
    <t xml:space="preserve">https://community.secop.gov.co/Public/Tendering/OpportunityDetail/Index?noticeUID=CO1.NTC.4072387&amp;isFromPublicArea=True&amp;isModal=False
</t>
  </si>
  <si>
    <t>CPS-241-2023</t>
  </si>
  <si>
    <t>225 Días</t>
  </si>
  <si>
    <t xml:space="preserve">https://community.secop.gov.co/Public/Tendering/OpportunityDetail/Index?noticeUID=CO1.NTC.4081675&amp;isFromPublicArea=True&amp;isModal=False
</t>
  </si>
  <si>
    <t>CPS-242-2023</t>
  </si>
  <si>
    <t>JORGE ELIÉCER RODRÍGUEZ CASALLAS</t>
  </si>
  <si>
    <t xml:space="preserve">https://community.secop.gov.co/Public/Tendering/OpportunityDetail/Index?noticeUID=CO1.NTC.4083689&amp;isFromPublicArea=True&amp;isModal=False
</t>
  </si>
  <si>
    <t>marcela.parada@idpc.gov.co</t>
  </si>
  <si>
    <t>sandra.diaz@idpc.gov.co</t>
  </si>
  <si>
    <t>juan.vargas@idpc.gov.co</t>
  </si>
  <si>
    <t>correspondencia_salida@idpc.gov.co</t>
  </si>
  <si>
    <t>karen.osorio@idpc.gov.co</t>
  </si>
  <si>
    <t>catherine.henkel@idpc.gov.co</t>
  </si>
  <si>
    <t>cristian.mosquera@idpc.gov.co</t>
  </si>
  <si>
    <t>jesus.moreno@idpc.gov.co</t>
  </si>
  <si>
    <t>angela.pinilla@idpc.gov.co</t>
  </si>
  <si>
    <t>otto.quintero@idpc.gov.co</t>
  </si>
  <si>
    <t>yessica.acosta@idpc.gov.co</t>
  </si>
  <si>
    <t>alfredo.baron@idpc.gov.co</t>
  </si>
  <si>
    <t>laura.mendoza@idpc.gov.co</t>
  </si>
  <si>
    <t>lina.forero@idpc.gov.co</t>
  </si>
  <si>
    <t>diego.brinez@idpc.gov.co</t>
  </si>
  <si>
    <t>johan.romero@idpc.gov.co</t>
  </si>
  <si>
    <t>diana.ruiz@idpc.gov.co</t>
  </si>
  <si>
    <t>maria.garcia@idpc.gov.co</t>
  </si>
  <si>
    <t>cristina.mampaso@idpc.gov.co</t>
  </si>
  <si>
    <t>jose.dominguez@idpc.gov.co</t>
  </si>
  <si>
    <t>angel.medellin@idpc.gov.co</t>
  </si>
  <si>
    <t>carlos.valencia@idpc.gov.co</t>
  </si>
  <si>
    <t>fernando.sanchez@idpc.gov.co</t>
  </si>
  <si>
    <t>wilmar.tovar@idpc.gov.co</t>
  </si>
  <si>
    <t>tatiana.quevedo@idpc.gov.co</t>
  </si>
  <si>
    <t>martha.trigos@idpc.gov.co</t>
  </si>
  <si>
    <t>angel.diaz@idpc.gov.co</t>
  </si>
  <si>
    <t>juan.benavides@idpc.gov.co</t>
  </si>
  <si>
    <t>leonardo.lizcano@idpc.gov.co</t>
  </si>
  <si>
    <t>libia.villalba@idpc.gov.co</t>
  </si>
  <si>
    <t>pedro.sanchez@idpc.gov.co</t>
  </si>
  <si>
    <t>natalia.munoz@idpc.gov.co</t>
  </si>
  <si>
    <t>ana.montana@idpc.gov.co</t>
  </si>
  <si>
    <t>yeinner.lopez@idpc.gov.co</t>
  </si>
  <si>
    <t>eloisa.lamilla@idpc.gov.co</t>
  </si>
  <si>
    <t>laura.cumbalaza@idpc.gov.co</t>
  </si>
  <si>
    <t>angela.ruiz@idpc.gov.co</t>
  </si>
  <si>
    <t>leonel.serrato@idpc.gov.co</t>
  </si>
  <si>
    <t>daniela.duque@idpc.gov.co</t>
  </si>
  <si>
    <t>GloriaIsabelCarrilloBuitrago@idpc.gov.co</t>
  </si>
  <si>
    <t>oscar.diaz@idpc.gov.co</t>
  </si>
  <si>
    <t>milton.aguilera@idpc.gov.co</t>
  </si>
  <si>
    <t>wilson.daza@idpc.gov.co</t>
  </si>
  <si>
    <t>oscar.martinez@idpc.gov.co</t>
  </si>
  <si>
    <t>carolina.ortiz@idpc.gov.co</t>
  </si>
  <si>
    <t>tatiana.navarro@idpc.gov.co</t>
  </si>
  <si>
    <t>rodolfo.parra@idpc.gov.co</t>
  </si>
  <si>
    <t>diego.fernandez@idpc.gov.co</t>
  </si>
  <si>
    <t>diego.meneses@idpc.gov.co</t>
  </si>
  <si>
    <t>andres.jimenez@idpc.gov.co</t>
  </si>
  <si>
    <t>oscar.becerra@idpc.gov.co</t>
  </si>
  <si>
    <t>elizabeth.marciales@idpc.gov.co</t>
  </si>
  <si>
    <t>dario.zambrano@idpc.gov.co</t>
  </si>
  <si>
    <t>andrea.forero@idpc.gov.co</t>
  </si>
  <si>
    <t>sara.moreno@idpc.gov.co</t>
  </si>
  <si>
    <t>sheril.salazar@idpc.gov.co</t>
  </si>
  <si>
    <t>alvaro.salazar@idpc.gov.co</t>
  </si>
  <si>
    <t>july.bernal@idpc.gov.co</t>
  </si>
  <si>
    <t>yuly.romero@idpc.gov.co</t>
  </si>
  <si>
    <t>laura.delpino@idpc.gov.co</t>
  </si>
  <si>
    <t>diego.pulido@idpc.gov.co</t>
  </si>
  <si>
    <t>andrea.castiblanco@idpc.gov.co</t>
  </si>
  <si>
    <t>juan.mancera@idpc.gov.co</t>
  </si>
  <si>
    <t>cristina.lleras@idpc.gov.co</t>
  </si>
  <si>
    <t>martin.bermudez@idpc.gov.co</t>
  </si>
  <si>
    <t>francisco.romano@idpc.gov.co</t>
  </si>
  <si>
    <t>adrian.rivera@idpc.gov.co</t>
  </si>
  <si>
    <t>luis.reyes@idpc.gov.co</t>
  </si>
  <si>
    <t>sofia.gonzalez@idpc.gov.co</t>
  </si>
  <si>
    <t>luz.chasoy@idpc.gov.co</t>
  </si>
  <si>
    <t>edna.riveros@idpc.gov.co</t>
  </si>
  <si>
    <t>francisco.guerrero@idpc.gov.co</t>
  </si>
  <si>
    <t>maria.rodriguez@idpc.gov.co</t>
  </si>
  <si>
    <t>jose.sanchez@idpc.gov.co</t>
  </si>
  <si>
    <t>tatiana.parada@idpc.gov.co</t>
  </si>
  <si>
    <t>paula.castellanos@idpc.gov.co</t>
  </si>
  <si>
    <t>zegella.toloza@idpc.gov.co</t>
  </si>
  <si>
    <t>bibiana.vivas@idpc.gov.co</t>
  </si>
  <si>
    <t>maria.escobar@idpc.gov.co</t>
  </si>
  <si>
    <t>blanca.bogota@idpc.gov.co</t>
  </si>
  <si>
    <t>jose.cristancho@idpc.gov.co</t>
  </si>
  <si>
    <t>camilo.rodriguez@idpc.gov.co</t>
  </si>
  <si>
    <t>valeria.gutierrez@idpc.gov.co</t>
  </si>
  <si>
    <t>william.vega@idpc.gov.co</t>
  </si>
  <si>
    <t>paula.romero@idpc.gov.co</t>
  </si>
  <si>
    <t>claudia.olmos@idpc.gov.co</t>
  </si>
  <si>
    <t>andrea.rodriguez@idpc.gov.co</t>
  </si>
  <si>
    <t>diana.pedraza@idpc.gov.co</t>
  </si>
  <si>
    <t>leyder.briceno@idpc.gov.co</t>
  </si>
  <si>
    <t>lizeth.lopez@idpc.gov.co</t>
  </si>
  <si>
    <t>carlos.fajardo@idpc.gov.co</t>
  </si>
  <si>
    <t>ana.pinilla@idpc.gov.co</t>
  </si>
  <si>
    <t>andres.albarracin@idpc.gov.co</t>
  </si>
  <si>
    <t>terry.henao@idpc.gov.co</t>
  </si>
  <si>
    <t>ana.saavedra@idpc.gov.co</t>
  </si>
  <si>
    <t>carlos.beltran@idpc.gov.co</t>
  </si>
  <si>
    <t>jorge.rodriguez@idpc.gov.co</t>
  </si>
  <si>
    <t>Prorroga</t>
  </si>
  <si>
    <t>Cesión - Adición y Prorroga</t>
  </si>
  <si>
    <t>bibiana.castro@idpc.gov.co</t>
  </si>
  <si>
    <t>oriellys.simanca@idpc.gov.co</t>
  </si>
  <si>
    <t>https://community.secop.gov.co/Public/Tendering/OpportunityDetail/Index?noticeUID=CO1.NTC.2741440&amp;isFromPublicArea=True&amp;isModal=true&amp;asPopupView=true</t>
  </si>
  <si>
    <t>Adicion y Prorroga</t>
  </si>
  <si>
    <t>planeacion@movilidadbogota.gov.co</t>
  </si>
  <si>
    <t>https://community.secop.gov.co/Public/Tendering/OpportunityDetail/Index?noticeUID=CO1.NTC.3338807&amp;isFromPublicArea=True&amp;isModal=False</t>
  </si>
  <si>
    <t>5 Años</t>
  </si>
  <si>
    <t>CONTRATACION@SALUDCAPITAL.GOV.CO</t>
  </si>
  <si>
    <t>https://community.secop.gov.co/Public/Tendering/OpportunityDetail/Index?noticeUID=CO1.NTC.3413673&amp;isFromPublicArea=True&amp;isModal=true&amp;asPopupView=true</t>
  </si>
  <si>
    <t xml:space="preserve"> 2 Meses</t>
  </si>
  <si>
    <t>mvirguez@colsof.com.co</t>
  </si>
  <si>
    <t>https://community.secop.gov.co/Public/Tendering/OpportunityDetail/Index?noticeUID=CO1.NTC.3491632&amp;isFromPublicArea=True&amp;isModal=False</t>
  </si>
  <si>
    <t>info@cloudcitycolombia.com</t>
  </si>
  <si>
    <t>https://community.secop.gov.co/Public/Tendering/OpportunityDetail/Index?noticeUID=CO1.NTC.3627616&amp;isFromPublicArea=True&amp;isModal=False</t>
  </si>
  <si>
    <t xml:space="preserve">No Contrato </t>
  </si>
  <si>
    <t xml:space="preserve">No.  </t>
  </si>
  <si>
    <t>CPS-080-2022</t>
  </si>
  <si>
    <t>CPS-127-2022</t>
  </si>
  <si>
    <t>CPS-298-2022</t>
  </si>
  <si>
    <t>CPS-303-2022</t>
  </si>
  <si>
    <t>CPS-311-2022</t>
  </si>
  <si>
    <t>CPS-316-2022</t>
  </si>
  <si>
    <t>OC-350-2022</t>
  </si>
  <si>
    <t>OC-355-2022</t>
  </si>
  <si>
    <t>IDPC-PS-357-2022</t>
  </si>
  <si>
    <t>479- Contratar el servicio de mantenimiento para los vehículos del IDPC, con suministros de repuestos, baterías y accesorios.</t>
  </si>
  <si>
    <t>OC-360-2022</t>
  </si>
  <si>
    <t>PS-363-2022</t>
  </si>
  <si>
    <t>correspondencia@idpc.gov.co</t>
  </si>
  <si>
    <t>CI-381-2022</t>
  </si>
  <si>
    <t>CPS-387-2022</t>
  </si>
  <si>
    <t>127 Días</t>
  </si>
  <si>
    <t>CPS-388-2022</t>
  </si>
  <si>
    <t>PS-390-2022</t>
  </si>
  <si>
    <t>CPS-391-2022</t>
  </si>
  <si>
    <t>CPS-395-2022</t>
  </si>
  <si>
    <t>IDPC-SU-399-2022</t>
  </si>
  <si>
    <t>CPS-404-2022</t>
  </si>
  <si>
    <t>CAT-406-2022</t>
  </si>
  <si>
    <t>CI-422-2022</t>
  </si>
  <si>
    <t>carlos.florez@idpc.gov.co</t>
  </si>
  <si>
    <t>juana.zarate@idpc.gov.co</t>
  </si>
  <si>
    <t>CPS-440-2022</t>
  </si>
  <si>
    <t>CI-444-2022</t>
  </si>
  <si>
    <t>oficinajuridica@jbb.gov.co</t>
  </si>
  <si>
    <t>CV-448-2022</t>
  </si>
  <si>
    <t>CI-449-2022</t>
  </si>
  <si>
    <t>CPS-456-2022</t>
  </si>
  <si>
    <t>CC-460-2022</t>
  </si>
  <si>
    <t>CPS-462-2022</t>
  </si>
  <si>
    <t>CPS-463-2022</t>
  </si>
  <si>
    <t>guevara1954@gmail.com</t>
  </si>
  <si>
    <t>CV-465-2022</t>
  </si>
  <si>
    <t>Suspendido</t>
  </si>
  <si>
    <t>CPS-467-2022</t>
  </si>
  <si>
    <t>CPS-468-2022</t>
  </si>
  <si>
    <t>https://community.secop.gov.co/Public/Tendering/OpportunityDetail/Index?noticeUID=CO1.NTC.3465504&amp;isFromPublicArea=True&amp;isModal=False</t>
  </si>
  <si>
    <t>CV-470-2022</t>
  </si>
  <si>
    <t>CPS-472-2022</t>
  </si>
  <si>
    <t>CO-473-2022</t>
  </si>
  <si>
    <t>SU-475-2022</t>
  </si>
  <si>
    <t>CI-476-2022</t>
  </si>
  <si>
    <t>CA-477-2022</t>
  </si>
  <si>
    <t>CPS-479-2022</t>
  </si>
  <si>
    <t>CI-480-2022</t>
  </si>
  <si>
    <t>SU-484-2022</t>
  </si>
  <si>
    <t>CI-485-2022</t>
  </si>
  <si>
    <t>CPS-239-2023</t>
  </si>
  <si>
    <t>CPS-243-2023</t>
  </si>
  <si>
    <t>CPS-244-2023</t>
  </si>
  <si>
    <t>CPS-245-2023</t>
  </si>
  <si>
    <t>CPS-246-2023</t>
  </si>
  <si>
    <t>CPS-247-2023</t>
  </si>
  <si>
    <t>CPS-248-2023</t>
  </si>
  <si>
    <t>CPS-249-2023</t>
  </si>
  <si>
    <t>CPS-250-2023</t>
  </si>
  <si>
    <t>CPS- 251-2023</t>
  </si>
  <si>
    <t>CPS-252-2023</t>
  </si>
  <si>
    <t>CPS-253-2023</t>
  </si>
  <si>
    <t>CPS-254-2023</t>
  </si>
  <si>
    <t>ZAIRA SOFIA ZAMBRANO GOMEZ</t>
  </si>
  <si>
    <t>276-Prestar servicios de apoyo a la gestión al Instituto Distrital de Patrimonio Cultural en el manejo y administración del sistema de gestión documental ORFEO, para una eficiente gestión institucional</t>
  </si>
  <si>
    <t xml:space="preserve">WILSON DUVAN GÜIZA MOYA </t>
  </si>
  <si>
    <t>139-Prestar servicios de apoyo a la gestión al Instituto Distrital de Patrimonio Cultural en la ejecución de los procesos de mediación relacionados con prácticas artísticas y la participación de jóvenes en las acciones del Museo de la Ciudad Autoconstruida.</t>
  </si>
  <si>
    <t>NICOLE GERALDIN ARIAS TOVAR</t>
  </si>
  <si>
    <t>133-Prestar servicios de apoyo a la gestión al Instituto Distrital de Patrimonio Cultural, en las actividades relacionadas con la formulación y puesta en marcha de una estrategia que promueva el reconocimiento y la participación en actividades educativas y culturales de las personas con discapacidad en el Museo de Bogotá.</t>
  </si>
  <si>
    <t xml:space="preserve">PATRICIA VARGAS SARMIENTO </t>
  </si>
  <si>
    <t>68-Prestar servicios profesionales al instituto Distrital de Patrimonio Cultural para recopilar información y redactar un texto sobre pintura mural en la iglesia de Santa Bárbara, localidad de La Candelaria, como parte de los procesos de identificación y difusión del patrimonio cultural.</t>
  </si>
  <si>
    <t>DELVI YIZZET GOMEZ MUÑOZ</t>
  </si>
  <si>
    <t>104-Prestar servicios profesionales al IDPC para apoyar procesos de identificación, reconocimiento, salvaguardia y activación del patrimonio cultural inmaterial de la ciudad.</t>
  </si>
  <si>
    <t>MARIO SERGIO ALEJANDRO VALENCIA MENDEZ</t>
  </si>
  <si>
    <t>290-Prestar servicios profesionales al Instituto Distrital de Patrimonio Cultural para brindar apoyo en la gestión de las actividades técnicas y evaluación de las solicitudes de intervención para la protección de los Bienes de Interes Cultural del Distrito Capital.</t>
  </si>
  <si>
    <t>356-Prestar servicios profesionales al Instituto Distrital de Patrimonio Cultural en el apoyo en la articulación de la valoración y del inventario de BIC del Distrito, con los diferentes instrumentos de gestión del patrimonio  cultural desde una perspectiva de integralidad.</t>
  </si>
  <si>
    <t>392-Prestar servicios profesionales al Instituto Distrital de Patrimonio Cultural, apoyando el estudio de las solicitudes que se tramitan ante el Consejo Distrital de Patrimonio Cultural, incluyendo la actualización del inventario BIC de la entidad y de las Fichas de Valoración Individual (FVI) de Bienes de Interés Cultural (BIC) declarados en el ámbito Distrital.</t>
  </si>
  <si>
    <t>323-Prestar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 así como la implementación de información a partir del uso de Sistemas de Información Geográfica (SIG), aportando herramientas adicionales de análisis para la valoración del Inventario BIC del Distrito.</t>
  </si>
  <si>
    <t>JORGE ENRIQUE TORRES RAMÍREZ</t>
  </si>
  <si>
    <t>185- Prestar servicios profesionales al Instituto Distrital de Patrimonio Cultural para apoyar la elaboración de los insumos del componente socioeconómico, el plan de gestión y financiero que hagan parte de la formulación e implementación de instrumentos de planeación territorial</t>
  </si>
  <si>
    <t>JORGE ENRIQUE RAMÍREZ HERNÁNDEZ</t>
  </si>
  <si>
    <t>186-Prestar servicios profesionales al Instituto Distrital de Patrimonio Cultural para apoyar el desarrollo y gestión de las acciones jurídicas, administrativas e institucionales que hagan parte de la formulación e implementación de instrumentos de planeación territorial</t>
  </si>
  <si>
    <t>368-Prestar servicios profesionales al Instituto Distrital de Patrimonio Cultural, para apoyar el desarrollo del Plan de Manejo Arqueológico de Bogotá (PMA) y demás instrumentos del Patrimonio Arqueológico de Bogotá.</t>
  </si>
  <si>
    <t>160-Prestar servicios profesionales al Instituto Distrital de Patrimonio
Cultural para apoyar la implementación de los procesos de formación en patrimonio cultural del programa Civinautas con niños, niñas y adolescentes y otras poblaciones, en concordancia con las apuestas estratégicas del IDPC.</t>
  </si>
  <si>
    <t>187- Prestar servicios profesionales al Instituto Distrital de Patrimonio
Cultural para apoyar el desarrollo de estrategias de gobernanza, participación
ciudadana y demás acciones que aporten al relacionamiento con la ciudadanía y actores estratégico en las diferentes fases de los instrumentos de la Subdirección de Gestión Territorial del Patrimonio</t>
  </si>
  <si>
    <t>zaira.zambrano@idpc.gov.co</t>
  </si>
  <si>
    <t>293 Días</t>
  </si>
  <si>
    <t>https://community.secop.gov.co/Public/Tendering/OpportunityDetail/Index?noticeUID=CO1.NTC.4126179&amp;isFromPublicArea=True&amp;isModal=False</t>
  </si>
  <si>
    <t>patricia.vargas@idpc.gov.co</t>
  </si>
  <si>
    <t>https://community.secop.gov.co/Public/Tendering/OpportunityDetail/Index?noticeUID=CO1.NTC.4088943&amp;isFromPublicArea=True&amp;isModal=False</t>
  </si>
  <si>
    <t>delvi.gomez@idpc.gov.co</t>
  </si>
  <si>
    <t>298 Días</t>
  </si>
  <si>
    <t>https://community.secop.gov.co/Public/Tendering/OpportunityDetail/Index?noticeUID=CO1.NTC.4106565&amp;isFromPublicArea=True&amp;isModal=False</t>
  </si>
  <si>
    <t>jose.ramirez@idpc.gov.co</t>
  </si>
  <si>
    <t>290 Días</t>
  </si>
  <si>
    <t>https://community.secop.gov.co/Public/Tendering/OpportunityDetail/Index?noticeUID=CO1.NTC.4131260&amp;isFromPublicArea=True&amp;isModal=False</t>
  </si>
  <si>
    <t>mario.valencia@idpc.gov.co</t>
  </si>
  <si>
    <t>https://community.secop.gov.co/Public/Tendering/OpportunityDetail/Index?noticeUID=CO1.NTC.4151042&amp;isFromPublicArea=True&amp;isModal=False</t>
  </si>
  <si>
    <t>280 Días</t>
  </si>
  <si>
    <t>https://community.secop.gov.co/Public/Tendering/OpportunityDetail/Index?noticeUID=CO1.NTC.4171009&amp;isFromPublicArea=True&amp;isModal=False</t>
  </si>
  <si>
    <t>https://community.secop.gov.co/Public/Tendering/OpportunityDetail/Index?noticeUID=CO1.NTC.4171340&amp;isFromPublicArea=True&amp;isModal=False</t>
  </si>
  <si>
    <t>angie.espinel@idpc.gov.co</t>
  </si>
  <si>
    <t>https://community.secop.gov.co/Public/Tendering/OpportunityDetail/Index?noticeUID=CO1.NTC.4176203&amp;isFromPublicArea=True&amp;isModal=False</t>
  </si>
  <si>
    <t>jorge.torres@idpc.gov.co</t>
  </si>
  <si>
    <t>https://community.secop.gov.co/Public/Tendering/OpportunityDetail/Index?noticeUID=CO1.NTC.4175992&amp;isFromPublicArea=True&amp;isModal=False</t>
  </si>
  <si>
    <t>jorge.ramirez@idpc.gov.co</t>
  </si>
  <si>
    <t>https://community.secop.gov.co/Public/Tendering/OpportunityDetail/Index?noticeUID=CO1.NTC.4176144&amp;isFromPublicArea=True&amp;isModal=False</t>
  </si>
  <si>
    <t>https://community.secop.gov.co/Public/Tendering/OpportunityDetail/Index?noticeUID=CO1.NTC.4176468&amp;isFromPublicArea=True&amp;isModal=False</t>
  </si>
  <si>
    <t>wilson.guiza@idpc.gov.co</t>
  </si>
  <si>
    <t>https://community.secop.gov.co/Public/Tendering/OpportunityDetail/Index?noticeUID=CO1.NTC.4087418&amp;isFromPublicArea=True&amp;isModal=False</t>
  </si>
  <si>
    <t>nicole.arias@idpc.gov.co</t>
  </si>
  <si>
    <t>https://community.secop.gov.co/Public/Tendering/OpportunityDetail/Index?noticeUID=CO1.NTC.4101819&amp;isFromPublicArea=True&amp;isModal=False</t>
  </si>
  <si>
    <t>Adición y Prorroga - Cesion</t>
  </si>
  <si>
    <t>Prorroga y Adicion</t>
  </si>
  <si>
    <t xml:space="preserve">Cesión </t>
  </si>
  <si>
    <t>OSCAR GIOVANNY CONTRERAS NOVOA</t>
  </si>
  <si>
    <t>NATALIA MARIA RIVERA OSMA</t>
  </si>
  <si>
    <t>ALEJANDRA JARAMILLO GONZALEZ
MARCELA MANCIPE MARTINEZ</t>
  </si>
  <si>
    <t>MARCELA MANCIPE MARTINEZ</t>
  </si>
  <si>
    <t>ORIELLY SIMANCA CASTILLO
JOANA ALEXANDRA PEÑA BAUTISTA</t>
  </si>
  <si>
    <t>93100000
raporte en especie</t>
  </si>
  <si>
    <t>OC-255-2023</t>
  </si>
  <si>
    <t>CPS-256-2023</t>
  </si>
  <si>
    <t>CPS-257-2023</t>
  </si>
  <si>
    <t>CPS-258-2023</t>
  </si>
  <si>
    <t>CPS-259-2023</t>
  </si>
  <si>
    <t>CPS-260-2023</t>
  </si>
  <si>
    <t>CPS-261-2023</t>
  </si>
  <si>
    <t>CPS-262-2023</t>
  </si>
  <si>
    <t>CPS-263-2023</t>
  </si>
  <si>
    <t>CPS-266-2023</t>
  </si>
  <si>
    <t>CPS-267-2023</t>
  </si>
  <si>
    <t>PS-268-2023</t>
  </si>
  <si>
    <t>CPS-269-2023</t>
  </si>
  <si>
    <t>UNIÓN TEMPORAL SERVICIOS A Y C COLOMBIA</t>
  </si>
  <si>
    <t>MAYURY PAOLA GORDON CANO</t>
  </si>
  <si>
    <t>ANGELA ROCIO LEGUIZAMON ADAMES</t>
  </si>
  <si>
    <t>JOYCE RIVAS MEDINA</t>
  </si>
  <si>
    <t>JULIETH ALEJANDRA CORREDOR PEREZ</t>
  </si>
  <si>
    <t>PEDRO ANDRES CASTRO SUAREZ</t>
  </si>
  <si>
    <t>JULIAN ANDRES ALFONSO SANCHEZ</t>
  </si>
  <si>
    <t>Katherin Andrea Camacho Higuera</t>
  </si>
  <si>
    <t>UNION TEMPORAL AON - DELIMA IDPC 2023</t>
  </si>
  <si>
    <t>YULY LILI BUSTOS ALMANZA</t>
  </si>
  <si>
    <t>11-12-109 “Prestar el servicio integral de aseo y cafetería, incluyendo los insumos para las sedes del Instituto Distrital de Patrimonio Cultura .</t>
  </si>
  <si>
    <t>71-Prestar servicios al Instituto Distrital de Patrimonio Cultural para revisar, acopiar y sistematizar fuentes documentales de carácter primario como apoyo al desarrollo de las líneas de investigación patrimonial de la entidad.</t>
  </si>
  <si>
    <t>436 - Prestar servicios de apoyo a la gestión en la Subdirección de Gestión Corporativa en la guía, atención y orientación a la ciudadanía para facilitar el acceso a los servicios y trámites que presta el Instituto Distrital de Patrimonio Cultural.</t>
  </si>
  <si>
    <t>400-Prestar servicios profesionales al Instituto Distrital de Patrimonio Cultural para apoyar la formulación del Plan Especial de Salvaguardia (PES) de la Cultura bogotana de los usos y disfrutes de la bicicleta, en el marco del proceso de inclusión de la manifestación en la Lista Representativa de Patrimonio Cultural Inmaterial.</t>
  </si>
  <si>
    <t>402-Prestar servicios profesionales al Instituto Distrital de Patrimonio Cultural para apoyar la estructuración e implementación de la metodología para la formulación del Plan Especial de Salvaguardia (PES) de la Cultura bogotana de los usos y disfrutes de la bicicleta.</t>
  </si>
  <si>
    <t>422-Prestar servicios profesionales al Instituto Distrital de Patrimonio Cultural - IDPC para apoyar el desarrollo editorial del texto resultado de la investigación socio histórica sobre el Complejo Hospitalario y Patrimonial San Juan de Dios</t>
  </si>
  <si>
    <t>147-Prestar servicios profesionales al Instituto Distrital de Patrimonio Cultural para construir un dispositivo museográfico sobre los aportes de los pueblos afrocolombianos en el Museo de la Ciudad Autoconstruida.</t>
  </si>
  <si>
    <t>145-Prestar servicios de apoyo a la gestión para apoyar el fortalecimiento de redes comunitarias y digitales del Museo de la Ciudad Autoconstruida. 2. RECOMENDA</t>
  </si>
  <si>
    <t>431-Prestar servicios profesionales al Instituto Distrital de Patrimonio Cultural para apoyar las actividades de gestión documental, especialmente las relacionadas con la formulación y validación de las tablas de retención documental del Instituto.</t>
  </si>
  <si>
    <t>(Cód. 401) Prestar servicios de apoyo a la gestión al Instituto Distrital de Patrimonio Cultural para apoyar los procesos de sistematización y análisis de información para la formulación del Plan Especial de Salvaguardia (PES) de la Cultura bogotana de los usos y disfrutes de la bicicleta.</t>
  </si>
  <si>
    <t>201-Prestar servicios profesionales al Instituto Distrital de Patrimonio Cultural para apoyar el diseño e implementación de metodologías participativas de activación y pedagogía social, así como la gestión documental y logística del Parque Arqueológico y del Patrimonio Cultural de Usme.</t>
  </si>
  <si>
    <t>“6-Prestar el servicio de intermediación y asesoría integral en la contratación y manejo de las pólizas que integran el programa de seguros del Instituto Distrital de Patrimonio Cultural, que se requiere para la protección de los activos, bienes e intereses patrimoniales o aquellos por los que es legalmente responsable”</t>
  </si>
  <si>
    <t>111-Prestar servicios de apoyo a la gestión al Instituto Distrital de Patrimonio Cultural en las actividades relacionadas con la producción del proyecto de renovación del Museo de Bogotá.</t>
  </si>
  <si>
    <t>8 Meses 26 dias</t>
  </si>
  <si>
    <t>265 Días</t>
  </si>
  <si>
    <t>198 Días</t>
  </si>
  <si>
    <t>80 Días</t>
  </si>
  <si>
    <t>136 Días</t>
  </si>
  <si>
    <t>258 Días</t>
  </si>
  <si>
    <t>365 Días</t>
  </si>
  <si>
    <t>228 Días</t>
  </si>
  <si>
    <t>https://www.colombiacompra.gov.co/tienda-virtual-del-estado-colombiano/ordenes-compra/106823</t>
  </si>
  <si>
    <t>https://community.secop.gov.co/Public/Tendering/OpportunityDetail/Index?noticeUID=CO1.NTC.4274073&amp;isFromPublicArea=True&amp;isModal=true&amp;asPopupView=true</t>
  </si>
  <si>
    <t>https://community.secop.gov.co/Public/Tendering/OpportunityDetail/Index?noticeUID=CO1.NTC.4281692&amp;isFromPublicArea=True&amp;isModal=true&amp;asPopupView=true</t>
  </si>
  <si>
    <t>https://community.secop.gov.co/Public/Tendering/OpportunityDetail/Index?noticeUID=CO1.NTC.4312664&amp;isFromPublicArea=True&amp;isModal=true&amp;asPopupView=true</t>
  </si>
  <si>
    <t>https://community.secop.gov.co/Public/Tendering/OpportunityDetail/Index?noticeUID=CO1.NTC.4297960&amp;isFromPublicArea=True&amp;isModal=true&amp;asPopupView=true</t>
  </si>
  <si>
    <t>https://community.secop.gov.co/Public/Tendering/OpportunityDetail/Index?noticeUID=CO1.NTC.4129295&amp;isFromPublicArea=True&amp;isModal=true&amp;asPopupView=true</t>
  </si>
  <si>
    <t>https://community.secop.gov.co/Public/Tendering/OpportunityDetail/Index?noticeUID=CO1.NTC.4323636&amp;isFromPublicArea=True&amp;isModal=true&amp;asPopupView=true</t>
  </si>
  <si>
    <t>IDPC-CD-270-2023</t>
  </si>
  <si>
    <t>HELBER AURELIO LEGUIZAMON SILVA</t>
  </si>
  <si>
    <t xml:space="preserve"> (447) Prestar servicios profesionales al Instituto Distrital de Patrimonio Cultural para apoyar el desarrollo de actividades relacionadas con la planeación y operación institucional y financiera a cargo de la Subdirección de Gestión Corporativa.</t>
  </si>
  <si>
    <t>No se ha dado inicio</t>
  </si>
  <si>
    <t>https://community.secop.gov.co/Public/Tendering/OpportunityDetail/Index?noticeUID=CO1.NTC.4355439&amp;isFromPublicArea=True&amp;isModal=true&amp;asPopupView=true</t>
  </si>
  <si>
    <t>yesid.hurtado@idpc.gov.co</t>
  </si>
  <si>
    <t>paola.gordon@idpc.gov.co</t>
  </si>
  <si>
    <t>angela.leguizamon@idpc.gov.co</t>
  </si>
  <si>
    <t>adriana.uribe@idpc.gov.co</t>
  </si>
  <si>
    <t>joyce.rivas@idpc.gov.co</t>
  </si>
  <si>
    <t>julieth.corredor@idpc.gov.co</t>
  </si>
  <si>
    <t>pedro.castro@idpc.gov.co</t>
  </si>
  <si>
    <t>julian.alfonso@idpc.gov.co</t>
  </si>
  <si>
    <t>luisa.castaneda@idpc.gov.co</t>
  </si>
  <si>
    <t>gps.electronicsltda@hotmail.com</t>
  </si>
  <si>
    <t>hcg.lagos@gmail.com</t>
  </si>
  <si>
    <t>SARA BEATRIZ ACUÑA GOMEZ
CARLOS ANDRES SANCHEZ BELTRAN</t>
  </si>
  <si>
    <t>JUAN SEBASTIÁN PINTO MUÑOZ
JOSÉ LEONARDO CRISTANCHO CASTAÑO</t>
  </si>
  <si>
    <t>HAROL ALEXANDER VILLAY QUIÑONES
ZULMA AURORA RUGELES CANO</t>
  </si>
  <si>
    <t>CARLOS ANDRES SANCHEZ BELTRAN
NICOLAS SANTIAGO ESCOBAR CEDIEL</t>
  </si>
  <si>
    <t>NICOLAS SANTIAGO ESCOBAR CEDIELcesión</t>
  </si>
  <si>
    <t>ZULMA AURORA RUGELES CANO</t>
  </si>
  <si>
    <t>JOSÉ LEONARDO CRISTANCHO CASTAÑO</t>
  </si>
  <si>
    <t>zulma.rugeles@idpc.gov.co</t>
  </si>
  <si>
    <t>nicolas.escobar@idpc.gov.co</t>
  </si>
  <si>
    <t>Prorroga/suspendido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</si>
</sst>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quot;$&quot;\ #,##0"/>
    <numFmt numFmtId="167" formatCode="d/m/yyyy"/>
    <numFmt numFmtId="168" formatCode="_-&quot;$&quot;\ * #,##0_-;\-&quot;$&quot;\ * #,##0_-;_-&quot;$&quot;\ * &quot;-&quot;??_-;_-@_-"/>
    <numFmt numFmtId="169" formatCode="_-&quot;$&quot;\ * #,##0_-;\-&quot;$&quot;\ * #,##0_-;_-&quot;$&quot;\ * &quot;-&quot;_-;_-@"/>
    <numFmt numFmtId="170" formatCode="_-* #,##0_-;\-* #,##0_-;_-* &quot;-&quot;??_-;_-@"/>
    <numFmt numFmtId="171" formatCode="_-&quot;$&quot;\ * #,##0_-;\-&quot;$&quot;\ * #,##0_-;_-&quot;$&quot;\ * &quot;-&quot;??_-;_-@"/>
    <numFmt numFmtId="172" formatCode="_-* #,##0_-;\-* #,##0_-;_-* &quot;-&quot;??_-;_-@_-"/>
    <numFmt numFmtId="173" formatCode="_-* #,##0.0_-;\-* #,##0.0_-;_-* &quot;-&quot;_-;_-@_-"/>
  </numFmts>
  <fonts count="22" x14ac:knownFonts="1">
    <font>
      <sz val="11"/>
      <color theme="1"/>
      <name val="Calibri"/>
      <family val="2"/>
      <scheme val="minor"/>
    </font>
    <font>
      <sz val="12"/>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color theme="10"/>
      <name val="Calibri"/>
      <family val="2"/>
      <scheme val="minor"/>
    </font>
    <font>
      <b/>
      <sz val="8"/>
      <color theme="1"/>
      <name val="Calibri"/>
      <family val="2"/>
    </font>
    <font>
      <sz val="8"/>
      <color theme="1"/>
      <name val="Calibri"/>
      <family val="2"/>
    </font>
    <font>
      <sz val="11"/>
      <color rgb="FF000000"/>
      <name val="Calibri"/>
      <family val="2"/>
    </font>
    <font>
      <b/>
      <sz val="9"/>
      <color rgb="FF000000"/>
      <name val="Tahoma"/>
      <family val="2"/>
    </font>
    <font>
      <sz val="9"/>
      <color rgb="FF000000"/>
      <name val="Tahoma"/>
      <family val="2"/>
    </font>
    <font>
      <u/>
      <sz val="11"/>
      <color theme="10"/>
      <name val="Arial"/>
      <family val="2"/>
    </font>
    <font>
      <b/>
      <sz val="12"/>
      <name val="Arial"/>
      <family val="2"/>
    </font>
    <font>
      <b/>
      <sz val="12"/>
      <color theme="1"/>
      <name val="Arial"/>
      <family val="2"/>
    </font>
    <font>
      <sz val="12"/>
      <name val="Arial"/>
      <family val="2"/>
    </font>
    <font>
      <sz val="12"/>
      <color theme="1"/>
      <name val="Arial"/>
      <family val="2"/>
    </font>
    <font>
      <u/>
      <sz val="12"/>
      <color theme="10"/>
      <name val="Arial"/>
      <family val="2"/>
    </font>
    <font>
      <u/>
      <sz val="12"/>
      <color theme="1"/>
      <name val="Arial"/>
      <family val="2"/>
    </font>
    <font>
      <sz val="12"/>
      <color rgb="FF00000A"/>
      <name val="Arial"/>
      <family val="2"/>
    </font>
    <font>
      <sz val="11"/>
      <color theme="1"/>
      <name val="Arial"/>
      <family val="2"/>
    </font>
  </fonts>
  <fills count="7">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bgColor rgb="FFAEABAB"/>
      </patternFill>
    </fill>
    <fill>
      <patternFill patternType="solid">
        <fgColor theme="0"/>
        <bgColor rgb="FFFFE598"/>
      </patternFill>
    </fill>
    <fill>
      <patternFill patternType="solid">
        <fgColor rgb="FFD8D8D8"/>
        <bgColor rgb="FFD8D8D8"/>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style="thin">
        <color indexed="64"/>
      </bottom>
      <diagonal/>
    </border>
  </borders>
  <cellStyleXfs count="9">
    <xf numFmtId="0" fontId="0" fillId="0" borderId="0"/>
    <xf numFmtId="0" fontId="3" fillId="2" borderId="1" applyNumberFormat="0" applyAlignment="0" applyProtection="0"/>
    <xf numFmtId="0" fontId="2" fillId="0" borderId="0" applyNumberForma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28">
    <xf numFmtId="0" fontId="0" fillId="0" borderId="0" xfId="0"/>
    <xf numFmtId="0" fontId="5" fillId="0" borderId="2" xfId="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1" fontId="4" fillId="0" borderId="0" xfId="3" applyFont="1" applyFill="1" applyBorder="1" applyAlignment="1">
      <alignment vertical="center"/>
    </xf>
    <xf numFmtId="164" fontId="4" fillId="0" borderId="0" xfId="4" applyFont="1" applyFill="1" applyBorder="1" applyAlignment="1">
      <alignment vertical="center"/>
    </xf>
    <xf numFmtId="0" fontId="7" fillId="0" borderId="0" xfId="2" applyFont="1" applyFill="1" applyBorder="1" applyAlignment="1">
      <alignment horizontal="left" vertical="center" wrapText="1"/>
    </xf>
    <xf numFmtId="0" fontId="4" fillId="0" borderId="0" xfId="0" applyFont="1" applyAlignment="1">
      <alignment horizontal="justify" vertical="center" wrapText="1"/>
    </xf>
    <xf numFmtId="14" fontId="4" fillId="0" borderId="0" xfId="0" applyNumberFormat="1" applyFont="1" applyAlignment="1">
      <alignment vertical="center"/>
    </xf>
    <xf numFmtId="0" fontId="4" fillId="0" borderId="0" xfId="0" applyFont="1" applyAlignment="1">
      <alignment horizontal="center" vertical="center" wrapText="1"/>
    </xf>
    <xf numFmtId="41" fontId="4" fillId="0" borderId="0" xfId="3" applyFont="1" applyFill="1" applyBorder="1" applyAlignment="1">
      <alignment horizontal="center" vertical="center"/>
    </xf>
    <xf numFmtId="41" fontId="4" fillId="0" borderId="0" xfId="3" applyFont="1" applyFill="1" applyBorder="1" applyAlignment="1">
      <alignment vertical="center" wrapText="1"/>
    </xf>
    <xf numFmtId="164" fontId="4" fillId="0" borderId="0" xfId="4" applyFont="1" applyFill="1" applyBorder="1" applyAlignment="1">
      <alignment horizontal="right" vertical="center"/>
    </xf>
    <xf numFmtId="0" fontId="1" fillId="3" borderId="0" xfId="0" applyFont="1" applyFill="1" applyAlignment="1">
      <alignment vertical="center" wrapText="1"/>
    </xf>
    <xf numFmtId="0" fontId="2" fillId="3" borderId="0" xfId="2" applyFill="1" applyBorder="1" applyAlignment="1">
      <alignment horizontal="center" vertical="center" wrapText="1"/>
    </xf>
    <xf numFmtId="0" fontId="4" fillId="3" borderId="0" xfId="0" applyFont="1" applyFill="1" applyAlignment="1">
      <alignment vertical="center"/>
    </xf>
    <xf numFmtId="164" fontId="4" fillId="3" borderId="0" xfId="4" applyFont="1" applyFill="1" applyBorder="1" applyAlignment="1">
      <alignment vertical="center"/>
    </xf>
    <xf numFmtId="164" fontId="4" fillId="3" borderId="0" xfId="4" applyFont="1" applyFill="1" applyAlignment="1">
      <alignment horizontal="right" vertical="center"/>
    </xf>
    <xf numFmtId="166" fontId="4" fillId="3" borderId="0" xfId="0" applyNumberFormat="1" applyFont="1" applyFill="1" applyAlignment="1">
      <alignment vertical="center"/>
    </xf>
    <xf numFmtId="0" fontId="14" fillId="3" borderId="2" xfId="1" applyFont="1" applyFill="1" applyBorder="1" applyAlignment="1">
      <alignment horizontal="center" vertical="center" wrapText="1"/>
    </xf>
    <xf numFmtId="14" fontId="14" fillId="3" borderId="2" xfId="1" applyNumberFormat="1" applyFont="1" applyFill="1" applyBorder="1" applyAlignment="1">
      <alignment horizontal="center" vertical="center" wrapText="1"/>
    </xf>
    <xf numFmtId="164" fontId="14" fillId="3" borderId="2" xfId="4" applyFont="1" applyFill="1" applyBorder="1" applyAlignment="1">
      <alignment horizontal="center" vertical="center" wrapText="1"/>
    </xf>
    <xf numFmtId="1" fontId="14" fillId="3" borderId="2" xfId="6" applyNumberFormat="1" applyFont="1" applyFill="1" applyBorder="1" applyAlignment="1">
      <alignment horizontal="center" vertical="center" wrapText="1"/>
    </xf>
    <xf numFmtId="9" fontId="14" fillId="3" borderId="2" xfId="1" applyNumberFormat="1" applyFont="1" applyFill="1" applyBorder="1" applyAlignment="1">
      <alignment horizontal="center" vertical="center" wrapText="1"/>
    </xf>
    <xf numFmtId="1" fontId="15"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7" fillId="3" borderId="2" xfId="0" applyFont="1" applyFill="1" applyBorder="1" applyAlignment="1">
      <alignment horizontal="left" vertical="center" wrapText="1"/>
    </xf>
    <xf numFmtId="168" fontId="17" fillId="3" borderId="2"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14" fontId="17" fillId="3" borderId="2" xfId="0" applyNumberFormat="1" applyFont="1" applyFill="1" applyBorder="1" applyAlignment="1">
      <alignment horizontal="center" vertical="center" wrapText="1"/>
    </xf>
    <xf numFmtId="1" fontId="17" fillId="3" borderId="2" xfId="0" applyNumberFormat="1" applyFont="1" applyFill="1" applyBorder="1" applyAlignment="1">
      <alignment horizontal="center" vertical="center" wrapText="1"/>
    </xf>
    <xf numFmtId="168" fontId="17" fillId="3" borderId="2" xfId="6" applyNumberFormat="1" applyFont="1" applyFill="1" applyBorder="1" applyAlignment="1">
      <alignment horizontal="center" vertical="center" wrapText="1"/>
    </xf>
    <xf numFmtId="0" fontId="15" fillId="3" borderId="2" xfId="0" applyFont="1" applyFill="1" applyBorder="1" applyAlignment="1">
      <alignment vertical="top" wrapText="1"/>
    </xf>
    <xf numFmtId="49" fontId="17" fillId="3" borderId="2" xfId="3" applyNumberFormat="1" applyFont="1" applyFill="1" applyBorder="1" applyAlignment="1">
      <alignment horizontal="center" vertical="center" wrapText="1"/>
    </xf>
    <xf numFmtId="0" fontId="17" fillId="3" borderId="2" xfId="3" applyNumberFormat="1" applyFont="1" applyFill="1" applyBorder="1" applyAlignment="1">
      <alignment horizontal="center" vertical="center" wrapText="1"/>
    </xf>
    <xf numFmtId="9" fontId="17" fillId="3" borderId="2" xfId="7" applyFont="1" applyFill="1" applyBorder="1" applyAlignment="1">
      <alignment vertical="center"/>
    </xf>
    <xf numFmtId="164" fontId="17" fillId="3" borderId="2" xfId="4" applyFont="1" applyFill="1" applyBorder="1" applyAlignment="1">
      <alignment horizontal="right" vertical="center"/>
    </xf>
    <xf numFmtId="166" fontId="17" fillId="3" borderId="2" xfId="0" applyNumberFormat="1" applyFont="1" applyFill="1" applyBorder="1" applyAlignment="1">
      <alignment vertical="center"/>
    </xf>
    <xf numFmtId="0" fontId="18" fillId="3" borderId="2" xfId="2" applyFont="1" applyFill="1" applyBorder="1" applyAlignment="1">
      <alignment horizontal="center" vertical="center" wrapText="1"/>
    </xf>
    <xf numFmtId="1" fontId="15" fillId="3" borderId="2" xfId="0" applyNumberFormat="1" applyFont="1" applyFill="1" applyBorder="1" applyAlignment="1">
      <alignment horizontal="center" vertical="center"/>
    </xf>
    <xf numFmtId="0" fontId="17" fillId="3" borderId="2" xfId="0" applyFont="1" applyFill="1" applyBorder="1" applyAlignment="1">
      <alignment horizontal="left" vertical="center"/>
    </xf>
    <xf numFmtId="41" fontId="17" fillId="3" borderId="2" xfId="3" applyFont="1" applyFill="1" applyBorder="1" applyAlignment="1">
      <alignment vertical="center" wrapText="1"/>
    </xf>
    <xf numFmtId="41" fontId="17" fillId="0" borderId="2" xfId="3" applyFont="1" applyFill="1" applyBorder="1" applyAlignment="1">
      <alignment vertical="center" wrapText="1"/>
    </xf>
    <xf numFmtId="41" fontId="17" fillId="0" borderId="2" xfId="3" applyFont="1" applyFill="1" applyBorder="1" applyAlignment="1">
      <alignment vertical="center"/>
    </xf>
    <xf numFmtId="0" fontId="17" fillId="3" borderId="3" xfId="0" applyFont="1" applyFill="1" applyBorder="1" applyAlignment="1">
      <alignment horizontal="center" vertical="center"/>
    </xf>
    <xf numFmtId="0" fontId="17" fillId="3" borderId="3" xfId="0" applyFont="1" applyFill="1" applyBorder="1" applyAlignment="1">
      <alignment horizontal="left" vertical="center"/>
    </xf>
    <xf numFmtId="0" fontId="17" fillId="3" borderId="3" xfId="0" applyFont="1" applyFill="1" applyBorder="1" applyAlignment="1">
      <alignment vertical="center" wrapText="1"/>
    </xf>
    <xf numFmtId="170" fontId="17" fillId="3" borderId="4" xfId="0" applyNumberFormat="1" applyFont="1" applyFill="1" applyBorder="1" applyAlignment="1">
      <alignment horizontal="center" vertical="center"/>
    </xf>
    <xf numFmtId="0" fontId="17" fillId="3" borderId="2" xfId="0" applyFont="1" applyFill="1" applyBorder="1" applyAlignment="1">
      <alignment vertical="center"/>
    </xf>
    <xf numFmtId="167" fontId="17" fillId="3" borderId="5" xfId="0" applyNumberFormat="1" applyFont="1" applyFill="1" applyBorder="1" applyAlignment="1">
      <alignment horizontal="center" vertical="center"/>
    </xf>
    <xf numFmtId="167" fontId="17" fillId="3" borderId="3" xfId="0" applyNumberFormat="1" applyFont="1" applyFill="1" applyBorder="1" applyAlignment="1">
      <alignment horizontal="center" vertical="center"/>
    </xf>
    <xf numFmtId="1" fontId="17" fillId="3" borderId="3" xfId="0" applyNumberFormat="1" applyFont="1" applyFill="1" applyBorder="1" applyAlignment="1">
      <alignment horizontal="center" vertical="center"/>
    </xf>
    <xf numFmtId="171" fontId="17" fillId="3" borderId="4" xfId="0" applyNumberFormat="1" applyFont="1" applyFill="1" applyBorder="1" applyAlignment="1">
      <alignment horizontal="center" vertical="center"/>
    </xf>
    <xf numFmtId="41" fontId="17" fillId="3" borderId="2" xfId="3" applyFont="1" applyFill="1" applyBorder="1" applyAlignment="1">
      <alignment horizontal="center" vertical="center"/>
    </xf>
    <xf numFmtId="41" fontId="17" fillId="3" borderId="2" xfId="3" applyFont="1" applyFill="1" applyBorder="1" applyAlignment="1">
      <alignment vertical="center"/>
    </xf>
    <xf numFmtId="0" fontId="19" fillId="3" borderId="3" xfId="0" applyFont="1" applyFill="1" applyBorder="1" applyAlignment="1">
      <alignment horizontal="center" vertical="center" wrapText="1"/>
    </xf>
    <xf numFmtId="0" fontId="17" fillId="5" borderId="3" xfId="0" applyFont="1" applyFill="1" applyBorder="1" applyAlignment="1">
      <alignment horizontal="center" vertical="center"/>
    </xf>
    <xf numFmtId="0" fontId="17" fillId="3" borderId="3"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3" borderId="3" xfId="0" applyFont="1" applyFill="1" applyBorder="1" applyAlignment="1">
      <alignment vertical="center"/>
    </xf>
    <xf numFmtId="167" fontId="17" fillId="3" borderId="3" xfId="0" applyNumberFormat="1" applyFont="1" applyFill="1" applyBorder="1" applyAlignment="1">
      <alignment horizontal="center" vertical="center" wrapText="1"/>
    </xf>
    <xf numFmtId="171" fontId="17" fillId="3" borderId="6" xfId="0" applyNumberFormat="1" applyFont="1" applyFill="1" applyBorder="1" applyAlignment="1">
      <alignment horizontal="center" vertical="center"/>
    </xf>
    <xf numFmtId="1" fontId="17" fillId="3" borderId="4" xfId="0" applyNumberFormat="1" applyFont="1" applyFill="1" applyBorder="1" applyAlignment="1">
      <alignment horizontal="center" vertical="center"/>
    </xf>
    <xf numFmtId="171" fontId="17" fillId="3" borderId="7" xfId="0" applyNumberFormat="1" applyFont="1" applyFill="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Border="1" applyAlignment="1">
      <alignment horizontal="left" vertical="center" wrapText="1"/>
    </xf>
    <xf numFmtId="169" fontId="17"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167" fontId="17" fillId="0" borderId="2" xfId="0" applyNumberFormat="1" applyFont="1" applyBorder="1" applyAlignment="1">
      <alignment horizontal="center" vertical="center" wrapText="1"/>
    </xf>
    <xf numFmtId="41" fontId="17" fillId="0" borderId="2" xfId="3" applyFont="1" applyFill="1" applyBorder="1" applyAlignment="1">
      <alignment horizontal="center" vertical="center" wrapText="1"/>
    </xf>
    <xf numFmtId="164" fontId="17" fillId="0" borderId="2" xfId="4" applyFont="1" applyFill="1" applyBorder="1" applyAlignment="1">
      <alignment horizontal="right" vertical="center" wrapText="1"/>
    </xf>
    <xf numFmtId="0" fontId="18" fillId="0" borderId="2" xfId="2" applyFont="1" applyFill="1" applyBorder="1" applyAlignment="1">
      <alignment horizontal="center" vertical="center" wrapText="1"/>
    </xf>
    <xf numFmtId="0" fontId="17" fillId="0" borderId="2" xfId="0" applyFont="1" applyBorder="1" applyAlignment="1">
      <alignment wrapText="1"/>
    </xf>
    <xf numFmtId="169" fontId="17" fillId="3" borderId="2" xfId="0" applyNumberFormat="1" applyFont="1" applyFill="1" applyBorder="1" applyAlignment="1">
      <alignment horizontal="center" vertical="center" wrapText="1"/>
    </xf>
    <xf numFmtId="0" fontId="19" fillId="3" borderId="2" xfId="0" applyFont="1" applyFill="1" applyBorder="1" applyAlignment="1">
      <alignment horizontal="center" vertical="center" wrapText="1"/>
    </xf>
    <xf numFmtId="167" fontId="17" fillId="3" borderId="2" xfId="0" applyNumberFormat="1" applyFont="1" applyFill="1" applyBorder="1" applyAlignment="1">
      <alignment horizontal="center" vertical="center" wrapText="1"/>
    </xf>
    <xf numFmtId="164" fontId="17" fillId="3" borderId="2" xfId="4" applyFont="1" applyFill="1" applyBorder="1" applyAlignment="1">
      <alignment horizontal="right" vertical="center" wrapText="1"/>
    </xf>
    <xf numFmtId="167" fontId="19" fillId="0" borderId="2" xfId="0" applyNumberFormat="1" applyFont="1" applyBorder="1" applyAlignment="1">
      <alignment horizontal="center" vertical="center" wrapText="1"/>
    </xf>
    <xf numFmtId="164" fontId="18" fillId="0" borderId="2" xfId="2" applyNumberFormat="1" applyFont="1" applyFill="1" applyBorder="1" applyAlignment="1">
      <alignment horizontal="right" vertical="center" wrapText="1"/>
    </xf>
    <xf numFmtId="14" fontId="17" fillId="0" borderId="2" xfId="0" applyNumberFormat="1" applyFont="1" applyBorder="1" applyAlignment="1">
      <alignment horizontal="center" vertical="center" wrapText="1"/>
    </xf>
    <xf numFmtId="167" fontId="17" fillId="3" borderId="8" xfId="0" applyNumberFormat="1" applyFont="1" applyFill="1" applyBorder="1" applyAlignment="1">
      <alignment horizontal="center" vertical="center"/>
    </xf>
    <xf numFmtId="167" fontId="17" fillId="3" borderId="9" xfId="0" applyNumberFormat="1" applyFont="1" applyFill="1" applyBorder="1" applyAlignment="1">
      <alignment horizontal="center" vertical="center" wrapText="1"/>
    </xf>
    <xf numFmtId="1" fontId="17" fillId="3" borderId="6" xfId="0" applyNumberFormat="1" applyFont="1" applyFill="1" applyBorder="1" applyAlignment="1">
      <alignment horizontal="center" vertical="center"/>
    </xf>
    <xf numFmtId="171" fontId="17" fillId="3" borderId="10" xfId="0" applyNumberFormat="1" applyFont="1" applyFill="1" applyBorder="1" applyAlignment="1">
      <alignment horizontal="center" vertical="center"/>
    </xf>
    <xf numFmtId="167" fontId="17" fillId="3" borderId="2" xfId="0" applyNumberFormat="1" applyFont="1" applyFill="1" applyBorder="1" applyAlignment="1">
      <alignment horizontal="center" vertical="center"/>
    </xf>
    <xf numFmtId="1" fontId="17" fillId="3" borderId="2" xfId="0" applyNumberFormat="1" applyFont="1" applyFill="1" applyBorder="1" applyAlignment="1">
      <alignment horizontal="center" vertical="center"/>
    </xf>
    <xf numFmtId="171" fontId="17" fillId="3" borderId="2" xfId="0" applyNumberFormat="1" applyFont="1" applyFill="1" applyBorder="1" applyAlignment="1">
      <alignment horizontal="center" vertical="center"/>
    </xf>
    <xf numFmtId="171" fontId="17" fillId="3" borderId="11" xfId="0" applyNumberFormat="1" applyFont="1" applyFill="1" applyBorder="1" applyAlignment="1">
      <alignment horizontal="center" vertical="center"/>
    </xf>
    <xf numFmtId="167" fontId="17" fillId="3" borderId="8" xfId="0" applyNumberFormat="1" applyFont="1" applyFill="1" applyBorder="1" applyAlignment="1">
      <alignment horizontal="center" vertical="center" wrapText="1"/>
    </xf>
    <xf numFmtId="0" fontId="17" fillId="4" borderId="3" xfId="0" applyFont="1" applyFill="1" applyBorder="1" applyAlignment="1">
      <alignment horizontal="center" vertical="center"/>
    </xf>
    <xf numFmtId="0" fontId="17" fillId="4" borderId="0" xfId="0" applyFont="1" applyFill="1" applyAlignment="1">
      <alignment horizontal="center" vertical="center"/>
    </xf>
    <xf numFmtId="0" fontId="4" fillId="0" borderId="0" xfId="0" applyFont="1" applyAlignment="1">
      <alignment horizontal="center" vertical="center"/>
    </xf>
    <xf numFmtId="173" fontId="17" fillId="3" borderId="2" xfId="3" applyNumberFormat="1" applyFont="1" applyFill="1" applyBorder="1" applyAlignment="1">
      <alignment horizontal="center" vertical="center"/>
    </xf>
    <xf numFmtId="0" fontId="17" fillId="3" borderId="2" xfId="0" applyFont="1" applyFill="1" applyBorder="1" applyAlignment="1">
      <alignment horizontal="center" vertical="center"/>
    </xf>
    <xf numFmtId="0" fontId="13" fillId="3" borderId="2" xfId="2" applyFont="1" applyFill="1" applyBorder="1" applyAlignment="1">
      <alignment horizontal="center" vertical="center"/>
    </xf>
    <xf numFmtId="0" fontId="20" fillId="0" borderId="0" xfId="0" applyFont="1" applyAlignment="1">
      <alignment horizontal="center" vertical="center"/>
    </xf>
    <xf numFmtId="1" fontId="15" fillId="0" borderId="2"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68" fontId="17" fillId="0" borderId="2" xfId="0" applyNumberFormat="1"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wrapText="1"/>
    </xf>
    <xf numFmtId="168" fontId="17" fillId="0" borderId="2" xfId="6" applyNumberFormat="1" applyFont="1" applyFill="1" applyBorder="1" applyAlignment="1">
      <alignment horizontal="center" vertical="center" wrapText="1"/>
    </xf>
    <xf numFmtId="49" fontId="17" fillId="0" borderId="2" xfId="3" applyNumberFormat="1" applyFont="1" applyFill="1" applyBorder="1" applyAlignment="1">
      <alignment horizontal="center" vertical="center" wrapText="1"/>
    </xf>
    <xf numFmtId="0" fontId="15" fillId="0" borderId="2" xfId="0" applyFont="1" applyFill="1" applyBorder="1" applyAlignment="1">
      <alignment vertical="top" wrapText="1"/>
    </xf>
    <xf numFmtId="0" fontId="17" fillId="0" borderId="2" xfId="3" applyNumberFormat="1" applyFont="1" applyFill="1" applyBorder="1" applyAlignment="1">
      <alignment horizontal="center" vertical="center" wrapText="1"/>
    </xf>
    <xf numFmtId="9" fontId="17" fillId="0" borderId="2" xfId="7" applyFont="1" applyFill="1" applyBorder="1" applyAlignment="1">
      <alignment vertical="center"/>
    </xf>
    <xf numFmtId="164" fontId="17" fillId="0" borderId="2" xfId="4" applyFont="1" applyFill="1" applyBorder="1" applyAlignment="1">
      <alignment horizontal="right" vertical="center"/>
    </xf>
    <xf numFmtId="166" fontId="17" fillId="0" borderId="2" xfId="0" applyNumberFormat="1" applyFont="1" applyFill="1" applyBorder="1" applyAlignment="1">
      <alignment vertical="center"/>
    </xf>
    <xf numFmtId="0" fontId="1" fillId="0" borderId="0" xfId="0" applyFont="1" applyFill="1" applyAlignment="1">
      <alignment vertical="center" wrapText="1"/>
    </xf>
    <xf numFmtId="0" fontId="4" fillId="0" borderId="0" xfId="0" applyFont="1" applyFill="1" applyAlignment="1">
      <alignment vertical="center"/>
    </xf>
    <xf numFmtId="0" fontId="17" fillId="0" borderId="2" xfId="0" applyFont="1" applyFill="1" applyBorder="1" applyAlignment="1">
      <alignment horizontal="center" vertical="center" wrapText="1"/>
    </xf>
    <xf numFmtId="164" fontId="17" fillId="0" borderId="2" xfId="4" applyFont="1" applyBorder="1" applyAlignment="1">
      <alignment horizontal="center" vertical="center" wrapText="1"/>
    </xf>
    <xf numFmtId="0" fontId="21" fillId="0" borderId="2" xfId="0" applyFont="1" applyFill="1" applyBorder="1" applyAlignment="1">
      <alignment horizontal="left" vertical="center" wrapText="1"/>
    </xf>
    <xf numFmtId="0" fontId="13" fillId="0" borderId="2" xfId="2" applyFont="1" applyFill="1" applyBorder="1" applyAlignment="1">
      <alignment horizontal="center" vertical="center" wrapText="1"/>
    </xf>
    <xf numFmtId="0" fontId="13" fillId="3" borderId="2" xfId="2" applyFont="1" applyFill="1" applyBorder="1" applyAlignment="1">
      <alignment horizontal="center" vertical="center" wrapText="1"/>
    </xf>
    <xf numFmtId="172" fontId="21" fillId="0" borderId="2" xfId="8" applyNumberFormat="1" applyFont="1" applyFill="1" applyBorder="1" applyAlignment="1">
      <alignment horizontal="center" vertical="center"/>
    </xf>
    <xf numFmtId="172" fontId="21" fillId="0" borderId="2" xfId="8" applyNumberFormat="1" applyFont="1" applyBorder="1" applyAlignment="1">
      <alignment horizontal="center" vertical="center"/>
    </xf>
    <xf numFmtId="0" fontId="21" fillId="0" borderId="2" xfId="0" applyFont="1" applyBorder="1" applyAlignment="1">
      <alignment vertical="center"/>
    </xf>
    <xf numFmtId="14" fontId="21" fillId="0" borderId="2" xfId="0" applyNumberFormat="1" applyFont="1" applyBorder="1" applyAlignment="1">
      <alignment horizontal="center" vertical="center"/>
    </xf>
    <xf numFmtId="0" fontId="21" fillId="0" borderId="2" xfId="0" applyFont="1" applyBorder="1" applyAlignment="1">
      <alignment horizontal="center" vertical="center" wrapText="1"/>
    </xf>
    <xf numFmtId="0" fontId="13" fillId="0" borderId="2" xfId="2" applyFont="1" applyBorder="1" applyAlignment="1">
      <alignment horizontal="center" vertical="center" wrapText="1"/>
    </xf>
    <xf numFmtId="169" fontId="21" fillId="6" borderId="3" xfId="0" applyNumberFormat="1" applyFont="1" applyFill="1" applyBorder="1" applyAlignment="1">
      <alignment horizontal="center" vertical="center"/>
    </xf>
  </cellXfs>
  <cellStyles count="9">
    <cellStyle name="Celda de comprobación" xfId="1" builtinId="23"/>
    <cellStyle name="Hipervínculo" xfId="2" builtinId="8"/>
    <cellStyle name="Millares" xfId="8" builtinId="3"/>
    <cellStyle name="Millares [0]" xfId="3" builtinId="6"/>
    <cellStyle name="Millares 2" xfId="5" xr:uid="{00000000-0005-0000-0000-000004000000}"/>
    <cellStyle name="Moneda" xfId="6" builtinId="4"/>
    <cellStyle name="Moneda [0]" xfId="4" builtinId="7"/>
    <cellStyle name="Normal" xfId="0" builtinId="0"/>
    <cellStyle name="Porcentaje" xfId="7"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erencia@aeu.com.co" TargetMode="External"/><Relationship Id="rId18" Type="http://schemas.openxmlformats.org/officeDocument/2006/relationships/hyperlink" Target="mailto:info@mta.net.co" TargetMode="External"/><Relationship Id="rId26" Type="http://schemas.openxmlformats.org/officeDocument/2006/relationships/hyperlink" Target="mailto:atencionalciudadano@fuga.gov.co" TargetMode="External"/><Relationship Id="rId39" Type="http://schemas.openxmlformats.org/officeDocument/2006/relationships/hyperlink" Target="mailto:pedro.castro@idpc.gov.co" TargetMode="External"/><Relationship Id="rId21" Type="http://schemas.openxmlformats.org/officeDocument/2006/relationships/hyperlink" Target="mailto:COMERCIAL@RESENAL.COM" TargetMode="External"/><Relationship Id="rId34" Type="http://schemas.openxmlformats.org/officeDocument/2006/relationships/hyperlink" Target="https://community.secop.gov.co/Public/Tendering/OpportunityDetail/Index?noticeUID=CO1.NTC.4065694&amp;isFromPublicArea=True&amp;isModal=False" TargetMode="External"/><Relationship Id="rId42" Type="http://schemas.openxmlformats.org/officeDocument/2006/relationships/hyperlink" Target="mailto:jose.cristancho@idpc.gov.co" TargetMode="External"/><Relationship Id="rId47" Type="http://schemas.openxmlformats.org/officeDocument/2006/relationships/comments" Target="../comments1.xml"/><Relationship Id="rId7" Type="http://schemas.openxmlformats.org/officeDocument/2006/relationships/hyperlink" Target="mailto:ejecutivo2.licitaciones@mudanzaschico.com" TargetMode="External"/><Relationship Id="rId2" Type="http://schemas.openxmlformats.org/officeDocument/2006/relationships/hyperlink" Target="https://www.colombiacompra.gov.co/tienda-virtual-del-estado-colombiano/ordenes-compra/106823" TargetMode="External"/><Relationship Id="rId16" Type="http://schemas.openxmlformats.org/officeDocument/2006/relationships/hyperlink" Target="mailto:ingedeur@gmail.com" TargetMode="External"/><Relationship Id="rId29" Type="http://schemas.openxmlformats.org/officeDocument/2006/relationships/hyperlink" Target="mailto:ampiii@servilimpieza.com.co" TargetMode="External"/><Relationship Id="rId1" Type="http://schemas.openxmlformats.org/officeDocument/2006/relationships/hyperlink" Target="https://community.secop.gov.co/Public/Tendering/OpportunityDetail/Index?noticeUID=CO1.NTC.4083689&amp;isFromPublicArea=True&amp;isModal=False" TargetMode="External"/><Relationship Id="rId6" Type="http://schemas.openxmlformats.org/officeDocument/2006/relationships/hyperlink" Target="mailto:jair.alvarado@idpc.gov.co" TargetMode="External"/><Relationship Id="rId11" Type="http://schemas.openxmlformats.org/officeDocument/2006/relationships/hyperlink" Target="mailto:gerencia@arquetiposenalizacion.co" TargetMode="External"/><Relationship Id="rId24" Type="http://schemas.openxmlformats.org/officeDocument/2006/relationships/hyperlink" Target="mailto:ntiasecop2@gmail.com" TargetMode="External"/><Relationship Id="rId32" Type="http://schemas.openxmlformats.org/officeDocument/2006/relationships/hyperlink" Target="https://community.secop.gov.co/Public/Tendering/OpportunityDetail/Index?noticeUID=CO1.NTC.3465504&amp;isFromPublicArea=True&amp;isModal=False" TargetMode="External"/><Relationship Id="rId37" Type="http://schemas.openxmlformats.org/officeDocument/2006/relationships/hyperlink" Target="mailto:joyce.rivas@idpc.gov.co" TargetMode="External"/><Relationship Id="rId40" Type="http://schemas.openxmlformats.org/officeDocument/2006/relationships/hyperlink" Target="mailto:julian.alfonso@idpc.gov.co" TargetMode="External"/><Relationship Id="rId45" Type="http://schemas.openxmlformats.org/officeDocument/2006/relationships/printerSettings" Target="../printerSettings/printerSettings1.bin"/><Relationship Id="rId5" Type="http://schemas.openxmlformats.org/officeDocument/2006/relationships/hyperlink" Target="mailto:licitaciones@adescubrir.com" TargetMode="External"/><Relationship Id="rId15" Type="http://schemas.openxmlformats.org/officeDocument/2006/relationships/hyperlink" Target="mailto:guevara1954@gmail.com" TargetMode="External"/><Relationship Id="rId23" Type="http://schemas.openxmlformats.org/officeDocument/2006/relationships/hyperlink" Target="mailto:twlcitaciones@gmail.com" TargetMode="External"/><Relationship Id="rId28" Type="http://schemas.openxmlformats.org/officeDocument/2006/relationships/hyperlink" Target="mailto:tallerescarsoni@gmail.com" TargetMode="External"/><Relationship Id="rId36" Type="http://schemas.openxmlformats.org/officeDocument/2006/relationships/hyperlink" Target="mailto:adriana.uribe@idpc.gov.co" TargetMode="External"/><Relationship Id="rId10" Type="http://schemas.openxmlformats.org/officeDocument/2006/relationships/hyperlink" Target="mailto:oficinajuridica@jbb.gov.co" TargetMode="External"/><Relationship Id="rId19" Type="http://schemas.openxmlformats.org/officeDocument/2006/relationships/hyperlink" Target="mailto:solutioncopy@hotmail.com" TargetMode="External"/><Relationship Id="rId31" Type="http://schemas.openxmlformats.org/officeDocument/2006/relationships/hyperlink" Target="mailto:correspondencia@idpc.gov.co" TargetMode="External"/><Relationship Id="rId44" Type="http://schemas.openxmlformats.org/officeDocument/2006/relationships/hyperlink" Target="https://community.secop.gov.co/Public/Tendering/OpportunityDetail/Index?noticeUID=CO1.NTC.2741440&amp;isFromPublicArea=True&amp;isModal=true&amp;asPopupView=true" TargetMode="External"/><Relationship Id="rId4" Type="http://schemas.openxmlformats.org/officeDocument/2006/relationships/hyperlink" Target="mailto:portafolio_ie.co@schindler.com" TargetMode="External"/><Relationship Id="rId9" Type="http://schemas.openxmlformats.org/officeDocument/2006/relationships/hyperlink" Target="mailto:gps.electronicsltda@hotmail.com" TargetMode="External"/><Relationship Id="rId14" Type="http://schemas.openxmlformats.org/officeDocument/2006/relationships/hyperlink" Target="mailto:compu_cventas@outlook.es" TargetMode="External"/><Relationship Id="rId22" Type="http://schemas.openxmlformats.org/officeDocument/2006/relationships/hyperlink" Target="mailto:qyrgerencia@gmail.com" TargetMode="External"/><Relationship Id="rId27" Type="http://schemas.openxmlformats.org/officeDocument/2006/relationships/hyperlink" Target="mailto:gerencia@bahiaclass.com" TargetMode="External"/><Relationship Id="rId30" Type="http://schemas.openxmlformats.org/officeDocument/2006/relationships/hyperlink" Target="mailto:ccenacional@autogas.com.co" TargetMode="External"/><Relationship Id="rId35" Type="http://schemas.openxmlformats.org/officeDocument/2006/relationships/hyperlink" Target="mailto:angela.leguizamon@idpc.gov.co" TargetMode="External"/><Relationship Id="rId43" Type="http://schemas.openxmlformats.org/officeDocument/2006/relationships/hyperlink" Target="mailto:carlos.beltran@idpc.gov.co" TargetMode="External"/><Relationship Id="rId8" Type="http://schemas.openxmlformats.org/officeDocument/2006/relationships/hyperlink" Target="mailto:gerencia@siglodelhombre.com" TargetMode="External"/><Relationship Id="rId3" Type="http://schemas.openxmlformats.org/officeDocument/2006/relationships/hyperlink" Target="mailto:diego.jaramillo@idpc.gov.co" TargetMode="External"/><Relationship Id="rId12" Type="http://schemas.openxmlformats.org/officeDocument/2006/relationships/hyperlink" Target="mailto:p.accoun.sas@gmail.com" TargetMode="External"/><Relationship Id="rId17" Type="http://schemas.openxmlformats.org/officeDocument/2006/relationships/hyperlink" Target="mailto:nubia.montejo@qualitas-salud.com" TargetMode="External"/><Relationship Id="rId25" Type="http://schemas.openxmlformats.org/officeDocument/2006/relationships/hyperlink" Target="mailto:info@manufacturasumapaz.com" TargetMode="External"/><Relationship Id="rId33" Type="http://schemas.openxmlformats.org/officeDocument/2006/relationships/hyperlink" Target="https://www.colombiacompra.gov.co/tienda-virtual-del-estado-colombiano/ordenes-compra/103015/1" TargetMode="External"/><Relationship Id="rId38" Type="http://schemas.openxmlformats.org/officeDocument/2006/relationships/hyperlink" Target="mailto:julieth.corredor@idpc.gov.co" TargetMode="External"/><Relationship Id="rId46" Type="http://schemas.openxmlformats.org/officeDocument/2006/relationships/vmlDrawing" Target="../drawings/vmlDrawing1.vml"/><Relationship Id="rId20" Type="http://schemas.openxmlformats.org/officeDocument/2006/relationships/hyperlink" Target="mailto:doradoasociados@hotmail.com" TargetMode="External"/><Relationship Id="rId41" Type="http://schemas.openxmlformats.org/officeDocument/2006/relationships/hyperlink" Target="mailto:katherine.camacho@idpc.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9"/>
  <sheetViews>
    <sheetView showGridLines="0" tabSelected="1" view="pageBreakPreview" zoomScale="68" zoomScaleNormal="88" zoomScaleSheetLayoutView="68" workbookViewId="0">
      <pane xSplit="2" ySplit="1" topLeftCell="C29" activePane="bottomRight" state="frozen"/>
      <selection pane="topRight" activeCell="C1" sqref="C1"/>
      <selection pane="bottomLeft" activeCell="A3" sqref="A3"/>
      <selection pane="bottomRight" activeCell="E30" sqref="E30"/>
    </sheetView>
  </sheetViews>
  <sheetFormatPr baseColWidth="10" defaultColWidth="11.5" defaultRowHeight="15" x14ac:dyDescent="0.2"/>
  <cols>
    <col min="1" max="1" width="16.5" style="2" customWidth="1"/>
    <col min="2" max="2" width="13.33203125" style="96" customWidth="1"/>
    <col min="3" max="3" width="18.1640625" style="2" customWidth="1"/>
    <col min="4" max="4" width="37.5" style="13" customWidth="1"/>
    <col min="5" max="5" width="60.83203125" style="11" customWidth="1"/>
    <col min="6" max="6" width="19.83203125" style="2" customWidth="1"/>
    <col min="7" max="7" width="35.6640625" style="19" customWidth="1"/>
    <col min="8" max="8" width="12.6640625" style="12" customWidth="1"/>
    <col min="9" max="9" width="16" style="10" customWidth="1"/>
    <col min="10" max="10" width="19.5" style="10" customWidth="1"/>
    <col min="11" max="11" width="16.6640625" style="10" customWidth="1"/>
    <col min="12" max="12" width="19.83203125" style="9" customWidth="1"/>
    <col min="13" max="13" width="23.33203125" style="14" customWidth="1"/>
    <col min="14" max="14" width="20.5" style="15" customWidth="1"/>
    <col min="15" max="15" width="23" style="8" customWidth="1"/>
    <col min="16" max="16" width="25.83203125" style="8" customWidth="1"/>
    <col min="17" max="18" width="16.5" style="8" customWidth="1"/>
    <col min="19" max="19" width="27.6640625" style="16" customWidth="1"/>
    <col min="20" max="20" width="16.5" style="20" customWidth="1"/>
    <col min="21" max="21" width="19.83203125" style="21" customWidth="1"/>
    <col min="22" max="22" width="22.6640625" style="22" customWidth="1"/>
    <col min="23" max="23" width="63.5" style="18" customWidth="1"/>
    <col min="24" max="16384" width="11.5" style="2"/>
  </cols>
  <sheetData>
    <row r="1" spans="1:25" s="3" customFormat="1" ht="85" x14ac:dyDescent="0.2">
      <c r="A1" s="28" t="s">
        <v>735</v>
      </c>
      <c r="B1" s="23" t="s">
        <v>1770</v>
      </c>
      <c r="C1" s="23" t="s">
        <v>1769</v>
      </c>
      <c r="D1" s="23" t="s">
        <v>498</v>
      </c>
      <c r="E1" s="23" t="s">
        <v>0</v>
      </c>
      <c r="F1" s="23" t="s">
        <v>1</v>
      </c>
      <c r="G1" s="23" t="s">
        <v>2</v>
      </c>
      <c r="H1" s="24" t="s">
        <v>632</v>
      </c>
      <c r="I1" s="23" t="s">
        <v>633</v>
      </c>
      <c r="J1" s="23" t="s">
        <v>641</v>
      </c>
      <c r="K1" s="23" t="s">
        <v>1146</v>
      </c>
      <c r="L1" s="25" t="s">
        <v>971</v>
      </c>
      <c r="M1" s="26" t="s">
        <v>643</v>
      </c>
      <c r="N1" s="26" t="s">
        <v>645</v>
      </c>
      <c r="O1" s="23" t="s">
        <v>1152</v>
      </c>
      <c r="P1" s="23" t="s">
        <v>637</v>
      </c>
      <c r="Q1" s="23" t="s">
        <v>644</v>
      </c>
      <c r="R1" s="23" t="s">
        <v>642</v>
      </c>
      <c r="S1" s="25" t="s">
        <v>638</v>
      </c>
      <c r="T1" s="27" t="s">
        <v>640</v>
      </c>
      <c r="U1" s="25" t="s">
        <v>639</v>
      </c>
      <c r="V1" s="25" t="s">
        <v>4</v>
      </c>
      <c r="W1" s="25" t="s">
        <v>1153</v>
      </c>
      <c r="X1" s="17"/>
      <c r="Y1" s="17"/>
    </row>
    <row r="2" spans="1:25" s="3" customFormat="1" ht="85" x14ac:dyDescent="0.2">
      <c r="A2" s="28">
        <v>2023</v>
      </c>
      <c r="B2" s="29">
        <v>1</v>
      </c>
      <c r="C2" s="29" t="s">
        <v>736</v>
      </c>
      <c r="D2" s="30" t="s">
        <v>500</v>
      </c>
      <c r="E2" s="30" t="s">
        <v>860</v>
      </c>
      <c r="F2" s="31">
        <v>6302521.0084033618</v>
      </c>
      <c r="G2" s="32" t="s">
        <v>530</v>
      </c>
      <c r="H2" s="33">
        <v>44945</v>
      </c>
      <c r="I2" s="33">
        <v>44946</v>
      </c>
      <c r="J2" s="33">
        <v>45279</v>
      </c>
      <c r="K2" s="34" t="s">
        <v>484</v>
      </c>
      <c r="L2" s="35">
        <v>82500000</v>
      </c>
      <c r="M2" s="36"/>
      <c r="N2" s="37"/>
      <c r="O2" s="36"/>
      <c r="P2" s="37"/>
      <c r="Q2" s="38"/>
      <c r="R2" s="33">
        <v>45279</v>
      </c>
      <c r="S2" s="35">
        <v>82500000</v>
      </c>
      <c r="T2" s="39">
        <f>+U2/S2</f>
        <v>0.21515151515151515</v>
      </c>
      <c r="U2" s="40">
        <v>17750000</v>
      </c>
      <c r="V2" s="41">
        <f>S2-U2</f>
        <v>64750000</v>
      </c>
      <c r="W2" s="42" t="s">
        <v>972</v>
      </c>
      <c r="X2" s="17"/>
      <c r="Y2" s="17"/>
    </row>
    <row r="3" spans="1:25" ht="68" x14ac:dyDescent="0.2">
      <c r="A3" s="43">
        <v>2023</v>
      </c>
      <c r="B3" s="29">
        <v>2</v>
      </c>
      <c r="C3" s="29" t="s">
        <v>737</v>
      </c>
      <c r="D3" s="44" t="s">
        <v>677</v>
      </c>
      <c r="E3" s="30" t="s">
        <v>861</v>
      </c>
      <c r="F3" s="31">
        <v>2200000</v>
      </c>
      <c r="G3" s="32" t="s">
        <v>690</v>
      </c>
      <c r="H3" s="33">
        <v>44945</v>
      </c>
      <c r="I3" s="33">
        <v>44946</v>
      </c>
      <c r="J3" s="33">
        <v>45279</v>
      </c>
      <c r="K3" s="34" t="s">
        <v>484</v>
      </c>
      <c r="L3" s="35">
        <v>24200000</v>
      </c>
      <c r="M3" s="36"/>
      <c r="N3" s="37"/>
      <c r="O3" s="36"/>
      <c r="P3" s="37"/>
      <c r="Q3" s="38"/>
      <c r="R3" s="33">
        <v>45279</v>
      </c>
      <c r="S3" s="35">
        <v>24200000</v>
      </c>
      <c r="T3" s="39">
        <f t="shared" ref="T3:T66" si="0">+U3/S3</f>
        <v>0.2151514876033058</v>
      </c>
      <c r="U3" s="40">
        <v>5206666</v>
      </c>
      <c r="V3" s="41">
        <f t="shared" ref="V3:V66" si="1">S3-U3</f>
        <v>18993334</v>
      </c>
      <c r="W3" s="42" t="s">
        <v>973</v>
      </c>
      <c r="X3" s="17"/>
      <c r="Y3" s="17"/>
    </row>
    <row r="4" spans="1:25" ht="102" x14ac:dyDescent="0.2">
      <c r="A4" s="43">
        <v>2023</v>
      </c>
      <c r="B4" s="29">
        <v>3</v>
      </c>
      <c r="C4" s="29" t="s">
        <v>738</v>
      </c>
      <c r="D4" s="44" t="s">
        <v>502</v>
      </c>
      <c r="E4" s="30" t="s">
        <v>862</v>
      </c>
      <c r="F4" s="31">
        <v>7000000</v>
      </c>
      <c r="G4" s="32" t="s">
        <v>548</v>
      </c>
      <c r="H4" s="33">
        <v>44945</v>
      </c>
      <c r="I4" s="33">
        <v>44946</v>
      </c>
      <c r="J4" s="33">
        <v>45279</v>
      </c>
      <c r="K4" s="34" t="s">
        <v>484</v>
      </c>
      <c r="L4" s="35">
        <v>77000000</v>
      </c>
      <c r="M4" s="36"/>
      <c r="N4" s="37"/>
      <c r="O4" s="36"/>
      <c r="P4" s="37"/>
      <c r="Q4" s="38"/>
      <c r="R4" s="33">
        <v>45279</v>
      </c>
      <c r="S4" s="35">
        <v>77000000</v>
      </c>
      <c r="T4" s="39">
        <f t="shared" si="0"/>
        <v>0.21515151948051947</v>
      </c>
      <c r="U4" s="40">
        <v>16566667</v>
      </c>
      <c r="V4" s="41">
        <f t="shared" si="1"/>
        <v>60433333</v>
      </c>
      <c r="W4" s="42" t="s">
        <v>974</v>
      </c>
      <c r="X4" s="17"/>
      <c r="Y4" s="17"/>
    </row>
    <row r="5" spans="1:25" ht="102" x14ac:dyDescent="0.2">
      <c r="A5" s="43">
        <v>2023</v>
      </c>
      <c r="B5" s="29">
        <v>4</v>
      </c>
      <c r="C5" s="29" t="s">
        <v>739</v>
      </c>
      <c r="D5" s="44" t="s">
        <v>499</v>
      </c>
      <c r="E5" s="30" t="s">
        <v>863</v>
      </c>
      <c r="F5" s="31">
        <v>6500000</v>
      </c>
      <c r="G5" s="32" t="s">
        <v>526</v>
      </c>
      <c r="H5" s="33">
        <v>44945</v>
      </c>
      <c r="I5" s="33">
        <v>44946</v>
      </c>
      <c r="J5" s="33">
        <v>45279</v>
      </c>
      <c r="K5" s="34" t="s">
        <v>484</v>
      </c>
      <c r="L5" s="35">
        <v>71500000</v>
      </c>
      <c r="M5" s="36"/>
      <c r="N5" s="37"/>
      <c r="O5" s="36"/>
      <c r="P5" s="37"/>
      <c r="Q5" s="38"/>
      <c r="R5" s="33">
        <v>45279</v>
      </c>
      <c r="S5" s="35">
        <v>71500000</v>
      </c>
      <c r="T5" s="39">
        <f t="shared" si="0"/>
        <v>0.21515151048951048</v>
      </c>
      <c r="U5" s="40">
        <v>15383333</v>
      </c>
      <c r="V5" s="41">
        <f t="shared" si="1"/>
        <v>56116667</v>
      </c>
      <c r="W5" s="42" t="s">
        <v>975</v>
      </c>
      <c r="X5" s="17"/>
      <c r="Y5" s="17"/>
    </row>
    <row r="6" spans="1:25" ht="85" x14ac:dyDescent="0.2">
      <c r="A6" s="43">
        <v>2023</v>
      </c>
      <c r="B6" s="29">
        <v>5</v>
      </c>
      <c r="C6" s="29" t="s">
        <v>740</v>
      </c>
      <c r="D6" s="44" t="s">
        <v>501</v>
      </c>
      <c r="E6" s="30" t="s">
        <v>864</v>
      </c>
      <c r="F6" s="31">
        <v>4380745.0476190476</v>
      </c>
      <c r="G6" s="32" t="s">
        <v>542</v>
      </c>
      <c r="H6" s="33">
        <v>44945</v>
      </c>
      <c r="I6" s="33">
        <v>44946</v>
      </c>
      <c r="J6" s="33">
        <v>45264</v>
      </c>
      <c r="K6" s="34" t="s">
        <v>485</v>
      </c>
      <c r="L6" s="35">
        <v>45997823</v>
      </c>
      <c r="M6" s="36"/>
      <c r="N6" s="37"/>
      <c r="O6" s="36"/>
      <c r="P6" s="37"/>
      <c r="Q6" s="38"/>
      <c r="R6" s="33">
        <v>45264</v>
      </c>
      <c r="S6" s="35">
        <v>45997823</v>
      </c>
      <c r="T6" s="39">
        <f t="shared" si="0"/>
        <v>0.22539681932338407</v>
      </c>
      <c r="U6" s="40">
        <v>10367763</v>
      </c>
      <c r="V6" s="41">
        <f t="shared" si="1"/>
        <v>35630060</v>
      </c>
      <c r="W6" s="42" t="s">
        <v>976</v>
      </c>
      <c r="X6" s="17"/>
      <c r="Y6" s="17"/>
    </row>
    <row r="7" spans="1:25" ht="68" x14ac:dyDescent="0.2">
      <c r="A7" s="43">
        <v>2023</v>
      </c>
      <c r="B7" s="29">
        <v>6</v>
      </c>
      <c r="C7" s="29" t="s">
        <v>741</v>
      </c>
      <c r="D7" s="44" t="s">
        <v>145</v>
      </c>
      <c r="E7" s="30" t="s">
        <v>865</v>
      </c>
      <c r="F7" s="31">
        <v>5665000</v>
      </c>
      <c r="G7" s="32" t="s">
        <v>601</v>
      </c>
      <c r="H7" s="33">
        <v>44946</v>
      </c>
      <c r="I7" s="33">
        <v>44949</v>
      </c>
      <c r="J7" s="33">
        <v>45282</v>
      </c>
      <c r="K7" s="34" t="s">
        <v>484</v>
      </c>
      <c r="L7" s="35">
        <v>62315000</v>
      </c>
      <c r="M7" s="36"/>
      <c r="N7" s="37"/>
      <c r="O7" s="36"/>
      <c r="P7" s="37"/>
      <c r="Q7" s="38"/>
      <c r="R7" s="33">
        <v>45282</v>
      </c>
      <c r="S7" s="35">
        <v>62315000</v>
      </c>
      <c r="T7" s="39">
        <f t="shared" si="0"/>
        <v>0.20606061140977291</v>
      </c>
      <c r="U7" s="40">
        <v>12840667</v>
      </c>
      <c r="V7" s="41">
        <f t="shared" si="1"/>
        <v>49474333</v>
      </c>
      <c r="W7" s="42" t="s">
        <v>977</v>
      </c>
      <c r="X7" s="17"/>
      <c r="Y7" s="17"/>
    </row>
    <row r="8" spans="1:25" ht="85" x14ac:dyDescent="0.2">
      <c r="A8" s="43">
        <v>2023</v>
      </c>
      <c r="B8" s="29">
        <v>7</v>
      </c>
      <c r="C8" s="29" t="s">
        <v>742</v>
      </c>
      <c r="D8" s="44" t="s">
        <v>843</v>
      </c>
      <c r="E8" s="30" t="s">
        <v>866</v>
      </c>
      <c r="F8" s="31">
        <v>4843574.9523809524</v>
      </c>
      <c r="G8" s="32" t="s">
        <v>694</v>
      </c>
      <c r="H8" s="33">
        <v>44946</v>
      </c>
      <c r="I8" s="33">
        <v>44949</v>
      </c>
      <c r="J8" s="33">
        <v>45267</v>
      </c>
      <c r="K8" s="34" t="s">
        <v>485</v>
      </c>
      <c r="L8" s="35">
        <v>50857537</v>
      </c>
      <c r="M8" s="36"/>
      <c r="N8" s="37"/>
      <c r="O8" s="36"/>
      <c r="P8" s="37"/>
      <c r="Q8" s="38"/>
      <c r="R8" s="33">
        <v>45267</v>
      </c>
      <c r="S8" s="35">
        <v>50857537</v>
      </c>
      <c r="T8" s="39">
        <f t="shared" si="0"/>
        <v>0.24126984364185786</v>
      </c>
      <c r="U8" s="40">
        <v>12270390</v>
      </c>
      <c r="V8" s="41">
        <f t="shared" si="1"/>
        <v>38587147</v>
      </c>
      <c r="W8" s="42" t="s">
        <v>978</v>
      </c>
      <c r="X8" s="17"/>
      <c r="Y8" s="17"/>
    </row>
    <row r="9" spans="1:25" ht="68" x14ac:dyDescent="0.2">
      <c r="A9" s="43">
        <v>2023</v>
      </c>
      <c r="B9" s="29">
        <v>8</v>
      </c>
      <c r="C9" s="29" t="s">
        <v>743</v>
      </c>
      <c r="D9" s="44" t="s">
        <v>144</v>
      </c>
      <c r="E9" s="30" t="s">
        <v>867</v>
      </c>
      <c r="F9" s="31">
        <v>6000000</v>
      </c>
      <c r="G9" s="32" t="s">
        <v>609</v>
      </c>
      <c r="H9" s="33">
        <v>44946</v>
      </c>
      <c r="I9" s="33">
        <v>44949</v>
      </c>
      <c r="J9" s="33">
        <v>45252</v>
      </c>
      <c r="K9" s="34" t="s">
        <v>486</v>
      </c>
      <c r="L9" s="35">
        <v>60000000</v>
      </c>
      <c r="M9" s="36"/>
      <c r="N9" s="37"/>
      <c r="O9" s="36"/>
      <c r="P9" s="37"/>
      <c r="Q9" s="38"/>
      <c r="R9" s="33">
        <v>45252</v>
      </c>
      <c r="S9" s="35">
        <v>60000000</v>
      </c>
      <c r="T9" s="39">
        <f t="shared" si="0"/>
        <v>0.22666666666666666</v>
      </c>
      <c r="U9" s="40">
        <v>13600000</v>
      </c>
      <c r="V9" s="41">
        <f t="shared" si="1"/>
        <v>46400000</v>
      </c>
      <c r="W9" s="42" t="s">
        <v>979</v>
      </c>
      <c r="X9" s="17"/>
      <c r="Y9" s="17"/>
    </row>
    <row r="10" spans="1:25" ht="68" x14ac:dyDescent="0.2">
      <c r="A10" s="43">
        <v>2023</v>
      </c>
      <c r="B10" s="29">
        <v>9</v>
      </c>
      <c r="C10" s="29" t="s">
        <v>744</v>
      </c>
      <c r="D10" s="44" t="s">
        <v>723</v>
      </c>
      <c r="E10" s="30" t="s">
        <v>868</v>
      </c>
      <c r="F10" s="31">
        <v>8400000</v>
      </c>
      <c r="G10" s="32" t="s">
        <v>1090</v>
      </c>
      <c r="H10" s="33">
        <v>44946</v>
      </c>
      <c r="I10" s="33">
        <v>44949</v>
      </c>
      <c r="J10" s="33">
        <v>45287</v>
      </c>
      <c r="K10" s="34" t="s">
        <v>1079</v>
      </c>
      <c r="L10" s="35">
        <v>93800000</v>
      </c>
      <c r="M10" s="36"/>
      <c r="N10" s="37"/>
      <c r="O10" s="36"/>
      <c r="P10" s="37"/>
      <c r="Q10" s="38"/>
      <c r="R10" s="33">
        <v>45287</v>
      </c>
      <c r="S10" s="35">
        <v>93800000</v>
      </c>
      <c r="T10" s="39">
        <f t="shared" si="0"/>
        <v>0.20298507462686566</v>
      </c>
      <c r="U10" s="40">
        <v>19040000</v>
      </c>
      <c r="V10" s="41">
        <f t="shared" si="1"/>
        <v>74760000</v>
      </c>
      <c r="W10" s="42" t="s">
        <v>980</v>
      </c>
      <c r="X10" s="17"/>
      <c r="Y10" s="17"/>
    </row>
    <row r="11" spans="1:25" ht="68" x14ac:dyDescent="0.2">
      <c r="A11" s="43">
        <v>2023</v>
      </c>
      <c r="B11" s="29">
        <v>10</v>
      </c>
      <c r="C11" s="29" t="s">
        <v>745</v>
      </c>
      <c r="D11" s="44" t="s">
        <v>844</v>
      </c>
      <c r="E11" s="30" t="s">
        <v>869</v>
      </c>
      <c r="F11" s="31">
        <v>4380745</v>
      </c>
      <c r="G11" s="32" t="s">
        <v>967</v>
      </c>
      <c r="H11" s="33">
        <v>44946</v>
      </c>
      <c r="I11" s="33">
        <v>44949</v>
      </c>
      <c r="J11" s="33">
        <v>45258</v>
      </c>
      <c r="K11" s="34" t="s">
        <v>1080</v>
      </c>
      <c r="L11" s="35">
        <v>44683599</v>
      </c>
      <c r="M11" s="36"/>
      <c r="N11" s="37"/>
      <c r="O11" s="36"/>
      <c r="P11" s="37"/>
      <c r="Q11" s="38"/>
      <c r="R11" s="33">
        <v>45258</v>
      </c>
      <c r="S11" s="35">
        <v>44683599</v>
      </c>
      <c r="T11" s="39">
        <f t="shared" si="0"/>
        <v>0.22222222968208089</v>
      </c>
      <c r="U11" s="40">
        <v>9929689</v>
      </c>
      <c r="V11" s="41">
        <f t="shared" si="1"/>
        <v>34753910</v>
      </c>
      <c r="W11" s="42" t="s">
        <v>981</v>
      </c>
      <c r="X11" s="17"/>
      <c r="Y11" s="17"/>
    </row>
    <row r="12" spans="1:25" ht="68" x14ac:dyDescent="0.2">
      <c r="A12" s="43">
        <v>2023</v>
      </c>
      <c r="B12" s="29">
        <v>11</v>
      </c>
      <c r="C12" s="29" t="s">
        <v>746</v>
      </c>
      <c r="D12" s="44" t="s">
        <v>651</v>
      </c>
      <c r="E12" s="30" t="s">
        <v>870</v>
      </c>
      <c r="F12" s="31">
        <v>7140000</v>
      </c>
      <c r="G12" s="32" t="s">
        <v>647</v>
      </c>
      <c r="H12" s="33">
        <v>44946</v>
      </c>
      <c r="I12" s="33">
        <v>44951</v>
      </c>
      <c r="J12" s="33">
        <v>45284</v>
      </c>
      <c r="K12" s="34" t="s">
        <v>484</v>
      </c>
      <c r="L12" s="35">
        <v>78540000</v>
      </c>
      <c r="M12" s="36"/>
      <c r="N12" s="37"/>
      <c r="O12" s="36"/>
      <c r="P12" s="37"/>
      <c r="Q12" s="38"/>
      <c r="R12" s="33">
        <v>45284</v>
      </c>
      <c r="S12" s="35">
        <v>78540000</v>
      </c>
      <c r="T12" s="39">
        <f t="shared" si="0"/>
        <v>0.2</v>
      </c>
      <c r="U12" s="40">
        <v>15708000</v>
      </c>
      <c r="V12" s="41">
        <f t="shared" si="1"/>
        <v>62832000</v>
      </c>
      <c r="W12" s="42" t="s">
        <v>982</v>
      </c>
      <c r="X12" s="17"/>
      <c r="Y12" s="17"/>
    </row>
    <row r="13" spans="1:25" ht="102" x14ac:dyDescent="0.2">
      <c r="A13" s="43">
        <v>2023</v>
      </c>
      <c r="B13" s="29">
        <v>12</v>
      </c>
      <c r="C13" s="29" t="s">
        <v>747</v>
      </c>
      <c r="D13" s="44" t="s">
        <v>94</v>
      </c>
      <c r="E13" s="30" t="s">
        <v>871</v>
      </c>
      <c r="F13" s="31">
        <v>7500000</v>
      </c>
      <c r="G13" s="32" t="s">
        <v>543</v>
      </c>
      <c r="H13" s="33">
        <v>44946</v>
      </c>
      <c r="I13" s="33">
        <v>44949</v>
      </c>
      <c r="J13" s="33">
        <v>45282</v>
      </c>
      <c r="K13" s="34" t="s">
        <v>484</v>
      </c>
      <c r="L13" s="35">
        <v>82500000</v>
      </c>
      <c r="M13" s="36"/>
      <c r="N13" s="37"/>
      <c r="O13" s="36"/>
      <c r="P13" s="37"/>
      <c r="Q13" s="38"/>
      <c r="R13" s="33">
        <v>45282</v>
      </c>
      <c r="S13" s="35">
        <v>82500000</v>
      </c>
      <c r="T13" s="39">
        <f t="shared" si="0"/>
        <v>0.20606060606060606</v>
      </c>
      <c r="U13" s="40">
        <v>17000000</v>
      </c>
      <c r="V13" s="41">
        <f t="shared" si="1"/>
        <v>65500000</v>
      </c>
      <c r="W13" s="42" t="s">
        <v>983</v>
      </c>
      <c r="X13" s="17"/>
      <c r="Y13" s="17"/>
    </row>
    <row r="14" spans="1:25" ht="85" x14ac:dyDescent="0.2">
      <c r="A14" s="43">
        <v>2023</v>
      </c>
      <c r="B14" s="29">
        <v>13</v>
      </c>
      <c r="C14" s="29" t="s">
        <v>748</v>
      </c>
      <c r="D14" s="44" t="s">
        <v>845</v>
      </c>
      <c r="E14" s="30" t="s">
        <v>872</v>
      </c>
      <c r="F14" s="31">
        <v>6300000</v>
      </c>
      <c r="G14" s="32" t="s">
        <v>596</v>
      </c>
      <c r="H14" s="33">
        <v>44946</v>
      </c>
      <c r="I14" s="33">
        <v>44951</v>
      </c>
      <c r="J14" s="33">
        <v>45223</v>
      </c>
      <c r="K14" s="34" t="s">
        <v>490</v>
      </c>
      <c r="L14" s="35">
        <v>56700000</v>
      </c>
      <c r="M14" s="36"/>
      <c r="N14" s="37"/>
      <c r="O14" s="36"/>
      <c r="P14" s="37"/>
      <c r="Q14" s="38"/>
      <c r="R14" s="33">
        <v>45223</v>
      </c>
      <c r="S14" s="35">
        <v>56700000</v>
      </c>
      <c r="T14" s="39">
        <f t="shared" si="0"/>
        <v>0.24444444444444444</v>
      </c>
      <c r="U14" s="40">
        <v>13860000</v>
      </c>
      <c r="V14" s="41">
        <f t="shared" si="1"/>
        <v>42840000</v>
      </c>
      <c r="W14" s="42" t="s">
        <v>984</v>
      </c>
      <c r="X14" s="17"/>
      <c r="Y14" s="17"/>
    </row>
    <row r="15" spans="1:25" ht="51" x14ac:dyDescent="0.2">
      <c r="A15" s="43">
        <v>2023</v>
      </c>
      <c r="B15" s="29">
        <v>14</v>
      </c>
      <c r="C15" s="29" t="s">
        <v>749</v>
      </c>
      <c r="D15" s="44" t="s">
        <v>45</v>
      </c>
      <c r="E15" s="30" t="s">
        <v>873</v>
      </c>
      <c r="F15" s="31">
        <v>5250000</v>
      </c>
      <c r="G15" s="32" t="s">
        <v>1092</v>
      </c>
      <c r="H15" s="33">
        <v>44946</v>
      </c>
      <c r="I15" s="33">
        <v>44949</v>
      </c>
      <c r="J15" s="33">
        <v>45282</v>
      </c>
      <c r="K15" s="34" t="s">
        <v>484</v>
      </c>
      <c r="L15" s="35">
        <v>57750000</v>
      </c>
      <c r="M15" s="36"/>
      <c r="N15" s="37"/>
      <c r="O15" s="36"/>
      <c r="P15" s="37"/>
      <c r="Q15" s="38"/>
      <c r="R15" s="33">
        <v>45282</v>
      </c>
      <c r="S15" s="35">
        <v>57750000</v>
      </c>
      <c r="T15" s="39">
        <f t="shared" si="0"/>
        <v>0.20606060606060606</v>
      </c>
      <c r="U15" s="40">
        <v>11900000</v>
      </c>
      <c r="V15" s="41">
        <f t="shared" si="1"/>
        <v>45850000</v>
      </c>
      <c r="W15" s="42" t="s">
        <v>985</v>
      </c>
      <c r="X15" s="17"/>
      <c r="Y15" s="17"/>
    </row>
    <row r="16" spans="1:25" ht="68" x14ac:dyDescent="0.2">
      <c r="A16" s="43">
        <v>2023</v>
      </c>
      <c r="B16" s="29">
        <v>15</v>
      </c>
      <c r="C16" s="29" t="s">
        <v>750</v>
      </c>
      <c r="D16" s="44" t="s">
        <v>84</v>
      </c>
      <c r="E16" s="30" t="s">
        <v>874</v>
      </c>
      <c r="F16" s="31">
        <v>6720000</v>
      </c>
      <c r="G16" s="32" t="s">
        <v>544</v>
      </c>
      <c r="H16" s="33">
        <v>44946</v>
      </c>
      <c r="I16" s="33">
        <v>44950</v>
      </c>
      <c r="J16" s="33">
        <v>45283</v>
      </c>
      <c r="K16" s="34" t="s">
        <v>484</v>
      </c>
      <c r="L16" s="35">
        <v>73920000</v>
      </c>
      <c r="M16" s="36"/>
      <c r="N16" s="37"/>
      <c r="O16" s="36"/>
      <c r="P16" s="37"/>
      <c r="Q16" s="38"/>
      <c r="R16" s="33">
        <v>45283</v>
      </c>
      <c r="S16" s="35">
        <v>73920000</v>
      </c>
      <c r="T16" s="39">
        <f t="shared" si="0"/>
        <v>0.20303030303030303</v>
      </c>
      <c r="U16" s="40">
        <v>15008000</v>
      </c>
      <c r="V16" s="41">
        <f t="shared" si="1"/>
        <v>58912000</v>
      </c>
      <c r="W16" s="42" t="s">
        <v>986</v>
      </c>
      <c r="X16" s="17"/>
      <c r="Y16" s="17"/>
    </row>
    <row r="17" spans="1:25" ht="68" x14ac:dyDescent="0.2">
      <c r="A17" s="43">
        <v>2023</v>
      </c>
      <c r="B17" s="29">
        <v>16</v>
      </c>
      <c r="C17" s="29" t="s">
        <v>751</v>
      </c>
      <c r="D17" s="44" t="s">
        <v>169</v>
      </c>
      <c r="E17" s="30" t="s">
        <v>875</v>
      </c>
      <c r="F17" s="31">
        <v>10300000</v>
      </c>
      <c r="G17" s="32" t="s">
        <v>559</v>
      </c>
      <c r="H17" s="33">
        <v>44946</v>
      </c>
      <c r="I17" s="33">
        <v>44949</v>
      </c>
      <c r="J17" s="33">
        <v>45282</v>
      </c>
      <c r="K17" s="34" t="s">
        <v>484</v>
      </c>
      <c r="L17" s="35">
        <v>113300000</v>
      </c>
      <c r="M17" s="36"/>
      <c r="N17" s="37"/>
      <c r="O17" s="36"/>
      <c r="P17" s="37"/>
      <c r="Q17" s="38"/>
      <c r="R17" s="33">
        <v>45282</v>
      </c>
      <c r="S17" s="35">
        <v>113300000</v>
      </c>
      <c r="T17" s="39">
        <f t="shared" si="0"/>
        <v>0.20606060900264783</v>
      </c>
      <c r="U17" s="40">
        <v>23346667</v>
      </c>
      <c r="V17" s="41">
        <f t="shared" si="1"/>
        <v>89953333</v>
      </c>
      <c r="W17" s="42" t="s">
        <v>987</v>
      </c>
      <c r="X17" s="17"/>
      <c r="Y17" s="17"/>
    </row>
    <row r="18" spans="1:25" ht="85" x14ac:dyDescent="0.2">
      <c r="A18" s="43">
        <v>2023</v>
      </c>
      <c r="B18" s="29">
        <v>17</v>
      </c>
      <c r="C18" s="29" t="s">
        <v>752</v>
      </c>
      <c r="D18" s="44" t="s">
        <v>520</v>
      </c>
      <c r="E18" s="30" t="s">
        <v>876</v>
      </c>
      <c r="F18" s="31">
        <v>7000000</v>
      </c>
      <c r="G18" s="32" t="s">
        <v>598</v>
      </c>
      <c r="H18" s="33">
        <v>44946</v>
      </c>
      <c r="I18" s="33">
        <v>44950</v>
      </c>
      <c r="J18" s="33">
        <v>45268</v>
      </c>
      <c r="K18" s="34" t="s">
        <v>485</v>
      </c>
      <c r="L18" s="35">
        <v>73500000</v>
      </c>
      <c r="M18" s="36"/>
      <c r="N18" s="37"/>
      <c r="O18" s="36"/>
      <c r="P18" s="37"/>
      <c r="Q18" s="38"/>
      <c r="R18" s="33">
        <v>45268</v>
      </c>
      <c r="S18" s="35">
        <v>73500000</v>
      </c>
      <c r="T18" s="39">
        <f t="shared" si="0"/>
        <v>0.2126984081632653</v>
      </c>
      <c r="U18" s="40">
        <v>15633333</v>
      </c>
      <c r="V18" s="41">
        <f t="shared" si="1"/>
        <v>57866667</v>
      </c>
      <c r="W18" s="42" t="s">
        <v>988</v>
      </c>
      <c r="X18" s="17"/>
      <c r="Y18" s="17"/>
    </row>
    <row r="19" spans="1:25" ht="51" x14ac:dyDescent="0.2">
      <c r="A19" s="43">
        <v>2023</v>
      </c>
      <c r="B19" s="29">
        <v>18</v>
      </c>
      <c r="C19" s="29" t="s">
        <v>753</v>
      </c>
      <c r="D19" s="44" t="s">
        <v>18</v>
      </c>
      <c r="E19" s="30" t="s">
        <v>877</v>
      </c>
      <c r="F19" s="31">
        <v>8000000</v>
      </c>
      <c r="G19" s="32" t="s">
        <v>529</v>
      </c>
      <c r="H19" s="33">
        <v>44946</v>
      </c>
      <c r="I19" s="33">
        <v>44949</v>
      </c>
      <c r="J19" s="33">
        <v>45252</v>
      </c>
      <c r="K19" s="34" t="s">
        <v>486</v>
      </c>
      <c r="L19" s="35">
        <v>80000000</v>
      </c>
      <c r="M19" s="36" t="s">
        <v>1335</v>
      </c>
      <c r="N19" s="37"/>
      <c r="O19" s="36"/>
      <c r="P19" s="37"/>
      <c r="Q19" s="38"/>
      <c r="R19" s="33">
        <v>45061</v>
      </c>
      <c r="S19" s="35">
        <v>80000000</v>
      </c>
      <c r="T19" s="39">
        <f t="shared" si="0"/>
        <v>0.2266666625</v>
      </c>
      <c r="U19" s="40">
        <v>18133333</v>
      </c>
      <c r="V19" s="41">
        <f t="shared" si="1"/>
        <v>61866667</v>
      </c>
      <c r="W19" s="42" t="s">
        <v>989</v>
      </c>
      <c r="X19" s="17"/>
      <c r="Y19" s="17"/>
    </row>
    <row r="20" spans="1:25" ht="68" x14ac:dyDescent="0.2">
      <c r="A20" s="43">
        <v>2023</v>
      </c>
      <c r="B20" s="29">
        <v>19</v>
      </c>
      <c r="C20" s="29" t="s">
        <v>754</v>
      </c>
      <c r="D20" s="44" t="s">
        <v>514</v>
      </c>
      <c r="E20" s="30" t="s">
        <v>878</v>
      </c>
      <c r="F20" s="31">
        <v>7000000</v>
      </c>
      <c r="G20" s="32" t="s">
        <v>600</v>
      </c>
      <c r="H20" s="33">
        <v>44946</v>
      </c>
      <c r="I20" s="33">
        <v>44950</v>
      </c>
      <c r="J20" s="33">
        <v>45283</v>
      </c>
      <c r="K20" s="34" t="s">
        <v>484</v>
      </c>
      <c r="L20" s="35">
        <v>77000000</v>
      </c>
      <c r="M20" s="36"/>
      <c r="N20" s="37"/>
      <c r="O20" s="36"/>
      <c r="P20" s="37"/>
      <c r="Q20" s="38"/>
      <c r="R20" s="33">
        <v>45283</v>
      </c>
      <c r="S20" s="35">
        <v>77000000</v>
      </c>
      <c r="T20" s="39">
        <f t="shared" si="0"/>
        <v>0.20303029870129871</v>
      </c>
      <c r="U20" s="40">
        <v>15633333</v>
      </c>
      <c r="V20" s="41">
        <f t="shared" si="1"/>
        <v>61366667</v>
      </c>
      <c r="W20" s="42" t="s">
        <v>990</v>
      </c>
      <c r="X20" s="17"/>
      <c r="Y20" s="17"/>
    </row>
    <row r="21" spans="1:25" ht="68" x14ac:dyDescent="0.2">
      <c r="A21" s="43">
        <v>2023</v>
      </c>
      <c r="B21" s="29">
        <v>20</v>
      </c>
      <c r="C21" s="29" t="s">
        <v>755</v>
      </c>
      <c r="D21" s="44" t="s">
        <v>74</v>
      </c>
      <c r="E21" s="30" t="s">
        <v>879</v>
      </c>
      <c r="F21" s="31">
        <v>4380745.063291139</v>
      </c>
      <c r="G21" s="32" t="s">
        <v>604</v>
      </c>
      <c r="H21" s="33">
        <v>44946</v>
      </c>
      <c r="I21" s="33">
        <v>44949</v>
      </c>
      <c r="J21" s="33">
        <v>45268</v>
      </c>
      <c r="K21" s="34" t="s">
        <v>1081</v>
      </c>
      <c r="L21" s="35">
        <v>46143848</v>
      </c>
      <c r="M21" s="36"/>
      <c r="N21" s="37"/>
      <c r="O21" s="36"/>
      <c r="P21" s="37"/>
      <c r="Q21" s="38"/>
      <c r="R21" s="33">
        <v>45268</v>
      </c>
      <c r="S21" s="35">
        <v>46143848</v>
      </c>
      <c r="T21" s="39">
        <f t="shared" si="0"/>
        <v>0.21518987753253696</v>
      </c>
      <c r="U21" s="40">
        <v>9929689</v>
      </c>
      <c r="V21" s="41">
        <f t="shared" si="1"/>
        <v>36214159</v>
      </c>
      <c r="W21" s="42" t="s">
        <v>991</v>
      </c>
      <c r="X21" s="17"/>
      <c r="Y21" s="17"/>
    </row>
    <row r="22" spans="1:25" ht="51" x14ac:dyDescent="0.2">
      <c r="A22" s="43">
        <v>2023</v>
      </c>
      <c r="B22" s="29">
        <v>21</v>
      </c>
      <c r="C22" s="29" t="s">
        <v>756</v>
      </c>
      <c r="D22" s="44" t="s">
        <v>505</v>
      </c>
      <c r="E22" s="30" t="s">
        <v>880</v>
      </c>
      <c r="F22" s="31">
        <v>4066440</v>
      </c>
      <c r="G22" s="32" t="s">
        <v>567</v>
      </c>
      <c r="H22" s="33">
        <v>44946</v>
      </c>
      <c r="I22" s="33">
        <v>44952</v>
      </c>
      <c r="J22" s="33">
        <v>45285</v>
      </c>
      <c r="K22" s="34" t="s">
        <v>484</v>
      </c>
      <c r="L22" s="35">
        <v>44730840</v>
      </c>
      <c r="M22" s="36"/>
      <c r="N22" s="37"/>
      <c r="O22" s="36"/>
      <c r="P22" s="37"/>
      <c r="Q22" s="38"/>
      <c r="R22" s="33">
        <v>45285</v>
      </c>
      <c r="S22" s="35">
        <v>44730840</v>
      </c>
      <c r="T22" s="39">
        <f t="shared" si="0"/>
        <v>0.19696969696969696</v>
      </c>
      <c r="U22" s="40">
        <v>8810620</v>
      </c>
      <c r="V22" s="41">
        <f t="shared" si="1"/>
        <v>35920220</v>
      </c>
      <c r="W22" s="42" t="s">
        <v>992</v>
      </c>
      <c r="X22" s="17"/>
      <c r="Y22" s="17"/>
    </row>
    <row r="23" spans="1:25" ht="68" x14ac:dyDescent="0.2">
      <c r="A23" s="43">
        <v>2023</v>
      </c>
      <c r="B23" s="29">
        <v>22</v>
      </c>
      <c r="C23" s="29" t="s">
        <v>757</v>
      </c>
      <c r="D23" s="44" t="s">
        <v>37</v>
      </c>
      <c r="E23" s="30" t="s">
        <v>881</v>
      </c>
      <c r="F23" s="31">
        <v>6164550</v>
      </c>
      <c r="G23" s="32" t="s">
        <v>556</v>
      </c>
      <c r="H23" s="33">
        <v>44949</v>
      </c>
      <c r="I23" s="33">
        <v>44950</v>
      </c>
      <c r="J23" s="33">
        <v>45283</v>
      </c>
      <c r="K23" s="34" t="s">
        <v>484</v>
      </c>
      <c r="L23" s="35">
        <v>67810050</v>
      </c>
      <c r="M23" s="36"/>
      <c r="N23" s="37"/>
      <c r="O23" s="36"/>
      <c r="P23" s="37"/>
      <c r="Q23" s="38"/>
      <c r="R23" s="33">
        <v>45283</v>
      </c>
      <c r="S23" s="35">
        <v>67810050</v>
      </c>
      <c r="T23" s="39">
        <f t="shared" si="0"/>
        <v>0.20303030303030303</v>
      </c>
      <c r="U23" s="40">
        <v>13767495</v>
      </c>
      <c r="V23" s="41">
        <f t="shared" si="1"/>
        <v>54042555</v>
      </c>
      <c r="W23" s="42" t="s">
        <v>993</v>
      </c>
      <c r="X23" s="17"/>
      <c r="Y23" s="17"/>
    </row>
    <row r="24" spans="1:25" ht="68" x14ac:dyDescent="0.2">
      <c r="A24" s="43">
        <v>2023</v>
      </c>
      <c r="B24" s="29">
        <v>23</v>
      </c>
      <c r="C24" s="29" t="s">
        <v>758</v>
      </c>
      <c r="D24" s="44" t="s">
        <v>846</v>
      </c>
      <c r="E24" s="30" t="s">
        <v>882</v>
      </c>
      <c r="F24" s="31">
        <v>3500000</v>
      </c>
      <c r="G24" s="32" t="s">
        <v>554</v>
      </c>
      <c r="H24" s="33">
        <v>44949</v>
      </c>
      <c r="I24" s="33">
        <v>44950</v>
      </c>
      <c r="J24" s="33">
        <v>45283</v>
      </c>
      <c r="K24" s="34" t="s">
        <v>484</v>
      </c>
      <c r="L24" s="35">
        <v>38500000</v>
      </c>
      <c r="M24" s="36"/>
      <c r="N24" s="37"/>
      <c r="O24" s="36"/>
      <c r="P24" s="37"/>
      <c r="Q24" s="38"/>
      <c r="R24" s="33">
        <v>45283</v>
      </c>
      <c r="S24" s="35">
        <v>38500000</v>
      </c>
      <c r="T24" s="39">
        <f t="shared" si="0"/>
        <v>0.20303031168831168</v>
      </c>
      <c r="U24" s="40">
        <v>7816667</v>
      </c>
      <c r="V24" s="41">
        <f t="shared" si="1"/>
        <v>30683333</v>
      </c>
      <c r="W24" s="42" t="s">
        <v>994</v>
      </c>
      <c r="X24" s="17"/>
      <c r="Y24" s="17"/>
    </row>
    <row r="25" spans="1:25" ht="68" x14ac:dyDescent="0.2">
      <c r="A25" s="43">
        <v>2023</v>
      </c>
      <c r="B25" s="29">
        <v>24</v>
      </c>
      <c r="C25" s="29" t="s">
        <v>759</v>
      </c>
      <c r="D25" s="44" t="s">
        <v>149</v>
      </c>
      <c r="E25" s="30" t="s">
        <v>883</v>
      </c>
      <c r="F25" s="31">
        <v>7500000</v>
      </c>
      <c r="G25" s="32" t="s">
        <v>566</v>
      </c>
      <c r="H25" s="33">
        <v>44949</v>
      </c>
      <c r="I25" s="33">
        <v>44950</v>
      </c>
      <c r="J25" s="33">
        <v>45283</v>
      </c>
      <c r="K25" s="34" t="s">
        <v>484</v>
      </c>
      <c r="L25" s="35">
        <v>82500000</v>
      </c>
      <c r="M25" s="36"/>
      <c r="N25" s="37"/>
      <c r="O25" s="36"/>
      <c r="P25" s="37"/>
      <c r="Q25" s="38"/>
      <c r="R25" s="33">
        <v>45283</v>
      </c>
      <c r="S25" s="35">
        <v>82500000</v>
      </c>
      <c r="T25" s="39">
        <f t="shared" si="0"/>
        <v>0.20303030303030303</v>
      </c>
      <c r="U25" s="40">
        <v>16750000</v>
      </c>
      <c r="V25" s="41">
        <f t="shared" si="1"/>
        <v>65750000</v>
      </c>
      <c r="W25" s="42" t="s">
        <v>995</v>
      </c>
      <c r="X25" s="17"/>
      <c r="Y25" s="17"/>
    </row>
    <row r="26" spans="1:25" ht="68" x14ac:dyDescent="0.2">
      <c r="A26" s="43">
        <v>2023</v>
      </c>
      <c r="B26" s="29">
        <v>25</v>
      </c>
      <c r="C26" s="29" t="s">
        <v>760</v>
      </c>
      <c r="D26" s="44" t="s">
        <v>150</v>
      </c>
      <c r="E26" s="30" t="s">
        <v>884</v>
      </c>
      <c r="F26" s="31">
        <v>6500000</v>
      </c>
      <c r="G26" s="32" t="s">
        <v>555</v>
      </c>
      <c r="H26" s="33">
        <v>44949</v>
      </c>
      <c r="I26" s="33">
        <v>44950</v>
      </c>
      <c r="J26" s="33">
        <v>45253</v>
      </c>
      <c r="K26" s="34" t="s">
        <v>486</v>
      </c>
      <c r="L26" s="35">
        <v>65000000</v>
      </c>
      <c r="M26" s="36"/>
      <c r="N26" s="37"/>
      <c r="O26" s="36"/>
      <c r="P26" s="37"/>
      <c r="Q26" s="38"/>
      <c r="R26" s="33">
        <v>45253</v>
      </c>
      <c r="S26" s="35">
        <v>65000000</v>
      </c>
      <c r="T26" s="39">
        <f t="shared" si="0"/>
        <v>0.22333333846153847</v>
      </c>
      <c r="U26" s="40">
        <v>14516667</v>
      </c>
      <c r="V26" s="41">
        <f t="shared" si="1"/>
        <v>50483333</v>
      </c>
      <c r="W26" s="42" t="s">
        <v>996</v>
      </c>
      <c r="X26" s="17"/>
      <c r="Y26" s="17"/>
    </row>
    <row r="27" spans="1:25" ht="85" x14ac:dyDescent="0.2">
      <c r="A27" s="43">
        <v>2023</v>
      </c>
      <c r="B27" s="29">
        <v>26</v>
      </c>
      <c r="C27" s="29" t="s">
        <v>761</v>
      </c>
      <c r="D27" s="44" t="s">
        <v>188</v>
      </c>
      <c r="E27" s="30" t="s">
        <v>885</v>
      </c>
      <c r="F27" s="31">
        <v>5407500</v>
      </c>
      <c r="G27" s="32" t="s">
        <v>1656</v>
      </c>
      <c r="H27" s="33">
        <v>44949</v>
      </c>
      <c r="I27" s="33">
        <v>44951</v>
      </c>
      <c r="J27" s="33">
        <v>45254</v>
      </c>
      <c r="K27" s="34" t="s">
        <v>486</v>
      </c>
      <c r="L27" s="35">
        <v>54075000</v>
      </c>
      <c r="M27" s="36"/>
      <c r="N27" s="37"/>
      <c r="O27" s="36"/>
      <c r="P27" s="37"/>
      <c r="Q27" s="38"/>
      <c r="R27" s="33">
        <v>45254</v>
      </c>
      <c r="S27" s="35">
        <v>54075000</v>
      </c>
      <c r="T27" s="39">
        <f t="shared" si="0"/>
        <v>0.22</v>
      </c>
      <c r="U27" s="40">
        <v>11896500</v>
      </c>
      <c r="V27" s="41">
        <f t="shared" si="1"/>
        <v>42178500</v>
      </c>
      <c r="W27" s="42" t="s">
        <v>997</v>
      </c>
      <c r="X27" s="17"/>
      <c r="Y27" s="17"/>
    </row>
    <row r="28" spans="1:25" ht="85" x14ac:dyDescent="0.2">
      <c r="A28" s="43">
        <v>2023</v>
      </c>
      <c r="B28" s="29">
        <v>27</v>
      </c>
      <c r="C28" s="29" t="s">
        <v>762</v>
      </c>
      <c r="D28" s="44" t="s">
        <v>255</v>
      </c>
      <c r="E28" s="30" t="s">
        <v>886</v>
      </c>
      <c r="F28" s="31">
        <v>5075700</v>
      </c>
      <c r="G28" s="32" t="s">
        <v>540</v>
      </c>
      <c r="H28" s="33">
        <v>44949</v>
      </c>
      <c r="I28" s="33">
        <v>44951</v>
      </c>
      <c r="J28" s="33">
        <v>45254</v>
      </c>
      <c r="K28" s="34" t="s">
        <v>486</v>
      </c>
      <c r="L28" s="35">
        <v>50757000</v>
      </c>
      <c r="M28" s="36"/>
      <c r="N28" s="37"/>
      <c r="O28" s="36"/>
      <c r="P28" s="37"/>
      <c r="Q28" s="38"/>
      <c r="R28" s="33">
        <v>45254</v>
      </c>
      <c r="S28" s="35">
        <v>50757000</v>
      </c>
      <c r="T28" s="39">
        <f t="shared" si="0"/>
        <v>0.22</v>
      </c>
      <c r="U28" s="40">
        <v>11166540</v>
      </c>
      <c r="V28" s="41">
        <f t="shared" si="1"/>
        <v>39590460</v>
      </c>
      <c r="W28" s="42" t="s">
        <v>998</v>
      </c>
      <c r="X28" s="17"/>
      <c r="Y28" s="17"/>
    </row>
    <row r="29" spans="1:25" ht="102" x14ac:dyDescent="0.2">
      <c r="A29" s="43">
        <v>2023</v>
      </c>
      <c r="B29" s="29">
        <v>28</v>
      </c>
      <c r="C29" s="29" t="s">
        <v>763</v>
      </c>
      <c r="D29" s="44" t="s">
        <v>1336</v>
      </c>
      <c r="E29" s="30" t="s">
        <v>887</v>
      </c>
      <c r="F29" s="31">
        <v>6079500</v>
      </c>
      <c r="G29" s="42" t="s">
        <v>534</v>
      </c>
      <c r="H29" s="33">
        <v>44949</v>
      </c>
      <c r="I29" s="33">
        <v>44956</v>
      </c>
      <c r="J29" s="33">
        <v>45238</v>
      </c>
      <c r="K29" s="34" t="s">
        <v>491</v>
      </c>
      <c r="L29" s="35">
        <v>57755250</v>
      </c>
      <c r="M29" s="36" t="s">
        <v>1335</v>
      </c>
      <c r="N29" s="37"/>
      <c r="O29" s="36"/>
      <c r="P29" s="37"/>
      <c r="Q29" s="38"/>
      <c r="R29" s="33">
        <v>44956</v>
      </c>
      <c r="S29" s="35">
        <v>57755250</v>
      </c>
      <c r="T29" s="39">
        <f t="shared" si="0"/>
        <v>0</v>
      </c>
      <c r="U29" s="40">
        <v>0</v>
      </c>
      <c r="V29" s="41">
        <f t="shared" si="1"/>
        <v>57755250</v>
      </c>
      <c r="W29" s="42" t="s">
        <v>999</v>
      </c>
      <c r="X29" s="17"/>
      <c r="Y29" s="17"/>
    </row>
    <row r="30" spans="1:25" ht="85" x14ac:dyDescent="0.2">
      <c r="A30" s="43">
        <v>2023</v>
      </c>
      <c r="B30" s="29">
        <v>29</v>
      </c>
      <c r="C30" s="29" t="s">
        <v>764</v>
      </c>
      <c r="D30" s="44" t="s">
        <v>1337</v>
      </c>
      <c r="E30" s="30" t="s">
        <v>888</v>
      </c>
      <c r="F30" s="31">
        <v>7612500</v>
      </c>
      <c r="G30" s="32" t="s">
        <v>591</v>
      </c>
      <c r="H30" s="33">
        <v>44949</v>
      </c>
      <c r="I30" s="33">
        <v>44958</v>
      </c>
      <c r="J30" s="33">
        <v>45260</v>
      </c>
      <c r="K30" s="34" t="s">
        <v>486</v>
      </c>
      <c r="L30" s="35">
        <v>76125000</v>
      </c>
      <c r="M30" s="36"/>
      <c r="N30" s="37"/>
      <c r="O30" s="36"/>
      <c r="P30" s="37"/>
      <c r="Q30" s="38"/>
      <c r="R30" s="33">
        <v>45260</v>
      </c>
      <c r="S30" s="35">
        <v>76125000</v>
      </c>
      <c r="T30" s="39">
        <f t="shared" si="0"/>
        <v>0.2</v>
      </c>
      <c r="U30" s="40">
        <v>15225000</v>
      </c>
      <c r="V30" s="41">
        <f t="shared" si="1"/>
        <v>60900000</v>
      </c>
      <c r="W30" s="42" t="s">
        <v>1000</v>
      </c>
      <c r="X30" s="17"/>
      <c r="Y30" s="17"/>
    </row>
    <row r="31" spans="1:25" ht="68" x14ac:dyDescent="0.2">
      <c r="A31" s="43">
        <v>2023</v>
      </c>
      <c r="B31" s="29">
        <v>30</v>
      </c>
      <c r="C31" s="29" t="s">
        <v>765</v>
      </c>
      <c r="D31" s="44" t="s">
        <v>718</v>
      </c>
      <c r="E31" s="30" t="s">
        <v>889</v>
      </c>
      <c r="F31" s="31">
        <v>4500000</v>
      </c>
      <c r="G31" s="32" t="s">
        <v>657</v>
      </c>
      <c r="H31" s="33">
        <v>44949</v>
      </c>
      <c r="I31" s="33">
        <v>44950</v>
      </c>
      <c r="J31" s="33">
        <v>45283</v>
      </c>
      <c r="K31" s="34" t="s">
        <v>484</v>
      </c>
      <c r="L31" s="35">
        <v>49500000</v>
      </c>
      <c r="M31" s="36"/>
      <c r="N31" s="37"/>
      <c r="O31" s="36"/>
      <c r="P31" s="37"/>
      <c r="Q31" s="38"/>
      <c r="R31" s="33">
        <v>45283</v>
      </c>
      <c r="S31" s="35">
        <v>49500000</v>
      </c>
      <c r="T31" s="39">
        <f t="shared" si="0"/>
        <v>0.20303030303030303</v>
      </c>
      <c r="U31" s="40">
        <v>10050000</v>
      </c>
      <c r="V31" s="41">
        <f t="shared" si="1"/>
        <v>39450000</v>
      </c>
      <c r="W31" s="42" t="s">
        <v>1001</v>
      </c>
      <c r="X31" s="17"/>
      <c r="Y31" s="17"/>
    </row>
    <row r="32" spans="1:25" ht="68" x14ac:dyDescent="0.2">
      <c r="A32" s="43">
        <v>2023</v>
      </c>
      <c r="B32" s="29">
        <v>31</v>
      </c>
      <c r="C32" s="29" t="s">
        <v>766</v>
      </c>
      <c r="D32" s="44" t="s">
        <v>1338</v>
      </c>
      <c r="E32" s="30" t="s">
        <v>890</v>
      </c>
      <c r="F32" s="31">
        <v>9500000</v>
      </c>
      <c r="G32" s="32" t="s">
        <v>565</v>
      </c>
      <c r="H32" s="33">
        <v>44949</v>
      </c>
      <c r="I32" s="33">
        <v>44950</v>
      </c>
      <c r="J32" s="33">
        <v>45277</v>
      </c>
      <c r="K32" s="34" t="s">
        <v>1082</v>
      </c>
      <c r="L32" s="35">
        <v>102600000</v>
      </c>
      <c r="M32" s="36"/>
      <c r="N32" s="37"/>
      <c r="O32" s="36"/>
      <c r="P32" s="37"/>
      <c r="Q32" s="38"/>
      <c r="R32" s="33">
        <v>45277</v>
      </c>
      <c r="S32" s="35">
        <v>102600000</v>
      </c>
      <c r="T32" s="39">
        <f t="shared" si="0"/>
        <v>0.20679012670565303</v>
      </c>
      <c r="U32" s="40">
        <v>21216667</v>
      </c>
      <c r="V32" s="41">
        <f t="shared" si="1"/>
        <v>81383333</v>
      </c>
      <c r="W32" s="42" t="s">
        <v>1002</v>
      </c>
      <c r="X32" s="17"/>
      <c r="Y32" s="17"/>
    </row>
    <row r="33" spans="1:25" ht="102" x14ac:dyDescent="0.2">
      <c r="A33" s="43">
        <v>2023</v>
      </c>
      <c r="B33" s="29">
        <v>32</v>
      </c>
      <c r="C33" s="29" t="s">
        <v>767</v>
      </c>
      <c r="D33" s="44" t="s">
        <v>360</v>
      </c>
      <c r="E33" s="30" t="s">
        <v>891</v>
      </c>
      <c r="F33" s="31">
        <v>6500000</v>
      </c>
      <c r="G33" s="32" t="s">
        <v>1657</v>
      </c>
      <c r="H33" s="33">
        <v>44949</v>
      </c>
      <c r="I33" s="33">
        <v>44951</v>
      </c>
      <c r="J33" s="33">
        <v>45254</v>
      </c>
      <c r="K33" s="34" t="s">
        <v>486</v>
      </c>
      <c r="L33" s="35">
        <v>65000000</v>
      </c>
      <c r="M33" s="36"/>
      <c r="N33" s="37"/>
      <c r="O33" s="36"/>
      <c r="P33" s="37"/>
      <c r="Q33" s="38"/>
      <c r="R33" s="33">
        <v>45254</v>
      </c>
      <c r="S33" s="35">
        <v>65000000</v>
      </c>
      <c r="T33" s="39">
        <f t="shared" si="0"/>
        <v>0.22</v>
      </c>
      <c r="U33" s="40">
        <v>14300000</v>
      </c>
      <c r="V33" s="41">
        <f t="shared" si="1"/>
        <v>50700000</v>
      </c>
      <c r="W33" s="42" t="s">
        <v>1003</v>
      </c>
      <c r="X33" s="17"/>
      <c r="Y33" s="17"/>
    </row>
    <row r="34" spans="1:25" ht="68" x14ac:dyDescent="0.2">
      <c r="A34" s="43">
        <v>2023</v>
      </c>
      <c r="B34" s="29">
        <v>33</v>
      </c>
      <c r="C34" s="29" t="s">
        <v>768</v>
      </c>
      <c r="D34" s="44" t="s">
        <v>63</v>
      </c>
      <c r="E34" s="30" t="s">
        <v>892</v>
      </c>
      <c r="F34" s="31">
        <v>4380744.9689440997</v>
      </c>
      <c r="G34" s="32" t="s">
        <v>576</v>
      </c>
      <c r="H34" s="33">
        <v>44949</v>
      </c>
      <c r="I34" s="33">
        <v>44952</v>
      </c>
      <c r="J34" s="33">
        <v>45277</v>
      </c>
      <c r="K34" s="34" t="s">
        <v>1083</v>
      </c>
      <c r="L34" s="35">
        <v>47019996</v>
      </c>
      <c r="M34" s="36"/>
      <c r="N34" s="37"/>
      <c r="O34" s="36"/>
      <c r="P34" s="37"/>
      <c r="Q34" s="38"/>
      <c r="R34" s="33">
        <v>45277</v>
      </c>
      <c r="S34" s="35">
        <v>47019996</v>
      </c>
      <c r="T34" s="39">
        <f t="shared" si="0"/>
        <v>0.20186335192372198</v>
      </c>
      <c r="U34" s="40">
        <v>9491614</v>
      </c>
      <c r="V34" s="41">
        <f t="shared" si="1"/>
        <v>37528382</v>
      </c>
      <c r="W34" s="42" t="s">
        <v>1004</v>
      </c>
      <c r="X34" s="17"/>
      <c r="Y34" s="17"/>
    </row>
    <row r="35" spans="1:25" ht="68" x14ac:dyDescent="0.2">
      <c r="A35" s="43">
        <v>2023</v>
      </c>
      <c r="B35" s="29">
        <v>34</v>
      </c>
      <c r="C35" s="29" t="s">
        <v>769</v>
      </c>
      <c r="D35" s="44" t="s">
        <v>338</v>
      </c>
      <c r="E35" s="30" t="s">
        <v>893</v>
      </c>
      <c r="F35" s="31">
        <v>4262346</v>
      </c>
      <c r="G35" s="32" t="s">
        <v>1658</v>
      </c>
      <c r="H35" s="33">
        <v>44949</v>
      </c>
      <c r="I35" s="33">
        <v>44952</v>
      </c>
      <c r="J35" s="33">
        <v>45270</v>
      </c>
      <c r="K35" s="34" t="s">
        <v>485</v>
      </c>
      <c r="L35" s="35">
        <v>44754633</v>
      </c>
      <c r="M35" s="36"/>
      <c r="N35" s="37"/>
      <c r="O35" s="36"/>
      <c r="P35" s="37"/>
      <c r="Q35" s="38"/>
      <c r="R35" s="33">
        <v>45270</v>
      </c>
      <c r="S35" s="35">
        <v>44754633</v>
      </c>
      <c r="T35" s="39">
        <f t="shared" si="0"/>
        <v>0.20634920634920634</v>
      </c>
      <c r="U35" s="40">
        <v>9235083</v>
      </c>
      <c r="V35" s="41">
        <f t="shared" si="1"/>
        <v>35519550</v>
      </c>
      <c r="W35" s="42" t="s">
        <v>1005</v>
      </c>
      <c r="X35" s="17"/>
      <c r="Y35" s="17"/>
    </row>
    <row r="36" spans="1:25" ht="68" x14ac:dyDescent="0.2">
      <c r="A36" s="43">
        <v>2023</v>
      </c>
      <c r="B36" s="29">
        <v>35</v>
      </c>
      <c r="C36" s="29" t="s">
        <v>770</v>
      </c>
      <c r="D36" s="44" t="s">
        <v>847</v>
      </c>
      <c r="E36" s="30" t="s">
        <v>894</v>
      </c>
      <c r="F36" s="31">
        <v>3670354</v>
      </c>
      <c r="G36" s="32" t="s">
        <v>968</v>
      </c>
      <c r="H36" s="33">
        <v>44949</v>
      </c>
      <c r="I36" s="33">
        <v>44952</v>
      </c>
      <c r="J36" s="33">
        <v>45285</v>
      </c>
      <c r="K36" s="34" t="s">
        <v>484</v>
      </c>
      <c r="L36" s="35">
        <v>40373894</v>
      </c>
      <c r="M36" s="36"/>
      <c r="N36" s="37"/>
      <c r="O36" s="36"/>
      <c r="P36" s="37"/>
      <c r="Q36" s="38"/>
      <c r="R36" s="33">
        <v>45285</v>
      </c>
      <c r="S36" s="35">
        <v>40373894</v>
      </c>
      <c r="T36" s="39">
        <f t="shared" si="0"/>
        <v>0.19696970522585708</v>
      </c>
      <c r="U36" s="40">
        <v>7952434</v>
      </c>
      <c r="V36" s="41">
        <f t="shared" si="1"/>
        <v>32421460</v>
      </c>
      <c r="W36" s="42" t="s">
        <v>1006</v>
      </c>
      <c r="X36" s="17"/>
      <c r="Y36" s="17"/>
    </row>
    <row r="37" spans="1:25" ht="68" x14ac:dyDescent="0.2">
      <c r="A37" s="43">
        <v>2023</v>
      </c>
      <c r="B37" s="29">
        <v>36</v>
      </c>
      <c r="C37" s="29" t="s">
        <v>771</v>
      </c>
      <c r="D37" s="44" t="s">
        <v>1339</v>
      </c>
      <c r="E37" s="30" t="s">
        <v>895</v>
      </c>
      <c r="F37" s="31">
        <v>6489000</v>
      </c>
      <c r="G37" s="32" t="s">
        <v>627</v>
      </c>
      <c r="H37" s="33">
        <v>44949</v>
      </c>
      <c r="I37" s="33">
        <v>44952</v>
      </c>
      <c r="J37" s="33">
        <v>45255</v>
      </c>
      <c r="K37" s="34" t="s">
        <v>486</v>
      </c>
      <c r="L37" s="35">
        <v>64890000</v>
      </c>
      <c r="M37" s="36"/>
      <c r="N37" s="37"/>
      <c r="O37" s="36"/>
      <c r="P37" s="37"/>
      <c r="Q37" s="38"/>
      <c r="R37" s="33">
        <v>45255</v>
      </c>
      <c r="S37" s="35">
        <v>64890000</v>
      </c>
      <c r="T37" s="39">
        <f t="shared" si="0"/>
        <v>0.21666666666666667</v>
      </c>
      <c r="U37" s="40">
        <v>14059500</v>
      </c>
      <c r="V37" s="41">
        <f t="shared" si="1"/>
        <v>50830500</v>
      </c>
      <c r="W37" s="42" t="s">
        <v>1007</v>
      </c>
      <c r="X37" s="17"/>
      <c r="Y37" s="17"/>
    </row>
    <row r="38" spans="1:25" ht="85" x14ac:dyDescent="0.2">
      <c r="A38" s="43">
        <v>2023</v>
      </c>
      <c r="B38" s="29">
        <v>37</v>
      </c>
      <c r="C38" s="29" t="s">
        <v>772</v>
      </c>
      <c r="D38" s="44" t="s">
        <v>308</v>
      </c>
      <c r="E38" s="30" t="s">
        <v>896</v>
      </c>
      <c r="F38" s="31">
        <v>9000000</v>
      </c>
      <c r="G38" s="32" t="s">
        <v>546</v>
      </c>
      <c r="H38" s="33">
        <v>44949</v>
      </c>
      <c r="I38" s="33">
        <v>44951</v>
      </c>
      <c r="J38" s="33">
        <v>45284</v>
      </c>
      <c r="K38" s="34" t="s">
        <v>484</v>
      </c>
      <c r="L38" s="35">
        <v>99000000</v>
      </c>
      <c r="M38" s="36"/>
      <c r="N38" s="37"/>
      <c r="O38" s="36"/>
      <c r="P38" s="37"/>
      <c r="Q38" s="38"/>
      <c r="R38" s="33">
        <v>45284</v>
      </c>
      <c r="S38" s="35">
        <v>99000000</v>
      </c>
      <c r="T38" s="39">
        <f t="shared" si="0"/>
        <v>0.2</v>
      </c>
      <c r="U38" s="40">
        <v>19800000</v>
      </c>
      <c r="V38" s="41">
        <f t="shared" si="1"/>
        <v>79200000</v>
      </c>
      <c r="W38" s="42" t="s">
        <v>1008</v>
      </c>
      <c r="X38" s="17"/>
      <c r="Y38" s="17"/>
    </row>
    <row r="39" spans="1:25" ht="102" x14ac:dyDescent="0.2">
      <c r="A39" s="43">
        <v>2023</v>
      </c>
      <c r="B39" s="29">
        <v>38</v>
      </c>
      <c r="C39" s="29" t="s">
        <v>773</v>
      </c>
      <c r="D39" s="30" t="s">
        <v>1340</v>
      </c>
      <c r="E39" s="30" t="s">
        <v>897</v>
      </c>
      <c r="F39" s="31">
        <v>5250000</v>
      </c>
      <c r="G39" s="32" t="s">
        <v>607</v>
      </c>
      <c r="H39" s="33">
        <v>44950</v>
      </c>
      <c r="I39" s="33">
        <v>44951</v>
      </c>
      <c r="J39" s="33">
        <v>45284</v>
      </c>
      <c r="K39" s="34" t="s">
        <v>484</v>
      </c>
      <c r="L39" s="35">
        <v>57750000</v>
      </c>
      <c r="M39" s="36" t="s">
        <v>1886</v>
      </c>
      <c r="N39" s="37" t="s">
        <v>1887</v>
      </c>
      <c r="O39" s="36"/>
      <c r="P39" s="37"/>
      <c r="Q39" s="38"/>
      <c r="R39" s="33">
        <v>45284</v>
      </c>
      <c r="S39" s="35">
        <v>57750000</v>
      </c>
      <c r="T39" s="39">
        <f t="shared" si="0"/>
        <v>0.2</v>
      </c>
      <c r="U39" s="40">
        <v>11550000</v>
      </c>
      <c r="V39" s="41">
        <f t="shared" si="1"/>
        <v>46200000</v>
      </c>
      <c r="W39" s="42" t="s">
        <v>1009</v>
      </c>
      <c r="X39" s="17"/>
      <c r="Y39" s="17"/>
    </row>
    <row r="40" spans="1:25" ht="68" x14ac:dyDescent="0.2">
      <c r="A40" s="43">
        <v>2023</v>
      </c>
      <c r="B40" s="29">
        <v>39</v>
      </c>
      <c r="C40" s="29" t="s">
        <v>774</v>
      </c>
      <c r="D40" s="44" t="s">
        <v>26</v>
      </c>
      <c r="E40" s="30" t="s">
        <v>898</v>
      </c>
      <c r="F40" s="31">
        <v>4066440</v>
      </c>
      <c r="G40" s="32" t="s">
        <v>568</v>
      </c>
      <c r="H40" s="33">
        <v>44950</v>
      </c>
      <c r="I40" s="33">
        <v>44951</v>
      </c>
      <c r="J40" s="33">
        <v>45284</v>
      </c>
      <c r="K40" s="34" t="s">
        <v>484</v>
      </c>
      <c r="L40" s="35">
        <v>44730840</v>
      </c>
      <c r="M40" s="36"/>
      <c r="N40" s="37"/>
      <c r="O40" s="36"/>
      <c r="P40" s="37"/>
      <c r="Q40" s="38"/>
      <c r="R40" s="33">
        <v>45284</v>
      </c>
      <c r="S40" s="35">
        <v>44730840</v>
      </c>
      <c r="T40" s="39">
        <f t="shared" si="0"/>
        <v>0.2</v>
      </c>
      <c r="U40" s="40">
        <v>8946168</v>
      </c>
      <c r="V40" s="41">
        <f t="shared" si="1"/>
        <v>35784672</v>
      </c>
      <c r="W40" s="42" t="s">
        <v>1010</v>
      </c>
      <c r="X40" s="17"/>
      <c r="Y40" s="17"/>
    </row>
    <row r="41" spans="1:25" ht="51" x14ac:dyDescent="0.2">
      <c r="A41" s="43">
        <v>2023</v>
      </c>
      <c r="B41" s="29">
        <v>40</v>
      </c>
      <c r="C41" s="29" t="s">
        <v>775</v>
      </c>
      <c r="D41" s="44" t="s">
        <v>504</v>
      </c>
      <c r="E41" s="30" t="s">
        <v>899</v>
      </c>
      <c r="F41" s="31">
        <v>4380745.0153846154</v>
      </c>
      <c r="G41" s="32" t="s">
        <v>558</v>
      </c>
      <c r="H41" s="33">
        <v>44950</v>
      </c>
      <c r="I41" s="33">
        <v>44952</v>
      </c>
      <c r="J41" s="33">
        <v>45280</v>
      </c>
      <c r="K41" s="34" t="s">
        <v>1084</v>
      </c>
      <c r="L41" s="35">
        <v>47458071</v>
      </c>
      <c r="M41" s="36"/>
      <c r="N41" s="37"/>
      <c r="O41" s="36"/>
      <c r="P41" s="37"/>
      <c r="Q41" s="38"/>
      <c r="R41" s="33">
        <v>45280</v>
      </c>
      <c r="S41" s="35">
        <v>47458071</v>
      </c>
      <c r="T41" s="39">
        <f t="shared" si="0"/>
        <v>0.1999999957857537</v>
      </c>
      <c r="U41" s="40">
        <v>9491614</v>
      </c>
      <c r="V41" s="41">
        <f t="shared" si="1"/>
        <v>37966457</v>
      </c>
      <c r="W41" s="42" t="s">
        <v>1011</v>
      </c>
      <c r="X41" s="17"/>
      <c r="Y41" s="17"/>
    </row>
    <row r="42" spans="1:25" ht="68" x14ac:dyDescent="0.2">
      <c r="A42" s="43">
        <v>2023</v>
      </c>
      <c r="B42" s="29">
        <v>41</v>
      </c>
      <c r="C42" s="29" t="s">
        <v>776</v>
      </c>
      <c r="D42" s="44" t="s">
        <v>507</v>
      </c>
      <c r="E42" s="30" t="s">
        <v>900</v>
      </c>
      <c r="F42" s="31">
        <v>4656290</v>
      </c>
      <c r="G42" s="32" t="s">
        <v>570</v>
      </c>
      <c r="H42" s="33">
        <v>44950</v>
      </c>
      <c r="I42" s="33">
        <v>44958</v>
      </c>
      <c r="J42" s="33">
        <v>45291</v>
      </c>
      <c r="K42" s="34" t="s">
        <v>484</v>
      </c>
      <c r="L42" s="35">
        <v>51219190</v>
      </c>
      <c r="M42" s="36"/>
      <c r="N42" s="37"/>
      <c r="O42" s="36"/>
      <c r="P42" s="37"/>
      <c r="Q42" s="38"/>
      <c r="R42" s="33">
        <v>45291</v>
      </c>
      <c r="S42" s="35">
        <v>51219190</v>
      </c>
      <c r="T42" s="39">
        <f t="shared" si="0"/>
        <v>0.18181818181818182</v>
      </c>
      <c r="U42" s="40">
        <v>9312580</v>
      </c>
      <c r="V42" s="41">
        <f t="shared" si="1"/>
        <v>41906610</v>
      </c>
      <c r="W42" s="42" t="s">
        <v>1012</v>
      </c>
      <c r="X42" s="17"/>
      <c r="Y42" s="17"/>
    </row>
    <row r="43" spans="1:25" ht="85" x14ac:dyDescent="0.2">
      <c r="A43" s="43">
        <v>2023</v>
      </c>
      <c r="B43" s="29">
        <v>42</v>
      </c>
      <c r="C43" s="29" t="s">
        <v>777</v>
      </c>
      <c r="D43" s="44" t="s">
        <v>259</v>
      </c>
      <c r="E43" s="30" t="s">
        <v>901</v>
      </c>
      <c r="F43" s="31">
        <v>8981680.6722689085</v>
      </c>
      <c r="G43" s="32" t="s">
        <v>537</v>
      </c>
      <c r="H43" s="33">
        <v>44950</v>
      </c>
      <c r="I43" s="33">
        <v>44951</v>
      </c>
      <c r="J43" s="33">
        <v>45254</v>
      </c>
      <c r="K43" s="34" t="s">
        <v>486</v>
      </c>
      <c r="L43" s="35">
        <v>106882000</v>
      </c>
      <c r="M43" s="36"/>
      <c r="N43" s="37"/>
      <c r="O43" s="36"/>
      <c r="P43" s="37"/>
      <c r="Q43" s="38"/>
      <c r="R43" s="33">
        <v>45254</v>
      </c>
      <c r="S43" s="35">
        <v>106882000</v>
      </c>
      <c r="T43" s="39">
        <f t="shared" si="0"/>
        <v>0.22</v>
      </c>
      <c r="U43" s="40">
        <v>23514040</v>
      </c>
      <c r="V43" s="41">
        <f t="shared" si="1"/>
        <v>83367960</v>
      </c>
      <c r="W43" s="42" t="s">
        <v>1013</v>
      </c>
      <c r="X43" s="17"/>
      <c r="Y43" s="17"/>
    </row>
    <row r="44" spans="1:25" ht="85" x14ac:dyDescent="0.2">
      <c r="A44" s="43">
        <v>2023</v>
      </c>
      <c r="B44" s="29">
        <v>43</v>
      </c>
      <c r="C44" s="29" t="s">
        <v>778</v>
      </c>
      <c r="D44" s="44" t="s">
        <v>260</v>
      </c>
      <c r="E44" s="30" t="s">
        <v>902</v>
      </c>
      <c r="F44" s="31">
        <v>6079500</v>
      </c>
      <c r="G44" s="32" t="s">
        <v>616</v>
      </c>
      <c r="H44" s="33">
        <v>44950</v>
      </c>
      <c r="I44" s="33">
        <v>44958</v>
      </c>
      <c r="J44" s="33">
        <v>45260</v>
      </c>
      <c r="K44" s="34" t="s">
        <v>486</v>
      </c>
      <c r="L44" s="35">
        <v>60795000</v>
      </c>
      <c r="M44" s="36"/>
      <c r="N44" s="37"/>
      <c r="O44" s="36"/>
      <c r="P44" s="37"/>
      <c r="Q44" s="38"/>
      <c r="R44" s="33">
        <v>45260</v>
      </c>
      <c r="S44" s="35">
        <v>60795000</v>
      </c>
      <c r="T44" s="39">
        <f t="shared" si="0"/>
        <v>0.2</v>
      </c>
      <c r="U44" s="40">
        <v>12159000</v>
      </c>
      <c r="V44" s="41">
        <f t="shared" si="1"/>
        <v>48636000</v>
      </c>
      <c r="W44" s="42" t="s">
        <v>1014</v>
      </c>
      <c r="X44" s="17"/>
      <c r="Y44" s="17"/>
    </row>
    <row r="45" spans="1:25" ht="102" x14ac:dyDescent="0.2">
      <c r="A45" s="43">
        <v>2023</v>
      </c>
      <c r="B45" s="29">
        <v>44</v>
      </c>
      <c r="C45" s="29" t="s">
        <v>779</v>
      </c>
      <c r="D45" s="44" t="s">
        <v>506</v>
      </c>
      <c r="E45" s="30" t="s">
        <v>903</v>
      </c>
      <c r="F45" s="31">
        <v>7612500</v>
      </c>
      <c r="G45" s="32" t="s">
        <v>569</v>
      </c>
      <c r="H45" s="33">
        <v>44950</v>
      </c>
      <c r="I45" s="33">
        <v>44951</v>
      </c>
      <c r="J45" s="33">
        <v>45238</v>
      </c>
      <c r="K45" s="34" t="s">
        <v>491</v>
      </c>
      <c r="L45" s="35">
        <v>72318750</v>
      </c>
      <c r="M45" s="36"/>
      <c r="N45" s="37"/>
      <c r="O45" s="36"/>
      <c r="P45" s="37"/>
      <c r="Q45" s="38"/>
      <c r="R45" s="33">
        <v>45238</v>
      </c>
      <c r="S45" s="35">
        <v>72318750</v>
      </c>
      <c r="T45" s="39">
        <f t="shared" si="0"/>
        <v>0.23157894736842105</v>
      </c>
      <c r="U45" s="40">
        <v>16747500</v>
      </c>
      <c r="V45" s="41">
        <f t="shared" si="1"/>
        <v>55571250</v>
      </c>
      <c r="W45" s="42" t="s">
        <v>1015</v>
      </c>
      <c r="X45" s="17"/>
      <c r="Y45" s="17"/>
    </row>
    <row r="46" spans="1:25" ht="85" x14ac:dyDescent="0.2">
      <c r="A46" s="43">
        <v>2023</v>
      </c>
      <c r="B46" s="29">
        <v>45</v>
      </c>
      <c r="C46" s="29" t="s">
        <v>780</v>
      </c>
      <c r="D46" s="44" t="s">
        <v>278</v>
      </c>
      <c r="E46" s="30" t="s">
        <v>904</v>
      </c>
      <c r="F46" s="31">
        <v>5000000</v>
      </c>
      <c r="G46" s="32" t="s">
        <v>547</v>
      </c>
      <c r="H46" s="33">
        <v>44950</v>
      </c>
      <c r="I46" s="33">
        <v>44952</v>
      </c>
      <c r="J46" s="33">
        <v>45270</v>
      </c>
      <c r="K46" s="34" t="s">
        <v>485</v>
      </c>
      <c r="L46" s="35">
        <v>52500000</v>
      </c>
      <c r="M46" s="36"/>
      <c r="N46" s="37"/>
      <c r="O46" s="36"/>
      <c r="P46" s="37"/>
      <c r="Q46" s="38"/>
      <c r="R46" s="33">
        <v>45270</v>
      </c>
      <c r="S46" s="35">
        <v>52500000</v>
      </c>
      <c r="T46" s="39">
        <f t="shared" si="0"/>
        <v>0.20634920000000001</v>
      </c>
      <c r="U46" s="40">
        <v>10833333</v>
      </c>
      <c r="V46" s="41">
        <f t="shared" si="1"/>
        <v>41666667</v>
      </c>
      <c r="W46" s="42" t="s">
        <v>1016</v>
      </c>
      <c r="X46" s="17"/>
      <c r="Y46" s="17"/>
    </row>
    <row r="47" spans="1:25" s="115" customFormat="1" ht="102" x14ac:dyDescent="0.2">
      <c r="A47" s="101">
        <v>2023</v>
      </c>
      <c r="B47" s="102">
        <v>46</v>
      </c>
      <c r="C47" s="102" t="s">
        <v>781</v>
      </c>
      <c r="D47" s="118" t="s">
        <v>1960</v>
      </c>
      <c r="E47" s="103" t="s">
        <v>905</v>
      </c>
      <c r="F47" s="104">
        <v>5355000</v>
      </c>
      <c r="G47" s="119" t="s">
        <v>1751</v>
      </c>
      <c r="H47" s="105">
        <v>44950</v>
      </c>
      <c r="I47" s="105">
        <v>44952</v>
      </c>
      <c r="J47" s="105">
        <v>45270</v>
      </c>
      <c r="K47" s="106" t="s">
        <v>485</v>
      </c>
      <c r="L47" s="107">
        <v>56227500</v>
      </c>
      <c r="M47" s="74" t="s">
        <v>1886</v>
      </c>
      <c r="N47" s="108" t="s">
        <v>1191</v>
      </c>
      <c r="O47" s="109"/>
      <c r="P47" s="108"/>
      <c r="Q47" s="110"/>
      <c r="R47" s="105">
        <v>45270</v>
      </c>
      <c r="S47" s="107">
        <v>56227500</v>
      </c>
      <c r="T47" s="111">
        <f t="shared" si="0"/>
        <v>0.20634920634920634</v>
      </c>
      <c r="U47" s="112">
        <v>11602500</v>
      </c>
      <c r="V47" s="113">
        <f t="shared" si="1"/>
        <v>44625000</v>
      </c>
      <c r="W47" s="76" t="s">
        <v>1017</v>
      </c>
      <c r="X47" s="114"/>
      <c r="Y47" s="114"/>
    </row>
    <row r="48" spans="1:25" s="115" customFormat="1" ht="68" x14ac:dyDescent="0.2">
      <c r="A48" s="101">
        <v>2023</v>
      </c>
      <c r="B48" s="102">
        <v>47</v>
      </c>
      <c r="C48" s="102" t="s">
        <v>782</v>
      </c>
      <c r="D48" s="118" t="s">
        <v>1961</v>
      </c>
      <c r="E48" s="103" t="s">
        <v>906</v>
      </c>
      <c r="F48" s="104">
        <v>6634523.8095238097</v>
      </c>
      <c r="G48" s="119" t="s">
        <v>1736</v>
      </c>
      <c r="H48" s="105">
        <v>44950</v>
      </c>
      <c r="I48" s="105">
        <v>44953</v>
      </c>
      <c r="J48" s="105">
        <v>45271</v>
      </c>
      <c r="K48" s="106" t="s">
        <v>485</v>
      </c>
      <c r="L48" s="107">
        <v>69662500</v>
      </c>
      <c r="M48" s="74" t="s">
        <v>1886</v>
      </c>
      <c r="N48" s="108" t="s">
        <v>1966</v>
      </c>
      <c r="O48" s="109"/>
      <c r="P48" s="108"/>
      <c r="Q48" s="110"/>
      <c r="R48" s="105">
        <v>45271</v>
      </c>
      <c r="S48" s="107">
        <v>69662500</v>
      </c>
      <c r="T48" s="111">
        <f t="shared" si="0"/>
        <v>0.20317457742687961</v>
      </c>
      <c r="U48" s="112">
        <v>14153649</v>
      </c>
      <c r="V48" s="113">
        <f t="shared" si="1"/>
        <v>55508851</v>
      </c>
      <c r="W48" s="76" t="s">
        <v>1018</v>
      </c>
      <c r="X48" s="114"/>
      <c r="Y48" s="114"/>
    </row>
    <row r="49" spans="1:25" ht="85" x14ac:dyDescent="0.2">
      <c r="A49" s="43">
        <v>2023</v>
      </c>
      <c r="B49" s="29">
        <v>48</v>
      </c>
      <c r="C49" s="29" t="s">
        <v>783</v>
      </c>
      <c r="D49" s="44" t="s">
        <v>202</v>
      </c>
      <c r="E49" s="30" t="s">
        <v>907</v>
      </c>
      <c r="F49" s="31">
        <v>8755000</v>
      </c>
      <c r="G49" s="32" t="s">
        <v>545</v>
      </c>
      <c r="H49" s="33">
        <v>44951</v>
      </c>
      <c r="I49" s="33">
        <v>44953</v>
      </c>
      <c r="J49" s="33">
        <v>45286</v>
      </c>
      <c r="K49" s="34" t="s">
        <v>484</v>
      </c>
      <c r="L49" s="35">
        <v>96305000</v>
      </c>
      <c r="M49" s="74"/>
      <c r="N49" s="37"/>
      <c r="O49" s="36"/>
      <c r="P49" s="37"/>
      <c r="Q49" s="38"/>
      <c r="R49" s="33">
        <v>45286</v>
      </c>
      <c r="S49" s="35">
        <v>96305000</v>
      </c>
      <c r="T49" s="39">
        <f t="shared" si="0"/>
        <v>0.19393939047816833</v>
      </c>
      <c r="U49" s="40">
        <v>18677333</v>
      </c>
      <c r="V49" s="41">
        <f t="shared" si="1"/>
        <v>77627667</v>
      </c>
      <c r="W49" s="42" t="s">
        <v>1019</v>
      </c>
      <c r="X49" s="17"/>
      <c r="Y49" s="17"/>
    </row>
    <row r="50" spans="1:25" ht="68" x14ac:dyDescent="0.2">
      <c r="A50" s="43">
        <v>2023</v>
      </c>
      <c r="B50" s="29">
        <v>49</v>
      </c>
      <c r="C50" s="29" t="s">
        <v>784</v>
      </c>
      <c r="D50" s="44" t="s">
        <v>513</v>
      </c>
      <c r="E50" s="30" t="s">
        <v>908</v>
      </c>
      <c r="F50" s="31">
        <v>4800000</v>
      </c>
      <c r="G50" s="32" t="s">
        <v>1093</v>
      </c>
      <c r="H50" s="33">
        <v>44953</v>
      </c>
      <c r="I50" s="33">
        <v>44958</v>
      </c>
      <c r="J50" s="33">
        <v>45291</v>
      </c>
      <c r="K50" s="34" t="s">
        <v>484</v>
      </c>
      <c r="L50" s="35">
        <v>52800000</v>
      </c>
      <c r="M50" s="74"/>
      <c r="N50" s="37"/>
      <c r="O50" s="36"/>
      <c r="P50" s="37"/>
      <c r="Q50" s="38"/>
      <c r="R50" s="33">
        <v>45291</v>
      </c>
      <c r="S50" s="35">
        <v>52800000</v>
      </c>
      <c r="T50" s="39">
        <f t="shared" si="0"/>
        <v>0.18181818181818182</v>
      </c>
      <c r="U50" s="40">
        <v>9600000</v>
      </c>
      <c r="V50" s="41">
        <f t="shared" si="1"/>
        <v>43200000</v>
      </c>
      <c r="W50" s="42" t="s">
        <v>1020</v>
      </c>
      <c r="X50" s="17"/>
      <c r="Y50" s="17"/>
    </row>
    <row r="51" spans="1:25" ht="85" x14ac:dyDescent="0.2">
      <c r="A51" s="43">
        <v>2023</v>
      </c>
      <c r="B51" s="29">
        <v>50</v>
      </c>
      <c r="C51" s="29" t="s">
        <v>785</v>
      </c>
      <c r="D51" s="44" t="s">
        <v>263</v>
      </c>
      <c r="E51" s="30" t="s">
        <v>909</v>
      </c>
      <c r="F51" s="31">
        <v>7941176.4705882352</v>
      </c>
      <c r="G51" s="32" t="s">
        <v>535</v>
      </c>
      <c r="H51" s="33">
        <v>44950</v>
      </c>
      <c r="I51" s="33">
        <v>44952</v>
      </c>
      <c r="J51" s="33">
        <v>45255</v>
      </c>
      <c r="K51" s="34" t="s">
        <v>486</v>
      </c>
      <c r="L51" s="35">
        <v>94500000</v>
      </c>
      <c r="M51" s="74"/>
      <c r="N51" s="37"/>
      <c r="O51" s="36"/>
      <c r="P51" s="37"/>
      <c r="Q51" s="38"/>
      <c r="R51" s="33">
        <v>45255</v>
      </c>
      <c r="S51" s="35">
        <v>94500000</v>
      </c>
      <c r="T51" s="39">
        <f t="shared" si="0"/>
        <v>0.21666666666666667</v>
      </c>
      <c r="U51" s="40">
        <v>20475000</v>
      </c>
      <c r="V51" s="41">
        <f t="shared" si="1"/>
        <v>74025000</v>
      </c>
      <c r="W51" s="42" t="s">
        <v>1021</v>
      </c>
      <c r="X51" s="17"/>
      <c r="Y51" s="17"/>
    </row>
    <row r="52" spans="1:25" ht="51" x14ac:dyDescent="0.2">
      <c r="A52" s="43">
        <v>2023</v>
      </c>
      <c r="B52" s="29">
        <v>51</v>
      </c>
      <c r="C52" s="29" t="s">
        <v>786</v>
      </c>
      <c r="D52" s="44" t="s">
        <v>73</v>
      </c>
      <c r="E52" s="30" t="s">
        <v>910</v>
      </c>
      <c r="F52" s="31">
        <v>2959864</v>
      </c>
      <c r="G52" s="32" t="s">
        <v>1659</v>
      </c>
      <c r="H52" s="33">
        <v>44951</v>
      </c>
      <c r="I52" s="33">
        <v>44953</v>
      </c>
      <c r="J52" s="33">
        <v>45286</v>
      </c>
      <c r="K52" s="34" t="s">
        <v>484</v>
      </c>
      <c r="L52" s="35">
        <v>32558504</v>
      </c>
      <c r="M52" s="74"/>
      <c r="N52" s="37"/>
      <c r="O52" s="36"/>
      <c r="P52" s="37"/>
      <c r="Q52" s="38"/>
      <c r="R52" s="33">
        <v>45286</v>
      </c>
      <c r="S52" s="35">
        <v>32558504</v>
      </c>
      <c r="T52" s="39">
        <f t="shared" si="0"/>
        <v>0.19393940827256681</v>
      </c>
      <c r="U52" s="40">
        <v>6314377</v>
      </c>
      <c r="V52" s="41">
        <f t="shared" si="1"/>
        <v>26244127</v>
      </c>
      <c r="W52" s="42" t="s">
        <v>1022</v>
      </c>
      <c r="X52" s="17"/>
      <c r="Y52" s="17"/>
    </row>
    <row r="53" spans="1:25" s="115" customFormat="1" ht="85" x14ac:dyDescent="0.2">
      <c r="A53" s="101">
        <v>2023</v>
      </c>
      <c r="B53" s="102">
        <v>52</v>
      </c>
      <c r="C53" s="102" t="s">
        <v>787</v>
      </c>
      <c r="D53" s="118" t="s">
        <v>1962</v>
      </c>
      <c r="E53" s="103" t="s">
        <v>911</v>
      </c>
      <c r="F53" s="104">
        <v>4381000</v>
      </c>
      <c r="G53" s="116" t="s">
        <v>1967</v>
      </c>
      <c r="H53" s="105">
        <v>44951</v>
      </c>
      <c r="I53" s="105">
        <v>44952</v>
      </c>
      <c r="J53" s="105">
        <v>45255</v>
      </c>
      <c r="K53" s="106" t="s">
        <v>486</v>
      </c>
      <c r="L53" s="107">
        <v>43810000</v>
      </c>
      <c r="M53" s="74" t="s">
        <v>1886</v>
      </c>
      <c r="N53" s="108" t="s">
        <v>1965</v>
      </c>
      <c r="O53" s="109"/>
      <c r="P53" s="108"/>
      <c r="Q53" s="110"/>
      <c r="R53" s="105">
        <v>45255</v>
      </c>
      <c r="S53" s="107">
        <v>43810000</v>
      </c>
      <c r="T53" s="111">
        <f t="shared" si="0"/>
        <v>0.21666667427527961</v>
      </c>
      <c r="U53" s="112">
        <v>9492167</v>
      </c>
      <c r="V53" s="113">
        <f t="shared" si="1"/>
        <v>34317833</v>
      </c>
      <c r="W53" s="76" t="s">
        <v>1023</v>
      </c>
      <c r="X53" s="114"/>
      <c r="Y53" s="114"/>
    </row>
    <row r="54" spans="1:25" ht="85" x14ac:dyDescent="0.2">
      <c r="A54" s="43">
        <v>2023</v>
      </c>
      <c r="B54" s="29">
        <v>53</v>
      </c>
      <c r="C54" s="29" t="s">
        <v>788</v>
      </c>
      <c r="D54" s="44" t="s">
        <v>236</v>
      </c>
      <c r="E54" s="30" t="s">
        <v>912</v>
      </c>
      <c r="F54" s="31">
        <v>6079500</v>
      </c>
      <c r="G54" s="32" t="s">
        <v>561</v>
      </c>
      <c r="H54" s="33">
        <v>44951</v>
      </c>
      <c r="I54" s="33">
        <v>44953</v>
      </c>
      <c r="J54" s="33">
        <v>45256</v>
      </c>
      <c r="K54" s="34" t="s">
        <v>486</v>
      </c>
      <c r="L54" s="35">
        <v>60795000</v>
      </c>
      <c r="M54" s="74"/>
      <c r="N54" s="37"/>
      <c r="O54" s="36"/>
      <c r="P54" s="37"/>
      <c r="Q54" s="38"/>
      <c r="R54" s="33">
        <v>45256</v>
      </c>
      <c r="S54" s="35">
        <v>60795000</v>
      </c>
      <c r="T54" s="39">
        <f t="shared" si="0"/>
        <v>0.21333333333333335</v>
      </c>
      <c r="U54" s="40">
        <v>12969600</v>
      </c>
      <c r="V54" s="41">
        <f t="shared" si="1"/>
        <v>47825400</v>
      </c>
      <c r="W54" s="42" t="s">
        <v>1024</v>
      </c>
      <c r="X54" s="17"/>
      <c r="Y54" s="17"/>
    </row>
    <row r="55" spans="1:25" ht="136" x14ac:dyDescent="0.2">
      <c r="A55" s="43">
        <v>2023</v>
      </c>
      <c r="B55" s="29">
        <v>54</v>
      </c>
      <c r="C55" s="29" t="s">
        <v>789</v>
      </c>
      <c r="D55" s="44" t="s">
        <v>298</v>
      </c>
      <c r="E55" s="30" t="s">
        <v>913</v>
      </c>
      <c r="F55" s="31">
        <v>6079500</v>
      </c>
      <c r="G55" s="32" t="s">
        <v>588</v>
      </c>
      <c r="H55" s="33">
        <v>44952</v>
      </c>
      <c r="I55" s="33">
        <v>44958</v>
      </c>
      <c r="J55" s="33">
        <v>45260</v>
      </c>
      <c r="K55" s="34" t="s">
        <v>486</v>
      </c>
      <c r="L55" s="35">
        <v>60795000</v>
      </c>
      <c r="M55" s="74"/>
      <c r="N55" s="37"/>
      <c r="O55" s="36"/>
      <c r="P55" s="37"/>
      <c r="Q55" s="38"/>
      <c r="R55" s="33">
        <v>45260</v>
      </c>
      <c r="S55" s="35">
        <v>60795000</v>
      </c>
      <c r="T55" s="39">
        <f t="shared" si="0"/>
        <v>0.2</v>
      </c>
      <c r="U55" s="40">
        <v>12159000</v>
      </c>
      <c r="V55" s="41">
        <f t="shared" si="1"/>
        <v>48636000</v>
      </c>
      <c r="W55" s="42" t="s">
        <v>1025</v>
      </c>
      <c r="X55" s="17"/>
      <c r="Y55" s="17"/>
    </row>
    <row r="56" spans="1:25" ht="136" x14ac:dyDescent="0.2">
      <c r="A56" s="43">
        <v>2023</v>
      </c>
      <c r="B56" s="29">
        <v>55</v>
      </c>
      <c r="C56" s="29" t="s">
        <v>790</v>
      </c>
      <c r="D56" s="44" t="s">
        <v>253</v>
      </c>
      <c r="E56" s="30" t="s">
        <v>914</v>
      </c>
      <c r="F56" s="31">
        <v>5407500</v>
      </c>
      <c r="G56" s="32" t="s">
        <v>575</v>
      </c>
      <c r="H56" s="33">
        <v>44951</v>
      </c>
      <c r="I56" s="33">
        <v>44958</v>
      </c>
      <c r="J56" s="33">
        <v>45260</v>
      </c>
      <c r="K56" s="34" t="s">
        <v>486</v>
      </c>
      <c r="L56" s="35">
        <v>54075000</v>
      </c>
      <c r="M56" s="74"/>
      <c r="N56" s="37"/>
      <c r="O56" s="36"/>
      <c r="P56" s="37"/>
      <c r="Q56" s="38"/>
      <c r="R56" s="33">
        <v>45260</v>
      </c>
      <c r="S56" s="35">
        <v>54075000</v>
      </c>
      <c r="T56" s="39">
        <f t="shared" si="0"/>
        <v>0.2</v>
      </c>
      <c r="U56" s="40">
        <v>10815000</v>
      </c>
      <c r="V56" s="41">
        <f t="shared" si="1"/>
        <v>43260000</v>
      </c>
      <c r="W56" s="42" t="s">
        <v>1026</v>
      </c>
      <c r="X56" s="17"/>
      <c r="Y56" s="17"/>
    </row>
    <row r="57" spans="1:25" ht="85" x14ac:dyDescent="0.2">
      <c r="A57" s="43">
        <v>2023</v>
      </c>
      <c r="B57" s="29">
        <v>56</v>
      </c>
      <c r="C57" s="29" t="s">
        <v>791</v>
      </c>
      <c r="D57" s="30" t="s">
        <v>848</v>
      </c>
      <c r="E57" s="30" t="s">
        <v>915</v>
      </c>
      <c r="F57" s="31">
        <v>6500000</v>
      </c>
      <c r="G57" s="32" t="s">
        <v>969</v>
      </c>
      <c r="H57" s="33">
        <v>44951</v>
      </c>
      <c r="I57" s="33">
        <v>44952</v>
      </c>
      <c r="J57" s="33">
        <v>45285</v>
      </c>
      <c r="K57" s="34" t="s">
        <v>484</v>
      </c>
      <c r="L57" s="35">
        <v>71500000</v>
      </c>
      <c r="M57" s="74" t="s">
        <v>1886</v>
      </c>
      <c r="N57" s="37" t="s">
        <v>1334</v>
      </c>
      <c r="O57" s="36"/>
      <c r="P57" s="37"/>
      <c r="Q57" s="38"/>
      <c r="R57" s="33">
        <v>45285</v>
      </c>
      <c r="S57" s="35">
        <v>71500000</v>
      </c>
      <c r="T57" s="39">
        <f t="shared" si="0"/>
        <v>4.2424237762237763E-2</v>
      </c>
      <c r="U57" s="40">
        <v>3033333</v>
      </c>
      <c r="V57" s="41">
        <f t="shared" si="1"/>
        <v>68466667</v>
      </c>
      <c r="W57" s="42" t="s">
        <v>1027</v>
      </c>
      <c r="X57" s="17"/>
      <c r="Y57" s="17"/>
    </row>
    <row r="58" spans="1:25" ht="68" x14ac:dyDescent="0.2">
      <c r="A58" s="43">
        <v>2023</v>
      </c>
      <c r="B58" s="29">
        <v>57</v>
      </c>
      <c r="C58" s="29" t="s">
        <v>792</v>
      </c>
      <c r="D58" s="44" t="s">
        <v>508</v>
      </c>
      <c r="E58" s="30" t="s">
        <v>916</v>
      </c>
      <c r="F58" s="31">
        <v>4380744.9689440997</v>
      </c>
      <c r="G58" s="32" t="s">
        <v>572</v>
      </c>
      <c r="H58" s="33">
        <v>44951</v>
      </c>
      <c r="I58" s="33">
        <v>44956</v>
      </c>
      <c r="J58" s="33">
        <v>45281</v>
      </c>
      <c r="K58" s="34" t="s">
        <v>1083</v>
      </c>
      <c r="L58" s="35">
        <v>47019996</v>
      </c>
      <c r="M58" s="74"/>
      <c r="N58" s="37"/>
      <c r="O58" s="36"/>
      <c r="P58" s="37"/>
      <c r="Q58" s="38"/>
      <c r="R58" s="33">
        <v>45281</v>
      </c>
      <c r="S58" s="35">
        <v>47019996</v>
      </c>
      <c r="T58" s="39">
        <f t="shared" si="0"/>
        <v>0.18944099867639291</v>
      </c>
      <c r="U58" s="40">
        <v>8907515</v>
      </c>
      <c r="V58" s="41">
        <f t="shared" si="1"/>
        <v>38112481</v>
      </c>
      <c r="W58" s="42" t="s">
        <v>1028</v>
      </c>
      <c r="X58" s="17"/>
      <c r="Y58" s="17"/>
    </row>
    <row r="59" spans="1:25" ht="51" x14ac:dyDescent="0.2">
      <c r="A59" s="43">
        <v>2023</v>
      </c>
      <c r="B59" s="29">
        <v>58</v>
      </c>
      <c r="C59" s="29" t="s">
        <v>793</v>
      </c>
      <c r="D59" s="44" t="s">
        <v>225</v>
      </c>
      <c r="E59" s="30" t="s">
        <v>917</v>
      </c>
      <c r="F59" s="31">
        <v>2959864</v>
      </c>
      <c r="G59" s="32" t="s">
        <v>1659</v>
      </c>
      <c r="H59" s="33">
        <v>44953</v>
      </c>
      <c r="I59" s="33">
        <v>44957</v>
      </c>
      <c r="J59" s="33">
        <v>45229</v>
      </c>
      <c r="K59" s="34" t="s">
        <v>490</v>
      </c>
      <c r="L59" s="35">
        <v>26638776</v>
      </c>
      <c r="M59" s="74"/>
      <c r="N59" s="37"/>
      <c r="O59" s="36"/>
      <c r="P59" s="37"/>
      <c r="Q59" s="38"/>
      <c r="R59" s="33">
        <v>45229</v>
      </c>
      <c r="S59" s="35">
        <v>26638776</v>
      </c>
      <c r="T59" s="39">
        <f t="shared" si="0"/>
        <v>0.22222222222222221</v>
      </c>
      <c r="U59" s="40">
        <v>5919728</v>
      </c>
      <c r="V59" s="41">
        <f t="shared" si="1"/>
        <v>20719048</v>
      </c>
      <c r="W59" s="42" t="s">
        <v>1029</v>
      </c>
      <c r="X59" s="17"/>
      <c r="Y59" s="17"/>
    </row>
    <row r="60" spans="1:25" ht="51" x14ac:dyDescent="0.2">
      <c r="A60" s="43">
        <v>2023</v>
      </c>
      <c r="B60" s="29">
        <v>59</v>
      </c>
      <c r="C60" s="29" t="s">
        <v>794</v>
      </c>
      <c r="D60" s="44" t="s">
        <v>849</v>
      </c>
      <c r="E60" s="30" t="s">
        <v>918</v>
      </c>
      <c r="F60" s="31">
        <v>2959864</v>
      </c>
      <c r="G60" s="32" t="s">
        <v>1659</v>
      </c>
      <c r="H60" s="33">
        <v>44951</v>
      </c>
      <c r="I60" s="33">
        <v>44953</v>
      </c>
      <c r="J60" s="33">
        <v>45256</v>
      </c>
      <c r="K60" s="34" t="s">
        <v>486</v>
      </c>
      <c r="L60" s="35">
        <v>29598640</v>
      </c>
      <c r="M60" s="74"/>
      <c r="N60" s="37"/>
      <c r="O60" s="36"/>
      <c r="P60" s="37"/>
      <c r="Q60" s="38"/>
      <c r="R60" s="33">
        <v>45256</v>
      </c>
      <c r="S60" s="35">
        <v>29598640</v>
      </c>
      <c r="T60" s="39">
        <f t="shared" si="0"/>
        <v>0.21333334909982352</v>
      </c>
      <c r="U60" s="40">
        <v>6314377</v>
      </c>
      <c r="V60" s="41">
        <f t="shared" si="1"/>
        <v>23284263</v>
      </c>
      <c r="W60" s="42" t="s">
        <v>1030</v>
      </c>
      <c r="X60" s="17"/>
      <c r="Y60" s="17"/>
    </row>
    <row r="61" spans="1:25" ht="68" x14ac:dyDescent="0.2">
      <c r="A61" s="43">
        <v>2023</v>
      </c>
      <c r="B61" s="29">
        <v>60</v>
      </c>
      <c r="C61" s="29" t="s">
        <v>795</v>
      </c>
      <c r="D61" s="44" t="s">
        <v>215</v>
      </c>
      <c r="E61" s="30" t="s">
        <v>919</v>
      </c>
      <c r="F61" s="31">
        <v>4400000</v>
      </c>
      <c r="G61" s="32" t="s">
        <v>597</v>
      </c>
      <c r="H61" s="33">
        <v>44951</v>
      </c>
      <c r="I61" s="33">
        <v>44952</v>
      </c>
      <c r="J61" s="33">
        <v>45285</v>
      </c>
      <c r="K61" s="34" t="s">
        <v>484</v>
      </c>
      <c r="L61" s="35">
        <v>48400000</v>
      </c>
      <c r="M61" s="74"/>
      <c r="N61" s="37"/>
      <c r="O61" s="36"/>
      <c r="P61" s="37"/>
      <c r="Q61" s="38"/>
      <c r="R61" s="33">
        <v>45285</v>
      </c>
      <c r="S61" s="35">
        <v>48400000</v>
      </c>
      <c r="T61" s="39">
        <f t="shared" si="0"/>
        <v>0.19696969008264462</v>
      </c>
      <c r="U61" s="40">
        <v>9533333</v>
      </c>
      <c r="V61" s="41">
        <f t="shared" si="1"/>
        <v>38866667</v>
      </c>
      <c r="W61" s="42" t="s">
        <v>1031</v>
      </c>
      <c r="X61" s="17"/>
      <c r="Y61" s="17"/>
    </row>
    <row r="62" spans="1:25" ht="68" x14ac:dyDescent="0.2">
      <c r="A62" s="43">
        <v>2023</v>
      </c>
      <c r="B62" s="29">
        <v>61</v>
      </c>
      <c r="C62" s="29" t="s">
        <v>796</v>
      </c>
      <c r="D62" s="44" t="s">
        <v>219</v>
      </c>
      <c r="E62" s="30" t="s">
        <v>920</v>
      </c>
      <c r="F62" s="31">
        <v>4381000</v>
      </c>
      <c r="G62" s="32" t="s">
        <v>625</v>
      </c>
      <c r="H62" s="33">
        <v>44951</v>
      </c>
      <c r="I62" s="33">
        <v>44952</v>
      </c>
      <c r="J62" s="33">
        <v>45255</v>
      </c>
      <c r="K62" s="34" t="s">
        <v>486</v>
      </c>
      <c r="L62" s="35">
        <v>43810000</v>
      </c>
      <c r="M62" s="74"/>
      <c r="N62" s="37"/>
      <c r="O62" s="36"/>
      <c r="P62" s="37"/>
      <c r="Q62" s="38"/>
      <c r="R62" s="33">
        <v>45255</v>
      </c>
      <c r="S62" s="35">
        <v>43810000</v>
      </c>
      <c r="T62" s="39">
        <f t="shared" si="0"/>
        <v>0.21666667427527961</v>
      </c>
      <c r="U62" s="40">
        <v>9492167</v>
      </c>
      <c r="V62" s="41">
        <f t="shared" si="1"/>
        <v>34317833</v>
      </c>
      <c r="W62" s="42" t="s">
        <v>1032</v>
      </c>
      <c r="X62" s="17"/>
      <c r="Y62" s="17"/>
    </row>
    <row r="63" spans="1:25" ht="68" x14ac:dyDescent="0.2">
      <c r="A63" s="43">
        <v>2023</v>
      </c>
      <c r="B63" s="29">
        <v>62</v>
      </c>
      <c r="C63" s="29" t="s">
        <v>797</v>
      </c>
      <c r="D63" s="44" t="s">
        <v>158</v>
      </c>
      <c r="E63" s="30" t="s">
        <v>921</v>
      </c>
      <c r="F63" s="31">
        <v>7500000</v>
      </c>
      <c r="G63" s="32" t="s">
        <v>595</v>
      </c>
      <c r="H63" s="33">
        <v>44951</v>
      </c>
      <c r="I63" s="33">
        <v>44952</v>
      </c>
      <c r="J63" s="33">
        <v>45255</v>
      </c>
      <c r="K63" s="34" t="s">
        <v>486</v>
      </c>
      <c r="L63" s="35">
        <v>75000000</v>
      </c>
      <c r="M63" s="74"/>
      <c r="N63" s="37"/>
      <c r="O63" s="36"/>
      <c r="P63" s="37"/>
      <c r="Q63" s="38"/>
      <c r="R63" s="33">
        <v>45255</v>
      </c>
      <c r="S63" s="35">
        <v>75000000</v>
      </c>
      <c r="T63" s="39">
        <f t="shared" si="0"/>
        <v>0.21666666666666667</v>
      </c>
      <c r="U63" s="40">
        <v>16250000</v>
      </c>
      <c r="V63" s="41">
        <f t="shared" si="1"/>
        <v>58750000</v>
      </c>
      <c r="W63" s="42" t="s">
        <v>1033</v>
      </c>
      <c r="X63" s="17"/>
      <c r="Y63" s="17"/>
    </row>
    <row r="64" spans="1:25" ht="68" x14ac:dyDescent="0.2">
      <c r="A64" s="43">
        <v>2023</v>
      </c>
      <c r="B64" s="29">
        <v>63</v>
      </c>
      <c r="C64" s="29" t="s">
        <v>798</v>
      </c>
      <c r="D64" s="44" t="s">
        <v>1341</v>
      </c>
      <c r="E64" s="30" t="s">
        <v>922</v>
      </c>
      <c r="F64" s="31">
        <v>5000000</v>
      </c>
      <c r="G64" s="32" t="s">
        <v>594</v>
      </c>
      <c r="H64" s="33">
        <v>44951</v>
      </c>
      <c r="I64" s="33">
        <v>44952</v>
      </c>
      <c r="J64" s="33">
        <v>45255</v>
      </c>
      <c r="K64" s="34" t="s">
        <v>486</v>
      </c>
      <c r="L64" s="35">
        <v>50000000</v>
      </c>
      <c r="M64" s="74"/>
      <c r="N64" s="37"/>
      <c r="O64" s="36"/>
      <c r="P64" s="37"/>
      <c r="Q64" s="38"/>
      <c r="R64" s="33">
        <v>45255</v>
      </c>
      <c r="S64" s="35">
        <v>50000000</v>
      </c>
      <c r="T64" s="39">
        <f t="shared" si="0"/>
        <v>0.21666666000000001</v>
      </c>
      <c r="U64" s="40">
        <v>10833333</v>
      </c>
      <c r="V64" s="41">
        <f t="shared" si="1"/>
        <v>39166667</v>
      </c>
      <c r="W64" s="42" t="s">
        <v>1034</v>
      </c>
      <c r="X64" s="17"/>
      <c r="Y64" s="17"/>
    </row>
    <row r="65" spans="1:25" ht="68" x14ac:dyDescent="0.2">
      <c r="A65" s="43">
        <v>2023</v>
      </c>
      <c r="B65" s="29">
        <v>64</v>
      </c>
      <c r="C65" s="29" t="s">
        <v>799</v>
      </c>
      <c r="D65" s="44" t="s">
        <v>437</v>
      </c>
      <c r="E65" s="30" t="s">
        <v>923</v>
      </c>
      <c r="F65" s="31">
        <v>7500000</v>
      </c>
      <c r="G65" s="32" t="s">
        <v>593</v>
      </c>
      <c r="H65" s="33">
        <v>44951</v>
      </c>
      <c r="I65" s="33">
        <v>44953</v>
      </c>
      <c r="J65" s="33">
        <v>45256</v>
      </c>
      <c r="K65" s="34" t="s">
        <v>486</v>
      </c>
      <c r="L65" s="35">
        <v>75000000</v>
      </c>
      <c r="M65" s="74"/>
      <c r="N65" s="37"/>
      <c r="O65" s="36"/>
      <c r="P65" s="37"/>
      <c r="Q65" s="38"/>
      <c r="R65" s="33">
        <v>45256</v>
      </c>
      <c r="S65" s="35">
        <v>75000000</v>
      </c>
      <c r="T65" s="39">
        <f t="shared" si="0"/>
        <v>0.21333333333333335</v>
      </c>
      <c r="U65" s="40">
        <v>16000000</v>
      </c>
      <c r="V65" s="41">
        <f t="shared" si="1"/>
        <v>59000000</v>
      </c>
      <c r="W65" s="42" t="s">
        <v>1035</v>
      </c>
      <c r="X65" s="17"/>
      <c r="Y65" s="17"/>
    </row>
    <row r="66" spans="1:25" ht="85" x14ac:dyDescent="0.2">
      <c r="A66" s="43">
        <v>2023</v>
      </c>
      <c r="B66" s="29">
        <v>65</v>
      </c>
      <c r="C66" s="29" t="s">
        <v>800</v>
      </c>
      <c r="D66" s="44" t="s">
        <v>304</v>
      </c>
      <c r="E66" s="30" t="s">
        <v>924</v>
      </c>
      <c r="F66" s="31">
        <v>6079500</v>
      </c>
      <c r="G66" s="32" t="s">
        <v>551</v>
      </c>
      <c r="H66" s="33">
        <v>44953</v>
      </c>
      <c r="I66" s="33">
        <v>44958</v>
      </c>
      <c r="J66" s="33">
        <v>45260</v>
      </c>
      <c r="K66" s="34" t="s">
        <v>486</v>
      </c>
      <c r="L66" s="35">
        <v>60795000</v>
      </c>
      <c r="M66" s="74"/>
      <c r="N66" s="37"/>
      <c r="O66" s="36"/>
      <c r="P66" s="37"/>
      <c r="Q66" s="38"/>
      <c r="R66" s="33">
        <v>45260</v>
      </c>
      <c r="S66" s="35">
        <v>60795000</v>
      </c>
      <c r="T66" s="39">
        <f t="shared" si="0"/>
        <v>0.2</v>
      </c>
      <c r="U66" s="40">
        <v>12159000</v>
      </c>
      <c r="V66" s="41">
        <f t="shared" si="1"/>
        <v>48636000</v>
      </c>
      <c r="W66" s="42" t="s">
        <v>1036</v>
      </c>
      <c r="X66" s="17"/>
      <c r="Y66" s="17"/>
    </row>
    <row r="67" spans="1:25" ht="51" x14ac:dyDescent="0.2">
      <c r="A67" s="43">
        <v>2023</v>
      </c>
      <c r="B67" s="29">
        <v>66</v>
      </c>
      <c r="C67" s="29" t="s">
        <v>801</v>
      </c>
      <c r="D67" s="44" t="s">
        <v>1342</v>
      </c>
      <c r="E67" s="30" t="s">
        <v>925</v>
      </c>
      <c r="F67" s="31">
        <v>3319800</v>
      </c>
      <c r="G67" s="32" t="s">
        <v>629</v>
      </c>
      <c r="H67" s="33">
        <v>44952</v>
      </c>
      <c r="I67" s="33">
        <v>44958</v>
      </c>
      <c r="J67" s="33">
        <v>45260</v>
      </c>
      <c r="K67" s="34" t="s">
        <v>486</v>
      </c>
      <c r="L67" s="35">
        <v>33198000</v>
      </c>
      <c r="M67" s="74"/>
      <c r="N67" s="37"/>
      <c r="O67" s="36"/>
      <c r="P67" s="37"/>
      <c r="Q67" s="38"/>
      <c r="R67" s="33">
        <v>45260</v>
      </c>
      <c r="S67" s="35">
        <v>33198000</v>
      </c>
      <c r="T67" s="39">
        <f t="shared" ref="T67:T130" si="2">+U67/S67</f>
        <v>0.2</v>
      </c>
      <c r="U67" s="40">
        <v>6639600</v>
      </c>
      <c r="V67" s="41">
        <f t="shared" ref="V67:V130" si="3">S67-U67</f>
        <v>26558400</v>
      </c>
      <c r="W67" s="42" t="s">
        <v>1037</v>
      </c>
      <c r="X67" s="17"/>
      <c r="Y67" s="17"/>
    </row>
    <row r="68" spans="1:25" ht="85" x14ac:dyDescent="0.2">
      <c r="A68" s="43">
        <v>2023</v>
      </c>
      <c r="B68" s="29">
        <v>67</v>
      </c>
      <c r="C68" s="29" t="s">
        <v>802</v>
      </c>
      <c r="D68" s="44" t="s">
        <v>113</v>
      </c>
      <c r="E68" s="30" t="s">
        <v>926</v>
      </c>
      <c r="F68" s="31">
        <v>6079500</v>
      </c>
      <c r="G68" s="32" t="s">
        <v>550</v>
      </c>
      <c r="H68" s="33">
        <v>44953</v>
      </c>
      <c r="I68" s="33">
        <v>44958</v>
      </c>
      <c r="J68" s="33">
        <v>45260</v>
      </c>
      <c r="K68" s="34" t="s">
        <v>486</v>
      </c>
      <c r="L68" s="35">
        <v>60795000</v>
      </c>
      <c r="M68" s="74"/>
      <c r="N68" s="37"/>
      <c r="O68" s="36"/>
      <c r="P68" s="37"/>
      <c r="Q68" s="38"/>
      <c r="R68" s="33">
        <v>45260</v>
      </c>
      <c r="S68" s="35">
        <v>60795000</v>
      </c>
      <c r="T68" s="39">
        <f t="shared" si="2"/>
        <v>0.2</v>
      </c>
      <c r="U68" s="40">
        <v>12159000</v>
      </c>
      <c r="V68" s="41">
        <f t="shared" si="3"/>
        <v>48636000</v>
      </c>
      <c r="W68" s="42" t="s">
        <v>1038</v>
      </c>
      <c r="X68" s="17"/>
      <c r="Y68" s="17"/>
    </row>
    <row r="69" spans="1:25" ht="119" x14ac:dyDescent="0.2">
      <c r="A69" s="28">
        <v>2023</v>
      </c>
      <c r="B69" s="29">
        <v>68</v>
      </c>
      <c r="C69" s="29" t="s">
        <v>803</v>
      </c>
      <c r="D69" s="44" t="s">
        <v>111</v>
      </c>
      <c r="E69" s="30" t="s">
        <v>927</v>
      </c>
      <c r="F69" s="31">
        <v>6079500</v>
      </c>
      <c r="G69" s="32" t="s">
        <v>592</v>
      </c>
      <c r="H69" s="33">
        <v>44952</v>
      </c>
      <c r="I69" s="33">
        <v>44958</v>
      </c>
      <c r="J69" s="33">
        <v>45245</v>
      </c>
      <c r="K69" s="34" t="s">
        <v>1085</v>
      </c>
      <c r="L69" s="35">
        <v>57755250</v>
      </c>
      <c r="M69" s="74"/>
      <c r="N69" s="37"/>
      <c r="O69" s="36"/>
      <c r="P69" s="37"/>
      <c r="Q69" s="38"/>
      <c r="R69" s="33">
        <v>45245</v>
      </c>
      <c r="S69" s="35">
        <v>57755250</v>
      </c>
      <c r="T69" s="39">
        <f t="shared" si="2"/>
        <v>0.21052631578947367</v>
      </c>
      <c r="U69" s="40">
        <v>12159000</v>
      </c>
      <c r="V69" s="41">
        <f t="shared" si="3"/>
        <v>45596250</v>
      </c>
      <c r="W69" s="42" t="s">
        <v>1039</v>
      </c>
      <c r="X69" s="17"/>
      <c r="Y69" s="17"/>
    </row>
    <row r="70" spans="1:25" ht="51" x14ac:dyDescent="0.2">
      <c r="A70" s="43">
        <v>2023</v>
      </c>
      <c r="B70" s="29">
        <v>69</v>
      </c>
      <c r="C70" s="29" t="s">
        <v>804</v>
      </c>
      <c r="D70" s="44" t="s">
        <v>1343</v>
      </c>
      <c r="E70" s="30" t="s">
        <v>928</v>
      </c>
      <c r="F70" s="31">
        <v>6079500</v>
      </c>
      <c r="G70" s="32" t="s">
        <v>560</v>
      </c>
      <c r="H70" s="33">
        <v>44952</v>
      </c>
      <c r="I70" s="33">
        <v>44958</v>
      </c>
      <c r="J70" s="33">
        <v>45260</v>
      </c>
      <c r="K70" s="34" t="s">
        <v>486</v>
      </c>
      <c r="L70" s="35">
        <v>60795000</v>
      </c>
      <c r="M70" s="74"/>
      <c r="N70" s="37"/>
      <c r="O70" s="36"/>
      <c r="P70" s="37"/>
      <c r="Q70" s="38"/>
      <c r="R70" s="33">
        <v>45260</v>
      </c>
      <c r="S70" s="35">
        <v>60795000</v>
      </c>
      <c r="T70" s="39">
        <f t="shared" si="2"/>
        <v>0.2</v>
      </c>
      <c r="U70" s="40">
        <v>12159000</v>
      </c>
      <c r="V70" s="41">
        <f t="shared" si="3"/>
        <v>48636000</v>
      </c>
      <c r="W70" s="42" t="s">
        <v>1040</v>
      </c>
      <c r="X70" s="17"/>
      <c r="Y70" s="17"/>
    </row>
    <row r="71" spans="1:25" ht="85" x14ac:dyDescent="0.2">
      <c r="A71" s="43">
        <v>2023</v>
      </c>
      <c r="B71" s="29">
        <v>70</v>
      </c>
      <c r="C71" s="29" t="s">
        <v>805</v>
      </c>
      <c r="D71" s="44" t="s">
        <v>1344</v>
      </c>
      <c r="E71" s="30" t="s">
        <v>929</v>
      </c>
      <c r="F71" s="31">
        <v>6268156.302521009</v>
      </c>
      <c r="G71" s="32" t="s">
        <v>562</v>
      </c>
      <c r="H71" s="33">
        <v>44953</v>
      </c>
      <c r="I71" s="33">
        <v>44958</v>
      </c>
      <c r="J71" s="33">
        <v>45260</v>
      </c>
      <c r="K71" s="34" t="s">
        <v>486</v>
      </c>
      <c r="L71" s="35">
        <v>74591060</v>
      </c>
      <c r="M71" s="74"/>
      <c r="N71" s="37"/>
      <c r="O71" s="36"/>
      <c r="P71" s="37"/>
      <c r="Q71" s="38"/>
      <c r="R71" s="33">
        <v>45260</v>
      </c>
      <c r="S71" s="35">
        <v>74591060</v>
      </c>
      <c r="T71" s="39">
        <f t="shared" si="2"/>
        <v>0.2</v>
      </c>
      <c r="U71" s="40">
        <v>14918212</v>
      </c>
      <c r="V71" s="41">
        <f t="shared" si="3"/>
        <v>59672848</v>
      </c>
      <c r="W71" s="42" t="s">
        <v>1041</v>
      </c>
      <c r="X71" s="17"/>
      <c r="Y71" s="17"/>
    </row>
    <row r="72" spans="1:25" ht="68" x14ac:dyDescent="0.2">
      <c r="A72" s="43">
        <v>2023</v>
      </c>
      <c r="B72" s="29">
        <v>71</v>
      </c>
      <c r="C72" s="29" t="s">
        <v>806</v>
      </c>
      <c r="D72" s="44" t="s">
        <v>1345</v>
      </c>
      <c r="E72" s="30" t="s">
        <v>930</v>
      </c>
      <c r="F72" s="31">
        <v>4381000</v>
      </c>
      <c r="G72" s="32" t="s">
        <v>536</v>
      </c>
      <c r="H72" s="33">
        <v>44952</v>
      </c>
      <c r="I72" s="33">
        <v>44958</v>
      </c>
      <c r="J72" s="33">
        <v>45260</v>
      </c>
      <c r="K72" s="34" t="s">
        <v>486</v>
      </c>
      <c r="L72" s="35">
        <v>43810000</v>
      </c>
      <c r="M72" s="74"/>
      <c r="N72" s="37"/>
      <c r="O72" s="36"/>
      <c r="P72" s="37"/>
      <c r="Q72" s="38"/>
      <c r="R72" s="33">
        <v>45260</v>
      </c>
      <c r="S72" s="35">
        <v>43810000</v>
      </c>
      <c r="T72" s="39">
        <f t="shared" si="2"/>
        <v>0.2</v>
      </c>
      <c r="U72" s="40">
        <v>8762000</v>
      </c>
      <c r="V72" s="41">
        <f t="shared" si="3"/>
        <v>35048000</v>
      </c>
      <c r="W72" s="42" t="s">
        <v>1042</v>
      </c>
      <c r="X72" s="17"/>
      <c r="Y72" s="17"/>
    </row>
    <row r="73" spans="1:25" ht="85" x14ac:dyDescent="0.2">
      <c r="A73" s="43">
        <v>2023</v>
      </c>
      <c r="B73" s="29">
        <v>72</v>
      </c>
      <c r="C73" s="29" t="s">
        <v>807</v>
      </c>
      <c r="D73" s="44" t="s">
        <v>850</v>
      </c>
      <c r="E73" s="30" t="s">
        <v>931</v>
      </c>
      <c r="F73" s="31">
        <v>4380745</v>
      </c>
      <c r="G73" s="32" t="s">
        <v>583</v>
      </c>
      <c r="H73" s="33">
        <v>44953</v>
      </c>
      <c r="I73" s="33">
        <v>44959</v>
      </c>
      <c r="J73" s="33">
        <v>45255</v>
      </c>
      <c r="K73" s="34" t="s">
        <v>1086</v>
      </c>
      <c r="L73" s="35">
        <v>42931301</v>
      </c>
      <c r="M73" s="74"/>
      <c r="N73" s="37"/>
      <c r="O73" s="36"/>
      <c r="P73" s="37"/>
      <c r="Q73" s="38"/>
      <c r="R73" s="33">
        <v>45255</v>
      </c>
      <c r="S73" s="35">
        <v>42931301</v>
      </c>
      <c r="T73" s="39">
        <f t="shared" si="2"/>
        <v>0.20068026822667218</v>
      </c>
      <c r="U73" s="40">
        <v>8615465</v>
      </c>
      <c r="V73" s="41">
        <f t="shared" si="3"/>
        <v>34315836</v>
      </c>
      <c r="W73" s="42" t="s">
        <v>1043</v>
      </c>
      <c r="X73" s="17"/>
      <c r="Y73" s="17"/>
    </row>
    <row r="74" spans="1:25" ht="85" x14ac:dyDescent="0.2">
      <c r="A74" s="43">
        <v>2023</v>
      </c>
      <c r="B74" s="29">
        <v>73</v>
      </c>
      <c r="C74" s="29" t="s">
        <v>808</v>
      </c>
      <c r="D74" s="44" t="s">
        <v>703</v>
      </c>
      <c r="E74" s="30" t="s">
        <v>932</v>
      </c>
      <c r="F74" s="31">
        <v>7459106</v>
      </c>
      <c r="G74" s="32" t="s">
        <v>1091</v>
      </c>
      <c r="H74" s="33">
        <v>44953</v>
      </c>
      <c r="I74" s="33">
        <v>44958</v>
      </c>
      <c r="J74" s="33">
        <v>45260</v>
      </c>
      <c r="K74" s="34" t="s">
        <v>486</v>
      </c>
      <c r="L74" s="35">
        <v>74591060</v>
      </c>
      <c r="M74" s="74"/>
      <c r="N74" s="37"/>
      <c r="O74" s="36"/>
      <c r="P74" s="37"/>
      <c r="Q74" s="38"/>
      <c r="R74" s="33">
        <v>45260</v>
      </c>
      <c r="S74" s="35">
        <v>74591060</v>
      </c>
      <c r="T74" s="39">
        <f t="shared" si="2"/>
        <v>0.2</v>
      </c>
      <c r="U74" s="40">
        <v>14918212</v>
      </c>
      <c r="V74" s="41">
        <f t="shared" si="3"/>
        <v>59672848</v>
      </c>
      <c r="W74" s="42" t="s">
        <v>1044</v>
      </c>
      <c r="X74" s="17"/>
      <c r="Y74" s="17"/>
    </row>
    <row r="75" spans="1:25" ht="85" x14ac:dyDescent="0.2">
      <c r="A75" s="43">
        <v>2023</v>
      </c>
      <c r="B75" s="29">
        <v>74</v>
      </c>
      <c r="C75" s="29" t="s">
        <v>809</v>
      </c>
      <c r="D75" s="30" t="s">
        <v>1346</v>
      </c>
      <c r="E75" s="30" t="s">
        <v>933</v>
      </c>
      <c r="F75" s="31">
        <v>4462500</v>
      </c>
      <c r="G75" s="32" t="s">
        <v>602</v>
      </c>
      <c r="H75" s="33">
        <v>44952</v>
      </c>
      <c r="I75" s="33">
        <v>44958</v>
      </c>
      <c r="J75" s="33">
        <v>45260</v>
      </c>
      <c r="K75" s="34" t="s">
        <v>486</v>
      </c>
      <c r="L75" s="35">
        <v>44625000</v>
      </c>
      <c r="M75" s="74" t="s">
        <v>1886</v>
      </c>
      <c r="N75" s="37" t="s">
        <v>1888</v>
      </c>
      <c r="O75" s="36"/>
      <c r="P75" s="37"/>
      <c r="Q75" s="38"/>
      <c r="R75" s="33">
        <v>45260</v>
      </c>
      <c r="S75" s="35">
        <v>44625000</v>
      </c>
      <c r="T75" s="39">
        <f t="shared" si="2"/>
        <v>0.2</v>
      </c>
      <c r="U75" s="40">
        <v>8925000</v>
      </c>
      <c r="V75" s="41">
        <f t="shared" si="3"/>
        <v>35700000</v>
      </c>
      <c r="W75" s="42" t="s">
        <v>1045</v>
      </c>
      <c r="X75" s="17"/>
      <c r="Y75" s="17"/>
    </row>
    <row r="76" spans="1:25" ht="85" x14ac:dyDescent="0.2">
      <c r="A76" s="43">
        <v>2023</v>
      </c>
      <c r="B76" s="29">
        <v>75</v>
      </c>
      <c r="C76" s="29" t="s">
        <v>810</v>
      </c>
      <c r="D76" s="44" t="s">
        <v>851</v>
      </c>
      <c r="E76" s="30" t="s">
        <v>934</v>
      </c>
      <c r="F76" s="31">
        <v>6656686</v>
      </c>
      <c r="G76" s="32" t="s">
        <v>646</v>
      </c>
      <c r="H76" s="33">
        <v>44953</v>
      </c>
      <c r="I76" s="33">
        <v>44958</v>
      </c>
      <c r="J76" s="33">
        <v>45260</v>
      </c>
      <c r="K76" s="34" t="s">
        <v>486</v>
      </c>
      <c r="L76" s="35">
        <v>66566860</v>
      </c>
      <c r="M76" s="36" t="s">
        <v>1808</v>
      </c>
      <c r="N76" s="37"/>
      <c r="O76" s="36"/>
      <c r="P76" s="37"/>
      <c r="Q76" s="38"/>
      <c r="R76" s="33">
        <v>45266</v>
      </c>
      <c r="S76" s="35">
        <v>66566860</v>
      </c>
      <c r="T76" s="39">
        <f t="shared" si="2"/>
        <v>0.18000000300449803</v>
      </c>
      <c r="U76" s="40">
        <v>11982035</v>
      </c>
      <c r="V76" s="41">
        <f t="shared" si="3"/>
        <v>54584825</v>
      </c>
      <c r="W76" s="42" t="s">
        <v>1046</v>
      </c>
      <c r="X76" s="17"/>
      <c r="Y76" s="17"/>
    </row>
    <row r="77" spans="1:25" ht="68" x14ac:dyDescent="0.2">
      <c r="A77" s="43">
        <v>2023</v>
      </c>
      <c r="B77" s="29">
        <v>76</v>
      </c>
      <c r="C77" s="29" t="s">
        <v>811</v>
      </c>
      <c r="D77" s="44" t="s">
        <v>852</v>
      </c>
      <c r="E77" s="30" t="s">
        <v>935</v>
      </c>
      <c r="F77" s="31">
        <v>6396362.5</v>
      </c>
      <c r="G77" s="32" t="s">
        <v>702</v>
      </c>
      <c r="H77" s="33">
        <v>44953</v>
      </c>
      <c r="I77" s="33">
        <v>44958</v>
      </c>
      <c r="J77" s="33">
        <v>45260</v>
      </c>
      <c r="K77" s="34" t="s">
        <v>486</v>
      </c>
      <c r="L77" s="35">
        <v>63963625</v>
      </c>
      <c r="M77" s="36"/>
      <c r="N77" s="37"/>
      <c r="O77" s="36"/>
      <c r="P77" s="37"/>
      <c r="Q77" s="38"/>
      <c r="R77" s="33">
        <v>45260</v>
      </c>
      <c r="S77" s="35">
        <v>63963625</v>
      </c>
      <c r="T77" s="39">
        <f t="shared" si="2"/>
        <v>0.19999993746445735</v>
      </c>
      <c r="U77" s="40">
        <v>12792721</v>
      </c>
      <c r="V77" s="41">
        <f t="shared" si="3"/>
        <v>51170904</v>
      </c>
      <c r="W77" s="42" t="s">
        <v>1047</v>
      </c>
      <c r="X77" s="17"/>
      <c r="Y77" s="17"/>
    </row>
    <row r="78" spans="1:25" ht="85" x14ac:dyDescent="0.2">
      <c r="A78" s="43">
        <v>2023</v>
      </c>
      <c r="B78" s="29">
        <v>77</v>
      </c>
      <c r="C78" s="29" t="s">
        <v>812</v>
      </c>
      <c r="D78" s="44" t="s">
        <v>853</v>
      </c>
      <c r="E78" s="30" t="s">
        <v>936</v>
      </c>
      <c r="F78" s="31">
        <v>6500000</v>
      </c>
      <c r="G78" s="32" t="s">
        <v>529</v>
      </c>
      <c r="H78" s="33">
        <v>44952</v>
      </c>
      <c r="I78" s="33">
        <v>44953</v>
      </c>
      <c r="J78" s="33">
        <v>45286</v>
      </c>
      <c r="K78" s="34" t="s">
        <v>484</v>
      </c>
      <c r="L78" s="35">
        <v>71500000</v>
      </c>
      <c r="M78" s="36"/>
      <c r="N78" s="37"/>
      <c r="O78" s="36"/>
      <c r="P78" s="37"/>
      <c r="Q78" s="38"/>
      <c r="R78" s="33">
        <v>45286</v>
      </c>
      <c r="S78" s="35">
        <v>71500000</v>
      </c>
      <c r="T78" s="39">
        <f t="shared" si="2"/>
        <v>0.19393939860139861</v>
      </c>
      <c r="U78" s="40">
        <v>13866667</v>
      </c>
      <c r="V78" s="41">
        <f t="shared" si="3"/>
        <v>57633333</v>
      </c>
      <c r="W78" s="42" t="s">
        <v>1048</v>
      </c>
      <c r="X78" s="17"/>
      <c r="Y78" s="17"/>
    </row>
    <row r="79" spans="1:25" ht="68" x14ac:dyDescent="0.2">
      <c r="A79" s="43">
        <v>2023</v>
      </c>
      <c r="B79" s="29">
        <v>78</v>
      </c>
      <c r="C79" s="29" t="s">
        <v>813</v>
      </c>
      <c r="D79" s="44" t="s">
        <v>48</v>
      </c>
      <c r="E79" s="30" t="s">
        <v>937</v>
      </c>
      <c r="F79" s="31">
        <v>9785000</v>
      </c>
      <c r="G79" s="32" t="s">
        <v>531</v>
      </c>
      <c r="H79" s="33">
        <v>44956</v>
      </c>
      <c r="I79" s="33">
        <v>44958</v>
      </c>
      <c r="J79" s="33">
        <v>45290</v>
      </c>
      <c r="K79" s="34" t="s">
        <v>484</v>
      </c>
      <c r="L79" s="35">
        <v>107635000</v>
      </c>
      <c r="M79" s="36"/>
      <c r="N79" s="37"/>
      <c r="O79" s="36"/>
      <c r="P79" s="37"/>
      <c r="Q79" s="38"/>
      <c r="R79" s="33">
        <v>45290</v>
      </c>
      <c r="S79" s="35">
        <v>107635000</v>
      </c>
      <c r="T79" s="39">
        <f t="shared" si="2"/>
        <v>0.18181818181818182</v>
      </c>
      <c r="U79" s="40">
        <v>19570000</v>
      </c>
      <c r="V79" s="41">
        <f t="shared" si="3"/>
        <v>88065000</v>
      </c>
      <c r="W79" s="42" t="s">
        <v>1049</v>
      </c>
      <c r="X79" s="17"/>
      <c r="Y79" s="17"/>
    </row>
    <row r="80" spans="1:25" ht="68" x14ac:dyDescent="0.2">
      <c r="A80" s="43">
        <v>2023</v>
      </c>
      <c r="B80" s="29">
        <v>79</v>
      </c>
      <c r="C80" s="29" t="s">
        <v>814</v>
      </c>
      <c r="D80" s="44" t="s">
        <v>510</v>
      </c>
      <c r="E80" s="30" t="s">
        <v>938</v>
      </c>
      <c r="F80" s="31">
        <v>4068603</v>
      </c>
      <c r="G80" s="32" t="s">
        <v>582</v>
      </c>
      <c r="H80" s="33">
        <v>44953</v>
      </c>
      <c r="I80" s="33">
        <v>44958</v>
      </c>
      <c r="J80" s="33">
        <v>45291</v>
      </c>
      <c r="K80" s="34" t="s">
        <v>484</v>
      </c>
      <c r="L80" s="35">
        <v>44754633</v>
      </c>
      <c r="M80" s="36"/>
      <c r="N80" s="37"/>
      <c r="O80" s="36"/>
      <c r="P80" s="37"/>
      <c r="Q80" s="38"/>
      <c r="R80" s="33">
        <v>45291</v>
      </c>
      <c r="S80" s="35">
        <v>44754633</v>
      </c>
      <c r="T80" s="39">
        <f t="shared" si="2"/>
        <v>0.18181818181818182</v>
      </c>
      <c r="U80" s="40">
        <v>8137206</v>
      </c>
      <c r="V80" s="41">
        <f t="shared" si="3"/>
        <v>36617427</v>
      </c>
      <c r="W80" s="42" t="s">
        <v>1050</v>
      </c>
      <c r="X80" s="17"/>
      <c r="Y80" s="17"/>
    </row>
    <row r="81" spans="1:25" ht="85" x14ac:dyDescent="0.2">
      <c r="A81" s="43">
        <v>2023</v>
      </c>
      <c r="B81" s="29">
        <v>80</v>
      </c>
      <c r="C81" s="29" t="s">
        <v>815</v>
      </c>
      <c r="D81" s="44" t="s">
        <v>412</v>
      </c>
      <c r="E81" s="30" t="s">
        <v>939</v>
      </c>
      <c r="F81" s="31">
        <v>2800000</v>
      </c>
      <c r="G81" s="32" t="s">
        <v>1660</v>
      </c>
      <c r="H81" s="33">
        <v>44953</v>
      </c>
      <c r="I81" s="33">
        <v>44958</v>
      </c>
      <c r="J81" s="33">
        <v>45291</v>
      </c>
      <c r="K81" s="34" t="s">
        <v>484</v>
      </c>
      <c r="L81" s="35">
        <v>30800000</v>
      </c>
      <c r="M81" s="36"/>
      <c r="N81" s="37"/>
      <c r="O81" s="36"/>
      <c r="P81" s="37"/>
      <c r="Q81" s="38"/>
      <c r="R81" s="33">
        <v>45291</v>
      </c>
      <c r="S81" s="35">
        <v>30800000</v>
      </c>
      <c r="T81" s="39">
        <f t="shared" si="2"/>
        <v>0.18181818181818182</v>
      </c>
      <c r="U81" s="40">
        <v>5600000</v>
      </c>
      <c r="V81" s="41">
        <f t="shared" si="3"/>
        <v>25200000</v>
      </c>
      <c r="W81" s="42" t="s">
        <v>1051</v>
      </c>
      <c r="X81" s="17"/>
      <c r="Y81" s="17"/>
    </row>
    <row r="82" spans="1:25" ht="68" x14ac:dyDescent="0.2">
      <c r="A82" s="43">
        <v>2023</v>
      </c>
      <c r="B82" s="29">
        <v>82</v>
      </c>
      <c r="C82" s="29" t="s">
        <v>816</v>
      </c>
      <c r="D82" s="44" t="s">
        <v>1347</v>
      </c>
      <c r="E82" s="30" t="s">
        <v>940</v>
      </c>
      <c r="F82" s="31">
        <v>7000000</v>
      </c>
      <c r="G82" s="32" t="s">
        <v>617</v>
      </c>
      <c r="H82" s="33">
        <v>44953</v>
      </c>
      <c r="I82" s="33">
        <v>44958</v>
      </c>
      <c r="J82" s="33">
        <v>45260</v>
      </c>
      <c r="K82" s="34" t="s">
        <v>486</v>
      </c>
      <c r="L82" s="35">
        <v>70000000</v>
      </c>
      <c r="M82" s="36"/>
      <c r="N82" s="37"/>
      <c r="O82" s="36"/>
      <c r="P82" s="37"/>
      <c r="Q82" s="38"/>
      <c r="R82" s="33">
        <v>45260</v>
      </c>
      <c r="S82" s="35">
        <v>70000000</v>
      </c>
      <c r="T82" s="39">
        <f t="shared" si="2"/>
        <v>0.2</v>
      </c>
      <c r="U82" s="40">
        <v>14000000</v>
      </c>
      <c r="V82" s="41">
        <f t="shared" si="3"/>
        <v>56000000</v>
      </c>
      <c r="W82" s="42" t="s">
        <v>1052</v>
      </c>
      <c r="X82" s="17"/>
      <c r="Y82" s="17"/>
    </row>
    <row r="83" spans="1:25" ht="102" x14ac:dyDescent="0.2">
      <c r="A83" s="43">
        <v>2023</v>
      </c>
      <c r="B83" s="29">
        <v>83</v>
      </c>
      <c r="C83" s="29" t="s">
        <v>817</v>
      </c>
      <c r="D83" s="44" t="s">
        <v>1348</v>
      </c>
      <c r="E83" s="30" t="s">
        <v>941</v>
      </c>
      <c r="F83" s="31">
        <v>4380745.0162866451</v>
      </c>
      <c r="G83" s="32" t="s">
        <v>624</v>
      </c>
      <c r="H83" s="33">
        <v>44953</v>
      </c>
      <c r="I83" s="33">
        <v>44958</v>
      </c>
      <c r="J83" s="33">
        <v>45267</v>
      </c>
      <c r="K83" s="34" t="s">
        <v>1087</v>
      </c>
      <c r="L83" s="35">
        <v>44829624</v>
      </c>
      <c r="M83" s="36"/>
      <c r="N83" s="37"/>
      <c r="O83" s="36"/>
      <c r="P83" s="37"/>
      <c r="Q83" s="38"/>
      <c r="R83" s="33">
        <v>45267</v>
      </c>
      <c r="S83" s="35">
        <v>44829624</v>
      </c>
      <c r="T83" s="39">
        <f t="shared" si="2"/>
        <v>0.1954397386870789</v>
      </c>
      <c r="U83" s="40">
        <v>8761490</v>
      </c>
      <c r="V83" s="41">
        <f t="shared" si="3"/>
        <v>36068134</v>
      </c>
      <c r="W83" s="42" t="s">
        <v>1053</v>
      </c>
      <c r="X83" s="17"/>
      <c r="Y83" s="17"/>
    </row>
    <row r="84" spans="1:25" ht="119" x14ac:dyDescent="0.2">
      <c r="A84" s="43">
        <v>2023</v>
      </c>
      <c r="B84" s="29">
        <v>84</v>
      </c>
      <c r="C84" s="29" t="s">
        <v>818</v>
      </c>
      <c r="D84" s="44" t="s">
        <v>854</v>
      </c>
      <c r="E84" s="30" t="s">
        <v>942</v>
      </c>
      <c r="F84" s="31">
        <v>6079500</v>
      </c>
      <c r="G84" s="32" t="s">
        <v>603</v>
      </c>
      <c r="H84" s="33">
        <v>44956</v>
      </c>
      <c r="I84" s="33">
        <v>44958</v>
      </c>
      <c r="J84" s="33">
        <v>45245</v>
      </c>
      <c r="K84" s="34" t="s">
        <v>1085</v>
      </c>
      <c r="L84" s="35">
        <v>57755250</v>
      </c>
      <c r="M84" s="36"/>
      <c r="N84" s="37"/>
      <c r="O84" s="36"/>
      <c r="P84" s="37"/>
      <c r="Q84" s="38"/>
      <c r="R84" s="33">
        <v>45245</v>
      </c>
      <c r="S84" s="35">
        <v>57755250</v>
      </c>
      <c r="T84" s="39">
        <f t="shared" si="2"/>
        <v>0.21052631578947367</v>
      </c>
      <c r="U84" s="40">
        <v>12159000</v>
      </c>
      <c r="V84" s="41">
        <f t="shared" si="3"/>
        <v>45596250</v>
      </c>
      <c r="W84" s="42" t="s">
        <v>1054</v>
      </c>
      <c r="X84" s="17"/>
      <c r="Y84" s="17"/>
    </row>
    <row r="85" spans="1:25" ht="102" x14ac:dyDescent="0.2">
      <c r="A85" s="43">
        <v>2023</v>
      </c>
      <c r="B85" s="29">
        <v>85</v>
      </c>
      <c r="C85" s="29" t="s">
        <v>819</v>
      </c>
      <c r="D85" s="44" t="s">
        <v>305</v>
      </c>
      <c r="E85" s="30" t="s">
        <v>943</v>
      </c>
      <c r="F85" s="31">
        <v>6079500</v>
      </c>
      <c r="G85" s="32" t="s">
        <v>589</v>
      </c>
      <c r="H85" s="33">
        <v>44953</v>
      </c>
      <c r="I85" s="33">
        <v>44958</v>
      </c>
      <c r="J85" s="33">
        <v>45240</v>
      </c>
      <c r="K85" s="34" t="s">
        <v>1085</v>
      </c>
      <c r="L85" s="35">
        <v>57755250</v>
      </c>
      <c r="M85" s="36"/>
      <c r="N85" s="37"/>
      <c r="O85" s="36"/>
      <c r="P85" s="37"/>
      <c r="Q85" s="38"/>
      <c r="R85" s="33">
        <v>45240</v>
      </c>
      <c r="S85" s="35">
        <v>57755250</v>
      </c>
      <c r="T85" s="39">
        <f t="shared" si="2"/>
        <v>0.21052631578947367</v>
      </c>
      <c r="U85" s="40">
        <v>12159000</v>
      </c>
      <c r="V85" s="41">
        <f t="shared" si="3"/>
        <v>45596250</v>
      </c>
      <c r="W85" s="42" t="s">
        <v>1055</v>
      </c>
      <c r="X85" s="17"/>
      <c r="Y85" s="17"/>
    </row>
    <row r="86" spans="1:25" ht="68" x14ac:dyDescent="0.2">
      <c r="A86" s="43">
        <v>2023</v>
      </c>
      <c r="B86" s="29">
        <v>86</v>
      </c>
      <c r="C86" s="29" t="s">
        <v>820</v>
      </c>
      <c r="D86" s="44" t="s">
        <v>57</v>
      </c>
      <c r="E86" s="30" t="s">
        <v>944</v>
      </c>
      <c r="F86" s="31">
        <v>6300000</v>
      </c>
      <c r="G86" s="32" t="s">
        <v>528</v>
      </c>
      <c r="H86" s="33">
        <v>44956</v>
      </c>
      <c r="I86" s="33">
        <v>44958</v>
      </c>
      <c r="J86" s="33">
        <v>45137</v>
      </c>
      <c r="K86" s="34" t="s">
        <v>483</v>
      </c>
      <c r="L86" s="35">
        <v>37800000</v>
      </c>
      <c r="M86" s="36" t="s">
        <v>1335</v>
      </c>
      <c r="N86" s="37"/>
      <c r="O86" s="36"/>
      <c r="P86" s="37"/>
      <c r="Q86" s="38"/>
      <c r="R86" s="33">
        <v>45001</v>
      </c>
      <c r="S86" s="35">
        <v>37800000</v>
      </c>
      <c r="T86" s="39">
        <f t="shared" si="2"/>
        <v>0</v>
      </c>
      <c r="U86" s="40">
        <v>0</v>
      </c>
      <c r="V86" s="41">
        <f t="shared" si="3"/>
        <v>37800000</v>
      </c>
      <c r="W86" s="42" t="s">
        <v>1056</v>
      </c>
      <c r="X86" s="17"/>
      <c r="Y86" s="17"/>
    </row>
    <row r="87" spans="1:25" ht="102" x14ac:dyDescent="0.2">
      <c r="A87" s="43">
        <v>2023</v>
      </c>
      <c r="B87" s="29">
        <v>87</v>
      </c>
      <c r="C87" s="29" t="s">
        <v>821</v>
      </c>
      <c r="D87" s="44" t="s">
        <v>518</v>
      </c>
      <c r="E87" s="30" t="s">
        <v>945</v>
      </c>
      <c r="F87" s="31">
        <v>7000000</v>
      </c>
      <c r="G87" s="32" t="s">
        <v>614</v>
      </c>
      <c r="H87" s="33">
        <v>44953</v>
      </c>
      <c r="I87" s="33">
        <v>44958</v>
      </c>
      <c r="J87" s="33">
        <v>45291</v>
      </c>
      <c r="K87" s="34" t="s">
        <v>484</v>
      </c>
      <c r="L87" s="35">
        <v>77000000</v>
      </c>
      <c r="M87" s="36" t="s">
        <v>1335</v>
      </c>
      <c r="N87" s="37"/>
      <c r="O87" s="36"/>
      <c r="P87" s="37"/>
      <c r="Q87" s="38"/>
      <c r="R87" s="33">
        <v>45001</v>
      </c>
      <c r="S87" s="35">
        <v>77000000</v>
      </c>
      <c r="T87" s="39">
        <f t="shared" si="2"/>
        <v>0.13939393506493505</v>
      </c>
      <c r="U87" s="40">
        <v>10733333</v>
      </c>
      <c r="V87" s="41">
        <f t="shared" si="3"/>
        <v>66266667</v>
      </c>
      <c r="W87" s="42" t="s">
        <v>1057</v>
      </c>
      <c r="X87" s="17"/>
      <c r="Y87" s="17"/>
    </row>
    <row r="88" spans="1:25" ht="68" x14ac:dyDescent="0.2">
      <c r="A88" s="43">
        <v>2023</v>
      </c>
      <c r="B88" s="29">
        <v>88</v>
      </c>
      <c r="C88" s="29" t="s">
        <v>822</v>
      </c>
      <c r="D88" s="44" t="s">
        <v>855</v>
      </c>
      <c r="E88" s="30" t="s">
        <v>946</v>
      </c>
      <c r="F88" s="31">
        <v>7337647.0588235296</v>
      </c>
      <c r="G88" s="32" t="s">
        <v>970</v>
      </c>
      <c r="H88" s="33">
        <v>44956</v>
      </c>
      <c r="I88" s="33">
        <v>44957</v>
      </c>
      <c r="J88" s="33">
        <v>45290</v>
      </c>
      <c r="K88" s="34" t="s">
        <v>1088</v>
      </c>
      <c r="L88" s="35">
        <v>62370000</v>
      </c>
      <c r="M88" s="36"/>
      <c r="N88" s="37"/>
      <c r="O88" s="36"/>
      <c r="P88" s="37"/>
      <c r="Q88" s="38"/>
      <c r="R88" s="33">
        <v>45290</v>
      </c>
      <c r="S88" s="35">
        <v>62370000</v>
      </c>
      <c r="T88" s="39">
        <f t="shared" si="2"/>
        <v>0.18181818181818182</v>
      </c>
      <c r="U88" s="40">
        <v>11340000</v>
      </c>
      <c r="V88" s="41">
        <f t="shared" si="3"/>
        <v>51030000</v>
      </c>
      <c r="W88" s="42" t="s">
        <v>1058</v>
      </c>
      <c r="X88" s="17"/>
      <c r="Y88" s="17"/>
    </row>
    <row r="89" spans="1:25" ht="68" x14ac:dyDescent="0.2">
      <c r="A89" s="43">
        <v>2023</v>
      </c>
      <c r="B89" s="29">
        <v>90</v>
      </c>
      <c r="C89" s="29" t="s">
        <v>823</v>
      </c>
      <c r="D89" s="44" t="s">
        <v>1349</v>
      </c>
      <c r="E89" s="30" t="s">
        <v>947</v>
      </c>
      <c r="F89" s="31">
        <v>4596375.0476190476</v>
      </c>
      <c r="G89" s="32" t="s">
        <v>630</v>
      </c>
      <c r="H89" s="33">
        <v>44953</v>
      </c>
      <c r="I89" s="33">
        <v>44964</v>
      </c>
      <c r="J89" s="33">
        <v>45281</v>
      </c>
      <c r="K89" s="34" t="s">
        <v>653</v>
      </c>
      <c r="L89" s="35">
        <v>48261938</v>
      </c>
      <c r="M89" s="36"/>
      <c r="N89" s="37"/>
      <c r="O89" s="36"/>
      <c r="P89" s="37"/>
      <c r="Q89" s="38"/>
      <c r="R89" s="33">
        <v>45281</v>
      </c>
      <c r="S89" s="35">
        <v>48261938</v>
      </c>
      <c r="T89" s="39">
        <f t="shared" si="2"/>
        <v>0.17142856965254896</v>
      </c>
      <c r="U89" s="40">
        <v>8273475</v>
      </c>
      <c r="V89" s="41">
        <f t="shared" si="3"/>
        <v>39988463</v>
      </c>
      <c r="W89" s="42" t="s">
        <v>1059</v>
      </c>
      <c r="X89" s="17"/>
      <c r="Y89" s="17"/>
    </row>
    <row r="90" spans="1:25" ht="51" x14ac:dyDescent="0.2">
      <c r="A90" s="43">
        <v>2023</v>
      </c>
      <c r="B90" s="29">
        <v>91</v>
      </c>
      <c r="C90" s="29" t="s">
        <v>1350</v>
      </c>
      <c r="D90" s="44" t="s">
        <v>76</v>
      </c>
      <c r="E90" s="30" t="s">
        <v>1197</v>
      </c>
      <c r="F90" s="31">
        <v>5250000</v>
      </c>
      <c r="G90" s="32" t="s">
        <v>1661</v>
      </c>
      <c r="H90" s="33">
        <v>44958</v>
      </c>
      <c r="I90" s="33">
        <v>44960</v>
      </c>
      <c r="J90" s="33">
        <v>45291</v>
      </c>
      <c r="K90" s="34" t="s">
        <v>484</v>
      </c>
      <c r="L90" s="35">
        <v>57750000</v>
      </c>
      <c r="M90" s="36"/>
      <c r="N90" s="37"/>
      <c r="O90" s="36"/>
      <c r="P90" s="37"/>
      <c r="Q90" s="38"/>
      <c r="R90" s="33">
        <v>45291</v>
      </c>
      <c r="S90" s="35">
        <v>57750000</v>
      </c>
      <c r="T90" s="39">
        <f t="shared" si="2"/>
        <v>0.17575757575757575</v>
      </c>
      <c r="U90" s="40">
        <v>10150000</v>
      </c>
      <c r="V90" s="41">
        <f t="shared" si="3"/>
        <v>47600000</v>
      </c>
      <c r="W90" s="42" t="s">
        <v>1351</v>
      </c>
      <c r="X90" s="17"/>
      <c r="Y90" s="17"/>
    </row>
    <row r="91" spans="1:25" ht="68" x14ac:dyDescent="0.2">
      <c r="A91" s="43">
        <v>2023</v>
      </c>
      <c r="B91" s="29">
        <v>92</v>
      </c>
      <c r="C91" s="29" t="s">
        <v>824</v>
      </c>
      <c r="D91" s="44" t="s">
        <v>42</v>
      </c>
      <c r="E91" s="30" t="s">
        <v>948</v>
      </c>
      <c r="F91" s="31">
        <v>7500000</v>
      </c>
      <c r="G91" s="32" t="s">
        <v>579</v>
      </c>
      <c r="H91" s="33">
        <v>44956</v>
      </c>
      <c r="I91" s="33">
        <v>44958</v>
      </c>
      <c r="J91" s="33">
        <v>45290</v>
      </c>
      <c r="K91" s="34" t="s">
        <v>484</v>
      </c>
      <c r="L91" s="35">
        <v>82500000</v>
      </c>
      <c r="M91" s="36"/>
      <c r="N91" s="37"/>
      <c r="O91" s="36"/>
      <c r="P91" s="37"/>
      <c r="Q91" s="38"/>
      <c r="R91" s="33">
        <v>45290</v>
      </c>
      <c r="S91" s="35">
        <v>82500000</v>
      </c>
      <c r="T91" s="39">
        <f t="shared" si="2"/>
        <v>0.18181818181818182</v>
      </c>
      <c r="U91" s="40">
        <v>15000000</v>
      </c>
      <c r="V91" s="41">
        <f t="shared" si="3"/>
        <v>67500000</v>
      </c>
      <c r="W91" s="42" t="s">
        <v>1060</v>
      </c>
      <c r="X91" s="17"/>
      <c r="Y91" s="17"/>
    </row>
    <row r="92" spans="1:25" ht="51" x14ac:dyDescent="0.2">
      <c r="A92" s="43">
        <v>2023</v>
      </c>
      <c r="B92" s="29">
        <v>93</v>
      </c>
      <c r="C92" s="29" t="s">
        <v>825</v>
      </c>
      <c r="D92" s="44" t="s">
        <v>1352</v>
      </c>
      <c r="E92" s="30" t="s">
        <v>949</v>
      </c>
      <c r="F92" s="31">
        <v>4596375.0476190476</v>
      </c>
      <c r="G92" s="32" t="s">
        <v>599</v>
      </c>
      <c r="H92" s="33">
        <v>44956</v>
      </c>
      <c r="I92" s="33">
        <v>44958</v>
      </c>
      <c r="J92" s="33">
        <v>45275</v>
      </c>
      <c r="K92" s="34" t="s">
        <v>653</v>
      </c>
      <c r="L92" s="35">
        <v>48261938</v>
      </c>
      <c r="M92" s="36"/>
      <c r="N92" s="37"/>
      <c r="O92" s="36"/>
      <c r="P92" s="37"/>
      <c r="Q92" s="38"/>
      <c r="R92" s="33">
        <v>45275</v>
      </c>
      <c r="S92" s="35">
        <v>48261938</v>
      </c>
      <c r="T92" s="39">
        <f t="shared" si="2"/>
        <v>0.19047618850283218</v>
      </c>
      <c r="U92" s="40">
        <v>9192750</v>
      </c>
      <c r="V92" s="41">
        <f t="shared" si="3"/>
        <v>39069188</v>
      </c>
      <c r="W92" s="42" t="s">
        <v>1061</v>
      </c>
      <c r="X92" s="17"/>
      <c r="Y92" s="17"/>
    </row>
    <row r="93" spans="1:25" ht="68" x14ac:dyDescent="0.2">
      <c r="A93" s="43">
        <v>2023</v>
      </c>
      <c r="B93" s="29">
        <v>94</v>
      </c>
      <c r="C93" s="29" t="s">
        <v>826</v>
      </c>
      <c r="D93" s="44" t="s">
        <v>43</v>
      </c>
      <c r="E93" s="30" t="s">
        <v>950</v>
      </c>
      <c r="F93" s="31">
        <v>3300000</v>
      </c>
      <c r="G93" s="32" t="s">
        <v>578</v>
      </c>
      <c r="H93" s="33">
        <v>44956</v>
      </c>
      <c r="I93" s="33">
        <v>44958</v>
      </c>
      <c r="J93" s="33">
        <v>45291</v>
      </c>
      <c r="K93" s="34" t="s">
        <v>484</v>
      </c>
      <c r="L93" s="35">
        <v>36300000</v>
      </c>
      <c r="M93" s="36"/>
      <c r="N93" s="37"/>
      <c r="O93" s="36"/>
      <c r="P93" s="37"/>
      <c r="Q93" s="38"/>
      <c r="R93" s="33">
        <v>45291</v>
      </c>
      <c r="S93" s="35">
        <v>36300000</v>
      </c>
      <c r="T93" s="39">
        <f t="shared" si="2"/>
        <v>0.18181818181818182</v>
      </c>
      <c r="U93" s="40">
        <v>6600000</v>
      </c>
      <c r="V93" s="41">
        <f t="shared" si="3"/>
        <v>29700000</v>
      </c>
      <c r="W93" s="42" t="s">
        <v>1062</v>
      </c>
      <c r="X93" s="17"/>
      <c r="Y93" s="17"/>
    </row>
    <row r="94" spans="1:25" ht="102" x14ac:dyDescent="0.2">
      <c r="A94" s="43">
        <v>2023</v>
      </c>
      <c r="B94" s="29">
        <v>95</v>
      </c>
      <c r="C94" s="29" t="s">
        <v>827</v>
      </c>
      <c r="D94" s="44" t="s">
        <v>330</v>
      </c>
      <c r="E94" s="30" t="s">
        <v>951</v>
      </c>
      <c r="F94" s="31">
        <v>6272700</v>
      </c>
      <c r="G94" s="32" t="s">
        <v>618</v>
      </c>
      <c r="H94" s="33">
        <v>44953</v>
      </c>
      <c r="I94" s="33">
        <v>44958</v>
      </c>
      <c r="J94" s="33">
        <v>45275</v>
      </c>
      <c r="K94" s="34" t="s">
        <v>653</v>
      </c>
      <c r="L94" s="35">
        <v>65863350</v>
      </c>
      <c r="M94" s="36"/>
      <c r="N94" s="37"/>
      <c r="O94" s="36"/>
      <c r="P94" s="37"/>
      <c r="Q94" s="38"/>
      <c r="R94" s="33">
        <v>45275</v>
      </c>
      <c r="S94" s="35">
        <v>65863350</v>
      </c>
      <c r="T94" s="39">
        <f t="shared" si="2"/>
        <v>0.19047619047619047</v>
      </c>
      <c r="U94" s="40">
        <v>12545400</v>
      </c>
      <c r="V94" s="41">
        <f t="shared" si="3"/>
        <v>53317950</v>
      </c>
      <c r="W94" s="42" t="s">
        <v>1063</v>
      </c>
      <c r="X94" s="17"/>
      <c r="Y94" s="17"/>
    </row>
    <row r="95" spans="1:25" ht="51" x14ac:dyDescent="0.2">
      <c r="A95" s="43">
        <v>2023</v>
      </c>
      <c r="B95" s="29">
        <v>96</v>
      </c>
      <c r="C95" s="29" t="s">
        <v>828</v>
      </c>
      <c r="D95" s="44" t="s">
        <v>521</v>
      </c>
      <c r="E95" s="30" t="s">
        <v>952</v>
      </c>
      <c r="F95" s="31">
        <v>4380745.0476190476</v>
      </c>
      <c r="G95" s="32" t="s">
        <v>631</v>
      </c>
      <c r="H95" s="33">
        <v>44956</v>
      </c>
      <c r="I95" s="33">
        <v>44958</v>
      </c>
      <c r="J95" s="33">
        <v>45275</v>
      </c>
      <c r="K95" s="34" t="s">
        <v>653</v>
      </c>
      <c r="L95" s="35">
        <v>45997823</v>
      </c>
      <c r="M95" s="36"/>
      <c r="N95" s="37"/>
      <c r="O95" s="36"/>
      <c r="P95" s="37"/>
      <c r="Q95" s="38"/>
      <c r="R95" s="33">
        <v>45275</v>
      </c>
      <c r="S95" s="35">
        <v>45997823</v>
      </c>
      <c r="T95" s="39">
        <f t="shared" si="2"/>
        <v>0.1904761884056991</v>
      </c>
      <c r="U95" s="40">
        <v>8761490</v>
      </c>
      <c r="V95" s="41">
        <f t="shared" si="3"/>
        <v>37236333</v>
      </c>
      <c r="W95" s="42" t="s">
        <v>1064</v>
      </c>
      <c r="X95" s="17"/>
      <c r="Y95" s="17"/>
    </row>
    <row r="96" spans="1:25" ht="68" x14ac:dyDescent="0.2">
      <c r="A96" s="43">
        <v>2023</v>
      </c>
      <c r="B96" s="29">
        <v>97</v>
      </c>
      <c r="C96" s="29" t="s">
        <v>1353</v>
      </c>
      <c r="D96" s="44" t="s">
        <v>324</v>
      </c>
      <c r="E96" s="30" t="s">
        <v>1198</v>
      </c>
      <c r="F96" s="31">
        <v>8000000.0307692299</v>
      </c>
      <c r="G96" s="32" t="s">
        <v>571</v>
      </c>
      <c r="H96" s="33">
        <v>44959</v>
      </c>
      <c r="I96" s="33">
        <v>44960</v>
      </c>
      <c r="J96" s="33">
        <v>45287</v>
      </c>
      <c r="K96" s="34" t="s">
        <v>1354</v>
      </c>
      <c r="L96" s="35">
        <v>86666667</v>
      </c>
      <c r="M96" s="36"/>
      <c r="N96" s="37"/>
      <c r="O96" s="36"/>
      <c r="P96" s="37"/>
      <c r="Q96" s="38"/>
      <c r="R96" s="33">
        <v>45287</v>
      </c>
      <c r="S96" s="35">
        <v>86666667</v>
      </c>
      <c r="T96" s="39">
        <f t="shared" si="2"/>
        <v>0.17846154162130176</v>
      </c>
      <c r="U96" s="40">
        <v>15466667</v>
      </c>
      <c r="V96" s="41">
        <f t="shared" si="3"/>
        <v>71200000</v>
      </c>
      <c r="W96" s="42" t="s">
        <v>1355</v>
      </c>
      <c r="X96" s="17"/>
      <c r="Y96" s="17"/>
    </row>
    <row r="97" spans="1:25" ht="119" x14ac:dyDescent="0.2">
      <c r="A97" s="43">
        <v>2023</v>
      </c>
      <c r="B97" s="29">
        <v>98</v>
      </c>
      <c r="C97" s="29" t="s">
        <v>829</v>
      </c>
      <c r="D97" s="44" t="s">
        <v>525</v>
      </c>
      <c r="E97" s="30" t="s">
        <v>953</v>
      </c>
      <c r="F97" s="31">
        <v>6000000</v>
      </c>
      <c r="G97" s="32" t="s">
        <v>626</v>
      </c>
      <c r="H97" s="33">
        <v>44956</v>
      </c>
      <c r="I97" s="33">
        <v>44958</v>
      </c>
      <c r="J97" s="33">
        <v>45046</v>
      </c>
      <c r="K97" s="34" t="s">
        <v>489</v>
      </c>
      <c r="L97" s="35">
        <v>18000000</v>
      </c>
      <c r="M97" s="36"/>
      <c r="N97" s="37"/>
      <c r="O97" s="36"/>
      <c r="P97" s="37"/>
      <c r="Q97" s="38"/>
      <c r="R97" s="33">
        <v>45046</v>
      </c>
      <c r="S97" s="35">
        <v>18000000</v>
      </c>
      <c r="T97" s="39">
        <f t="shared" si="2"/>
        <v>0.66666666666666663</v>
      </c>
      <c r="U97" s="40">
        <v>12000000</v>
      </c>
      <c r="V97" s="41">
        <f t="shared" si="3"/>
        <v>6000000</v>
      </c>
      <c r="W97" s="42" t="s">
        <v>1065</v>
      </c>
      <c r="X97" s="17"/>
      <c r="Y97" s="17"/>
    </row>
    <row r="98" spans="1:25" ht="85" x14ac:dyDescent="0.2">
      <c r="A98" s="43">
        <v>2023</v>
      </c>
      <c r="B98" s="29">
        <v>99</v>
      </c>
      <c r="C98" s="29" t="s">
        <v>830</v>
      </c>
      <c r="D98" s="44" t="s">
        <v>191</v>
      </c>
      <c r="E98" s="30" t="s">
        <v>954</v>
      </c>
      <c r="F98" s="31">
        <v>6079500</v>
      </c>
      <c r="G98" s="32" t="s">
        <v>552</v>
      </c>
      <c r="H98" s="33">
        <v>44957</v>
      </c>
      <c r="I98" s="33">
        <v>44958</v>
      </c>
      <c r="J98" s="33">
        <v>45260</v>
      </c>
      <c r="K98" s="34" t="s">
        <v>486</v>
      </c>
      <c r="L98" s="35">
        <v>60795000</v>
      </c>
      <c r="M98" s="36"/>
      <c r="N98" s="37"/>
      <c r="O98" s="36"/>
      <c r="P98" s="37"/>
      <c r="Q98" s="38"/>
      <c r="R98" s="33">
        <v>45260</v>
      </c>
      <c r="S98" s="35">
        <v>60795000</v>
      </c>
      <c r="T98" s="39">
        <f t="shared" si="2"/>
        <v>0.2</v>
      </c>
      <c r="U98" s="40">
        <v>12159000</v>
      </c>
      <c r="V98" s="41">
        <f t="shared" si="3"/>
        <v>48636000</v>
      </c>
      <c r="W98" s="42" t="s">
        <v>1066</v>
      </c>
      <c r="X98" s="17"/>
      <c r="Y98" s="17"/>
    </row>
    <row r="99" spans="1:25" ht="85" x14ac:dyDescent="0.2">
      <c r="A99" s="43">
        <v>2023</v>
      </c>
      <c r="B99" s="29">
        <v>100</v>
      </c>
      <c r="C99" s="29" t="s">
        <v>831</v>
      </c>
      <c r="D99" s="44" t="s">
        <v>517</v>
      </c>
      <c r="E99" s="30" t="s">
        <v>955</v>
      </c>
      <c r="F99" s="31">
        <v>8000000</v>
      </c>
      <c r="G99" s="32" t="s">
        <v>613</v>
      </c>
      <c r="H99" s="33">
        <v>44957</v>
      </c>
      <c r="I99" s="33">
        <v>44958</v>
      </c>
      <c r="J99" s="33">
        <v>45290</v>
      </c>
      <c r="K99" s="34" t="s">
        <v>484</v>
      </c>
      <c r="L99" s="35">
        <v>88000000</v>
      </c>
      <c r="M99" s="36"/>
      <c r="N99" s="37"/>
      <c r="O99" s="36"/>
      <c r="P99" s="37"/>
      <c r="Q99" s="38"/>
      <c r="R99" s="33">
        <v>45290</v>
      </c>
      <c r="S99" s="35">
        <v>88000000</v>
      </c>
      <c r="T99" s="39">
        <f t="shared" si="2"/>
        <v>0.18181818181818182</v>
      </c>
      <c r="U99" s="40">
        <v>16000000</v>
      </c>
      <c r="V99" s="41">
        <f t="shared" si="3"/>
        <v>72000000</v>
      </c>
      <c r="W99" s="42" t="s">
        <v>1067</v>
      </c>
      <c r="X99" s="17"/>
      <c r="Y99" s="17"/>
    </row>
    <row r="100" spans="1:25" ht="51" x14ac:dyDescent="0.2">
      <c r="A100" s="43">
        <v>2023</v>
      </c>
      <c r="B100" s="29">
        <v>101</v>
      </c>
      <c r="C100" s="29" t="s">
        <v>832</v>
      </c>
      <c r="D100" s="44" t="s">
        <v>515</v>
      </c>
      <c r="E100" s="30" t="s">
        <v>956</v>
      </c>
      <c r="F100" s="31">
        <v>3300000</v>
      </c>
      <c r="G100" s="32" t="s">
        <v>608</v>
      </c>
      <c r="H100" s="33">
        <v>44957</v>
      </c>
      <c r="I100" s="33">
        <v>44958</v>
      </c>
      <c r="J100" s="33">
        <v>45291</v>
      </c>
      <c r="K100" s="34" t="s">
        <v>484</v>
      </c>
      <c r="L100" s="35">
        <v>36300000</v>
      </c>
      <c r="M100" s="36"/>
      <c r="N100" s="37"/>
      <c r="O100" s="36"/>
      <c r="P100" s="37"/>
      <c r="Q100" s="38"/>
      <c r="R100" s="33">
        <v>45291</v>
      </c>
      <c r="S100" s="35">
        <v>36300000</v>
      </c>
      <c r="T100" s="39">
        <f t="shared" si="2"/>
        <v>0.18181818181818182</v>
      </c>
      <c r="U100" s="40">
        <v>6600000</v>
      </c>
      <c r="V100" s="41">
        <f t="shared" si="3"/>
        <v>29700000</v>
      </c>
      <c r="W100" s="42" t="s">
        <v>1068</v>
      </c>
      <c r="X100" s="17"/>
      <c r="Y100" s="17"/>
    </row>
    <row r="101" spans="1:25" ht="85" x14ac:dyDescent="0.2">
      <c r="A101" s="43">
        <v>2023</v>
      </c>
      <c r="B101" s="29">
        <v>102</v>
      </c>
      <c r="C101" s="29" t="s">
        <v>833</v>
      </c>
      <c r="D101" s="44" t="s">
        <v>68</v>
      </c>
      <c r="E101" s="30" t="s">
        <v>957</v>
      </c>
      <c r="F101" s="31">
        <v>4380745.0476190476</v>
      </c>
      <c r="G101" s="32" t="s">
        <v>533</v>
      </c>
      <c r="H101" s="33">
        <v>44957</v>
      </c>
      <c r="I101" s="33">
        <v>44958</v>
      </c>
      <c r="J101" s="33">
        <v>45285</v>
      </c>
      <c r="K101" s="34" t="s">
        <v>653</v>
      </c>
      <c r="L101" s="35">
        <v>45997823</v>
      </c>
      <c r="M101" s="36" t="s">
        <v>1333</v>
      </c>
      <c r="N101" s="37"/>
      <c r="O101" s="36"/>
      <c r="P101" s="37"/>
      <c r="Q101" s="38"/>
      <c r="R101" s="33">
        <v>45275</v>
      </c>
      <c r="S101" s="35">
        <v>45997823</v>
      </c>
      <c r="T101" s="39">
        <f t="shared" si="2"/>
        <v>0.1904761884056991</v>
      </c>
      <c r="U101" s="40">
        <v>8761490</v>
      </c>
      <c r="V101" s="41">
        <f t="shared" si="3"/>
        <v>37236333</v>
      </c>
      <c r="W101" s="42" t="s">
        <v>1069</v>
      </c>
      <c r="X101" s="17"/>
      <c r="Y101" s="17"/>
    </row>
    <row r="102" spans="1:25" ht="51" x14ac:dyDescent="0.2">
      <c r="A102" s="43">
        <v>2023</v>
      </c>
      <c r="B102" s="29">
        <v>103</v>
      </c>
      <c r="C102" s="29" t="s">
        <v>834</v>
      </c>
      <c r="D102" s="44" t="s">
        <v>12</v>
      </c>
      <c r="E102" s="30" t="s">
        <v>958</v>
      </c>
      <c r="F102" s="31">
        <v>4120269</v>
      </c>
      <c r="G102" s="32" t="s">
        <v>606</v>
      </c>
      <c r="H102" s="33">
        <v>44957</v>
      </c>
      <c r="I102" s="33">
        <v>44958</v>
      </c>
      <c r="J102" s="33">
        <v>45291</v>
      </c>
      <c r="K102" s="34" t="s">
        <v>484</v>
      </c>
      <c r="L102" s="35">
        <v>45322959</v>
      </c>
      <c r="M102" s="36"/>
      <c r="N102" s="37"/>
      <c r="O102" s="36"/>
      <c r="P102" s="37"/>
      <c r="Q102" s="38"/>
      <c r="R102" s="33">
        <v>45291</v>
      </c>
      <c r="S102" s="35">
        <v>45322959</v>
      </c>
      <c r="T102" s="39">
        <f t="shared" si="2"/>
        <v>0.18181818181818182</v>
      </c>
      <c r="U102" s="40">
        <v>8240538</v>
      </c>
      <c r="V102" s="41">
        <f t="shared" si="3"/>
        <v>37082421</v>
      </c>
      <c r="W102" s="42" t="s">
        <v>1070</v>
      </c>
      <c r="X102" s="17"/>
      <c r="Y102" s="17"/>
    </row>
    <row r="103" spans="1:25" ht="51" x14ac:dyDescent="0.2">
      <c r="A103" s="43">
        <v>2023</v>
      </c>
      <c r="B103" s="29">
        <v>104</v>
      </c>
      <c r="C103" s="29" t="s">
        <v>835</v>
      </c>
      <c r="D103" s="44" t="s">
        <v>1356</v>
      </c>
      <c r="E103" s="30" t="s">
        <v>959</v>
      </c>
      <c r="F103" s="31">
        <v>5250000</v>
      </c>
      <c r="G103" s="32" t="s">
        <v>1094</v>
      </c>
      <c r="H103" s="33">
        <v>44957</v>
      </c>
      <c r="I103" s="33">
        <v>44958</v>
      </c>
      <c r="J103" s="33">
        <v>45199</v>
      </c>
      <c r="K103" s="34" t="s">
        <v>654</v>
      </c>
      <c r="L103" s="35">
        <v>42000000</v>
      </c>
      <c r="M103" s="36"/>
      <c r="N103" s="37"/>
      <c r="O103" s="36"/>
      <c r="P103" s="37"/>
      <c r="Q103" s="38"/>
      <c r="R103" s="33">
        <v>45199</v>
      </c>
      <c r="S103" s="35">
        <v>42000000</v>
      </c>
      <c r="T103" s="39">
        <f t="shared" si="2"/>
        <v>0.25</v>
      </c>
      <c r="U103" s="40">
        <v>10500000</v>
      </c>
      <c r="V103" s="41">
        <f t="shared" si="3"/>
        <v>31500000</v>
      </c>
      <c r="W103" s="42" t="s">
        <v>1071</v>
      </c>
      <c r="X103" s="17"/>
      <c r="Y103" s="17"/>
    </row>
    <row r="104" spans="1:25" ht="85" x14ac:dyDescent="0.2">
      <c r="A104" s="43">
        <v>2023</v>
      </c>
      <c r="B104" s="29">
        <v>105</v>
      </c>
      <c r="C104" s="29" t="s">
        <v>836</v>
      </c>
      <c r="D104" s="44" t="s">
        <v>36</v>
      </c>
      <c r="E104" s="30" t="s">
        <v>960</v>
      </c>
      <c r="F104" s="31">
        <v>5407500</v>
      </c>
      <c r="G104" s="32" t="s">
        <v>527</v>
      </c>
      <c r="H104" s="33">
        <v>44957</v>
      </c>
      <c r="I104" s="33">
        <v>44958</v>
      </c>
      <c r="J104" s="33">
        <v>45291</v>
      </c>
      <c r="K104" s="34" t="s">
        <v>484</v>
      </c>
      <c r="L104" s="35">
        <v>59482500</v>
      </c>
      <c r="M104" s="36" t="s">
        <v>1335</v>
      </c>
      <c r="N104" s="37"/>
      <c r="O104" s="36"/>
      <c r="P104" s="37"/>
      <c r="Q104" s="38"/>
      <c r="R104" s="33">
        <v>45043</v>
      </c>
      <c r="S104" s="35">
        <v>59482500</v>
      </c>
      <c r="T104" s="39">
        <f t="shared" si="2"/>
        <v>0.18181818181818182</v>
      </c>
      <c r="U104" s="40">
        <v>10815000</v>
      </c>
      <c r="V104" s="41">
        <f t="shared" si="3"/>
        <v>48667500</v>
      </c>
      <c r="W104" s="42" t="s">
        <v>1072</v>
      </c>
      <c r="X104" s="17"/>
      <c r="Y104" s="17"/>
    </row>
    <row r="105" spans="1:25" ht="85" x14ac:dyDescent="0.2">
      <c r="A105" s="43">
        <v>2023</v>
      </c>
      <c r="B105" s="29">
        <v>106</v>
      </c>
      <c r="C105" s="29" t="s">
        <v>1357</v>
      </c>
      <c r="D105" s="44" t="s">
        <v>69</v>
      </c>
      <c r="E105" s="30" t="s">
        <v>1199</v>
      </c>
      <c r="F105" s="31">
        <v>4866750</v>
      </c>
      <c r="G105" s="32" t="s">
        <v>605</v>
      </c>
      <c r="H105" s="33">
        <v>44958</v>
      </c>
      <c r="I105" s="33">
        <v>44959</v>
      </c>
      <c r="J105" s="33">
        <v>45292</v>
      </c>
      <c r="K105" s="34" t="s">
        <v>1358</v>
      </c>
      <c r="L105" s="35">
        <v>53534250</v>
      </c>
      <c r="M105" s="36"/>
      <c r="N105" s="37"/>
      <c r="O105" s="36"/>
      <c r="P105" s="37"/>
      <c r="Q105" s="38"/>
      <c r="R105" s="33">
        <v>45292</v>
      </c>
      <c r="S105" s="35">
        <v>53534250</v>
      </c>
      <c r="T105" s="39">
        <f t="shared" si="2"/>
        <v>0.1787878787878788</v>
      </c>
      <c r="U105" s="40">
        <v>9571275</v>
      </c>
      <c r="V105" s="41">
        <f t="shared" si="3"/>
        <v>43962975</v>
      </c>
      <c r="W105" s="42" t="s">
        <v>1359</v>
      </c>
      <c r="X105" s="17"/>
      <c r="Y105" s="17"/>
    </row>
    <row r="106" spans="1:25" ht="85" x14ac:dyDescent="0.2">
      <c r="A106" s="43">
        <v>2023</v>
      </c>
      <c r="B106" s="29">
        <v>107</v>
      </c>
      <c r="C106" s="29" t="s">
        <v>837</v>
      </c>
      <c r="D106" s="44" t="s">
        <v>77</v>
      </c>
      <c r="E106" s="30" t="s">
        <v>961</v>
      </c>
      <c r="F106" s="31">
        <v>5407500</v>
      </c>
      <c r="G106" s="32" t="s">
        <v>580</v>
      </c>
      <c r="H106" s="33">
        <v>44957</v>
      </c>
      <c r="I106" s="33">
        <v>44958</v>
      </c>
      <c r="J106" s="33">
        <v>45230</v>
      </c>
      <c r="K106" s="34" t="s">
        <v>1089</v>
      </c>
      <c r="L106" s="35">
        <v>48667500</v>
      </c>
      <c r="M106" s="36"/>
      <c r="N106" s="37"/>
      <c r="O106" s="36"/>
      <c r="P106" s="37"/>
      <c r="Q106" s="38"/>
      <c r="R106" s="33">
        <v>45230</v>
      </c>
      <c r="S106" s="35">
        <v>48667500</v>
      </c>
      <c r="T106" s="39">
        <f t="shared" si="2"/>
        <v>0.22222222222222221</v>
      </c>
      <c r="U106" s="40">
        <v>10815000</v>
      </c>
      <c r="V106" s="41">
        <f t="shared" si="3"/>
        <v>37852500</v>
      </c>
      <c r="W106" s="42" t="s">
        <v>1073</v>
      </c>
      <c r="X106" s="17"/>
      <c r="Y106" s="17"/>
    </row>
    <row r="107" spans="1:25" ht="119" x14ac:dyDescent="0.2">
      <c r="A107" s="43">
        <v>2023</v>
      </c>
      <c r="B107" s="29">
        <v>108</v>
      </c>
      <c r="C107" s="29" t="s">
        <v>838</v>
      </c>
      <c r="D107" s="44" t="s">
        <v>856</v>
      </c>
      <c r="E107" s="30" t="s">
        <v>962</v>
      </c>
      <c r="F107" s="31">
        <v>7192500</v>
      </c>
      <c r="G107" s="32" t="s">
        <v>628</v>
      </c>
      <c r="H107" s="33">
        <v>44957</v>
      </c>
      <c r="I107" s="33">
        <v>44958</v>
      </c>
      <c r="J107" s="33">
        <v>45291</v>
      </c>
      <c r="K107" s="34" t="s">
        <v>484</v>
      </c>
      <c r="L107" s="35">
        <v>79117500</v>
      </c>
      <c r="M107" s="36"/>
      <c r="N107" s="37"/>
      <c r="O107" s="36"/>
      <c r="P107" s="37"/>
      <c r="Q107" s="38"/>
      <c r="R107" s="33">
        <v>45291</v>
      </c>
      <c r="S107" s="35">
        <v>79117500</v>
      </c>
      <c r="T107" s="39">
        <f t="shared" si="2"/>
        <v>0.18181818181818182</v>
      </c>
      <c r="U107" s="40">
        <v>14385000</v>
      </c>
      <c r="V107" s="41">
        <f t="shared" si="3"/>
        <v>64732500</v>
      </c>
      <c r="W107" s="42" t="s">
        <v>1074</v>
      </c>
      <c r="X107" s="17"/>
      <c r="Y107" s="17"/>
    </row>
    <row r="108" spans="1:25" ht="85" x14ac:dyDescent="0.2">
      <c r="A108" s="43">
        <v>2023</v>
      </c>
      <c r="B108" s="29">
        <v>109</v>
      </c>
      <c r="C108" s="29" t="s">
        <v>839</v>
      </c>
      <c r="D108" s="44" t="s">
        <v>857</v>
      </c>
      <c r="E108" s="30" t="s">
        <v>963</v>
      </c>
      <c r="F108" s="31">
        <v>4596375.0476190476</v>
      </c>
      <c r="G108" s="32" t="s">
        <v>1662</v>
      </c>
      <c r="H108" s="33">
        <v>44957</v>
      </c>
      <c r="I108" s="33">
        <v>44964</v>
      </c>
      <c r="J108" s="33">
        <v>45281</v>
      </c>
      <c r="K108" s="34" t="s">
        <v>653</v>
      </c>
      <c r="L108" s="35">
        <v>48261938</v>
      </c>
      <c r="M108" s="36"/>
      <c r="N108" s="37"/>
      <c r="O108" s="36"/>
      <c r="P108" s="37"/>
      <c r="Q108" s="38"/>
      <c r="R108" s="33">
        <v>45281</v>
      </c>
      <c r="S108" s="35">
        <v>48261938</v>
      </c>
      <c r="T108" s="39">
        <f t="shared" si="2"/>
        <v>0.17142856965254896</v>
      </c>
      <c r="U108" s="40">
        <v>8273475</v>
      </c>
      <c r="V108" s="41">
        <f t="shared" si="3"/>
        <v>39988463</v>
      </c>
      <c r="W108" s="42" t="s">
        <v>1075</v>
      </c>
      <c r="X108" s="17"/>
      <c r="Y108" s="17"/>
    </row>
    <row r="109" spans="1:25" ht="68" x14ac:dyDescent="0.2">
      <c r="A109" s="43">
        <v>2023</v>
      </c>
      <c r="B109" s="29">
        <v>110</v>
      </c>
      <c r="C109" s="29" t="s">
        <v>1360</v>
      </c>
      <c r="D109" s="44" t="s">
        <v>1361</v>
      </c>
      <c r="E109" s="30" t="s">
        <v>1200</v>
      </c>
      <c r="F109" s="31">
        <v>2959864</v>
      </c>
      <c r="G109" s="32" t="s">
        <v>1663</v>
      </c>
      <c r="H109" s="33">
        <v>44959</v>
      </c>
      <c r="I109" s="33">
        <v>44972</v>
      </c>
      <c r="J109" s="33">
        <v>45213</v>
      </c>
      <c r="K109" s="34" t="s">
        <v>654</v>
      </c>
      <c r="L109" s="35">
        <v>23678912</v>
      </c>
      <c r="M109" s="36"/>
      <c r="N109" s="45"/>
      <c r="O109" s="36"/>
      <c r="P109" s="45"/>
      <c r="Q109" s="38"/>
      <c r="R109" s="33">
        <v>45213</v>
      </c>
      <c r="S109" s="35">
        <v>23678912</v>
      </c>
      <c r="T109" s="39">
        <f t="shared" si="2"/>
        <v>0.19166666103577731</v>
      </c>
      <c r="U109" s="40">
        <v>4538458</v>
      </c>
      <c r="V109" s="41">
        <f t="shared" si="3"/>
        <v>19140454</v>
      </c>
      <c r="W109" s="42" t="s">
        <v>1362</v>
      </c>
      <c r="X109" s="17"/>
      <c r="Y109" s="17"/>
    </row>
    <row r="110" spans="1:25" ht="85" x14ac:dyDescent="0.2">
      <c r="A110" s="43">
        <v>2023</v>
      </c>
      <c r="B110" s="29">
        <v>111</v>
      </c>
      <c r="C110" s="29" t="s">
        <v>840</v>
      </c>
      <c r="D110" s="44" t="s">
        <v>858</v>
      </c>
      <c r="E110" s="30" t="s">
        <v>964</v>
      </c>
      <c r="F110" s="31">
        <v>4596375.0476190476</v>
      </c>
      <c r="G110" s="32" t="s">
        <v>620</v>
      </c>
      <c r="H110" s="33">
        <v>44957</v>
      </c>
      <c r="I110" s="33">
        <v>44965</v>
      </c>
      <c r="J110" s="33">
        <v>45282</v>
      </c>
      <c r="K110" s="34" t="s">
        <v>653</v>
      </c>
      <c r="L110" s="35">
        <v>48261938</v>
      </c>
      <c r="M110" s="36"/>
      <c r="N110" s="45"/>
      <c r="O110" s="36"/>
      <c r="P110" s="45"/>
      <c r="Q110" s="38"/>
      <c r="R110" s="33">
        <v>45282</v>
      </c>
      <c r="S110" s="35">
        <v>48261938</v>
      </c>
      <c r="T110" s="39">
        <f t="shared" si="2"/>
        <v>0.1682539768709661</v>
      </c>
      <c r="U110" s="40">
        <v>8120263</v>
      </c>
      <c r="V110" s="41">
        <f t="shared" si="3"/>
        <v>40141675</v>
      </c>
      <c r="W110" s="42" t="s">
        <v>1076</v>
      </c>
      <c r="X110" s="17"/>
      <c r="Y110" s="17"/>
    </row>
    <row r="111" spans="1:25" ht="68" x14ac:dyDescent="0.2">
      <c r="A111" s="43">
        <v>2023</v>
      </c>
      <c r="B111" s="29">
        <v>112</v>
      </c>
      <c r="C111" s="29" t="s">
        <v>841</v>
      </c>
      <c r="D111" s="44" t="s">
        <v>859</v>
      </c>
      <c r="E111" s="30" t="s">
        <v>965</v>
      </c>
      <c r="F111" s="31">
        <v>7911173</v>
      </c>
      <c r="G111" s="32" t="s">
        <v>585</v>
      </c>
      <c r="H111" s="33">
        <v>44957</v>
      </c>
      <c r="I111" s="33">
        <v>44958</v>
      </c>
      <c r="J111" s="33">
        <v>45291</v>
      </c>
      <c r="K111" s="34" t="s">
        <v>484</v>
      </c>
      <c r="L111" s="35">
        <v>87022903</v>
      </c>
      <c r="M111" s="36"/>
      <c r="N111" s="45"/>
      <c r="O111" s="36"/>
      <c r="P111" s="45"/>
      <c r="Q111" s="38"/>
      <c r="R111" s="33">
        <v>45291</v>
      </c>
      <c r="S111" s="35">
        <v>87022903</v>
      </c>
      <c r="T111" s="39">
        <f t="shared" si="2"/>
        <v>0.18181818181818182</v>
      </c>
      <c r="U111" s="40">
        <v>15822346</v>
      </c>
      <c r="V111" s="41">
        <f t="shared" si="3"/>
        <v>71200557</v>
      </c>
      <c r="W111" s="42" t="s">
        <v>1077</v>
      </c>
      <c r="X111" s="17"/>
      <c r="Y111" s="17"/>
    </row>
    <row r="112" spans="1:25" ht="85" x14ac:dyDescent="0.2">
      <c r="A112" s="43">
        <v>2023</v>
      </c>
      <c r="B112" s="29">
        <v>113</v>
      </c>
      <c r="C112" s="29" t="s">
        <v>1363</v>
      </c>
      <c r="D112" s="44" t="s">
        <v>1155</v>
      </c>
      <c r="E112" s="30" t="s">
        <v>1201</v>
      </c>
      <c r="F112" s="31">
        <v>5082000</v>
      </c>
      <c r="G112" s="32" t="s">
        <v>1664</v>
      </c>
      <c r="H112" s="33">
        <v>44959</v>
      </c>
      <c r="I112" s="33">
        <v>44963</v>
      </c>
      <c r="J112" s="33">
        <v>45290</v>
      </c>
      <c r="K112" s="34" t="s">
        <v>1354</v>
      </c>
      <c r="L112" s="35">
        <v>55055000</v>
      </c>
      <c r="M112" s="36"/>
      <c r="N112" s="45"/>
      <c r="O112" s="36"/>
      <c r="P112" s="45"/>
      <c r="Q112" s="38"/>
      <c r="R112" s="33">
        <v>45290</v>
      </c>
      <c r="S112" s="35">
        <v>55055000</v>
      </c>
      <c r="T112" s="39">
        <f t="shared" si="2"/>
        <v>0.16923076923076924</v>
      </c>
      <c r="U112" s="40">
        <v>9317000</v>
      </c>
      <c r="V112" s="41">
        <f t="shared" si="3"/>
        <v>45738000</v>
      </c>
      <c r="W112" s="42" t="s">
        <v>1364</v>
      </c>
      <c r="X112" s="17"/>
      <c r="Y112" s="17"/>
    </row>
    <row r="113" spans="1:25" ht="51" x14ac:dyDescent="0.2">
      <c r="A113" s="43">
        <v>2023</v>
      </c>
      <c r="B113" s="29">
        <v>114</v>
      </c>
      <c r="C113" s="29" t="s">
        <v>1365</v>
      </c>
      <c r="D113" s="44" t="s">
        <v>41</v>
      </c>
      <c r="E113" s="30" t="s">
        <v>1202</v>
      </c>
      <c r="F113" s="31">
        <v>4120269</v>
      </c>
      <c r="G113" s="32" t="s">
        <v>577</v>
      </c>
      <c r="H113" s="33">
        <v>44958</v>
      </c>
      <c r="I113" s="33">
        <v>44959</v>
      </c>
      <c r="J113" s="33">
        <v>45261</v>
      </c>
      <c r="K113" s="34" t="s">
        <v>1366</v>
      </c>
      <c r="L113" s="35">
        <v>41202690</v>
      </c>
      <c r="M113" s="36"/>
      <c r="N113" s="45"/>
      <c r="O113" s="36"/>
      <c r="P113" s="45"/>
      <c r="Q113" s="38"/>
      <c r="R113" s="33">
        <v>45261</v>
      </c>
      <c r="S113" s="35">
        <v>41202690</v>
      </c>
      <c r="T113" s="39">
        <f t="shared" si="2"/>
        <v>0.19666667394774467</v>
      </c>
      <c r="U113" s="40">
        <v>8103196</v>
      </c>
      <c r="V113" s="41">
        <f t="shared" si="3"/>
        <v>33099494</v>
      </c>
      <c r="W113" s="42" t="s">
        <v>1367</v>
      </c>
      <c r="X113" s="17"/>
      <c r="Y113" s="17"/>
    </row>
    <row r="114" spans="1:25" ht="68" x14ac:dyDescent="0.2">
      <c r="A114" s="43">
        <v>2023</v>
      </c>
      <c r="B114" s="29">
        <v>115</v>
      </c>
      <c r="C114" s="29" t="s">
        <v>842</v>
      </c>
      <c r="D114" s="44" t="s">
        <v>503</v>
      </c>
      <c r="E114" s="30" t="s">
        <v>966</v>
      </c>
      <c r="F114" s="31">
        <v>8003100</v>
      </c>
      <c r="G114" s="32" t="s">
        <v>549</v>
      </c>
      <c r="H114" s="33">
        <v>44957</v>
      </c>
      <c r="I114" s="33">
        <v>44958</v>
      </c>
      <c r="J114" s="33">
        <v>45260</v>
      </c>
      <c r="K114" s="34" t="s">
        <v>486</v>
      </c>
      <c r="L114" s="35">
        <v>80031000</v>
      </c>
      <c r="M114" s="36"/>
      <c r="N114" s="45"/>
      <c r="O114" s="36"/>
      <c r="P114" s="45"/>
      <c r="Q114" s="38"/>
      <c r="R114" s="33">
        <v>45260</v>
      </c>
      <c r="S114" s="35">
        <v>80031000</v>
      </c>
      <c r="T114" s="39">
        <f t="shared" si="2"/>
        <v>0.2</v>
      </c>
      <c r="U114" s="40">
        <v>16006200</v>
      </c>
      <c r="V114" s="41">
        <f t="shared" si="3"/>
        <v>64024800</v>
      </c>
      <c r="W114" s="42" t="s">
        <v>1078</v>
      </c>
      <c r="X114" s="17"/>
      <c r="Y114" s="17"/>
    </row>
    <row r="115" spans="1:25" ht="85" x14ac:dyDescent="0.2">
      <c r="A115" s="43">
        <v>2023</v>
      </c>
      <c r="B115" s="29">
        <v>116</v>
      </c>
      <c r="C115" s="29" t="s">
        <v>1368</v>
      </c>
      <c r="D115" s="44" t="s">
        <v>678</v>
      </c>
      <c r="E115" s="30" t="s">
        <v>1203</v>
      </c>
      <c r="F115" s="31">
        <v>4380745.0159744406</v>
      </c>
      <c r="G115" s="32" t="s">
        <v>691</v>
      </c>
      <c r="H115" s="33">
        <v>44958</v>
      </c>
      <c r="I115" s="33">
        <v>44960</v>
      </c>
      <c r="J115" s="33">
        <v>45285</v>
      </c>
      <c r="K115" s="34" t="s">
        <v>1369</v>
      </c>
      <c r="L115" s="35">
        <v>45705773</v>
      </c>
      <c r="M115" s="36"/>
      <c r="N115" s="45"/>
      <c r="O115" s="36"/>
      <c r="P115" s="45"/>
      <c r="Q115" s="38"/>
      <c r="R115" s="33">
        <v>45285</v>
      </c>
      <c r="S115" s="35">
        <v>45705773</v>
      </c>
      <c r="T115" s="39">
        <f t="shared" si="2"/>
        <v>0.18530350640826052</v>
      </c>
      <c r="U115" s="40">
        <v>8469440</v>
      </c>
      <c r="V115" s="41">
        <f t="shared" si="3"/>
        <v>37236333</v>
      </c>
      <c r="W115" s="42" t="s">
        <v>1370</v>
      </c>
      <c r="X115" s="17"/>
      <c r="Y115" s="17"/>
    </row>
    <row r="116" spans="1:25" ht="68" x14ac:dyDescent="0.2">
      <c r="A116" s="43">
        <v>2023</v>
      </c>
      <c r="B116" s="29">
        <v>117</v>
      </c>
      <c r="C116" s="29" t="s">
        <v>1371</v>
      </c>
      <c r="D116" s="44" t="s">
        <v>133</v>
      </c>
      <c r="E116" s="30" t="s">
        <v>1204</v>
      </c>
      <c r="F116" s="31">
        <v>4394696.1783439489</v>
      </c>
      <c r="G116" s="32" t="s">
        <v>581</v>
      </c>
      <c r="H116" s="33">
        <v>44959</v>
      </c>
      <c r="I116" s="33">
        <v>44963</v>
      </c>
      <c r="J116" s="33">
        <v>45276</v>
      </c>
      <c r="K116" s="34" t="s">
        <v>1372</v>
      </c>
      <c r="L116" s="35">
        <v>45851798</v>
      </c>
      <c r="M116" s="36" t="s">
        <v>1333</v>
      </c>
      <c r="N116" s="45"/>
      <c r="O116" s="36"/>
      <c r="P116" s="45"/>
      <c r="Q116" s="38"/>
      <c r="R116" s="33">
        <v>45279</v>
      </c>
      <c r="S116" s="35">
        <v>45851798</v>
      </c>
      <c r="T116" s="39">
        <f t="shared" si="2"/>
        <v>0.17515921622092115</v>
      </c>
      <c r="U116" s="40">
        <v>8031365</v>
      </c>
      <c r="V116" s="41">
        <f t="shared" si="3"/>
        <v>37820433</v>
      </c>
      <c r="W116" s="42" t="s">
        <v>1373</v>
      </c>
      <c r="X116" s="17"/>
      <c r="Y116" s="17"/>
    </row>
    <row r="117" spans="1:25" ht="68" x14ac:dyDescent="0.2">
      <c r="A117" s="43">
        <v>2023</v>
      </c>
      <c r="B117" s="29">
        <v>118</v>
      </c>
      <c r="C117" s="29" t="s">
        <v>1374</v>
      </c>
      <c r="D117" s="44" t="s">
        <v>78</v>
      </c>
      <c r="E117" s="30" t="s">
        <v>1205</v>
      </c>
      <c r="F117" s="31">
        <v>3658513.9814814813</v>
      </c>
      <c r="G117" s="32" t="s">
        <v>539</v>
      </c>
      <c r="H117" s="33">
        <v>44959</v>
      </c>
      <c r="I117" s="33">
        <v>44960</v>
      </c>
      <c r="J117" s="33">
        <v>45286</v>
      </c>
      <c r="K117" s="34" t="s">
        <v>1375</v>
      </c>
      <c r="L117" s="35">
        <v>39511951</v>
      </c>
      <c r="M117" s="36"/>
      <c r="N117" s="45"/>
      <c r="O117" s="36"/>
      <c r="P117" s="45"/>
      <c r="Q117" s="38"/>
      <c r="R117" s="33">
        <v>45286</v>
      </c>
      <c r="S117" s="35">
        <v>39511951</v>
      </c>
      <c r="T117" s="39">
        <f t="shared" si="2"/>
        <v>0.1790123448978766</v>
      </c>
      <c r="U117" s="40">
        <v>7073127</v>
      </c>
      <c r="V117" s="41">
        <f t="shared" si="3"/>
        <v>32438824</v>
      </c>
      <c r="W117" s="42" t="s">
        <v>1376</v>
      </c>
      <c r="X117" s="17"/>
      <c r="Y117" s="17"/>
    </row>
    <row r="118" spans="1:25" ht="68" x14ac:dyDescent="0.2">
      <c r="A118" s="43">
        <v>2023</v>
      </c>
      <c r="B118" s="29">
        <v>119</v>
      </c>
      <c r="C118" s="29" t="s">
        <v>1377</v>
      </c>
      <c r="D118" s="44" t="s">
        <v>511</v>
      </c>
      <c r="E118" s="30" t="s">
        <v>1206</v>
      </c>
      <c r="F118" s="31">
        <v>3740000.0307692303</v>
      </c>
      <c r="G118" s="32" t="s">
        <v>584</v>
      </c>
      <c r="H118" s="33">
        <v>44960</v>
      </c>
      <c r="I118" s="33">
        <v>44960</v>
      </c>
      <c r="J118" s="33">
        <v>45287</v>
      </c>
      <c r="K118" s="34" t="s">
        <v>1354</v>
      </c>
      <c r="L118" s="35">
        <v>40516667</v>
      </c>
      <c r="M118" s="36" t="s">
        <v>1335</v>
      </c>
      <c r="N118" s="45"/>
      <c r="O118" s="36"/>
      <c r="P118" s="45"/>
      <c r="Q118" s="38"/>
      <c r="R118" s="33">
        <v>45006</v>
      </c>
      <c r="S118" s="35">
        <v>40516667</v>
      </c>
      <c r="T118" s="39">
        <f t="shared" si="2"/>
        <v>0.1507692377559092</v>
      </c>
      <c r="U118" s="40">
        <v>6108667</v>
      </c>
      <c r="V118" s="41">
        <f t="shared" si="3"/>
        <v>34408000</v>
      </c>
      <c r="W118" s="42" t="s">
        <v>1378</v>
      </c>
      <c r="X118" s="17"/>
      <c r="Y118" s="17"/>
    </row>
    <row r="119" spans="1:25" ht="102" x14ac:dyDescent="0.2">
      <c r="A119" s="43">
        <v>2023</v>
      </c>
      <c r="B119" s="29">
        <v>120</v>
      </c>
      <c r="C119" s="29" t="s">
        <v>1379</v>
      </c>
      <c r="D119" s="44" t="s">
        <v>512</v>
      </c>
      <c r="E119" s="30" t="s">
        <v>1207</v>
      </c>
      <c r="F119" s="31">
        <v>4066440</v>
      </c>
      <c r="G119" s="32" t="s">
        <v>590</v>
      </c>
      <c r="H119" s="33">
        <v>44959</v>
      </c>
      <c r="I119" s="33">
        <v>44960</v>
      </c>
      <c r="J119" s="33">
        <v>45262</v>
      </c>
      <c r="K119" s="34" t="s">
        <v>486</v>
      </c>
      <c r="L119" s="35">
        <v>40664400</v>
      </c>
      <c r="M119" s="36"/>
      <c r="N119" s="45"/>
      <c r="O119" s="36"/>
      <c r="P119" s="45"/>
      <c r="Q119" s="38"/>
      <c r="R119" s="33">
        <v>45262</v>
      </c>
      <c r="S119" s="35">
        <v>40664400</v>
      </c>
      <c r="T119" s="39">
        <f t="shared" si="2"/>
        <v>0.19333333333333333</v>
      </c>
      <c r="U119" s="40">
        <v>7861784</v>
      </c>
      <c r="V119" s="41">
        <f t="shared" si="3"/>
        <v>32802616</v>
      </c>
      <c r="W119" s="42" t="s">
        <v>1380</v>
      </c>
      <c r="X119" s="17"/>
      <c r="Y119" s="17"/>
    </row>
    <row r="120" spans="1:25" ht="119" x14ac:dyDescent="0.2">
      <c r="A120" s="43">
        <v>2023</v>
      </c>
      <c r="B120" s="29">
        <v>121</v>
      </c>
      <c r="C120" s="29" t="s">
        <v>1381</v>
      </c>
      <c r="D120" s="44" t="s">
        <v>519</v>
      </c>
      <c r="E120" s="30" t="s">
        <v>1208</v>
      </c>
      <c r="F120" s="31">
        <v>6799999.9384615384</v>
      </c>
      <c r="G120" s="32" t="s">
        <v>615</v>
      </c>
      <c r="H120" s="33">
        <v>44959</v>
      </c>
      <c r="I120" s="33">
        <v>44963</v>
      </c>
      <c r="J120" s="33">
        <v>45290</v>
      </c>
      <c r="K120" s="34" t="s">
        <v>1354</v>
      </c>
      <c r="L120" s="35">
        <v>73666666</v>
      </c>
      <c r="M120" s="36"/>
      <c r="N120" s="45"/>
      <c r="O120" s="36"/>
      <c r="P120" s="45"/>
      <c r="Q120" s="38"/>
      <c r="R120" s="33">
        <v>45290</v>
      </c>
      <c r="S120" s="35">
        <v>73666666</v>
      </c>
      <c r="T120" s="39">
        <f t="shared" si="2"/>
        <v>0.16923077528715633</v>
      </c>
      <c r="U120" s="40">
        <v>12466667</v>
      </c>
      <c r="V120" s="41">
        <f t="shared" si="3"/>
        <v>61199999</v>
      </c>
      <c r="W120" s="42" t="s">
        <v>1382</v>
      </c>
      <c r="X120" s="17"/>
      <c r="Y120" s="17"/>
    </row>
    <row r="121" spans="1:25" ht="85" x14ac:dyDescent="0.2">
      <c r="A121" s="43">
        <v>2023</v>
      </c>
      <c r="B121" s="29">
        <v>122</v>
      </c>
      <c r="C121" s="29" t="s">
        <v>1383</v>
      </c>
      <c r="D121" s="44" t="s">
        <v>312</v>
      </c>
      <c r="E121" s="30" t="s">
        <v>1209</v>
      </c>
      <c r="F121" s="31">
        <v>8403361.3445378151</v>
      </c>
      <c r="G121" s="32" t="s">
        <v>1665</v>
      </c>
      <c r="H121" s="33">
        <v>44959</v>
      </c>
      <c r="I121" s="33">
        <v>44965</v>
      </c>
      <c r="J121" s="33">
        <v>45259</v>
      </c>
      <c r="K121" s="34" t="s">
        <v>1384</v>
      </c>
      <c r="L121" s="35">
        <v>97333334</v>
      </c>
      <c r="M121" s="36"/>
      <c r="N121" s="45"/>
      <c r="O121" s="36"/>
      <c r="P121" s="45"/>
      <c r="Q121" s="38"/>
      <c r="R121" s="33">
        <v>45259</v>
      </c>
      <c r="S121" s="35">
        <v>97333334</v>
      </c>
      <c r="T121" s="39">
        <f t="shared" si="2"/>
        <v>0.18150685149652843</v>
      </c>
      <c r="U121" s="40">
        <v>17666667</v>
      </c>
      <c r="V121" s="41">
        <f t="shared" si="3"/>
        <v>79666667</v>
      </c>
      <c r="W121" s="42" t="s">
        <v>1385</v>
      </c>
      <c r="X121" s="17"/>
      <c r="Y121" s="17"/>
    </row>
    <row r="122" spans="1:25" ht="85" x14ac:dyDescent="0.2">
      <c r="A122" s="43">
        <v>2023</v>
      </c>
      <c r="B122" s="29">
        <v>123</v>
      </c>
      <c r="C122" s="29" t="s">
        <v>1386</v>
      </c>
      <c r="D122" s="44" t="s">
        <v>14</v>
      </c>
      <c r="E122" s="30" t="s">
        <v>1210</v>
      </c>
      <c r="F122" s="31">
        <v>6300000</v>
      </c>
      <c r="G122" s="32" t="s">
        <v>557</v>
      </c>
      <c r="H122" s="33">
        <v>44963</v>
      </c>
      <c r="I122" s="33">
        <v>44965</v>
      </c>
      <c r="J122" s="33">
        <v>45287</v>
      </c>
      <c r="K122" s="34" t="s">
        <v>1387</v>
      </c>
      <c r="L122" s="35">
        <v>67200000</v>
      </c>
      <c r="M122" s="36"/>
      <c r="N122" s="45"/>
      <c r="O122" s="36"/>
      <c r="P122" s="45"/>
      <c r="Q122" s="38"/>
      <c r="R122" s="33">
        <v>45287</v>
      </c>
      <c r="S122" s="35">
        <v>67200000</v>
      </c>
      <c r="T122" s="39">
        <f t="shared" si="2"/>
        <v>0.16562499999999999</v>
      </c>
      <c r="U122" s="40">
        <v>11130000</v>
      </c>
      <c r="V122" s="41">
        <f t="shared" si="3"/>
        <v>56070000</v>
      </c>
      <c r="W122" s="42" t="s">
        <v>1388</v>
      </c>
      <c r="X122" s="17"/>
      <c r="Y122" s="17"/>
    </row>
    <row r="123" spans="1:25" ht="119" x14ac:dyDescent="0.2">
      <c r="A123" s="43">
        <v>2023</v>
      </c>
      <c r="B123" s="29">
        <v>124</v>
      </c>
      <c r="C123" s="29" t="s">
        <v>1389</v>
      </c>
      <c r="D123" s="44" t="s">
        <v>61</v>
      </c>
      <c r="E123" s="30" t="s">
        <v>1211</v>
      </c>
      <c r="F123" s="31">
        <v>4500000</v>
      </c>
      <c r="G123" s="32" t="s">
        <v>532</v>
      </c>
      <c r="H123" s="33">
        <v>44960</v>
      </c>
      <c r="I123" s="33">
        <v>44963</v>
      </c>
      <c r="J123" s="33">
        <v>45290</v>
      </c>
      <c r="K123" s="34" t="s">
        <v>1354</v>
      </c>
      <c r="L123" s="35">
        <v>48750000</v>
      </c>
      <c r="M123" s="36"/>
      <c r="N123" s="45"/>
      <c r="O123" s="36"/>
      <c r="P123" s="45"/>
      <c r="Q123" s="38"/>
      <c r="R123" s="33">
        <v>45290</v>
      </c>
      <c r="S123" s="35">
        <v>48750000</v>
      </c>
      <c r="T123" s="39">
        <f t="shared" si="2"/>
        <v>0.16923076923076924</v>
      </c>
      <c r="U123" s="40">
        <v>8250000</v>
      </c>
      <c r="V123" s="41">
        <f t="shared" si="3"/>
        <v>40500000</v>
      </c>
      <c r="W123" s="42" t="s">
        <v>1390</v>
      </c>
      <c r="X123" s="17"/>
      <c r="Y123" s="17"/>
    </row>
    <row r="124" spans="1:25" ht="85" x14ac:dyDescent="0.2">
      <c r="A124" s="43">
        <v>2023</v>
      </c>
      <c r="B124" s="29">
        <v>125</v>
      </c>
      <c r="C124" s="29" t="s">
        <v>1391</v>
      </c>
      <c r="D124" s="44" t="s">
        <v>1156</v>
      </c>
      <c r="E124" s="30" t="s">
        <v>1212</v>
      </c>
      <c r="F124" s="31">
        <v>7570500</v>
      </c>
      <c r="G124" s="32" t="s">
        <v>1666</v>
      </c>
      <c r="H124" s="33">
        <v>44960</v>
      </c>
      <c r="I124" s="33">
        <v>44964</v>
      </c>
      <c r="J124" s="33">
        <v>45281</v>
      </c>
      <c r="K124" s="34" t="s">
        <v>653</v>
      </c>
      <c r="L124" s="35">
        <v>79490250</v>
      </c>
      <c r="M124" s="36"/>
      <c r="N124" s="45"/>
      <c r="O124" s="36"/>
      <c r="P124" s="45"/>
      <c r="Q124" s="38"/>
      <c r="R124" s="33">
        <v>45281</v>
      </c>
      <c r="S124" s="35">
        <v>79490250</v>
      </c>
      <c r="T124" s="39">
        <f t="shared" si="2"/>
        <v>0.17142857142857143</v>
      </c>
      <c r="U124" s="40">
        <v>13626900</v>
      </c>
      <c r="V124" s="41">
        <f t="shared" si="3"/>
        <v>65863350</v>
      </c>
      <c r="W124" s="42" t="s">
        <v>1392</v>
      </c>
      <c r="X124" s="17"/>
      <c r="Y124" s="17"/>
    </row>
    <row r="125" spans="1:25" ht="102" x14ac:dyDescent="0.2">
      <c r="A125" s="43">
        <v>2023</v>
      </c>
      <c r="B125" s="29">
        <v>126</v>
      </c>
      <c r="C125" s="29" t="s">
        <v>1393</v>
      </c>
      <c r="D125" s="44" t="s">
        <v>1157</v>
      </c>
      <c r="E125" s="30" t="s">
        <v>1213</v>
      </c>
      <c r="F125" s="31">
        <v>6921600</v>
      </c>
      <c r="G125" s="32" t="s">
        <v>1667</v>
      </c>
      <c r="H125" s="33">
        <v>44960</v>
      </c>
      <c r="I125" s="33">
        <v>44965</v>
      </c>
      <c r="J125" s="33">
        <v>45282</v>
      </c>
      <c r="K125" s="34" t="s">
        <v>653</v>
      </c>
      <c r="L125" s="35">
        <v>72676800</v>
      </c>
      <c r="M125" s="36"/>
      <c r="N125" s="45"/>
      <c r="O125" s="36"/>
      <c r="P125" s="45"/>
      <c r="Q125" s="38"/>
      <c r="R125" s="33">
        <v>45282</v>
      </c>
      <c r="S125" s="35">
        <v>72676800</v>
      </c>
      <c r="T125" s="39">
        <f t="shared" si="2"/>
        <v>0.16825396825396827</v>
      </c>
      <c r="U125" s="40">
        <v>12228160</v>
      </c>
      <c r="V125" s="41">
        <f t="shared" si="3"/>
        <v>60448640</v>
      </c>
      <c r="W125" s="42" t="s">
        <v>1394</v>
      </c>
      <c r="X125" s="17"/>
      <c r="Y125" s="17"/>
    </row>
    <row r="126" spans="1:25" ht="85" x14ac:dyDescent="0.2">
      <c r="A126" s="43">
        <v>2023</v>
      </c>
      <c r="B126" s="29">
        <v>127</v>
      </c>
      <c r="C126" s="29" t="s">
        <v>1395</v>
      </c>
      <c r="D126" s="44" t="s">
        <v>1158</v>
      </c>
      <c r="E126" s="30" t="s">
        <v>1214</v>
      </c>
      <c r="F126" s="31">
        <v>5355000</v>
      </c>
      <c r="G126" s="32" t="s">
        <v>1668</v>
      </c>
      <c r="H126" s="33">
        <v>44960</v>
      </c>
      <c r="I126" s="33">
        <v>44966</v>
      </c>
      <c r="J126" s="33">
        <v>45268</v>
      </c>
      <c r="K126" s="34" t="s">
        <v>486</v>
      </c>
      <c r="L126" s="35">
        <v>53550000</v>
      </c>
      <c r="M126" s="36"/>
      <c r="N126" s="45"/>
      <c r="O126" s="36"/>
      <c r="P126" s="45"/>
      <c r="Q126" s="38"/>
      <c r="R126" s="33">
        <v>45268</v>
      </c>
      <c r="S126" s="35">
        <v>53550000</v>
      </c>
      <c r="T126" s="39">
        <f t="shared" si="2"/>
        <v>0.17333333333333334</v>
      </c>
      <c r="U126" s="40">
        <v>9282000</v>
      </c>
      <c r="V126" s="41">
        <f t="shared" si="3"/>
        <v>44268000</v>
      </c>
      <c r="W126" s="42" t="s">
        <v>1396</v>
      </c>
      <c r="X126" s="17"/>
      <c r="Y126" s="17"/>
    </row>
    <row r="127" spans="1:25" ht="68" x14ac:dyDescent="0.2">
      <c r="A127" s="43">
        <v>2023</v>
      </c>
      <c r="B127" s="29">
        <v>128</v>
      </c>
      <c r="C127" s="29" t="s">
        <v>1397</v>
      </c>
      <c r="D127" s="44" t="s">
        <v>1159</v>
      </c>
      <c r="E127" s="30" t="s">
        <v>1215</v>
      </c>
      <c r="F127" s="31">
        <v>7192500</v>
      </c>
      <c r="G127" s="32" t="s">
        <v>1669</v>
      </c>
      <c r="H127" s="33">
        <v>44960</v>
      </c>
      <c r="I127" s="33">
        <v>44965</v>
      </c>
      <c r="J127" s="33">
        <v>45282</v>
      </c>
      <c r="K127" s="34" t="s">
        <v>653</v>
      </c>
      <c r="L127" s="35">
        <v>75521250</v>
      </c>
      <c r="M127" s="36"/>
      <c r="N127" s="45"/>
      <c r="O127" s="36"/>
      <c r="P127" s="45"/>
      <c r="Q127" s="38"/>
      <c r="R127" s="33">
        <v>45282</v>
      </c>
      <c r="S127" s="35">
        <v>75521250</v>
      </c>
      <c r="T127" s="39">
        <f t="shared" si="2"/>
        <v>0.16825396825396827</v>
      </c>
      <c r="U127" s="40">
        <v>12706750</v>
      </c>
      <c r="V127" s="41">
        <f t="shared" si="3"/>
        <v>62814500</v>
      </c>
      <c r="W127" s="42" t="s">
        <v>1398</v>
      </c>
      <c r="X127" s="17"/>
      <c r="Y127" s="17"/>
    </row>
    <row r="128" spans="1:25" ht="119" x14ac:dyDescent="0.2">
      <c r="A128" s="43">
        <v>2023</v>
      </c>
      <c r="B128" s="29">
        <v>129</v>
      </c>
      <c r="C128" s="29" t="s">
        <v>1399</v>
      </c>
      <c r="D128" s="44" t="s">
        <v>1160</v>
      </c>
      <c r="E128" s="30" t="s">
        <v>1216</v>
      </c>
      <c r="F128" s="31">
        <v>4400000</v>
      </c>
      <c r="G128" s="32" t="s">
        <v>1670</v>
      </c>
      <c r="H128" s="33">
        <v>44960</v>
      </c>
      <c r="I128" s="33">
        <v>44965</v>
      </c>
      <c r="J128" s="33">
        <v>45267</v>
      </c>
      <c r="K128" s="34" t="s">
        <v>486</v>
      </c>
      <c r="L128" s="35">
        <v>44000000</v>
      </c>
      <c r="M128" s="36"/>
      <c r="N128" s="45"/>
      <c r="O128" s="36"/>
      <c r="P128" s="45"/>
      <c r="Q128" s="38"/>
      <c r="R128" s="33">
        <v>45267</v>
      </c>
      <c r="S128" s="35">
        <v>44000000</v>
      </c>
      <c r="T128" s="39">
        <f t="shared" si="2"/>
        <v>0.17666665909090909</v>
      </c>
      <c r="U128" s="40">
        <v>7773333</v>
      </c>
      <c r="V128" s="41">
        <f t="shared" si="3"/>
        <v>36226667</v>
      </c>
      <c r="W128" s="42" t="s">
        <v>1400</v>
      </c>
      <c r="X128" s="17"/>
      <c r="Y128" s="17"/>
    </row>
    <row r="129" spans="1:25" ht="119" x14ac:dyDescent="0.2">
      <c r="A129" s="43">
        <v>2023</v>
      </c>
      <c r="B129" s="29">
        <v>130</v>
      </c>
      <c r="C129" s="29" t="s">
        <v>1401</v>
      </c>
      <c r="D129" s="44" t="s">
        <v>1161</v>
      </c>
      <c r="E129" s="30" t="s">
        <v>1217</v>
      </c>
      <c r="F129" s="31">
        <v>4400000</v>
      </c>
      <c r="G129" s="32" t="s">
        <v>1671</v>
      </c>
      <c r="H129" s="33">
        <v>44960</v>
      </c>
      <c r="I129" s="33">
        <v>44966</v>
      </c>
      <c r="J129" s="33">
        <v>45268</v>
      </c>
      <c r="K129" s="34" t="s">
        <v>486</v>
      </c>
      <c r="L129" s="35">
        <v>44000000</v>
      </c>
      <c r="M129" s="36"/>
      <c r="N129" s="45"/>
      <c r="O129" s="36"/>
      <c r="P129" s="45"/>
      <c r="Q129" s="38"/>
      <c r="R129" s="33">
        <v>45268</v>
      </c>
      <c r="S129" s="35">
        <v>44000000</v>
      </c>
      <c r="T129" s="39">
        <f t="shared" si="2"/>
        <v>0.17333334090909092</v>
      </c>
      <c r="U129" s="40">
        <v>7626667</v>
      </c>
      <c r="V129" s="41">
        <f t="shared" si="3"/>
        <v>36373333</v>
      </c>
      <c r="W129" s="42" t="s">
        <v>1402</v>
      </c>
      <c r="X129" s="17"/>
      <c r="Y129" s="17"/>
    </row>
    <row r="130" spans="1:25" ht="102" x14ac:dyDescent="0.2">
      <c r="A130" s="43">
        <v>2023</v>
      </c>
      <c r="B130" s="29">
        <v>131</v>
      </c>
      <c r="C130" s="29" t="s">
        <v>1403</v>
      </c>
      <c r="D130" s="44" t="s">
        <v>1162</v>
      </c>
      <c r="E130" s="30" t="s">
        <v>1218</v>
      </c>
      <c r="F130" s="31">
        <v>6799999.96875</v>
      </c>
      <c r="G130" s="32" t="s">
        <v>1672</v>
      </c>
      <c r="H130" s="33">
        <v>44960</v>
      </c>
      <c r="I130" s="33">
        <v>44966</v>
      </c>
      <c r="J130" s="33">
        <v>45288</v>
      </c>
      <c r="K130" s="34" t="s">
        <v>1404</v>
      </c>
      <c r="L130" s="35">
        <v>72533333</v>
      </c>
      <c r="M130" s="36"/>
      <c r="N130" s="45"/>
      <c r="O130" s="36"/>
      <c r="P130" s="45"/>
      <c r="Q130" s="38"/>
      <c r="R130" s="33">
        <v>45288</v>
      </c>
      <c r="S130" s="35">
        <v>72533333</v>
      </c>
      <c r="T130" s="39">
        <f t="shared" si="2"/>
        <v>0.16250000534237136</v>
      </c>
      <c r="U130" s="40">
        <v>11786667</v>
      </c>
      <c r="V130" s="41">
        <f t="shared" si="3"/>
        <v>60746666</v>
      </c>
      <c r="W130" s="42" t="s">
        <v>1405</v>
      </c>
      <c r="X130" s="17"/>
      <c r="Y130" s="17"/>
    </row>
    <row r="131" spans="1:25" ht="68" x14ac:dyDescent="0.2">
      <c r="A131" s="43">
        <v>2023</v>
      </c>
      <c r="B131" s="29">
        <v>132</v>
      </c>
      <c r="C131" s="29" t="s">
        <v>1406</v>
      </c>
      <c r="D131" s="44" t="s">
        <v>343</v>
      </c>
      <c r="E131" s="30" t="s">
        <v>1219</v>
      </c>
      <c r="F131" s="31">
        <v>7000000</v>
      </c>
      <c r="G131" s="32" t="s">
        <v>1673</v>
      </c>
      <c r="H131" s="33">
        <v>44960</v>
      </c>
      <c r="I131" s="33">
        <v>44965</v>
      </c>
      <c r="J131" s="33">
        <v>45267</v>
      </c>
      <c r="K131" s="34" t="s">
        <v>486</v>
      </c>
      <c r="L131" s="35">
        <v>70000000</v>
      </c>
      <c r="M131" s="36"/>
      <c r="N131" s="45"/>
      <c r="O131" s="36"/>
      <c r="P131" s="45"/>
      <c r="Q131" s="38"/>
      <c r="R131" s="33">
        <v>45267</v>
      </c>
      <c r="S131" s="35">
        <v>70000000</v>
      </c>
      <c r="T131" s="39">
        <f t="shared" ref="T131:T194" si="4">+U131/S131</f>
        <v>0.17666667142857143</v>
      </c>
      <c r="U131" s="40">
        <v>12366667</v>
      </c>
      <c r="V131" s="41">
        <f t="shared" ref="V131:V194" si="5">S131-U131</f>
        <v>57633333</v>
      </c>
      <c r="W131" s="42" t="s">
        <v>1407</v>
      </c>
      <c r="X131" s="17"/>
      <c r="Y131" s="17"/>
    </row>
    <row r="132" spans="1:25" ht="85" x14ac:dyDescent="0.2">
      <c r="A132" s="43">
        <v>2023</v>
      </c>
      <c r="B132" s="29">
        <v>133</v>
      </c>
      <c r="C132" s="29" t="s">
        <v>1408</v>
      </c>
      <c r="D132" s="44" t="s">
        <v>147</v>
      </c>
      <c r="E132" s="30" t="s">
        <v>1220</v>
      </c>
      <c r="F132" s="31">
        <v>7563025.2100840341</v>
      </c>
      <c r="G132" s="32" t="s">
        <v>1674</v>
      </c>
      <c r="H132" s="33">
        <v>44960</v>
      </c>
      <c r="I132" s="33">
        <v>44965</v>
      </c>
      <c r="J132" s="33">
        <v>45233</v>
      </c>
      <c r="K132" s="34" t="s">
        <v>1409</v>
      </c>
      <c r="L132" s="35">
        <v>79800000</v>
      </c>
      <c r="M132" s="36"/>
      <c r="N132" s="45"/>
      <c r="O132" s="36"/>
      <c r="P132" s="45"/>
      <c r="Q132" s="38"/>
      <c r="R132" s="33">
        <v>45233</v>
      </c>
      <c r="S132" s="35">
        <v>79800000</v>
      </c>
      <c r="T132" s="39">
        <f t="shared" si="4"/>
        <v>0.19924812030075187</v>
      </c>
      <c r="U132" s="40">
        <v>15900000</v>
      </c>
      <c r="V132" s="41">
        <f t="shared" si="5"/>
        <v>63900000</v>
      </c>
      <c r="W132" s="42" t="s">
        <v>1410</v>
      </c>
      <c r="X132" s="17"/>
      <c r="Y132" s="17"/>
    </row>
    <row r="133" spans="1:25" ht="85" x14ac:dyDescent="0.2">
      <c r="A133" s="43">
        <v>2023</v>
      </c>
      <c r="B133" s="29">
        <v>134</v>
      </c>
      <c r="C133" s="29" t="s">
        <v>1411</v>
      </c>
      <c r="D133" s="44" t="s">
        <v>242</v>
      </c>
      <c r="E133" s="30" t="s">
        <v>1221</v>
      </c>
      <c r="F133" s="31">
        <v>4262346</v>
      </c>
      <c r="G133" s="32" t="s">
        <v>541</v>
      </c>
      <c r="H133" s="33">
        <v>44960</v>
      </c>
      <c r="I133" s="33">
        <v>44963</v>
      </c>
      <c r="J133" s="33">
        <v>45285</v>
      </c>
      <c r="K133" s="34" t="s">
        <v>1404</v>
      </c>
      <c r="L133" s="35">
        <v>45465024</v>
      </c>
      <c r="M133" s="36" t="s">
        <v>1335</v>
      </c>
      <c r="N133" s="45"/>
      <c r="O133" s="36"/>
      <c r="P133" s="45"/>
      <c r="Q133" s="38"/>
      <c r="R133" s="33">
        <v>45016</v>
      </c>
      <c r="S133" s="35">
        <v>45465024</v>
      </c>
      <c r="T133" s="39">
        <f t="shared" si="4"/>
        <v>0.171875</v>
      </c>
      <c r="U133" s="40">
        <v>7814301</v>
      </c>
      <c r="V133" s="41">
        <f t="shared" si="5"/>
        <v>37650723</v>
      </c>
      <c r="W133" s="42" t="s">
        <v>1412</v>
      </c>
      <c r="X133" s="17"/>
      <c r="Y133" s="17"/>
    </row>
    <row r="134" spans="1:25" ht="85" x14ac:dyDescent="0.2">
      <c r="A134" s="43">
        <v>2023</v>
      </c>
      <c r="B134" s="29">
        <v>135</v>
      </c>
      <c r="C134" s="29" t="s">
        <v>1413</v>
      </c>
      <c r="D134" s="44" t="s">
        <v>1163</v>
      </c>
      <c r="E134" s="30" t="s">
        <v>1222</v>
      </c>
      <c r="F134" s="31">
        <v>4882973.0340557275</v>
      </c>
      <c r="G134" s="32" t="s">
        <v>1675</v>
      </c>
      <c r="H134" s="33">
        <v>44960</v>
      </c>
      <c r="I134" s="33">
        <v>44963</v>
      </c>
      <c r="J134" s="33">
        <v>45288</v>
      </c>
      <c r="K134" s="34" t="s">
        <v>1414</v>
      </c>
      <c r="L134" s="35">
        <v>52573343</v>
      </c>
      <c r="M134" s="36"/>
      <c r="N134" s="45"/>
      <c r="O134" s="36"/>
      <c r="P134" s="45"/>
      <c r="Q134" s="38"/>
      <c r="R134" s="33">
        <v>45288</v>
      </c>
      <c r="S134" s="35">
        <v>52573343</v>
      </c>
      <c r="T134" s="39">
        <f t="shared" si="4"/>
        <v>0.17027863341313487</v>
      </c>
      <c r="U134" s="40">
        <v>8952117</v>
      </c>
      <c r="V134" s="41">
        <f t="shared" si="5"/>
        <v>43621226</v>
      </c>
      <c r="W134" s="42" t="s">
        <v>1415</v>
      </c>
      <c r="X134" s="17"/>
      <c r="Y134" s="17"/>
    </row>
    <row r="135" spans="1:25" ht="85" x14ac:dyDescent="0.2">
      <c r="A135" s="43">
        <v>2023</v>
      </c>
      <c r="B135" s="29">
        <v>136</v>
      </c>
      <c r="C135" s="29" t="s">
        <v>1416</v>
      </c>
      <c r="D135" s="44" t="s">
        <v>1417</v>
      </c>
      <c r="E135" s="30" t="s">
        <v>1223</v>
      </c>
      <c r="F135" s="31">
        <v>2800000</v>
      </c>
      <c r="G135" s="32" t="s">
        <v>1676</v>
      </c>
      <c r="H135" s="33">
        <v>44960</v>
      </c>
      <c r="I135" s="33">
        <v>44965</v>
      </c>
      <c r="J135" s="33">
        <v>45267</v>
      </c>
      <c r="K135" s="34" t="s">
        <v>486</v>
      </c>
      <c r="L135" s="35">
        <v>28000000</v>
      </c>
      <c r="M135" s="36"/>
      <c r="N135" s="45"/>
      <c r="O135" s="36"/>
      <c r="P135" s="45"/>
      <c r="Q135" s="38"/>
      <c r="R135" s="33">
        <v>45267</v>
      </c>
      <c r="S135" s="35">
        <v>28000000</v>
      </c>
      <c r="T135" s="39">
        <f t="shared" si="4"/>
        <v>0.17666667857142856</v>
      </c>
      <c r="U135" s="40">
        <v>4946667</v>
      </c>
      <c r="V135" s="41">
        <f t="shared" si="5"/>
        <v>23053333</v>
      </c>
      <c r="W135" s="42" t="s">
        <v>1418</v>
      </c>
      <c r="X135" s="17"/>
      <c r="Y135" s="17"/>
    </row>
    <row r="136" spans="1:25" ht="102" x14ac:dyDescent="0.2">
      <c r="A136" s="43">
        <v>2023</v>
      </c>
      <c r="B136" s="29">
        <v>137</v>
      </c>
      <c r="C136" s="29" t="s">
        <v>1419</v>
      </c>
      <c r="D136" s="44" t="s">
        <v>124</v>
      </c>
      <c r="E136" s="30" t="s">
        <v>1224</v>
      </c>
      <c r="F136" s="31">
        <v>6079500</v>
      </c>
      <c r="G136" s="32" t="s">
        <v>1677</v>
      </c>
      <c r="H136" s="33">
        <v>44963</v>
      </c>
      <c r="I136" s="33">
        <v>44965</v>
      </c>
      <c r="J136" s="33">
        <v>45267</v>
      </c>
      <c r="K136" s="34" t="s">
        <v>486</v>
      </c>
      <c r="L136" s="35">
        <v>60795000</v>
      </c>
      <c r="M136" s="36"/>
      <c r="N136" s="45"/>
      <c r="O136" s="36"/>
      <c r="P136" s="45"/>
      <c r="Q136" s="38"/>
      <c r="R136" s="33">
        <v>45267</v>
      </c>
      <c r="S136" s="35">
        <v>60795000</v>
      </c>
      <c r="T136" s="39">
        <f t="shared" si="4"/>
        <v>0.17666666666666667</v>
      </c>
      <c r="U136" s="40">
        <v>10740450</v>
      </c>
      <c r="V136" s="41">
        <f t="shared" si="5"/>
        <v>50054550</v>
      </c>
      <c r="W136" s="42" t="s">
        <v>1420</v>
      </c>
      <c r="X136" s="17"/>
      <c r="Y136" s="17"/>
    </row>
    <row r="137" spans="1:25" ht="85" x14ac:dyDescent="0.2">
      <c r="A137" s="43">
        <v>2023</v>
      </c>
      <c r="B137" s="29">
        <v>138</v>
      </c>
      <c r="C137" s="29" t="s">
        <v>1421</v>
      </c>
      <c r="D137" s="44" t="s">
        <v>172</v>
      </c>
      <c r="E137" s="30" t="s">
        <v>1225</v>
      </c>
      <c r="F137" s="31">
        <v>3465000</v>
      </c>
      <c r="G137" s="32" t="s">
        <v>1678</v>
      </c>
      <c r="H137" s="33">
        <v>44963</v>
      </c>
      <c r="I137" s="33">
        <v>44965</v>
      </c>
      <c r="J137" s="33">
        <v>45267</v>
      </c>
      <c r="K137" s="34" t="s">
        <v>486</v>
      </c>
      <c r="L137" s="35">
        <v>34650000</v>
      </c>
      <c r="M137" s="36"/>
      <c r="N137" s="45"/>
      <c r="O137" s="36"/>
      <c r="P137" s="45"/>
      <c r="Q137" s="38"/>
      <c r="R137" s="33">
        <v>45267</v>
      </c>
      <c r="S137" s="35">
        <v>34650000</v>
      </c>
      <c r="T137" s="39">
        <f t="shared" si="4"/>
        <v>0.17666666666666667</v>
      </c>
      <c r="U137" s="40">
        <v>6121500</v>
      </c>
      <c r="V137" s="41">
        <f t="shared" si="5"/>
        <v>28528500</v>
      </c>
      <c r="W137" s="42" t="s">
        <v>1422</v>
      </c>
      <c r="X137" s="17"/>
      <c r="Y137" s="17"/>
    </row>
    <row r="138" spans="1:25" ht="68" x14ac:dyDescent="0.2">
      <c r="A138" s="43">
        <v>2023</v>
      </c>
      <c r="B138" s="29">
        <v>139</v>
      </c>
      <c r="C138" s="29" t="s">
        <v>1423</v>
      </c>
      <c r="D138" s="44" t="s">
        <v>126</v>
      </c>
      <c r="E138" s="30" t="s">
        <v>1226</v>
      </c>
      <c r="F138" s="31">
        <v>6079500</v>
      </c>
      <c r="G138" s="32" t="s">
        <v>1679</v>
      </c>
      <c r="H138" s="33">
        <v>44960</v>
      </c>
      <c r="I138" s="33">
        <v>44965</v>
      </c>
      <c r="J138" s="33">
        <v>45267</v>
      </c>
      <c r="K138" s="34" t="s">
        <v>486</v>
      </c>
      <c r="L138" s="35">
        <v>60795000</v>
      </c>
      <c r="M138" s="36"/>
      <c r="N138" s="45"/>
      <c r="O138" s="36"/>
      <c r="P138" s="45"/>
      <c r="Q138" s="38"/>
      <c r="R138" s="33">
        <v>45267</v>
      </c>
      <c r="S138" s="35">
        <v>60795000</v>
      </c>
      <c r="T138" s="39">
        <f t="shared" si="4"/>
        <v>0.17666666666666667</v>
      </c>
      <c r="U138" s="40">
        <v>10740450</v>
      </c>
      <c r="V138" s="41">
        <f t="shared" si="5"/>
        <v>50054550</v>
      </c>
      <c r="W138" s="42" t="s">
        <v>1424</v>
      </c>
      <c r="X138" s="17"/>
      <c r="Y138" s="17"/>
    </row>
    <row r="139" spans="1:25" ht="68" x14ac:dyDescent="0.2">
      <c r="A139" s="43">
        <v>2023</v>
      </c>
      <c r="B139" s="29">
        <v>140</v>
      </c>
      <c r="C139" s="29" t="s">
        <v>1425</v>
      </c>
      <c r="D139" s="44" t="s">
        <v>1164</v>
      </c>
      <c r="E139" s="30" t="s">
        <v>1227</v>
      </c>
      <c r="F139" s="31">
        <v>4462500</v>
      </c>
      <c r="G139" s="32" t="s">
        <v>1680</v>
      </c>
      <c r="H139" s="33">
        <v>44960</v>
      </c>
      <c r="I139" s="33">
        <v>44974</v>
      </c>
      <c r="J139" s="33">
        <v>45276</v>
      </c>
      <c r="K139" s="34" t="s">
        <v>486</v>
      </c>
      <c r="L139" s="35">
        <v>44625000</v>
      </c>
      <c r="M139" s="36"/>
      <c r="N139" s="45"/>
      <c r="O139" s="36"/>
      <c r="P139" s="45"/>
      <c r="Q139" s="38"/>
      <c r="R139" s="33">
        <v>45276</v>
      </c>
      <c r="S139" s="35">
        <v>44625000</v>
      </c>
      <c r="T139" s="39">
        <f t="shared" si="4"/>
        <v>0.14666666666666667</v>
      </c>
      <c r="U139" s="40">
        <v>6545000</v>
      </c>
      <c r="V139" s="41">
        <f t="shared" si="5"/>
        <v>38080000</v>
      </c>
      <c r="W139" s="42" t="s">
        <v>1426</v>
      </c>
      <c r="X139" s="17"/>
      <c r="Y139" s="17"/>
    </row>
    <row r="140" spans="1:25" ht="102" x14ac:dyDescent="0.2">
      <c r="A140" s="43">
        <v>2023</v>
      </c>
      <c r="B140" s="29">
        <v>141</v>
      </c>
      <c r="C140" s="29" t="s">
        <v>1427</v>
      </c>
      <c r="D140" s="44" t="s">
        <v>137</v>
      </c>
      <c r="E140" s="30" t="s">
        <v>1228</v>
      </c>
      <c r="F140" s="31">
        <v>6079500</v>
      </c>
      <c r="G140" s="32" t="s">
        <v>1681</v>
      </c>
      <c r="H140" s="33">
        <v>44960</v>
      </c>
      <c r="I140" s="33">
        <v>44965</v>
      </c>
      <c r="J140" s="33">
        <v>45250</v>
      </c>
      <c r="K140" s="34" t="s">
        <v>1085</v>
      </c>
      <c r="L140" s="35">
        <v>57755250</v>
      </c>
      <c r="M140" s="36"/>
      <c r="N140" s="45"/>
      <c r="O140" s="36"/>
      <c r="P140" s="45"/>
      <c r="Q140" s="38"/>
      <c r="R140" s="33">
        <v>45250</v>
      </c>
      <c r="S140" s="35">
        <v>57755250</v>
      </c>
      <c r="T140" s="39">
        <f t="shared" si="4"/>
        <v>0.18596491228070175</v>
      </c>
      <c r="U140" s="40">
        <v>10740450</v>
      </c>
      <c r="V140" s="41">
        <f t="shared" si="5"/>
        <v>47014800</v>
      </c>
      <c r="W140" s="42" t="s">
        <v>1428</v>
      </c>
      <c r="X140" s="17"/>
      <c r="Y140" s="17"/>
    </row>
    <row r="141" spans="1:25" ht="85" x14ac:dyDescent="0.2">
      <c r="A141" s="43">
        <v>2023</v>
      </c>
      <c r="B141" s="29">
        <v>142</v>
      </c>
      <c r="C141" s="29" t="s">
        <v>1429</v>
      </c>
      <c r="D141" s="44" t="s">
        <v>127</v>
      </c>
      <c r="E141" s="30" t="s">
        <v>1229</v>
      </c>
      <c r="F141" s="31">
        <v>2332550</v>
      </c>
      <c r="G141" s="32" t="s">
        <v>1659</v>
      </c>
      <c r="H141" s="33">
        <v>44963</v>
      </c>
      <c r="I141" s="33">
        <v>44977</v>
      </c>
      <c r="J141" s="33">
        <v>45250</v>
      </c>
      <c r="K141" s="34" t="s">
        <v>1085</v>
      </c>
      <c r="L141" s="35">
        <v>22159225</v>
      </c>
      <c r="M141" s="36"/>
      <c r="N141" s="45"/>
      <c r="O141" s="36"/>
      <c r="P141" s="45"/>
      <c r="Q141" s="38"/>
      <c r="R141" s="33">
        <v>45250</v>
      </c>
      <c r="S141" s="35">
        <v>22159225</v>
      </c>
      <c r="T141" s="39">
        <f t="shared" si="4"/>
        <v>0.143859634080163</v>
      </c>
      <c r="U141" s="40">
        <v>3187818</v>
      </c>
      <c r="V141" s="41">
        <f t="shared" si="5"/>
        <v>18971407</v>
      </c>
      <c r="W141" s="42" t="s">
        <v>1430</v>
      </c>
      <c r="X141" s="17"/>
      <c r="Y141" s="17"/>
    </row>
    <row r="142" spans="1:25" ht="68" x14ac:dyDescent="0.2">
      <c r="A142" s="43">
        <v>2023</v>
      </c>
      <c r="B142" s="29">
        <v>143</v>
      </c>
      <c r="C142" s="29" t="s">
        <v>1431</v>
      </c>
      <c r="D142" s="44" t="s">
        <v>1165</v>
      </c>
      <c r="E142" s="30" t="s">
        <v>1230</v>
      </c>
      <c r="F142" s="31">
        <v>5144694.501607717</v>
      </c>
      <c r="G142" s="32" t="s">
        <v>1682</v>
      </c>
      <c r="H142" s="33">
        <v>44972</v>
      </c>
      <c r="I142" s="33">
        <v>44974</v>
      </c>
      <c r="J142" s="33">
        <v>45287</v>
      </c>
      <c r="K142" s="34" t="s">
        <v>1432</v>
      </c>
      <c r="L142" s="35">
        <v>53333333</v>
      </c>
      <c r="M142" s="36" t="s">
        <v>1333</v>
      </c>
      <c r="N142" s="45"/>
      <c r="O142" s="36"/>
      <c r="P142" s="45"/>
      <c r="Q142" s="38"/>
      <c r="R142" s="33">
        <v>45287</v>
      </c>
      <c r="S142" s="35">
        <v>51833333</v>
      </c>
      <c r="T142" s="39">
        <f t="shared" si="4"/>
        <v>0.14147909415742183</v>
      </c>
      <c r="U142" s="40">
        <v>7333333</v>
      </c>
      <c r="V142" s="41">
        <f t="shared" si="5"/>
        <v>44500000</v>
      </c>
      <c r="W142" s="42" t="s">
        <v>1433</v>
      </c>
      <c r="X142" s="17"/>
      <c r="Y142" s="17"/>
    </row>
    <row r="143" spans="1:25" ht="68" x14ac:dyDescent="0.2">
      <c r="A143" s="43">
        <v>2023</v>
      </c>
      <c r="B143" s="29">
        <v>144</v>
      </c>
      <c r="C143" s="29" t="s">
        <v>1434</v>
      </c>
      <c r="D143" s="44" t="s">
        <v>1166</v>
      </c>
      <c r="E143" s="30" t="s">
        <v>1231</v>
      </c>
      <c r="F143" s="31">
        <v>4381000</v>
      </c>
      <c r="G143" s="32" t="s">
        <v>1683</v>
      </c>
      <c r="H143" s="33">
        <v>44961</v>
      </c>
      <c r="I143" s="33">
        <v>44965</v>
      </c>
      <c r="J143" s="33">
        <v>45267</v>
      </c>
      <c r="K143" s="34" t="s">
        <v>486</v>
      </c>
      <c r="L143" s="35">
        <v>43810000</v>
      </c>
      <c r="M143" s="36"/>
      <c r="N143" s="45"/>
      <c r="O143" s="36"/>
      <c r="P143" s="45"/>
      <c r="Q143" s="38"/>
      <c r="R143" s="33">
        <v>45267</v>
      </c>
      <c r="S143" s="35">
        <v>43810000</v>
      </c>
      <c r="T143" s="39">
        <f t="shared" si="4"/>
        <v>0.17666667427527963</v>
      </c>
      <c r="U143" s="40">
        <v>7739767</v>
      </c>
      <c r="V143" s="41">
        <f t="shared" si="5"/>
        <v>36070233</v>
      </c>
      <c r="W143" s="42" t="s">
        <v>1435</v>
      </c>
      <c r="X143" s="17"/>
      <c r="Y143" s="17"/>
    </row>
    <row r="144" spans="1:25" ht="68" x14ac:dyDescent="0.2">
      <c r="A144" s="43">
        <v>2023</v>
      </c>
      <c r="B144" s="29">
        <v>145</v>
      </c>
      <c r="C144" s="29" t="s">
        <v>1436</v>
      </c>
      <c r="D144" s="44" t="s">
        <v>1437</v>
      </c>
      <c r="E144" s="30" t="s">
        <v>1232</v>
      </c>
      <c r="F144" s="31">
        <v>4381000</v>
      </c>
      <c r="G144" s="32" t="s">
        <v>1684</v>
      </c>
      <c r="H144" s="33">
        <v>44964</v>
      </c>
      <c r="I144" s="33">
        <v>44965</v>
      </c>
      <c r="J144" s="33">
        <v>45267</v>
      </c>
      <c r="K144" s="34" t="s">
        <v>1366</v>
      </c>
      <c r="L144" s="35">
        <v>43810000</v>
      </c>
      <c r="M144" s="36"/>
      <c r="N144" s="45"/>
      <c r="O144" s="36"/>
      <c r="P144" s="45"/>
      <c r="Q144" s="38"/>
      <c r="R144" s="33">
        <v>45267</v>
      </c>
      <c r="S144" s="35">
        <v>43810000</v>
      </c>
      <c r="T144" s="39">
        <f t="shared" si="4"/>
        <v>0.17666667427527963</v>
      </c>
      <c r="U144" s="40">
        <v>7739767</v>
      </c>
      <c r="V144" s="41">
        <f t="shared" si="5"/>
        <v>36070233</v>
      </c>
      <c r="W144" s="42" t="s">
        <v>1438</v>
      </c>
      <c r="X144" s="17"/>
      <c r="Y144" s="17"/>
    </row>
    <row r="145" spans="1:25" ht="68" x14ac:dyDescent="0.2">
      <c r="A145" s="43">
        <v>2023</v>
      </c>
      <c r="B145" s="29">
        <v>146</v>
      </c>
      <c r="C145" s="29" t="s">
        <v>1439</v>
      </c>
      <c r="D145" s="44" t="s">
        <v>364</v>
      </c>
      <c r="E145" s="30" t="s">
        <v>1233</v>
      </c>
      <c r="F145" s="31">
        <v>4381000</v>
      </c>
      <c r="G145" s="32" t="s">
        <v>1685</v>
      </c>
      <c r="H145" s="33">
        <v>44966</v>
      </c>
      <c r="I145" s="33">
        <v>44970</v>
      </c>
      <c r="J145" s="33">
        <v>45272</v>
      </c>
      <c r="K145" s="34" t="s">
        <v>1366</v>
      </c>
      <c r="L145" s="35">
        <v>43807450</v>
      </c>
      <c r="M145" s="36"/>
      <c r="N145" s="45"/>
      <c r="O145" s="36"/>
      <c r="P145" s="45"/>
      <c r="Q145" s="38"/>
      <c r="R145" s="33">
        <v>45272</v>
      </c>
      <c r="S145" s="35">
        <v>43807450</v>
      </c>
      <c r="T145" s="39">
        <f t="shared" si="4"/>
        <v>0.16</v>
      </c>
      <c r="U145" s="40">
        <v>7009192</v>
      </c>
      <c r="V145" s="41">
        <f t="shared" si="5"/>
        <v>36798258</v>
      </c>
      <c r="W145" s="42" t="s">
        <v>1440</v>
      </c>
      <c r="X145" s="17"/>
      <c r="Y145" s="17"/>
    </row>
    <row r="146" spans="1:25" ht="85" x14ac:dyDescent="0.2">
      <c r="A146" s="43">
        <v>2023</v>
      </c>
      <c r="B146" s="29">
        <v>147</v>
      </c>
      <c r="C146" s="29" t="s">
        <v>1441</v>
      </c>
      <c r="D146" s="44" t="s">
        <v>320</v>
      </c>
      <c r="E146" s="30" t="s">
        <v>1234</v>
      </c>
      <c r="F146" s="31">
        <v>10300000</v>
      </c>
      <c r="G146" s="32" t="s">
        <v>1686</v>
      </c>
      <c r="H146" s="33">
        <v>44960</v>
      </c>
      <c r="I146" s="33">
        <v>44965</v>
      </c>
      <c r="J146" s="33">
        <v>45206</v>
      </c>
      <c r="K146" s="34" t="s">
        <v>1442</v>
      </c>
      <c r="L146" s="35">
        <v>82400000</v>
      </c>
      <c r="M146" s="36"/>
      <c r="N146" s="45"/>
      <c r="O146" s="36"/>
      <c r="P146" s="45"/>
      <c r="Q146" s="38"/>
      <c r="R146" s="33">
        <v>45206</v>
      </c>
      <c r="S146" s="35">
        <v>82400000</v>
      </c>
      <c r="T146" s="39">
        <f t="shared" si="4"/>
        <v>0.22083333737864078</v>
      </c>
      <c r="U146" s="40">
        <v>18196667</v>
      </c>
      <c r="V146" s="41">
        <f t="shared" si="5"/>
        <v>64203333</v>
      </c>
      <c r="W146" s="42" t="s">
        <v>1443</v>
      </c>
      <c r="X146" s="17"/>
      <c r="Y146" s="17"/>
    </row>
    <row r="147" spans="1:25" ht="68" x14ac:dyDescent="0.2">
      <c r="A147" s="43">
        <v>2023</v>
      </c>
      <c r="B147" s="29">
        <v>148</v>
      </c>
      <c r="C147" s="29" t="s">
        <v>1444</v>
      </c>
      <c r="D147" s="44" t="s">
        <v>1167</v>
      </c>
      <c r="E147" s="30" t="s">
        <v>1235</v>
      </c>
      <c r="F147" s="31">
        <v>6300000</v>
      </c>
      <c r="G147" s="32" t="s">
        <v>1659</v>
      </c>
      <c r="H147" s="33">
        <v>44963</v>
      </c>
      <c r="I147" s="33">
        <v>44966</v>
      </c>
      <c r="J147" s="33">
        <v>44993</v>
      </c>
      <c r="K147" s="34" t="s">
        <v>655</v>
      </c>
      <c r="L147" s="35">
        <v>6300000</v>
      </c>
      <c r="M147" s="36"/>
      <c r="N147" s="45"/>
      <c r="O147" s="36"/>
      <c r="P147" s="45"/>
      <c r="Q147" s="38"/>
      <c r="R147" s="33">
        <v>44993</v>
      </c>
      <c r="S147" s="35">
        <v>6300000</v>
      </c>
      <c r="T147" s="39">
        <f t="shared" si="4"/>
        <v>0</v>
      </c>
      <c r="U147" s="40">
        <v>0</v>
      </c>
      <c r="V147" s="41">
        <f t="shared" si="5"/>
        <v>6300000</v>
      </c>
      <c r="W147" s="42" t="s">
        <v>1445</v>
      </c>
      <c r="X147" s="17"/>
      <c r="Y147" s="17"/>
    </row>
    <row r="148" spans="1:25" ht="68" x14ac:dyDescent="0.2">
      <c r="A148" s="43">
        <v>2023</v>
      </c>
      <c r="B148" s="29">
        <v>149</v>
      </c>
      <c r="C148" s="29" t="s">
        <v>1446</v>
      </c>
      <c r="D148" s="44" t="s">
        <v>31</v>
      </c>
      <c r="E148" s="30" t="s">
        <v>1236</v>
      </c>
      <c r="F148" s="31">
        <v>3658513.96875</v>
      </c>
      <c r="G148" s="32" t="s">
        <v>587</v>
      </c>
      <c r="H148" s="33">
        <v>44964</v>
      </c>
      <c r="I148" s="33">
        <v>44966</v>
      </c>
      <c r="J148" s="33">
        <v>45288</v>
      </c>
      <c r="K148" s="34" t="s">
        <v>1404</v>
      </c>
      <c r="L148" s="35">
        <v>39024149</v>
      </c>
      <c r="M148" s="36"/>
      <c r="N148" s="45"/>
      <c r="O148" s="36"/>
      <c r="P148" s="45"/>
      <c r="Q148" s="38"/>
      <c r="R148" s="33">
        <v>45288</v>
      </c>
      <c r="S148" s="35">
        <v>39024149</v>
      </c>
      <c r="T148" s="39">
        <f t="shared" si="4"/>
        <v>0.16249999455465383</v>
      </c>
      <c r="U148" s="40">
        <v>6341424</v>
      </c>
      <c r="V148" s="41">
        <f t="shared" si="5"/>
        <v>32682725</v>
      </c>
      <c r="W148" s="42" t="s">
        <v>1447</v>
      </c>
      <c r="X148" s="17"/>
      <c r="Y148" s="17"/>
    </row>
    <row r="149" spans="1:25" ht="102" x14ac:dyDescent="0.2">
      <c r="A149" s="43">
        <v>2023</v>
      </c>
      <c r="B149" s="29">
        <v>150</v>
      </c>
      <c r="C149" s="29" t="s">
        <v>1448</v>
      </c>
      <c r="D149" s="44" t="s">
        <v>1449</v>
      </c>
      <c r="E149" s="30" t="s">
        <v>1237</v>
      </c>
      <c r="F149" s="31">
        <v>4380745.0318471333</v>
      </c>
      <c r="G149" s="32" t="s">
        <v>1687</v>
      </c>
      <c r="H149" s="33">
        <v>44963</v>
      </c>
      <c r="I149" s="33">
        <v>44966</v>
      </c>
      <c r="J149" s="33">
        <v>45282</v>
      </c>
      <c r="K149" s="34" t="s">
        <v>1372</v>
      </c>
      <c r="L149" s="35">
        <v>45851798</v>
      </c>
      <c r="M149" s="36"/>
      <c r="N149" s="45"/>
      <c r="O149" s="36"/>
      <c r="P149" s="45"/>
      <c r="Q149" s="38"/>
      <c r="R149" s="33">
        <v>45282</v>
      </c>
      <c r="S149" s="35">
        <v>45851798</v>
      </c>
      <c r="T149" s="39">
        <f t="shared" si="4"/>
        <v>0.16560508706768706</v>
      </c>
      <c r="U149" s="40">
        <v>7593291</v>
      </c>
      <c r="V149" s="41">
        <f t="shared" si="5"/>
        <v>38258507</v>
      </c>
      <c r="W149" s="42" t="s">
        <v>1450</v>
      </c>
      <c r="X149" s="17"/>
      <c r="Y149" s="17"/>
    </row>
    <row r="150" spans="1:25" ht="85" x14ac:dyDescent="0.2">
      <c r="A150" s="43">
        <v>2023</v>
      </c>
      <c r="B150" s="29">
        <v>151</v>
      </c>
      <c r="C150" s="29" t="s">
        <v>1451</v>
      </c>
      <c r="D150" s="44" t="s">
        <v>1452</v>
      </c>
      <c r="E150" s="30" t="s">
        <v>1238</v>
      </c>
      <c r="F150" s="31">
        <v>7999999.96875</v>
      </c>
      <c r="G150" s="32" t="s">
        <v>1688</v>
      </c>
      <c r="H150" s="33">
        <v>44964</v>
      </c>
      <c r="I150" s="33">
        <v>44967</v>
      </c>
      <c r="J150" s="33">
        <v>45289</v>
      </c>
      <c r="K150" s="34" t="s">
        <v>1404</v>
      </c>
      <c r="L150" s="35">
        <v>85333333</v>
      </c>
      <c r="M150" s="36"/>
      <c r="N150" s="45"/>
      <c r="O150" s="36"/>
      <c r="P150" s="45"/>
      <c r="Q150" s="38"/>
      <c r="R150" s="33">
        <v>45289</v>
      </c>
      <c r="S150" s="35">
        <v>85333333</v>
      </c>
      <c r="T150" s="39">
        <f t="shared" si="4"/>
        <v>0.1593750006225586</v>
      </c>
      <c r="U150" s="40">
        <v>13600000</v>
      </c>
      <c r="V150" s="41">
        <f t="shared" si="5"/>
        <v>71733333</v>
      </c>
      <c r="W150" s="42" t="s">
        <v>1453</v>
      </c>
      <c r="X150" s="17"/>
      <c r="Y150" s="17"/>
    </row>
    <row r="151" spans="1:25" ht="68" x14ac:dyDescent="0.2">
      <c r="A151" s="43">
        <v>2023</v>
      </c>
      <c r="B151" s="29">
        <v>152</v>
      </c>
      <c r="C151" s="29" t="s">
        <v>1454</v>
      </c>
      <c r="D151" s="44" t="s">
        <v>83</v>
      </c>
      <c r="E151" s="30" t="s">
        <v>1239</v>
      </c>
      <c r="F151" s="31">
        <v>2799999.9375</v>
      </c>
      <c r="G151" s="32" t="s">
        <v>610</v>
      </c>
      <c r="H151" s="33">
        <v>44964</v>
      </c>
      <c r="I151" s="33">
        <v>44966</v>
      </c>
      <c r="J151" s="33">
        <v>45288</v>
      </c>
      <c r="K151" s="34" t="s">
        <v>1404</v>
      </c>
      <c r="L151" s="35">
        <v>29866666</v>
      </c>
      <c r="M151" s="36"/>
      <c r="N151" s="45"/>
      <c r="O151" s="36"/>
      <c r="P151" s="45"/>
      <c r="Q151" s="38"/>
      <c r="R151" s="33">
        <v>45288</v>
      </c>
      <c r="S151" s="35">
        <v>29866666</v>
      </c>
      <c r="T151" s="39">
        <f t="shared" si="4"/>
        <v>0.1624999924665177</v>
      </c>
      <c r="U151" s="40">
        <v>4853333</v>
      </c>
      <c r="V151" s="41">
        <f t="shared" si="5"/>
        <v>25013333</v>
      </c>
      <c r="W151" s="42" t="s">
        <v>1455</v>
      </c>
      <c r="X151" s="17"/>
      <c r="Y151" s="17"/>
    </row>
    <row r="152" spans="1:25" ht="68" x14ac:dyDescent="0.2">
      <c r="A152" s="43">
        <v>2023</v>
      </c>
      <c r="B152" s="29">
        <v>153</v>
      </c>
      <c r="C152" s="29" t="s">
        <v>1456</v>
      </c>
      <c r="D152" s="44" t="s">
        <v>516</v>
      </c>
      <c r="E152" s="30" t="s">
        <v>1240</v>
      </c>
      <c r="F152" s="31">
        <v>2799999.9375</v>
      </c>
      <c r="G152" s="32" t="s">
        <v>611</v>
      </c>
      <c r="H152" s="33">
        <v>44964</v>
      </c>
      <c r="I152" s="33">
        <v>44966</v>
      </c>
      <c r="J152" s="33">
        <v>45288</v>
      </c>
      <c r="K152" s="34" t="s">
        <v>1404</v>
      </c>
      <c r="L152" s="35">
        <v>29866666</v>
      </c>
      <c r="M152" s="36"/>
      <c r="N152" s="45"/>
      <c r="O152" s="36"/>
      <c r="P152" s="45"/>
      <c r="Q152" s="38"/>
      <c r="R152" s="33">
        <v>45288</v>
      </c>
      <c r="S152" s="35">
        <v>29866666</v>
      </c>
      <c r="T152" s="39">
        <f t="shared" si="4"/>
        <v>0.1624999924665177</v>
      </c>
      <c r="U152" s="40">
        <v>4853333</v>
      </c>
      <c r="V152" s="41">
        <f t="shared" si="5"/>
        <v>25013333</v>
      </c>
      <c r="W152" s="42" t="s">
        <v>1457</v>
      </c>
      <c r="X152" s="17"/>
      <c r="Y152" s="17"/>
    </row>
    <row r="153" spans="1:25" ht="85" x14ac:dyDescent="0.2">
      <c r="A153" s="43">
        <v>2023</v>
      </c>
      <c r="B153" s="29">
        <v>154</v>
      </c>
      <c r="C153" s="29" t="s">
        <v>1458</v>
      </c>
      <c r="D153" s="44" t="s">
        <v>130</v>
      </c>
      <c r="E153" s="30" t="s">
        <v>1241</v>
      </c>
      <c r="F153" s="31">
        <v>2332550</v>
      </c>
      <c r="G153" s="32" t="s">
        <v>1659</v>
      </c>
      <c r="H153" s="33">
        <v>44963</v>
      </c>
      <c r="I153" s="33">
        <v>44977</v>
      </c>
      <c r="J153" s="33">
        <v>45252</v>
      </c>
      <c r="K153" s="34" t="s">
        <v>1085</v>
      </c>
      <c r="L153" s="35">
        <v>22159225</v>
      </c>
      <c r="M153" s="36"/>
      <c r="N153" s="45"/>
      <c r="O153" s="36"/>
      <c r="P153" s="45"/>
      <c r="Q153" s="38"/>
      <c r="R153" s="33">
        <v>45252</v>
      </c>
      <c r="S153" s="35">
        <v>22159225</v>
      </c>
      <c r="T153" s="39">
        <f t="shared" si="4"/>
        <v>0.143859634080163</v>
      </c>
      <c r="U153" s="40">
        <v>3187818</v>
      </c>
      <c r="V153" s="41">
        <f t="shared" si="5"/>
        <v>18971407</v>
      </c>
      <c r="W153" s="42" t="s">
        <v>1459</v>
      </c>
      <c r="X153" s="17"/>
      <c r="Y153" s="17"/>
    </row>
    <row r="154" spans="1:25" ht="85" x14ac:dyDescent="0.2">
      <c r="A154" s="43">
        <v>2023</v>
      </c>
      <c r="B154" s="29">
        <v>155</v>
      </c>
      <c r="C154" s="29" t="s">
        <v>1460</v>
      </c>
      <c r="D154" s="44" t="s">
        <v>131</v>
      </c>
      <c r="E154" s="30" t="s">
        <v>1242</v>
      </c>
      <c r="F154" s="31">
        <v>2332550</v>
      </c>
      <c r="G154" s="32" t="s">
        <v>1659</v>
      </c>
      <c r="H154" s="33">
        <v>44963</v>
      </c>
      <c r="I154" s="33">
        <v>44977</v>
      </c>
      <c r="J154" s="33">
        <v>45252</v>
      </c>
      <c r="K154" s="34" t="s">
        <v>1085</v>
      </c>
      <c r="L154" s="35">
        <v>22159225</v>
      </c>
      <c r="M154" s="36"/>
      <c r="N154" s="45"/>
      <c r="O154" s="36"/>
      <c r="P154" s="45"/>
      <c r="Q154" s="38"/>
      <c r="R154" s="33">
        <v>45252</v>
      </c>
      <c r="S154" s="35">
        <v>22159225</v>
      </c>
      <c r="T154" s="39">
        <f t="shared" si="4"/>
        <v>0.143859634080163</v>
      </c>
      <c r="U154" s="40">
        <v>3187818</v>
      </c>
      <c r="V154" s="41">
        <f t="shared" si="5"/>
        <v>18971407</v>
      </c>
      <c r="W154" s="42" t="s">
        <v>1461</v>
      </c>
      <c r="X154" s="17"/>
      <c r="Y154" s="17"/>
    </row>
    <row r="155" spans="1:25" ht="85" x14ac:dyDescent="0.2">
      <c r="A155" s="43">
        <v>2023</v>
      </c>
      <c r="B155" s="29">
        <v>156</v>
      </c>
      <c r="C155" s="29" t="s">
        <v>1462</v>
      </c>
      <c r="D155" s="44" t="s">
        <v>187</v>
      </c>
      <c r="E155" s="30" t="s">
        <v>1243</v>
      </c>
      <c r="F155" s="31">
        <v>6695000.0000000009</v>
      </c>
      <c r="G155" s="32" t="s">
        <v>1689</v>
      </c>
      <c r="H155" s="33">
        <v>44964</v>
      </c>
      <c r="I155" s="33">
        <v>44965</v>
      </c>
      <c r="J155" s="33">
        <v>45258</v>
      </c>
      <c r="K155" s="34" t="s">
        <v>1463</v>
      </c>
      <c r="L155" s="35">
        <v>64941500</v>
      </c>
      <c r="M155" s="36"/>
      <c r="N155" s="45"/>
      <c r="O155" s="36"/>
      <c r="P155" s="45"/>
      <c r="Q155" s="38"/>
      <c r="R155" s="33">
        <v>45258</v>
      </c>
      <c r="S155" s="35">
        <v>64941500</v>
      </c>
      <c r="T155" s="39">
        <f t="shared" si="4"/>
        <v>0.18213057905961519</v>
      </c>
      <c r="U155" s="40">
        <v>11827833</v>
      </c>
      <c r="V155" s="41">
        <f t="shared" si="5"/>
        <v>53113667</v>
      </c>
      <c r="W155" s="42" t="s">
        <v>1464</v>
      </c>
      <c r="X155" s="17"/>
      <c r="Y155" s="17"/>
    </row>
    <row r="156" spans="1:25" ht="85" x14ac:dyDescent="0.2">
      <c r="A156" s="43">
        <v>2023</v>
      </c>
      <c r="B156" s="29">
        <v>157</v>
      </c>
      <c r="C156" s="29" t="s">
        <v>1465</v>
      </c>
      <c r="D156" s="44" t="s">
        <v>146</v>
      </c>
      <c r="E156" s="30" t="s">
        <v>1244</v>
      </c>
      <c r="F156" s="31">
        <v>7570500</v>
      </c>
      <c r="G156" s="32" t="s">
        <v>1690</v>
      </c>
      <c r="H156" s="33">
        <v>44965</v>
      </c>
      <c r="I156" s="33">
        <v>44970</v>
      </c>
      <c r="J156" s="33">
        <v>45272</v>
      </c>
      <c r="K156" s="34" t="s">
        <v>486</v>
      </c>
      <c r="L156" s="35">
        <v>75705000</v>
      </c>
      <c r="M156" s="36"/>
      <c r="N156" s="45"/>
      <c r="O156" s="36"/>
      <c r="P156" s="45"/>
      <c r="Q156" s="38"/>
      <c r="R156" s="33">
        <v>45272</v>
      </c>
      <c r="S156" s="35">
        <v>75705000</v>
      </c>
      <c r="T156" s="39">
        <f t="shared" si="4"/>
        <v>0.16</v>
      </c>
      <c r="U156" s="40">
        <v>12112800</v>
      </c>
      <c r="V156" s="41">
        <f t="shared" si="5"/>
        <v>63592200</v>
      </c>
      <c r="W156" s="42" t="s">
        <v>1466</v>
      </c>
      <c r="X156" s="17"/>
      <c r="Y156" s="17"/>
    </row>
    <row r="157" spans="1:25" ht="85" x14ac:dyDescent="0.2">
      <c r="A157" s="43">
        <v>2023</v>
      </c>
      <c r="B157" s="29">
        <v>158</v>
      </c>
      <c r="C157" s="29" t="s">
        <v>1467</v>
      </c>
      <c r="D157" s="44" t="s">
        <v>132</v>
      </c>
      <c r="E157" s="30" t="s">
        <v>1245</v>
      </c>
      <c r="F157" s="31">
        <v>2332550</v>
      </c>
      <c r="G157" s="32" t="s">
        <v>1659</v>
      </c>
      <c r="H157" s="33">
        <v>44964</v>
      </c>
      <c r="I157" s="33">
        <v>44971</v>
      </c>
      <c r="J157" s="33">
        <v>45258</v>
      </c>
      <c r="K157" s="34" t="s">
        <v>1085</v>
      </c>
      <c r="L157" s="35">
        <v>22159225</v>
      </c>
      <c r="M157" s="36"/>
      <c r="N157" s="45"/>
      <c r="O157" s="36"/>
      <c r="P157" s="45"/>
      <c r="Q157" s="38"/>
      <c r="R157" s="33">
        <v>45258</v>
      </c>
      <c r="S157" s="35">
        <v>22159225</v>
      </c>
      <c r="T157" s="39">
        <f t="shared" si="4"/>
        <v>0.16491226565911038</v>
      </c>
      <c r="U157" s="40">
        <v>3654328</v>
      </c>
      <c r="V157" s="41">
        <f t="shared" si="5"/>
        <v>18504897</v>
      </c>
      <c r="W157" s="42" t="s">
        <v>1468</v>
      </c>
      <c r="X157" s="17"/>
      <c r="Y157" s="17"/>
    </row>
    <row r="158" spans="1:25" ht="85" x14ac:dyDescent="0.2">
      <c r="A158" s="43">
        <v>2023</v>
      </c>
      <c r="B158" s="29">
        <v>159</v>
      </c>
      <c r="C158" s="29" t="s">
        <v>1469</v>
      </c>
      <c r="D158" s="44" t="s">
        <v>156</v>
      </c>
      <c r="E158" s="30" t="s">
        <v>1246</v>
      </c>
      <c r="F158" s="31">
        <v>6079500</v>
      </c>
      <c r="G158" s="32" t="s">
        <v>1691</v>
      </c>
      <c r="H158" s="33">
        <v>44964</v>
      </c>
      <c r="I158" s="33">
        <v>44966</v>
      </c>
      <c r="J158" s="33">
        <v>45268</v>
      </c>
      <c r="K158" s="34" t="s">
        <v>486</v>
      </c>
      <c r="L158" s="35">
        <v>60795000</v>
      </c>
      <c r="M158" s="36"/>
      <c r="N158" s="45"/>
      <c r="O158" s="36"/>
      <c r="P158" s="45"/>
      <c r="Q158" s="38"/>
      <c r="R158" s="33">
        <v>45268</v>
      </c>
      <c r="S158" s="35">
        <v>60795000</v>
      </c>
      <c r="T158" s="39">
        <f t="shared" si="4"/>
        <v>0.17333333333333334</v>
      </c>
      <c r="U158" s="40">
        <v>10537800</v>
      </c>
      <c r="V158" s="41">
        <f t="shared" si="5"/>
        <v>50257200</v>
      </c>
      <c r="W158" s="42" t="s">
        <v>1470</v>
      </c>
      <c r="X158" s="17"/>
      <c r="Y158" s="17"/>
    </row>
    <row r="159" spans="1:25" ht="85" x14ac:dyDescent="0.2">
      <c r="A159" s="43">
        <v>2023</v>
      </c>
      <c r="B159" s="29">
        <v>160</v>
      </c>
      <c r="C159" s="29" t="s">
        <v>1471</v>
      </c>
      <c r="D159" s="44" t="s">
        <v>254</v>
      </c>
      <c r="E159" s="30" t="s">
        <v>1247</v>
      </c>
      <c r="F159" s="31">
        <v>6079500</v>
      </c>
      <c r="G159" s="32" t="s">
        <v>1692</v>
      </c>
      <c r="H159" s="33">
        <v>44964</v>
      </c>
      <c r="I159" s="33">
        <v>44967</v>
      </c>
      <c r="J159" s="33">
        <v>45269</v>
      </c>
      <c r="K159" s="34" t="s">
        <v>486</v>
      </c>
      <c r="L159" s="35">
        <v>60795000</v>
      </c>
      <c r="M159" s="36"/>
      <c r="N159" s="45"/>
      <c r="O159" s="36"/>
      <c r="P159" s="45"/>
      <c r="Q159" s="38"/>
      <c r="R159" s="33">
        <v>45269</v>
      </c>
      <c r="S159" s="35">
        <v>60795000</v>
      </c>
      <c r="T159" s="39">
        <f t="shared" si="4"/>
        <v>0.17</v>
      </c>
      <c r="U159" s="40">
        <v>10335150</v>
      </c>
      <c r="V159" s="41">
        <f t="shared" si="5"/>
        <v>50459850</v>
      </c>
      <c r="W159" s="42" t="s">
        <v>1472</v>
      </c>
      <c r="X159" s="17"/>
      <c r="Y159" s="17"/>
    </row>
    <row r="160" spans="1:25" ht="51" x14ac:dyDescent="0.2">
      <c r="A160" s="43">
        <v>2023</v>
      </c>
      <c r="B160" s="29">
        <v>161</v>
      </c>
      <c r="C160" s="29" t="s">
        <v>1473</v>
      </c>
      <c r="D160" s="44" t="s">
        <v>174</v>
      </c>
      <c r="E160" s="30" t="s">
        <v>1248</v>
      </c>
      <c r="F160" s="31">
        <v>3319800</v>
      </c>
      <c r="G160" s="32" t="s">
        <v>1693</v>
      </c>
      <c r="H160" s="33">
        <v>44964</v>
      </c>
      <c r="I160" s="33">
        <v>44966</v>
      </c>
      <c r="J160" s="33">
        <v>45268</v>
      </c>
      <c r="K160" s="34" t="s">
        <v>486</v>
      </c>
      <c r="L160" s="35">
        <v>33198000</v>
      </c>
      <c r="M160" s="36"/>
      <c r="N160" s="45"/>
      <c r="O160" s="36"/>
      <c r="P160" s="45"/>
      <c r="Q160" s="38"/>
      <c r="R160" s="33">
        <v>45268</v>
      </c>
      <c r="S160" s="35">
        <v>33198000</v>
      </c>
      <c r="T160" s="39">
        <f t="shared" si="4"/>
        <v>0.17333333333333334</v>
      </c>
      <c r="U160" s="40">
        <v>5754320</v>
      </c>
      <c r="V160" s="41">
        <f t="shared" si="5"/>
        <v>27443680</v>
      </c>
      <c r="W160" s="42" t="s">
        <v>1474</v>
      </c>
      <c r="X160" s="17"/>
      <c r="Y160" s="17"/>
    </row>
    <row r="161" spans="1:25" ht="51" x14ac:dyDescent="0.2">
      <c r="A161" s="43">
        <v>2023</v>
      </c>
      <c r="B161" s="29">
        <v>162</v>
      </c>
      <c r="C161" s="29" t="s">
        <v>1475</v>
      </c>
      <c r="D161" s="44" t="s">
        <v>125</v>
      </c>
      <c r="E161" s="30" t="s">
        <v>1249</v>
      </c>
      <c r="F161" s="31">
        <v>3319800</v>
      </c>
      <c r="G161" s="32" t="s">
        <v>1694</v>
      </c>
      <c r="H161" s="33">
        <v>44964</v>
      </c>
      <c r="I161" s="33">
        <v>44966</v>
      </c>
      <c r="J161" s="33">
        <v>45268</v>
      </c>
      <c r="K161" s="34" t="s">
        <v>486</v>
      </c>
      <c r="L161" s="35">
        <v>33198000</v>
      </c>
      <c r="M161" s="36"/>
      <c r="N161" s="45"/>
      <c r="O161" s="36"/>
      <c r="P161" s="45"/>
      <c r="Q161" s="38"/>
      <c r="R161" s="33">
        <v>45268</v>
      </c>
      <c r="S161" s="35">
        <v>33198000</v>
      </c>
      <c r="T161" s="39">
        <f t="shared" si="4"/>
        <v>0.17333333333333334</v>
      </c>
      <c r="U161" s="40">
        <v>5754320</v>
      </c>
      <c r="V161" s="41">
        <f t="shared" si="5"/>
        <v>27443680</v>
      </c>
      <c r="W161" s="42" t="s">
        <v>1476</v>
      </c>
      <c r="X161" s="17"/>
      <c r="Y161" s="17"/>
    </row>
    <row r="162" spans="1:25" ht="68" x14ac:dyDescent="0.2">
      <c r="A162" s="43">
        <v>2023</v>
      </c>
      <c r="B162" s="29">
        <v>163</v>
      </c>
      <c r="C162" s="29" t="s">
        <v>1477</v>
      </c>
      <c r="D162" s="44" t="s">
        <v>46</v>
      </c>
      <c r="E162" s="30" t="s">
        <v>1250</v>
      </c>
      <c r="F162" s="31">
        <v>6000000</v>
      </c>
      <c r="G162" s="32" t="s">
        <v>586</v>
      </c>
      <c r="H162" s="33">
        <v>44966</v>
      </c>
      <c r="I162" s="33">
        <v>44967</v>
      </c>
      <c r="J162" s="33">
        <v>45290</v>
      </c>
      <c r="K162" s="34" t="s">
        <v>1404</v>
      </c>
      <c r="L162" s="35">
        <v>64000000</v>
      </c>
      <c r="M162" s="36" t="s">
        <v>1335</v>
      </c>
      <c r="N162" s="45"/>
      <c r="O162" s="36"/>
      <c r="P162" s="45"/>
      <c r="Q162" s="38"/>
      <c r="R162" s="33">
        <v>45290</v>
      </c>
      <c r="S162" s="35">
        <v>64000000</v>
      </c>
      <c r="T162" s="39">
        <f t="shared" si="4"/>
        <v>0.15937499999999999</v>
      </c>
      <c r="U162" s="40">
        <v>10200000</v>
      </c>
      <c r="V162" s="41">
        <f t="shared" si="5"/>
        <v>53800000</v>
      </c>
      <c r="W162" s="42" t="s">
        <v>1478</v>
      </c>
      <c r="X162" s="17"/>
      <c r="Y162" s="17"/>
    </row>
    <row r="163" spans="1:25" ht="51" x14ac:dyDescent="0.2">
      <c r="A163" s="43">
        <v>2023</v>
      </c>
      <c r="B163" s="29">
        <v>164</v>
      </c>
      <c r="C163" s="29" t="s">
        <v>1479</v>
      </c>
      <c r="D163" s="44" t="s">
        <v>264</v>
      </c>
      <c r="E163" s="30" t="s">
        <v>1251</v>
      </c>
      <c r="F163" s="31">
        <v>5446779.9375</v>
      </c>
      <c r="G163" s="32" t="s">
        <v>1695</v>
      </c>
      <c r="H163" s="33">
        <v>44964</v>
      </c>
      <c r="I163" s="33">
        <v>44965</v>
      </c>
      <c r="J163" s="33">
        <v>45287</v>
      </c>
      <c r="K163" s="34" t="s">
        <v>1404</v>
      </c>
      <c r="L163" s="35">
        <v>58098986</v>
      </c>
      <c r="M163" s="36"/>
      <c r="N163" s="45"/>
      <c r="O163" s="36"/>
      <c r="P163" s="45"/>
      <c r="Q163" s="38"/>
      <c r="R163" s="33">
        <v>45287</v>
      </c>
      <c r="S163" s="35">
        <v>58098986</v>
      </c>
      <c r="T163" s="39">
        <f t="shared" si="4"/>
        <v>0.16562500763782692</v>
      </c>
      <c r="U163" s="40">
        <v>9622645</v>
      </c>
      <c r="V163" s="41">
        <f t="shared" si="5"/>
        <v>48476341</v>
      </c>
      <c r="W163" s="42" t="s">
        <v>1480</v>
      </c>
      <c r="X163" s="17"/>
      <c r="Y163" s="17"/>
    </row>
    <row r="164" spans="1:25" ht="85" x14ac:dyDescent="0.2">
      <c r="A164" s="43">
        <v>2023</v>
      </c>
      <c r="B164" s="29">
        <v>165</v>
      </c>
      <c r="C164" s="29" t="s">
        <v>1481</v>
      </c>
      <c r="D164" s="44" t="s">
        <v>199</v>
      </c>
      <c r="E164" s="30" t="s">
        <v>1252</v>
      </c>
      <c r="F164" s="31">
        <v>8400000</v>
      </c>
      <c r="G164" s="32" t="s">
        <v>1696</v>
      </c>
      <c r="H164" s="33">
        <v>44970</v>
      </c>
      <c r="I164" s="33">
        <v>44973</v>
      </c>
      <c r="J164" s="33">
        <v>45291</v>
      </c>
      <c r="K164" s="34" t="s">
        <v>1404</v>
      </c>
      <c r="L164" s="35">
        <v>89600000</v>
      </c>
      <c r="M164" s="36"/>
      <c r="N164" s="45"/>
      <c r="O164" s="36"/>
      <c r="P164" s="45"/>
      <c r="Q164" s="38"/>
      <c r="R164" s="33">
        <v>45291</v>
      </c>
      <c r="S164" s="35">
        <v>88200000</v>
      </c>
      <c r="T164" s="39">
        <f t="shared" si="4"/>
        <v>0.14285714285714285</v>
      </c>
      <c r="U164" s="40">
        <v>12600000</v>
      </c>
      <c r="V164" s="41">
        <f t="shared" si="5"/>
        <v>75600000</v>
      </c>
      <c r="W164" s="42" t="s">
        <v>1482</v>
      </c>
      <c r="X164" s="17"/>
      <c r="Y164" s="17"/>
    </row>
    <row r="165" spans="1:25" ht="68" x14ac:dyDescent="0.2">
      <c r="A165" s="43">
        <v>2023</v>
      </c>
      <c r="B165" s="29">
        <v>166</v>
      </c>
      <c r="C165" s="29" t="s">
        <v>1483</v>
      </c>
      <c r="D165" s="44" t="s">
        <v>178</v>
      </c>
      <c r="E165" s="30" t="s">
        <v>1253</v>
      </c>
      <c r="F165" s="31">
        <v>4400000</v>
      </c>
      <c r="G165" s="32" t="s">
        <v>1697</v>
      </c>
      <c r="H165" s="33">
        <v>44964</v>
      </c>
      <c r="I165" s="33">
        <v>44966</v>
      </c>
      <c r="J165" s="33">
        <v>45085</v>
      </c>
      <c r="K165" s="34" t="s">
        <v>492</v>
      </c>
      <c r="L165" s="35">
        <v>17600000</v>
      </c>
      <c r="M165" s="36"/>
      <c r="N165" s="45"/>
      <c r="O165" s="36"/>
      <c r="P165" s="45"/>
      <c r="Q165" s="38"/>
      <c r="R165" s="33">
        <v>45085</v>
      </c>
      <c r="S165" s="35">
        <v>17600000</v>
      </c>
      <c r="T165" s="39">
        <f t="shared" si="4"/>
        <v>0.43333335227272729</v>
      </c>
      <c r="U165" s="40">
        <v>7626667</v>
      </c>
      <c r="V165" s="41">
        <f t="shared" si="5"/>
        <v>9973333</v>
      </c>
      <c r="W165" s="42" t="s">
        <v>1484</v>
      </c>
      <c r="X165" s="17"/>
      <c r="Y165" s="17"/>
    </row>
    <row r="166" spans="1:25" ht="68" x14ac:dyDescent="0.2">
      <c r="A166" s="43">
        <v>2023</v>
      </c>
      <c r="B166" s="29">
        <v>167</v>
      </c>
      <c r="C166" s="29" t="s">
        <v>1485</v>
      </c>
      <c r="D166" s="44" t="s">
        <v>1168</v>
      </c>
      <c r="E166" s="30" t="s">
        <v>1254</v>
      </c>
      <c r="F166" s="31">
        <v>3285700</v>
      </c>
      <c r="G166" s="32" t="s">
        <v>1659</v>
      </c>
      <c r="H166" s="33">
        <v>44964</v>
      </c>
      <c r="I166" s="33">
        <v>44966</v>
      </c>
      <c r="J166" s="33">
        <v>45283</v>
      </c>
      <c r="K166" s="34" t="s">
        <v>653</v>
      </c>
      <c r="L166" s="35">
        <v>34499850</v>
      </c>
      <c r="M166" s="36"/>
      <c r="N166" s="45"/>
      <c r="O166" s="36"/>
      <c r="P166" s="45"/>
      <c r="Q166" s="38"/>
      <c r="R166" s="33">
        <v>45283</v>
      </c>
      <c r="S166" s="35">
        <v>34499850</v>
      </c>
      <c r="T166" s="39">
        <f t="shared" si="4"/>
        <v>0.16507935541748733</v>
      </c>
      <c r="U166" s="40">
        <v>5695213</v>
      </c>
      <c r="V166" s="41">
        <f t="shared" si="5"/>
        <v>28804637</v>
      </c>
      <c r="W166" s="42" t="s">
        <v>1486</v>
      </c>
      <c r="X166" s="17"/>
      <c r="Y166" s="17"/>
    </row>
    <row r="167" spans="1:25" ht="68" x14ac:dyDescent="0.2">
      <c r="A167" s="43">
        <v>2023</v>
      </c>
      <c r="B167" s="29">
        <v>168</v>
      </c>
      <c r="C167" s="29" t="s">
        <v>1487</v>
      </c>
      <c r="D167" s="44" t="s">
        <v>418</v>
      </c>
      <c r="E167" s="30" t="s">
        <v>1255</v>
      </c>
      <c r="F167" s="31">
        <v>2799999.9375</v>
      </c>
      <c r="G167" s="32" t="s">
        <v>622</v>
      </c>
      <c r="H167" s="33">
        <v>44964</v>
      </c>
      <c r="I167" s="33">
        <v>44972</v>
      </c>
      <c r="J167" s="33">
        <v>45291</v>
      </c>
      <c r="K167" s="34" t="s">
        <v>1404</v>
      </c>
      <c r="L167" s="35">
        <v>29866666</v>
      </c>
      <c r="M167" s="36"/>
      <c r="N167" s="45"/>
      <c r="O167" s="36"/>
      <c r="P167" s="45"/>
      <c r="Q167" s="38"/>
      <c r="R167" s="33">
        <v>45291</v>
      </c>
      <c r="S167" s="35">
        <v>29493333</v>
      </c>
      <c r="T167" s="39">
        <f t="shared" si="4"/>
        <v>0.14556961059640156</v>
      </c>
      <c r="U167" s="40">
        <v>4293333</v>
      </c>
      <c r="V167" s="41">
        <f t="shared" si="5"/>
        <v>25200000</v>
      </c>
      <c r="W167" s="42" t="s">
        <v>1488</v>
      </c>
      <c r="X167" s="17"/>
      <c r="Y167" s="17"/>
    </row>
    <row r="168" spans="1:25" ht="51" x14ac:dyDescent="0.2">
      <c r="A168" s="43">
        <v>2023</v>
      </c>
      <c r="B168" s="29">
        <v>169</v>
      </c>
      <c r="C168" s="29" t="s">
        <v>1489</v>
      </c>
      <c r="D168" s="44" t="s">
        <v>140</v>
      </c>
      <c r="E168" s="30" t="s">
        <v>1256</v>
      </c>
      <c r="F168" s="31">
        <v>3319800</v>
      </c>
      <c r="G168" s="32" t="s">
        <v>1698</v>
      </c>
      <c r="H168" s="33">
        <v>44964</v>
      </c>
      <c r="I168" s="33">
        <v>44966</v>
      </c>
      <c r="J168" s="33">
        <v>45268</v>
      </c>
      <c r="K168" s="34" t="s">
        <v>486</v>
      </c>
      <c r="L168" s="35">
        <v>33198000</v>
      </c>
      <c r="M168" s="36"/>
      <c r="N168" s="45"/>
      <c r="O168" s="36"/>
      <c r="P168" s="45"/>
      <c r="Q168" s="38"/>
      <c r="R168" s="33">
        <v>45268</v>
      </c>
      <c r="S168" s="35">
        <v>33198000</v>
      </c>
      <c r="T168" s="39">
        <f t="shared" si="4"/>
        <v>0.17333333333333334</v>
      </c>
      <c r="U168" s="40">
        <v>5754320</v>
      </c>
      <c r="V168" s="41">
        <f t="shared" si="5"/>
        <v>27443680</v>
      </c>
      <c r="W168" s="42" t="s">
        <v>1490</v>
      </c>
      <c r="X168" s="17"/>
      <c r="Y168" s="17"/>
    </row>
    <row r="169" spans="1:25" ht="51" x14ac:dyDescent="0.2">
      <c r="A169" s="43">
        <v>2023</v>
      </c>
      <c r="B169" s="29">
        <v>170</v>
      </c>
      <c r="C169" s="29" t="s">
        <v>1491</v>
      </c>
      <c r="D169" s="44" t="s">
        <v>139</v>
      </c>
      <c r="E169" s="30" t="s">
        <v>1257</v>
      </c>
      <c r="F169" s="31">
        <v>3319800</v>
      </c>
      <c r="G169" s="32" t="s">
        <v>1699</v>
      </c>
      <c r="H169" s="33">
        <v>44964</v>
      </c>
      <c r="I169" s="33">
        <v>44966</v>
      </c>
      <c r="J169" s="33">
        <v>45268</v>
      </c>
      <c r="K169" s="34" t="s">
        <v>486</v>
      </c>
      <c r="L169" s="35">
        <v>33198000</v>
      </c>
      <c r="M169" s="36"/>
      <c r="N169" s="45"/>
      <c r="O169" s="36"/>
      <c r="P169" s="45"/>
      <c r="Q169" s="38"/>
      <c r="R169" s="33">
        <v>45268</v>
      </c>
      <c r="S169" s="35">
        <v>33198000</v>
      </c>
      <c r="T169" s="39">
        <f t="shared" si="4"/>
        <v>0.17333333333333334</v>
      </c>
      <c r="U169" s="40">
        <v>5754320</v>
      </c>
      <c r="V169" s="41">
        <f t="shared" si="5"/>
        <v>27443680</v>
      </c>
      <c r="W169" s="42" t="s">
        <v>1492</v>
      </c>
      <c r="X169" s="17"/>
      <c r="Y169" s="17"/>
    </row>
    <row r="170" spans="1:25" ht="85" x14ac:dyDescent="0.2">
      <c r="A170" s="43">
        <v>2023</v>
      </c>
      <c r="B170" s="29">
        <v>171</v>
      </c>
      <c r="C170" s="29" t="s">
        <v>1493</v>
      </c>
      <c r="D170" s="44" t="s">
        <v>1494</v>
      </c>
      <c r="E170" s="30" t="s">
        <v>1258</v>
      </c>
      <c r="F170" s="31">
        <v>6079500</v>
      </c>
      <c r="G170" s="32" t="s">
        <v>1700</v>
      </c>
      <c r="H170" s="33">
        <v>44965</v>
      </c>
      <c r="I170" s="33">
        <v>44972</v>
      </c>
      <c r="J170" s="33">
        <v>45274</v>
      </c>
      <c r="K170" s="34" t="s">
        <v>486</v>
      </c>
      <c r="L170" s="35">
        <v>60795000</v>
      </c>
      <c r="M170" s="36"/>
      <c r="N170" s="45"/>
      <c r="O170" s="36"/>
      <c r="P170" s="45"/>
      <c r="Q170" s="38"/>
      <c r="R170" s="33">
        <v>45274</v>
      </c>
      <c r="S170" s="35">
        <v>60795000</v>
      </c>
      <c r="T170" s="39">
        <f t="shared" si="4"/>
        <v>0.15333333333333332</v>
      </c>
      <c r="U170" s="40">
        <v>9321900</v>
      </c>
      <c r="V170" s="41">
        <f t="shared" si="5"/>
        <v>51473100</v>
      </c>
      <c r="W170" s="42" t="s">
        <v>1495</v>
      </c>
      <c r="X170" s="17"/>
      <c r="Y170" s="17"/>
    </row>
    <row r="171" spans="1:25" ht="85" x14ac:dyDescent="0.2">
      <c r="A171" s="43">
        <v>2023</v>
      </c>
      <c r="B171" s="29">
        <v>172</v>
      </c>
      <c r="C171" s="29" t="s">
        <v>1496</v>
      </c>
      <c r="D171" s="44" t="s">
        <v>175</v>
      </c>
      <c r="E171" s="30" t="s">
        <v>1259</v>
      </c>
      <c r="F171" s="31">
        <v>6079500</v>
      </c>
      <c r="G171" s="32" t="s">
        <v>1701</v>
      </c>
      <c r="H171" s="33">
        <v>44964</v>
      </c>
      <c r="I171" s="33">
        <v>44967</v>
      </c>
      <c r="J171" s="33">
        <v>45269</v>
      </c>
      <c r="K171" s="34" t="s">
        <v>486</v>
      </c>
      <c r="L171" s="35">
        <v>60795000</v>
      </c>
      <c r="M171" s="36"/>
      <c r="N171" s="45"/>
      <c r="O171" s="36"/>
      <c r="P171" s="45"/>
      <c r="Q171" s="38"/>
      <c r="R171" s="33">
        <v>45269</v>
      </c>
      <c r="S171" s="35">
        <v>60795000</v>
      </c>
      <c r="T171" s="39">
        <f t="shared" si="4"/>
        <v>0.17</v>
      </c>
      <c r="U171" s="40">
        <v>10335150</v>
      </c>
      <c r="V171" s="41">
        <f t="shared" si="5"/>
        <v>50459850</v>
      </c>
      <c r="W171" s="42" t="s">
        <v>1497</v>
      </c>
      <c r="X171" s="17"/>
      <c r="Y171" s="17"/>
    </row>
    <row r="172" spans="1:25" ht="85" x14ac:dyDescent="0.2">
      <c r="A172" s="43">
        <v>2023</v>
      </c>
      <c r="B172" s="29">
        <v>173</v>
      </c>
      <c r="C172" s="29" t="s">
        <v>1498</v>
      </c>
      <c r="D172" s="44" t="s">
        <v>271</v>
      </c>
      <c r="E172" s="30" t="s">
        <v>1260</v>
      </c>
      <c r="F172" s="31">
        <v>6079500</v>
      </c>
      <c r="G172" s="32" t="s">
        <v>1702</v>
      </c>
      <c r="H172" s="33">
        <v>44964</v>
      </c>
      <c r="I172" s="33">
        <v>44967</v>
      </c>
      <c r="J172" s="33">
        <v>45269</v>
      </c>
      <c r="K172" s="34" t="s">
        <v>486</v>
      </c>
      <c r="L172" s="35">
        <v>60795000</v>
      </c>
      <c r="M172" s="36"/>
      <c r="N172" s="45"/>
      <c r="O172" s="36"/>
      <c r="P172" s="45"/>
      <c r="Q172" s="38"/>
      <c r="R172" s="33">
        <v>45269</v>
      </c>
      <c r="S172" s="35">
        <v>60795000</v>
      </c>
      <c r="T172" s="39">
        <f t="shared" si="4"/>
        <v>0.17</v>
      </c>
      <c r="U172" s="40">
        <v>10335150</v>
      </c>
      <c r="V172" s="41">
        <f t="shared" si="5"/>
        <v>50459850</v>
      </c>
      <c r="W172" s="42" t="s">
        <v>1499</v>
      </c>
      <c r="X172" s="17"/>
      <c r="Y172" s="17"/>
    </row>
    <row r="173" spans="1:25" ht="85" x14ac:dyDescent="0.2">
      <c r="A173" s="43">
        <v>2023</v>
      </c>
      <c r="B173" s="29">
        <v>174</v>
      </c>
      <c r="C173" s="29" t="s">
        <v>1500</v>
      </c>
      <c r="D173" s="44" t="s">
        <v>1501</v>
      </c>
      <c r="E173" s="30" t="s">
        <v>1261</v>
      </c>
      <c r="F173" s="31">
        <v>6079500</v>
      </c>
      <c r="G173" s="32" t="s">
        <v>1703</v>
      </c>
      <c r="H173" s="33">
        <v>44963</v>
      </c>
      <c r="I173" s="33">
        <v>44966</v>
      </c>
      <c r="J173" s="33">
        <v>45268</v>
      </c>
      <c r="K173" s="34" t="s">
        <v>1366</v>
      </c>
      <c r="L173" s="35">
        <v>60795000</v>
      </c>
      <c r="M173" s="36"/>
      <c r="N173" s="45"/>
      <c r="O173" s="36"/>
      <c r="P173" s="45"/>
      <c r="Q173" s="38"/>
      <c r="R173" s="33">
        <v>45268</v>
      </c>
      <c r="S173" s="35">
        <v>60795000</v>
      </c>
      <c r="T173" s="39">
        <f t="shared" si="4"/>
        <v>0.17333333333333334</v>
      </c>
      <c r="U173" s="40">
        <v>10537800</v>
      </c>
      <c r="V173" s="41">
        <f t="shared" si="5"/>
        <v>50257200</v>
      </c>
      <c r="W173" s="42" t="s">
        <v>1502</v>
      </c>
      <c r="X173" s="17"/>
      <c r="Y173" s="17"/>
    </row>
    <row r="174" spans="1:25" ht="85" x14ac:dyDescent="0.2">
      <c r="A174" s="43">
        <v>2023</v>
      </c>
      <c r="B174" s="29">
        <v>175</v>
      </c>
      <c r="C174" s="29" t="s">
        <v>1503</v>
      </c>
      <c r="D174" s="44" t="s">
        <v>1504</v>
      </c>
      <c r="E174" s="30" t="s">
        <v>1262</v>
      </c>
      <c r="F174" s="31">
        <v>6079500</v>
      </c>
      <c r="G174" s="32" t="s">
        <v>1704</v>
      </c>
      <c r="H174" s="33">
        <v>44963</v>
      </c>
      <c r="I174" s="33">
        <v>44965</v>
      </c>
      <c r="J174" s="33">
        <v>45267</v>
      </c>
      <c r="K174" s="34" t="s">
        <v>1366</v>
      </c>
      <c r="L174" s="35">
        <v>60795000</v>
      </c>
      <c r="M174" s="36"/>
      <c r="N174" s="45"/>
      <c r="O174" s="36"/>
      <c r="P174" s="45"/>
      <c r="Q174" s="38"/>
      <c r="R174" s="33">
        <v>45267</v>
      </c>
      <c r="S174" s="35">
        <v>60795000</v>
      </c>
      <c r="T174" s="39">
        <f t="shared" si="4"/>
        <v>0.17666666666666667</v>
      </c>
      <c r="U174" s="40">
        <v>10740450</v>
      </c>
      <c r="V174" s="41">
        <f t="shared" si="5"/>
        <v>50054550</v>
      </c>
      <c r="W174" s="42" t="s">
        <v>1505</v>
      </c>
      <c r="X174" s="17"/>
      <c r="Y174" s="17"/>
    </row>
    <row r="175" spans="1:25" ht="85" x14ac:dyDescent="0.2">
      <c r="A175" s="43">
        <v>2023</v>
      </c>
      <c r="B175" s="29">
        <v>176</v>
      </c>
      <c r="C175" s="29" t="s">
        <v>1506</v>
      </c>
      <c r="D175" s="44" t="s">
        <v>176</v>
      </c>
      <c r="E175" s="30" t="s">
        <v>1263</v>
      </c>
      <c r="F175" s="31">
        <v>6656686</v>
      </c>
      <c r="G175" s="32" t="s">
        <v>1705</v>
      </c>
      <c r="H175" s="33">
        <v>44963</v>
      </c>
      <c r="I175" s="33">
        <v>44965</v>
      </c>
      <c r="J175" s="33">
        <v>45267</v>
      </c>
      <c r="K175" s="34" t="s">
        <v>1366</v>
      </c>
      <c r="L175" s="35">
        <v>66566860</v>
      </c>
      <c r="M175" s="36"/>
      <c r="N175" s="45"/>
      <c r="O175" s="36"/>
      <c r="P175" s="45"/>
      <c r="Q175" s="38"/>
      <c r="R175" s="33">
        <v>45267</v>
      </c>
      <c r="S175" s="35">
        <v>66566860</v>
      </c>
      <c r="T175" s="39">
        <f t="shared" si="4"/>
        <v>0.1766666626606693</v>
      </c>
      <c r="U175" s="40">
        <v>11760145</v>
      </c>
      <c r="V175" s="41">
        <f t="shared" si="5"/>
        <v>54806715</v>
      </c>
      <c r="W175" s="42" t="s">
        <v>1507</v>
      </c>
      <c r="X175" s="17"/>
      <c r="Y175" s="17"/>
    </row>
    <row r="176" spans="1:25" ht="85" x14ac:dyDescent="0.2">
      <c r="A176" s="43">
        <v>2023</v>
      </c>
      <c r="B176" s="29">
        <v>177</v>
      </c>
      <c r="C176" s="29" t="s">
        <v>1508</v>
      </c>
      <c r="D176" s="44" t="s">
        <v>177</v>
      </c>
      <c r="E176" s="30" t="s">
        <v>1264</v>
      </c>
      <c r="F176" s="31">
        <v>6656686</v>
      </c>
      <c r="G176" s="32" t="s">
        <v>1706</v>
      </c>
      <c r="H176" s="33">
        <v>44964</v>
      </c>
      <c r="I176" s="33">
        <v>44967</v>
      </c>
      <c r="J176" s="33">
        <v>45269</v>
      </c>
      <c r="K176" s="34" t="s">
        <v>486</v>
      </c>
      <c r="L176" s="35">
        <v>66566860</v>
      </c>
      <c r="M176" s="36"/>
      <c r="N176" s="45"/>
      <c r="O176" s="36"/>
      <c r="P176" s="45"/>
      <c r="Q176" s="38"/>
      <c r="R176" s="33">
        <v>45269</v>
      </c>
      <c r="S176" s="35">
        <v>66566860</v>
      </c>
      <c r="T176" s="39">
        <f t="shared" si="4"/>
        <v>0.16999999699550197</v>
      </c>
      <c r="U176" s="40">
        <v>11316366</v>
      </c>
      <c r="V176" s="41">
        <f t="shared" si="5"/>
        <v>55250494</v>
      </c>
      <c r="W176" s="42" t="s">
        <v>1509</v>
      </c>
      <c r="X176" s="17"/>
      <c r="Y176" s="17"/>
    </row>
    <row r="177" spans="1:25" ht="119" x14ac:dyDescent="0.2">
      <c r="A177" s="43">
        <v>2023</v>
      </c>
      <c r="B177" s="29">
        <v>178</v>
      </c>
      <c r="C177" s="29" t="s">
        <v>1510</v>
      </c>
      <c r="D177" s="44" t="s">
        <v>1511</v>
      </c>
      <c r="E177" s="30" t="s">
        <v>1265</v>
      </c>
      <c r="F177" s="31">
        <v>6079500</v>
      </c>
      <c r="G177" s="32" t="s">
        <v>1707</v>
      </c>
      <c r="H177" s="33">
        <v>44964</v>
      </c>
      <c r="I177" s="33">
        <v>44966</v>
      </c>
      <c r="J177" s="33">
        <v>45268</v>
      </c>
      <c r="K177" s="34" t="s">
        <v>486</v>
      </c>
      <c r="L177" s="35">
        <v>60795000</v>
      </c>
      <c r="M177" s="36"/>
      <c r="N177" s="45"/>
      <c r="O177" s="36"/>
      <c r="P177" s="45"/>
      <c r="Q177" s="38"/>
      <c r="R177" s="33">
        <v>45268</v>
      </c>
      <c r="S177" s="35">
        <v>60795000</v>
      </c>
      <c r="T177" s="39">
        <f t="shared" si="4"/>
        <v>0.17333333333333334</v>
      </c>
      <c r="U177" s="40">
        <v>10537800</v>
      </c>
      <c r="V177" s="41">
        <f t="shared" si="5"/>
        <v>50257200</v>
      </c>
      <c r="W177" s="42" t="s">
        <v>1512</v>
      </c>
      <c r="X177" s="17"/>
      <c r="Y177" s="17"/>
    </row>
    <row r="178" spans="1:25" ht="119" x14ac:dyDescent="0.2">
      <c r="A178" s="43">
        <v>2023</v>
      </c>
      <c r="B178" s="29">
        <v>179</v>
      </c>
      <c r="C178" s="29" t="s">
        <v>1513</v>
      </c>
      <c r="D178" s="44" t="s">
        <v>160</v>
      </c>
      <c r="E178" s="30" t="s">
        <v>1266</v>
      </c>
      <c r="F178" s="31">
        <v>6079500</v>
      </c>
      <c r="G178" s="32" t="s">
        <v>1708</v>
      </c>
      <c r="H178" s="33">
        <v>44965</v>
      </c>
      <c r="I178" s="33">
        <v>44967</v>
      </c>
      <c r="J178" s="33">
        <v>45269</v>
      </c>
      <c r="K178" s="34" t="s">
        <v>486</v>
      </c>
      <c r="L178" s="35">
        <v>60795000</v>
      </c>
      <c r="M178" s="36"/>
      <c r="N178" s="45"/>
      <c r="O178" s="36"/>
      <c r="P178" s="45"/>
      <c r="Q178" s="38"/>
      <c r="R178" s="33">
        <v>45269</v>
      </c>
      <c r="S178" s="35">
        <v>60795000</v>
      </c>
      <c r="T178" s="39">
        <f t="shared" si="4"/>
        <v>0.17</v>
      </c>
      <c r="U178" s="40">
        <v>10335150</v>
      </c>
      <c r="V178" s="41">
        <f t="shared" si="5"/>
        <v>50459850</v>
      </c>
      <c r="W178" s="42" t="s">
        <v>1514</v>
      </c>
      <c r="X178" s="17"/>
      <c r="Y178" s="17"/>
    </row>
    <row r="179" spans="1:25" ht="85" x14ac:dyDescent="0.2">
      <c r="A179" s="43">
        <v>2023</v>
      </c>
      <c r="B179" s="29">
        <v>180</v>
      </c>
      <c r="C179" s="29" t="s">
        <v>1515</v>
      </c>
      <c r="D179" s="44" t="s">
        <v>218</v>
      </c>
      <c r="E179" s="30" t="s">
        <v>1267</v>
      </c>
      <c r="F179" s="31">
        <v>7022619.0476190476</v>
      </c>
      <c r="G179" s="32" t="s">
        <v>612</v>
      </c>
      <c r="H179" s="33">
        <v>44964</v>
      </c>
      <c r="I179" s="33">
        <v>44970</v>
      </c>
      <c r="J179" s="33">
        <v>45287</v>
      </c>
      <c r="K179" s="34" t="s">
        <v>653</v>
      </c>
      <c r="L179" s="35">
        <v>73737500</v>
      </c>
      <c r="M179" s="36"/>
      <c r="N179" s="45"/>
      <c r="O179" s="36"/>
      <c r="P179" s="45"/>
      <c r="Q179" s="38"/>
      <c r="R179" s="33">
        <v>45287</v>
      </c>
      <c r="S179" s="35">
        <v>73737500</v>
      </c>
      <c r="T179" s="39">
        <f t="shared" si="4"/>
        <v>0.1523809459230378</v>
      </c>
      <c r="U179" s="40">
        <v>11236190</v>
      </c>
      <c r="V179" s="41">
        <f t="shared" si="5"/>
        <v>62501310</v>
      </c>
      <c r="W179" s="42" t="s">
        <v>1516</v>
      </c>
      <c r="X179" s="17"/>
      <c r="Y179" s="17"/>
    </row>
    <row r="180" spans="1:25" ht="102" x14ac:dyDescent="0.2">
      <c r="A180" s="43">
        <v>2023</v>
      </c>
      <c r="B180" s="29">
        <v>181</v>
      </c>
      <c r="C180" s="29" t="s">
        <v>1517</v>
      </c>
      <c r="D180" s="44" t="s">
        <v>182</v>
      </c>
      <c r="E180" s="30" t="s">
        <v>1268</v>
      </c>
      <c r="F180" s="31">
        <v>4262346</v>
      </c>
      <c r="G180" s="32" t="s">
        <v>1709</v>
      </c>
      <c r="H180" s="33">
        <v>44964</v>
      </c>
      <c r="I180" s="33">
        <v>44966</v>
      </c>
      <c r="J180" s="33">
        <v>45268</v>
      </c>
      <c r="K180" s="34" t="s">
        <v>486</v>
      </c>
      <c r="L180" s="35">
        <v>42623460</v>
      </c>
      <c r="M180" s="36"/>
      <c r="N180" s="45"/>
      <c r="O180" s="36"/>
      <c r="P180" s="45"/>
      <c r="Q180" s="38"/>
      <c r="R180" s="33">
        <v>45268</v>
      </c>
      <c r="S180" s="35">
        <v>42623460</v>
      </c>
      <c r="T180" s="39">
        <f t="shared" si="4"/>
        <v>0.17333332394883005</v>
      </c>
      <c r="U180" s="40">
        <v>7388066</v>
      </c>
      <c r="V180" s="41">
        <f t="shared" si="5"/>
        <v>35235394</v>
      </c>
      <c r="W180" s="42" t="s">
        <v>1518</v>
      </c>
      <c r="X180" s="17"/>
      <c r="Y180" s="17"/>
    </row>
    <row r="181" spans="1:25" ht="119" x14ac:dyDescent="0.2">
      <c r="A181" s="43">
        <v>2023</v>
      </c>
      <c r="B181" s="29">
        <v>182</v>
      </c>
      <c r="C181" s="29" t="s">
        <v>1519</v>
      </c>
      <c r="D181" s="44" t="s">
        <v>1169</v>
      </c>
      <c r="E181" s="30" t="s">
        <v>1269</v>
      </c>
      <c r="F181" s="31">
        <v>6781006</v>
      </c>
      <c r="G181" s="32" t="s">
        <v>1710</v>
      </c>
      <c r="H181" s="33">
        <v>44964</v>
      </c>
      <c r="I181" s="33">
        <v>44967</v>
      </c>
      <c r="J181" s="33">
        <v>45269</v>
      </c>
      <c r="K181" s="34" t="s">
        <v>486</v>
      </c>
      <c r="L181" s="35">
        <v>67810060</v>
      </c>
      <c r="M181" s="36"/>
      <c r="N181" s="45"/>
      <c r="O181" s="36"/>
      <c r="P181" s="45"/>
      <c r="Q181" s="38"/>
      <c r="R181" s="33">
        <v>45269</v>
      </c>
      <c r="S181" s="35">
        <v>67810060</v>
      </c>
      <c r="T181" s="39">
        <f t="shared" si="4"/>
        <v>0.16999999705058513</v>
      </c>
      <c r="U181" s="40">
        <v>11527710</v>
      </c>
      <c r="V181" s="41">
        <f t="shared" si="5"/>
        <v>56282350</v>
      </c>
      <c r="W181" s="42" t="s">
        <v>1520</v>
      </c>
      <c r="X181" s="17"/>
      <c r="Y181" s="17"/>
    </row>
    <row r="182" spans="1:25" ht="136" x14ac:dyDescent="0.2">
      <c r="A182" s="43">
        <v>2023</v>
      </c>
      <c r="B182" s="29">
        <v>183</v>
      </c>
      <c r="C182" s="29" t="s">
        <v>1521</v>
      </c>
      <c r="D182" s="44" t="s">
        <v>250</v>
      </c>
      <c r="E182" s="30" t="s">
        <v>1270</v>
      </c>
      <c r="F182" s="31">
        <v>6079500</v>
      </c>
      <c r="G182" s="32" t="s">
        <v>1711</v>
      </c>
      <c r="H182" s="33">
        <v>44964</v>
      </c>
      <c r="I182" s="33">
        <v>44971</v>
      </c>
      <c r="J182" s="33">
        <v>45273</v>
      </c>
      <c r="K182" s="34" t="s">
        <v>486</v>
      </c>
      <c r="L182" s="35">
        <v>60795000</v>
      </c>
      <c r="M182" s="36"/>
      <c r="N182" s="45"/>
      <c r="O182" s="36"/>
      <c r="P182" s="45"/>
      <c r="Q182" s="38"/>
      <c r="R182" s="33">
        <v>45273</v>
      </c>
      <c r="S182" s="35">
        <v>60795000</v>
      </c>
      <c r="T182" s="39">
        <f t="shared" si="4"/>
        <v>0.15666666666666668</v>
      </c>
      <c r="U182" s="40">
        <v>9524550</v>
      </c>
      <c r="V182" s="41">
        <f t="shared" si="5"/>
        <v>51270450</v>
      </c>
      <c r="W182" s="42" t="s">
        <v>1522</v>
      </c>
      <c r="X182" s="17"/>
      <c r="Y182" s="17"/>
    </row>
    <row r="183" spans="1:25" ht="85" x14ac:dyDescent="0.2">
      <c r="A183" s="43">
        <v>2023</v>
      </c>
      <c r="B183" s="29">
        <v>184</v>
      </c>
      <c r="C183" s="29" t="s">
        <v>1523</v>
      </c>
      <c r="D183" s="44" t="s">
        <v>190</v>
      </c>
      <c r="E183" s="30" t="s">
        <v>1271</v>
      </c>
      <c r="F183" s="31">
        <v>4262346</v>
      </c>
      <c r="G183" s="32" t="s">
        <v>1712</v>
      </c>
      <c r="H183" s="33">
        <v>44964</v>
      </c>
      <c r="I183" s="33">
        <v>44966</v>
      </c>
      <c r="J183" s="33">
        <v>45268</v>
      </c>
      <c r="K183" s="34" t="s">
        <v>486</v>
      </c>
      <c r="L183" s="35">
        <v>42623460</v>
      </c>
      <c r="M183" s="36"/>
      <c r="N183" s="45"/>
      <c r="O183" s="36"/>
      <c r="P183" s="45"/>
      <c r="Q183" s="38"/>
      <c r="R183" s="33">
        <v>45268</v>
      </c>
      <c r="S183" s="35">
        <v>42623460</v>
      </c>
      <c r="T183" s="39">
        <f t="shared" si="4"/>
        <v>0.17333332394883005</v>
      </c>
      <c r="U183" s="40">
        <v>7388066</v>
      </c>
      <c r="V183" s="41">
        <f t="shared" si="5"/>
        <v>35235394</v>
      </c>
      <c r="W183" s="42" t="s">
        <v>1524</v>
      </c>
      <c r="X183" s="17"/>
      <c r="Y183" s="17"/>
    </row>
    <row r="184" spans="1:25" ht="85" x14ac:dyDescent="0.2">
      <c r="A184" s="43">
        <v>2023</v>
      </c>
      <c r="B184" s="29">
        <v>185</v>
      </c>
      <c r="C184" s="29" t="s">
        <v>1525</v>
      </c>
      <c r="D184" s="44" t="s">
        <v>1526</v>
      </c>
      <c r="E184" s="30" t="s">
        <v>1272</v>
      </c>
      <c r="F184" s="31">
        <v>4400000</v>
      </c>
      <c r="G184" s="32" t="s">
        <v>1713</v>
      </c>
      <c r="H184" s="33">
        <v>44964</v>
      </c>
      <c r="I184" s="33">
        <v>44966</v>
      </c>
      <c r="J184" s="33">
        <v>45268</v>
      </c>
      <c r="K184" s="34" t="s">
        <v>486</v>
      </c>
      <c r="L184" s="35">
        <v>44000000</v>
      </c>
      <c r="M184" s="36"/>
      <c r="N184" s="45"/>
      <c r="O184" s="36"/>
      <c r="P184" s="45"/>
      <c r="Q184" s="38"/>
      <c r="R184" s="33">
        <v>45268</v>
      </c>
      <c r="S184" s="35">
        <v>44000000</v>
      </c>
      <c r="T184" s="39">
        <f t="shared" si="4"/>
        <v>0.17333334090909092</v>
      </c>
      <c r="U184" s="40">
        <v>7626667</v>
      </c>
      <c r="V184" s="41">
        <f t="shared" si="5"/>
        <v>36373333</v>
      </c>
      <c r="W184" s="42" t="s">
        <v>1527</v>
      </c>
      <c r="X184" s="17"/>
      <c r="Y184" s="17"/>
    </row>
    <row r="185" spans="1:25" ht="85" x14ac:dyDescent="0.2">
      <c r="A185" s="43">
        <v>2023</v>
      </c>
      <c r="B185" s="29">
        <v>186</v>
      </c>
      <c r="C185" s="29" t="s">
        <v>1528</v>
      </c>
      <c r="D185" s="44" t="s">
        <v>110</v>
      </c>
      <c r="E185" s="30" t="s">
        <v>1273</v>
      </c>
      <c r="F185" s="31">
        <v>6079500</v>
      </c>
      <c r="G185" s="32" t="s">
        <v>1714</v>
      </c>
      <c r="H185" s="33">
        <v>44965</v>
      </c>
      <c r="I185" s="33">
        <v>44970</v>
      </c>
      <c r="J185" s="33">
        <v>45257</v>
      </c>
      <c r="K185" s="34" t="s">
        <v>1085</v>
      </c>
      <c r="L185" s="35">
        <v>57755250</v>
      </c>
      <c r="M185" s="36"/>
      <c r="N185" s="45"/>
      <c r="O185" s="36"/>
      <c r="P185" s="45"/>
      <c r="Q185" s="38"/>
      <c r="R185" s="33">
        <v>45257</v>
      </c>
      <c r="S185" s="35">
        <v>57755250</v>
      </c>
      <c r="T185" s="39">
        <f t="shared" si="4"/>
        <v>0.16842105263157894</v>
      </c>
      <c r="U185" s="40">
        <v>9727200</v>
      </c>
      <c r="V185" s="41">
        <f t="shared" si="5"/>
        <v>48028050</v>
      </c>
      <c r="W185" s="42" t="s">
        <v>1529</v>
      </c>
      <c r="X185" s="17"/>
      <c r="Y185" s="17"/>
    </row>
    <row r="186" spans="1:25" ht="85" x14ac:dyDescent="0.2">
      <c r="A186" s="43">
        <v>2023</v>
      </c>
      <c r="B186" s="29">
        <v>187</v>
      </c>
      <c r="C186" s="29" t="s">
        <v>1530</v>
      </c>
      <c r="D186" s="44" t="s">
        <v>109</v>
      </c>
      <c r="E186" s="30" t="s">
        <v>1274</v>
      </c>
      <c r="F186" s="31">
        <v>6079500</v>
      </c>
      <c r="G186" s="32" t="s">
        <v>1715</v>
      </c>
      <c r="H186" s="33">
        <v>44966</v>
      </c>
      <c r="I186" s="33">
        <v>44971</v>
      </c>
      <c r="J186" s="33">
        <v>45258</v>
      </c>
      <c r="K186" s="34" t="s">
        <v>1085</v>
      </c>
      <c r="L186" s="35">
        <v>57755250</v>
      </c>
      <c r="M186" s="36"/>
      <c r="N186" s="45"/>
      <c r="O186" s="36"/>
      <c r="P186" s="45"/>
      <c r="Q186" s="38"/>
      <c r="R186" s="33">
        <v>45258</v>
      </c>
      <c r="S186" s="35">
        <v>57755250</v>
      </c>
      <c r="T186" s="39">
        <f t="shared" si="4"/>
        <v>0.1649122807017544</v>
      </c>
      <c r="U186" s="40">
        <v>9524550</v>
      </c>
      <c r="V186" s="41">
        <f t="shared" si="5"/>
        <v>48230700</v>
      </c>
      <c r="W186" s="42" t="s">
        <v>1531</v>
      </c>
      <c r="X186" s="17"/>
      <c r="Y186" s="17"/>
    </row>
    <row r="187" spans="1:25" ht="119" x14ac:dyDescent="0.2">
      <c r="A187" s="43">
        <v>2023</v>
      </c>
      <c r="B187" s="29">
        <v>188</v>
      </c>
      <c r="C187" s="29" t="s">
        <v>1532</v>
      </c>
      <c r="D187" s="44" t="s">
        <v>1533</v>
      </c>
      <c r="E187" s="30" t="s">
        <v>1275</v>
      </c>
      <c r="F187" s="31">
        <v>6079500</v>
      </c>
      <c r="G187" s="32" t="s">
        <v>1716</v>
      </c>
      <c r="H187" s="33">
        <v>44965</v>
      </c>
      <c r="I187" s="33">
        <v>44973</v>
      </c>
      <c r="J187" s="33">
        <v>45260</v>
      </c>
      <c r="K187" s="34" t="s">
        <v>1085</v>
      </c>
      <c r="L187" s="35">
        <v>57755250</v>
      </c>
      <c r="M187" s="36"/>
      <c r="N187" s="45"/>
      <c r="O187" s="36"/>
      <c r="P187" s="45"/>
      <c r="Q187" s="38"/>
      <c r="R187" s="33">
        <v>45260</v>
      </c>
      <c r="S187" s="35">
        <v>57755250</v>
      </c>
      <c r="T187" s="39">
        <f t="shared" si="4"/>
        <v>0.15789473684210525</v>
      </c>
      <c r="U187" s="40">
        <v>9119250</v>
      </c>
      <c r="V187" s="41">
        <f t="shared" si="5"/>
        <v>48636000</v>
      </c>
      <c r="W187" s="42" t="s">
        <v>1534</v>
      </c>
      <c r="X187" s="17"/>
      <c r="Y187" s="17"/>
    </row>
    <row r="188" spans="1:25" ht="102" x14ac:dyDescent="0.2">
      <c r="A188" s="43">
        <v>2023</v>
      </c>
      <c r="B188" s="29">
        <v>189</v>
      </c>
      <c r="C188" s="29" t="s">
        <v>1535</v>
      </c>
      <c r="D188" s="44" t="s">
        <v>200</v>
      </c>
      <c r="E188" s="30" t="s">
        <v>1276</v>
      </c>
      <c r="F188" s="31">
        <v>7459106</v>
      </c>
      <c r="G188" s="32" t="s">
        <v>1717</v>
      </c>
      <c r="H188" s="33">
        <v>44965</v>
      </c>
      <c r="I188" s="33">
        <v>44970</v>
      </c>
      <c r="J188" s="33">
        <v>45272</v>
      </c>
      <c r="K188" s="34" t="s">
        <v>1366</v>
      </c>
      <c r="L188" s="35">
        <v>74591060</v>
      </c>
      <c r="M188" s="36"/>
      <c r="N188" s="45"/>
      <c r="O188" s="36"/>
      <c r="P188" s="45"/>
      <c r="Q188" s="38"/>
      <c r="R188" s="33">
        <v>45272</v>
      </c>
      <c r="S188" s="35">
        <v>74591060</v>
      </c>
      <c r="T188" s="39">
        <f t="shared" si="4"/>
        <v>0.16000000536257294</v>
      </c>
      <c r="U188" s="40">
        <v>11934570</v>
      </c>
      <c r="V188" s="41">
        <f t="shared" si="5"/>
        <v>62656490</v>
      </c>
      <c r="W188" s="42" t="s">
        <v>1536</v>
      </c>
      <c r="X188" s="17"/>
      <c r="Y188" s="17"/>
    </row>
    <row r="189" spans="1:25" ht="136" x14ac:dyDescent="0.2">
      <c r="A189" s="43">
        <v>2023</v>
      </c>
      <c r="B189" s="29">
        <v>190</v>
      </c>
      <c r="C189" s="29" t="s">
        <v>1537</v>
      </c>
      <c r="D189" s="44" t="s">
        <v>706</v>
      </c>
      <c r="E189" s="30" t="s">
        <v>1277</v>
      </c>
      <c r="F189" s="31">
        <v>5720000</v>
      </c>
      <c r="G189" s="32" t="s">
        <v>1718</v>
      </c>
      <c r="H189" s="33">
        <v>44965</v>
      </c>
      <c r="I189" s="33">
        <v>44970</v>
      </c>
      <c r="J189" s="33">
        <v>45257</v>
      </c>
      <c r="K189" s="34" t="s">
        <v>1085</v>
      </c>
      <c r="L189" s="35">
        <v>54340000</v>
      </c>
      <c r="M189" s="36"/>
      <c r="N189" s="45"/>
      <c r="O189" s="36"/>
      <c r="P189" s="45"/>
      <c r="Q189" s="38"/>
      <c r="R189" s="33">
        <v>45257</v>
      </c>
      <c r="S189" s="35">
        <v>54340000</v>
      </c>
      <c r="T189" s="39">
        <f t="shared" si="4"/>
        <v>0.16842105263157894</v>
      </c>
      <c r="U189" s="40">
        <v>9152000</v>
      </c>
      <c r="V189" s="41">
        <f t="shared" si="5"/>
        <v>45188000</v>
      </c>
      <c r="W189" s="42" t="s">
        <v>1538</v>
      </c>
      <c r="X189" s="17"/>
      <c r="Y189" s="17"/>
    </row>
    <row r="190" spans="1:25" ht="136" x14ac:dyDescent="0.2">
      <c r="A190" s="43">
        <v>2023</v>
      </c>
      <c r="B190" s="29">
        <v>191</v>
      </c>
      <c r="C190" s="29" t="s">
        <v>1539</v>
      </c>
      <c r="D190" s="44" t="s">
        <v>249</v>
      </c>
      <c r="E190" s="30" t="s">
        <v>1278</v>
      </c>
      <c r="F190" s="31">
        <v>6794735.2941176472</v>
      </c>
      <c r="G190" s="32" t="s">
        <v>534</v>
      </c>
      <c r="H190" s="33">
        <v>44964</v>
      </c>
      <c r="I190" s="33">
        <v>44966</v>
      </c>
      <c r="J190" s="33">
        <v>45221</v>
      </c>
      <c r="K190" s="34" t="s">
        <v>1088</v>
      </c>
      <c r="L190" s="35">
        <v>57755250</v>
      </c>
      <c r="M190" s="36"/>
      <c r="N190" s="45"/>
      <c r="O190" s="36"/>
      <c r="P190" s="45"/>
      <c r="Q190" s="38"/>
      <c r="R190" s="33">
        <v>45221</v>
      </c>
      <c r="S190" s="35">
        <v>57755250</v>
      </c>
      <c r="T190" s="39">
        <f t="shared" si="4"/>
        <v>0.20392156557196098</v>
      </c>
      <c r="U190" s="40">
        <v>11777541</v>
      </c>
      <c r="V190" s="41">
        <f t="shared" si="5"/>
        <v>45977709</v>
      </c>
      <c r="W190" s="42" t="s">
        <v>1540</v>
      </c>
      <c r="X190" s="17"/>
      <c r="Y190" s="17"/>
    </row>
    <row r="191" spans="1:25" ht="85" x14ac:dyDescent="0.2">
      <c r="A191" s="43">
        <v>2023</v>
      </c>
      <c r="B191" s="29">
        <v>192</v>
      </c>
      <c r="C191" s="29" t="s">
        <v>1541</v>
      </c>
      <c r="D191" s="44" t="s">
        <v>509</v>
      </c>
      <c r="E191" s="30" t="s">
        <v>1279</v>
      </c>
      <c r="F191" s="31">
        <v>2799999.9375</v>
      </c>
      <c r="G191" s="32" t="s">
        <v>573</v>
      </c>
      <c r="H191" s="33">
        <v>44966</v>
      </c>
      <c r="I191" s="33">
        <v>44970</v>
      </c>
      <c r="J191" s="33">
        <v>45291</v>
      </c>
      <c r="K191" s="34" t="s">
        <v>1404</v>
      </c>
      <c r="L191" s="35">
        <v>29866666</v>
      </c>
      <c r="M191" s="36"/>
      <c r="N191" s="45"/>
      <c r="O191" s="36"/>
      <c r="P191" s="45"/>
      <c r="Q191" s="38"/>
      <c r="R191" s="33">
        <v>45291</v>
      </c>
      <c r="S191" s="35">
        <v>29680000</v>
      </c>
      <c r="T191" s="39">
        <f t="shared" si="4"/>
        <v>0.15094339622641509</v>
      </c>
      <c r="U191" s="40">
        <v>4480000</v>
      </c>
      <c r="V191" s="41">
        <f t="shared" si="5"/>
        <v>25200000</v>
      </c>
      <c r="W191" s="42" t="s">
        <v>1542</v>
      </c>
      <c r="X191" s="17"/>
      <c r="Y191" s="17"/>
    </row>
    <row r="192" spans="1:25" ht="68" x14ac:dyDescent="0.2">
      <c r="A192" s="43">
        <v>2023</v>
      </c>
      <c r="B192" s="29">
        <v>193</v>
      </c>
      <c r="C192" s="29" t="s">
        <v>1543</v>
      </c>
      <c r="D192" s="44" t="s">
        <v>265</v>
      </c>
      <c r="E192" s="30" t="s">
        <v>1280</v>
      </c>
      <c r="F192" s="31">
        <v>3059100</v>
      </c>
      <c r="G192" s="32" t="s">
        <v>574</v>
      </c>
      <c r="H192" s="33">
        <v>44966</v>
      </c>
      <c r="I192" s="33">
        <v>44972</v>
      </c>
      <c r="J192" s="33">
        <v>45289</v>
      </c>
      <c r="K192" s="34" t="s">
        <v>653</v>
      </c>
      <c r="L192" s="35">
        <v>32120550</v>
      </c>
      <c r="M192" s="36"/>
      <c r="N192" s="45"/>
      <c r="O192" s="36"/>
      <c r="P192" s="45"/>
      <c r="Q192" s="38"/>
      <c r="R192" s="33">
        <v>45289</v>
      </c>
      <c r="S192" s="35">
        <v>32120550</v>
      </c>
      <c r="T192" s="39">
        <f t="shared" si="4"/>
        <v>0.14603174603174604</v>
      </c>
      <c r="U192" s="40">
        <v>4690620</v>
      </c>
      <c r="V192" s="41">
        <f t="shared" si="5"/>
        <v>27429930</v>
      </c>
      <c r="W192" s="42" t="s">
        <v>1544</v>
      </c>
      <c r="X192" s="17"/>
      <c r="Y192" s="17"/>
    </row>
    <row r="193" spans="1:25" ht="85" x14ac:dyDescent="0.2">
      <c r="A193" s="43">
        <v>2023</v>
      </c>
      <c r="B193" s="29">
        <v>194</v>
      </c>
      <c r="C193" s="29" t="s">
        <v>1545</v>
      </c>
      <c r="D193" s="44" t="s">
        <v>414</v>
      </c>
      <c r="E193" s="30" t="s">
        <v>1281</v>
      </c>
      <c r="F193" s="31">
        <v>2799999.9375</v>
      </c>
      <c r="G193" s="32" t="s">
        <v>564</v>
      </c>
      <c r="H193" s="33">
        <v>44965</v>
      </c>
      <c r="I193" s="33">
        <v>44967</v>
      </c>
      <c r="J193" s="33">
        <v>45289</v>
      </c>
      <c r="K193" s="34" t="s">
        <v>1404</v>
      </c>
      <c r="L193" s="35">
        <v>29866666</v>
      </c>
      <c r="M193" s="36"/>
      <c r="N193" s="45"/>
      <c r="O193" s="36"/>
      <c r="P193" s="45"/>
      <c r="Q193" s="38"/>
      <c r="R193" s="33">
        <v>45289</v>
      </c>
      <c r="S193" s="35">
        <v>29866666</v>
      </c>
      <c r="T193" s="39">
        <f t="shared" si="4"/>
        <v>0.15937500355747775</v>
      </c>
      <c r="U193" s="40">
        <v>4760000</v>
      </c>
      <c r="V193" s="41">
        <f t="shared" si="5"/>
        <v>25106666</v>
      </c>
      <c r="W193" s="42" t="s">
        <v>1546</v>
      </c>
      <c r="X193" s="17"/>
      <c r="Y193" s="17"/>
    </row>
    <row r="194" spans="1:25" ht="68" x14ac:dyDescent="0.2">
      <c r="A194" s="43">
        <v>2023</v>
      </c>
      <c r="B194" s="29">
        <v>195</v>
      </c>
      <c r="C194" s="29" t="s">
        <v>1547</v>
      </c>
      <c r="D194" s="44" t="s">
        <v>415</v>
      </c>
      <c r="E194" s="30" t="s">
        <v>1282</v>
      </c>
      <c r="F194" s="31">
        <v>2799999.9375</v>
      </c>
      <c r="G194" s="32" t="s">
        <v>553</v>
      </c>
      <c r="H194" s="33">
        <v>44965</v>
      </c>
      <c r="I194" s="33">
        <v>44972</v>
      </c>
      <c r="J194" s="33">
        <v>45291</v>
      </c>
      <c r="K194" s="34" t="s">
        <v>1404</v>
      </c>
      <c r="L194" s="35">
        <v>29866666</v>
      </c>
      <c r="M194" s="36"/>
      <c r="N194" s="45"/>
      <c r="O194" s="36"/>
      <c r="P194" s="45"/>
      <c r="Q194" s="38"/>
      <c r="R194" s="33">
        <v>45291</v>
      </c>
      <c r="S194" s="35">
        <v>29493333</v>
      </c>
      <c r="T194" s="39">
        <f t="shared" si="4"/>
        <v>0.14556961059640156</v>
      </c>
      <c r="U194" s="40">
        <v>4293333</v>
      </c>
      <c r="V194" s="41">
        <f t="shared" si="5"/>
        <v>25200000</v>
      </c>
      <c r="W194" s="42" t="s">
        <v>1548</v>
      </c>
      <c r="X194" s="17"/>
      <c r="Y194" s="17"/>
    </row>
    <row r="195" spans="1:25" ht="85" x14ac:dyDescent="0.2">
      <c r="A195" s="43">
        <v>2023</v>
      </c>
      <c r="B195" s="29">
        <v>196</v>
      </c>
      <c r="C195" s="29" t="s">
        <v>1549</v>
      </c>
      <c r="D195" s="44" t="s">
        <v>671</v>
      </c>
      <c r="E195" s="30" t="s">
        <v>1283</v>
      </c>
      <c r="F195" s="31">
        <v>4380745</v>
      </c>
      <c r="G195" s="32" t="s">
        <v>686</v>
      </c>
      <c r="H195" s="33">
        <v>44967</v>
      </c>
      <c r="I195" s="33">
        <v>44970</v>
      </c>
      <c r="J195" s="33">
        <v>45288</v>
      </c>
      <c r="K195" s="34" t="s">
        <v>1550</v>
      </c>
      <c r="L195" s="35">
        <v>46435897</v>
      </c>
      <c r="M195" s="36"/>
      <c r="N195" s="45"/>
      <c r="O195" s="36"/>
      <c r="P195" s="45"/>
      <c r="Q195" s="38"/>
      <c r="R195" s="33">
        <v>45288</v>
      </c>
      <c r="S195" s="35">
        <v>46435897</v>
      </c>
      <c r="T195" s="39">
        <f t="shared" ref="T195:T258" si="6">+U195/S195</f>
        <v>0.15094339622641509</v>
      </c>
      <c r="U195" s="40">
        <v>7009192</v>
      </c>
      <c r="V195" s="41">
        <f t="shared" ref="V195:V258" si="7">S195-U195</f>
        <v>39426705</v>
      </c>
      <c r="W195" s="42" t="s">
        <v>1551</v>
      </c>
      <c r="X195" s="17"/>
      <c r="Y195" s="17"/>
    </row>
    <row r="196" spans="1:25" ht="85" x14ac:dyDescent="0.2">
      <c r="A196" s="43">
        <v>2023</v>
      </c>
      <c r="B196" s="29">
        <v>197</v>
      </c>
      <c r="C196" s="29" t="s">
        <v>1552</v>
      </c>
      <c r="D196" s="44" t="s">
        <v>227</v>
      </c>
      <c r="E196" s="30" t="s">
        <v>1284</v>
      </c>
      <c r="F196" s="31">
        <v>2356852</v>
      </c>
      <c r="G196" s="32" t="s">
        <v>1659</v>
      </c>
      <c r="H196" s="33">
        <v>44967</v>
      </c>
      <c r="I196" s="33">
        <v>44974</v>
      </c>
      <c r="J196" s="33">
        <v>45246</v>
      </c>
      <c r="K196" s="34" t="s">
        <v>490</v>
      </c>
      <c r="L196" s="35">
        <v>21211668</v>
      </c>
      <c r="M196" s="36"/>
      <c r="N196" s="45"/>
      <c r="O196" s="36"/>
      <c r="P196" s="45"/>
      <c r="Q196" s="38"/>
      <c r="R196" s="33">
        <v>45246</v>
      </c>
      <c r="S196" s="35">
        <v>21211668</v>
      </c>
      <c r="T196" s="39">
        <f t="shared" si="6"/>
        <v>0.16296295039126579</v>
      </c>
      <c r="U196" s="40">
        <v>3456716</v>
      </c>
      <c r="V196" s="41">
        <f t="shared" si="7"/>
        <v>17754952</v>
      </c>
      <c r="W196" s="42" t="s">
        <v>1553</v>
      </c>
      <c r="X196" s="17"/>
      <c r="Y196" s="17"/>
    </row>
    <row r="197" spans="1:25" ht="68" x14ac:dyDescent="0.2">
      <c r="A197" s="43">
        <v>2023</v>
      </c>
      <c r="B197" s="29">
        <v>198</v>
      </c>
      <c r="C197" s="29" t="s">
        <v>1554</v>
      </c>
      <c r="D197" s="44" t="s">
        <v>332</v>
      </c>
      <c r="E197" s="30" t="s">
        <v>1285</v>
      </c>
      <c r="F197" s="31">
        <v>7500000</v>
      </c>
      <c r="G197" s="32" t="s">
        <v>1719</v>
      </c>
      <c r="H197" s="33">
        <v>44966</v>
      </c>
      <c r="I197" s="33">
        <v>44970</v>
      </c>
      <c r="J197" s="33">
        <v>45287</v>
      </c>
      <c r="K197" s="34" t="s">
        <v>653</v>
      </c>
      <c r="L197" s="35">
        <v>78750000</v>
      </c>
      <c r="M197" s="36"/>
      <c r="N197" s="45"/>
      <c r="O197" s="36"/>
      <c r="P197" s="45"/>
      <c r="Q197" s="38"/>
      <c r="R197" s="33">
        <v>45287</v>
      </c>
      <c r="S197" s="35">
        <v>78750000</v>
      </c>
      <c r="T197" s="39">
        <f t="shared" si="6"/>
        <v>0.15238095238095239</v>
      </c>
      <c r="U197" s="40">
        <v>12000000</v>
      </c>
      <c r="V197" s="41">
        <f t="shared" si="7"/>
        <v>66750000</v>
      </c>
      <c r="W197" s="42" t="s">
        <v>1555</v>
      </c>
      <c r="X197" s="17"/>
      <c r="Y197" s="17"/>
    </row>
    <row r="198" spans="1:25" ht="85" x14ac:dyDescent="0.2">
      <c r="A198" s="43">
        <v>2023</v>
      </c>
      <c r="B198" s="29">
        <v>199</v>
      </c>
      <c r="C198" s="29" t="s">
        <v>1556</v>
      </c>
      <c r="D198" s="44" t="s">
        <v>315</v>
      </c>
      <c r="E198" s="30" t="s">
        <v>1286</v>
      </c>
      <c r="F198" s="31">
        <v>8500000</v>
      </c>
      <c r="G198" s="32" t="s">
        <v>1720</v>
      </c>
      <c r="H198" s="33">
        <v>44966</v>
      </c>
      <c r="I198" s="33">
        <v>44970</v>
      </c>
      <c r="J198" s="33">
        <v>45254</v>
      </c>
      <c r="K198" s="34" t="s">
        <v>1557</v>
      </c>
      <c r="L198" s="35">
        <v>79900000</v>
      </c>
      <c r="M198" s="36"/>
      <c r="N198" s="45"/>
      <c r="O198" s="36"/>
      <c r="P198" s="45"/>
      <c r="Q198" s="38"/>
      <c r="R198" s="33">
        <v>45254</v>
      </c>
      <c r="S198" s="35">
        <v>79900000</v>
      </c>
      <c r="T198" s="39">
        <f t="shared" si="6"/>
        <v>0.1702127659574468</v>
      </c>
      <c r="U198" s="40">
        <v>13600000</v>
      </c>
      <c r="V198" s="41">
        <f t="shared" si="7"/>
        <v>66300000</v>
      </c>
      <c r="W198" s="42" t="s">
        <v>1558</v>
      </c>
      <c r="X198" s="17"/>
      <c r="Y198" s="17"/>
    </row>
    <row r="199" spans="1:25" ht="85" x14ac:dyDescent="0.2">
      <c r="A199" s="43">
        <v>2023</v>
      </c>
      <c r="B199" s="29">
        <v>200</v>
      </c>
      <c r="C199" s="29" t="s">
        <v>1559</v>
      </c>
      <c r="D199" s="44" t="s">
        <v>1170</v>
      </c>
      <c r="E199" s="30" t="s">
        <v>1287</v>
      </c>
      <c r="F199" s="31">
        <v>10500000</v>
      </c>
      <c r="G199" s="32" t="s">
        <v>1721</v>
      </c>
      <c r="H199" s="33">
        <v>44966</v>
      </c>
      <c r="I199" s="33">
        <v>44970</v>
      </c>
      <c r="J199" s="33">
        <v>45272</v>
      </c>
      <c r="K199" s="34" t="s">
        <v>1366</v>
      </c>
      <c r="L199" s="35">
        <v>105000000</v>
      </c>
      <c r="M199" s="36"/>
      <c r="N199" s="45"/>
      <c r="O199" s="36"/>
      <c r="P199" s="45"/>
      <c r="Q199" s="38"/>
      <c r="R199" s="33">
        <v>45272</v>
      </c>
      <c r="S199" s="35">
        <v>105000000</v>
      </c>
      <c r="T199" s="39">
        <f t="shared" si="6"/>
        <v>0.16</v>
      </c>
      <c r="U199" s="40">
        <v>16800000</v>
      </c>
      <c r="V199" s="41">
        <f t="shared" si="7"/>
        <v>88200000</v>
      </c>
      <c r="W199" s="42" t="s">
        <v>1560</v>
      </c>
      <c r="X199" s="17"/>
      <c r="Y199" s="17"/>
    </row>
    <row r="200" spans="1:25" ht="85" x14ac:dyDescent="0.2">
      <c r="A200" s="43">
        <v>2023</v>
      </c>
      <c r="B200" s="29">
        <v>201</v>
      </c>
      <c r="C200" s="29" t="s">
        <v>1561</v>
      </c>
      <c r="D200" s="44" t="s">
        <v>261</v>
      </c>
      <c r="E200" s="30" t="s">
        <v>1288</v>
      </c>
      <c r="F200" s="31">
        <v>6781005.0476190476</v>
      </c>
      <c r="G200" s="32" t="s">
        <v>538</v>
      </c>
      <c r="H200" s="33">
        <v>44972</v>
      </c>
      <c r="I200" s="33">
        <v>44977</v>
      </c>
      <c r="J200" s="33">
        <v>45290</v>
      </c>
      <c r="K200" s="34" t="s">
        <v>653</v>
      </c>
      <c r="L200" s="35">
        <v>71200553</v>
      </c>
      <c r="M200" s="36"/>
      <c r="N200" s="45"/>
      <c r="O200" s="36"/>
      <c r="P200" s="45"/>
      <c r="Q200" s="38"/>
      <c r="R200" s="33">
        <v>45290</v>
      </c>
      <c r="S200" s="35">
        <v>71200553</v>
      </c>
      <c r="T200" s="39">
        <f t="shared" si="6"/>
        <v>0.1301587362671186</v>
      </c>
      <c r="U200" s="40">
        <v>9267374</v>
      </c>
      <c r="V200" s="41">
        <f t="shared" si="7"/>
        <v>61933179</v>
      </c>
      <c r="W200" s="42" t="s">
        <v>1562</v>
      </c>
      <c r="X200" s="17"/>
      <c r="Y200" s="17"/>
    </row>
    <row r="201" spans="1:25" ht="51" x14ac:dyDescent="0.2">
      <c r="A201" s="43">
        <v>2023</v>
      </c>
      <c r="B201" s="29">
        <v>202</v>
      </c>
      <c r="C201" s="29" t="s">
        <v>1563</v>
      </c>
      <c r="D201" s="44" t="s">
        <v>1171</v>
      </c>
      <c r="E201" s="30" t="s">
        <v>1289</v>
      </c>
      <c r="F201" s="31">
        <v>3319800</v>
      </c>
      <c r="G201" s="32" t="s">
        <v>1722</v>
      </c>
      <c r="H201" s="33">
        <v>44970</v>
      </c>
      <c r="I201" s="33">
        <v>44973</v>
      </c>
      <c r="J201" s="33">
        <v>45260</v>
      </c>
      <c r="K201" s="34" t="s">
        <v>1085</v>
      </c>
      <c r="L201" s="35">
        <v>31538100</v>
      </c>
      <c r="M201" s="36"/>
      <c r="N201" s="45"/>
      <c r="O201" s="36"/>
      <c r="P201" s="45"/>
      <c r="Q201" s="38"/>
      <c r="R201" s="33">
        <v>45260</v>
      </c>
      <c r="S201" s="35">
        <v>31538100</v>
      </c>
      <c r="T201" s="39">
        <f t="shared" si="6"/>
        <v>0.15789473684210525</v>
      </c>
      <c r="U201" s="40">
        <v>4979700</v>
      </c>
      <c r="V201" s="41">
        <f t="shared" si="7"/>
        <v>26558400</v>
      </c>
      <c r="W201" s="42" t="s">
        <v>1564</v>
      </c>
      <c r="X201" s="17"/>
      <c r="Y201" s="17"/>
    </row>
    <row r="202" spans="1:25" ht="68" x14ac:dyDescent="0.2">
      <c r="A202" s="43">
        <v>2023</v>
      </c>
      <c r="B202" s="29">
        <v>203</v>
      </c>
      <c r="C202" s="29" t="s">
        <v>1565</v>
      </c>
      <c r="D202" s="44" t="s">
        <v>122</v>
      </c>
      <c r="E202" s="30" t="s">
        <v>1290</v>
      </c>
      <c r="F202" s="31">
        <v>3114100</v>
      </c>
      <c r="G202" s="32" t="s">
        <v>1659</v>
      </c>
      <c r="H202" s="33">
        <v>44970</v>
      </c>
      <c r="I202" s="33">
        <v>44977</v>
      </c>
      <c r="J202" s="33">
        <v>45257</v>
      </c>
      <c r="K202" s="34" t="s">
        <v>1085</v>
      </c>
      <c r="L202" s="35">
        <v>29583950</v>
      </c>
      <c r="M202" s="36"/>
      <c r="N202" s="45"/>
      <c r="O202" s="36"/>
      <c r="P202" s="45"/>
      <c r="Q202" s="38"/>
      <c r="R202" s="33">
        <v>45257</v>
      </c>
      <c r="S202" s="35">
        <v>29583950</v>
      </c>
      <c r="T202" s="39">
        <f t="shared" si="6"/>
        <v>0.14385966039017778</v>
      </c>
      <c r="U202" s="40">
        <v>4255937</v>
      </c>
      <c r="V202" s="41">
        <f t="shared" si="7"/>
        <v>25328013</v>
      </c>
      <c r="W202" s="42" t="s">
        <v>1566</v>
      </c>
      <c r="X202" s="17"/>
      <c r="Y202" s="17"/>
    </row>
    <row r="203" spans="1:25" ht="68" x14ac:dyDescent="0.2">
      <c r="A203" s="43">
        <v>2023</v>
      </c>
      <c r="B203" s="29">
        <v>204</v>
      </c>
      <c r="C203" s="29" t="s">
        <v>1567</v>
      </c>
      <c r="D203" s="44" t="s">
        <v>1172</v>
      </c>
      <c r="E203" s="30" t="s">
        <v>1291</v>
      </c>
      <c r="F203" s="31">
        <v>3114100</v>
      </c>
      <c r="G203" s="32" t="s">
        <v>1659</v>
      </c>
      <c r="H203" s="33">
        <v>44971</v>
      </c>
      <c r="I203" s="33">
        <v>44977</v>
      </c>
      <c r="J203" s="33">
        <v>45258</v>
      </c>
      <c r="K203" s="34" t="s">
        <v>1085</v>
      </c>
      <c r="L203" s="35">
        <v>29583950</v>
      </c>
      <c r="M203" s="36"/>
      <c r="N203" s="45"/>
      <c r="O203" s="36"/>
      <c r="P203" s="45"/>
      <c r="Q203" s="38"/>
      <c r="R203" s="33">
        <v>45258</v>
      </c>
      <c r="S203" s="35">
        <v>29583950</v>
      </c>
      <c r="T203" s="39">
        <f t="shared" si="6"/>
        <v>0.14385966039017778</v>
      </c>
      <c r="U203" s="40">
        <v>4255937</v>
      </c>
      <c r="V203" s="41">
        <f t="shared" si="7"/>
        <v>25328013</v>
      </c>
      <c r="W203" s="42" t="s">
        <v>1568</v>
      </c>
      <c r="X203" s="17"/>
      <c r="Y203" s="17"/>
    </row>
    <row r="204" spans="1:25" ht="51" x14ac:dyDescent="0.2">
      <c r="A204" s="43">
        <v>2023</v>
      </c>
      <c r="B204" s="29">
        <v>205</v>
      </c>
      <c r="C204" s="29" t="s">
        <v>1569</v>
      </c>
      <c r="D204" s="44" t="s">
        <v>1570</v>
      </c>
      <c r="E204" s="30" t="s">
        <v>1292</v>
      </c>
      <c r="F204" s="31">
        <v>2959864.0255591054</v>
      </c>
      <c r="G204" s="32" t="s">
        <v>1659</v>
      </c>
      <c r="H204" s="33">
        <v>44972</v>
      </c>
      <c r="I204" s="33">
        <v>44973</v>
      </c>
      <c r="J204" s="33">
        <v>45288</v>
      </c>
      <c r="K204" s="34" t="s">
        <v>1369</v>
      </c>
      <c r="L204" s="35">
        <v>30881248</v>
      </c>
      <c r="M204" s="36"/>
      <c r="N204" s="45"/>
      <c r="O204" s="36"/>
      <c r="P204" s="45"/>
      <c r="Q204" s="38"/>
      <c r="R204" s="33">
        <v>45288</v>
      </c>
      <c r="S204" s="35">
        <v>30881248</v>
      </c>
      <c r="T204" s="39">
        <f t="shared" si="6"/>
        <v>0.14376996680963153</v>
      </c>
      <c r="U204" s="40">
        <v>4439796</v>
      </c>
      <c r="V204" s="41">
        <f t="shared" si="7"/>
        <v>26441452</v>
      </c>
      <c r="W204" s="42" t="s">
        <v>1571</v>
      </c>
      <c r="X204" s="17"/>
      <c r="Y204" s="17"/>
    </row>
    <row r="205" spans="1:25" ht="68" x14ac:dyDescent="0.2">
      <c r="A205" s="43">
        <v>2023</v>
      </c>
      <c r="B205" s="29">
        <v>206</v>
      </c>
      <c r="C205" s="29" t="s">
        <v>1572</v>
      </c>
      <c r="D205" s="44" t="s">
        <v>49</v>
      </c>
      <c r="E205" s="30" t="s">
        <v>1293</v>
      </c>
      <c r="F205" s="31">
        <v>4380745.0159744406</v>
      </c>
      <c r="G205" s="32" t="s">
        <v>1723</v>
      </c>
      <c r="H205" s="33">
        <v>44972</v>
      </c>
      <c r="I205" s="33">
        <v>44973</v>
      </c>
      <c r="J205" s="33">
        <v>45288</v>
      </c>
      <c r="K205" s="34" t="s">
        <v>1369</v>
      </c>
      <c r="L205" s="35">
        <v>45705773</v>
      </c>
      <c r="M205" s="36"/>
      <c r="N205" s="45"/>
      <c r="O205" s="36"/>
      <c r="P205" s="45"/>
      <c r="Q205" s="38"/>
      <c r="R205" s="33">
        <v>45288</v>
      </c>
      <c r="S205" s="35">
        <v>45705773</v>
      </c>
      <c r="T205" s="39">
        <f t="shared" si="6"/>
        <v>0.14376997846639636</v>
      </c>
      <c r="U205" s="40">
        <v>6571118</v>
      </c>
      <c r="V205" s="41">
        <f t="shared" si="7"/>
        <v>39134655</v>
      </c>
      <c r="W205" s="42" t="s">
        <v>1573</v>
      </c>
      <c r="X205" s="17"/>
      <c r="Y205" s="17"/>
    </row>
    <row r="206" spans="1:25" ht="68" x14ac:dyDescent="0.2">
      <c r="A206" s="43">
        <v>2023</v>
      </c>
      <c r="B206" s="29">
        <v>207</v>
      </c>
      <c r="C206" s="29" t="s">
        <v>1574</v>
      </c>
      <c r="D206" s="44" t="s">
        <v>1173</v>
      </c>
      <c r="E206" s="30" t="s">
        <v>1294</v>
      </c>
      <c r="F206" s="31">
        <v>7000000</v>
      </c>
      <c r="G206" s="32" t="s">
        <v>1724</v>
      </c>
      <c r="H206" s="33">
        <v>44971</v>
      </c>
      <c r="I206" s="33">
        <v>44974</v>
      </c>
      <c r="J206" s="33">
        <v>45154</v>
      </c>
      <c r="K206" s="34" t="s">
        <v>483</v>
      </c>
      <c r="L206" s="35">
        <v>42000000</v>
      </c>
      <c r="M206" s="36"/>
      <c r="N206" s="45"/>
      <c r="O206" s="36"/>
      <c r="P206" s="45"/>
      <c r="Q206" s="38"/>
      <c r="R206" s="33">
        <v>45154</v>
      </c>
      <c r="S206" s="35">
        <v>42000000</v>
      </c>
      <c r="T206" s="39">
        <f t="shared" si="6"/>
        <v>0.24444445238095239</v>
      </c>
      <c r="U206" s="40">
        <v>10266667</v>
      </c>
      <c r="V206" s="41">
        <f t="shared" si="7"/>
        <v>31733333</v>
      </c>
      <c r="W206" s="42" t="s">
        <v>1575</v>
      </c>
      <c r="X206" s="17"/>
      <c r="Y206" s="17"/>
    </row>
    <row r="207" spans="1:25" ht="85" x14ac:dyDescent="0.2">
      <c r="A207" s="43">
        <v>2023</v>
      </c>
      <c r="B207" s="29">
        <v>208</v>
      </c>
      <c r="C207" s="29" t="s">
        <v>1576</v>
      </c>
      <c r="D207" s="44" t="s">
        <v>1174</v>
      </c>
      <c r="E207" s="30" t="s">
        <v>1295</v>
      </c>
      <c r="F207" s="31">
        <v>2800000</v>
      </c>
      <c r="G207" s="32" t="s">
        <v>1725</v>
      </c>
      <c r="H207" s="33">
        <v>44973</v>
      </c>
      <c r="I207" s="33">
        <v>44974</v>
      </c>
      <c r="J207" s="33">
        <v>45291</v>
      </c>
      <c r="K207" s="34" t="s">
        <v>653</v>
      </c>
      <c r="L207" s="35">
        <v>29400000</v>
      </c>
      <c r="M207" s="36"/>
      <c r="N207" s="45"/>
      <c r="O207" s="36"/>
      <c r="P207" s="45"/>
      <c r="Q207" s="38"/>
      <c r="R207" s="33">
        <v>45291</v>
      </c>
      <c r="S207" s="35">
        <v>29306666</v>
      </c>
      <c r="T207" s="39">
        <f t="shared" si="6"/>
        <v>0.14012740309661972</v>
      </c>
      <c r="U207" s="40">
        <v>4106667</v>
      </c>
      <c r="V207" s="41">
        <f t="shared" si="7"/>
        <v>25199999</v>
      </c>
      <c r="W207" s="42" t="s">
        <v>1577</v>
      </c>
      <c r="X207" s="17"/>
      <c r="Y207" s="17"/>
    </row>
    <row r="208" spans="1:25" ht="102" x14ac:dyDescent="0.2">
      <c r="A208" s="43">
        <v>2023</v>
      </c>
      <c r="B208" s="29">
        <v>209</v>
      </c>
      <c r="C208" s="29" t="s">
        <v>1578</v>
      </c>
      <c r="D208" s="44" t="s">
        <v>247</v>
      </c>
      <c r="E208" s="30" t="s">
        <v>1296</v>
      </c>
      <c r="F208" s="31">
        <v>6825000</v>
      </c>
      <c r="G208" s="32" t="s">
        <v>1726</v>
      </c>
      <c r="H208" s="33">
        <v>44971</v>
      </c>
      <c r="I208" s="33">
        <v>44974</v>
      </c>
      <c r="J208" s="33">
        <v>45291</v>
      </c>
      <c r="K208" s="34" t="s">
        <v>653</v>
      </c>
      <c r="L208" s="35">
        <v>71662500</v>
      </c>
      <c r="M208" s="36"/>
      <c r="N208" s="45"/>
      <c r="O208" s="36"/>
      <c r="P208" s="45"/>
      <c r="Q208" s="38"/>
      <c r="R208" s="33">
        <v>45291</v>
      </c>
      <c r="S208" s="35">
        <v>71435000</v>
      </c>
      <c r="T208" s="39">
        <f t="shared" si="6"/>
        <v>0.14012738853503184</v>
      </c>
      <c r="U208" s="40">
        <v>10010000</v>
      </c>
      <c r="V208" s="41">
        <f t="shared" si="7"/>
        <v>61425000</v>
      </c>
      <c r="W208" s="42" t="s">
        <v>1579</v>
      </c>
      <c r="X208" s="17"/>
      <c r="Y208" s="17"/>
    </row>
    <row r="209" spans="1:25" ht="68" x14ac:dyDescent="0.2">
      <c r="A209" s="43">
        <v>2023</v>
      </c>
      <c r="B209" s="29">
        <v>210</v>
      </c>
      <c r="C209" s="29" t="s">
        <v>1580</v>
      </c>
      <c r="D209" s="44" t="s">
        <v>1581</v>
      </c>
      <c r="E209" s="30" t="s">
        <v>1297</v>
      </c>
      <c r="F209" s="31">
        <v>4500000</v>
      </c>
      <c r="G209" s="32" t="s">
        <v>1727</v>
      </c>
      <c r="H209" s="33">
        <v>44971</v>
      </c>
      <c r="I209" s="33">
        <v>44977</v>
      </c>
      <c r="J209" s="33">
        <v>45065</v>
      </c>
      <c r="K209" s="34" t="s">
        <v>489</v>
      </c>
      <c r="L209" s="35">
        <v>13500000</v>
      </c>
      <c r="M209" s="36"/>
      <c r="N209" s="45"/>
      <c r="O209" s="36"/>
      <c r="P209" s="45"/>
      <c r="Q209" s="38"/>
      <c r="R209" s="33">
        <v>45065</v>
      </c>
      <c r="S209" s="35">
        <v>13500000</v>
      </c>
      <c r="T209" s="39">
        <f t="shared" si="6"/>
        <v>0.45555555555555555</v>
      </c>
      <c r="U209" s="40">
        <v>6150000</v>
      </c>
      <c r="V209" s="41">
        <f t="shared" si="7"/>
        <v>7350000</v>
      </c>
      <c r="W209" s="42" t="s">
        <v>1582</v>
      </c>
      <c r="X209" s="17"/>
      <c r="Y209" s="17"/>
    </row>
    <row r="210" spans="1:25" ht="68" x14ac:dyDescent="0.2">
      <c r="A210" s="43">
        <v>2023</v>
      </c>
      <c r="B210" s="29">
        <v>211</v>
      </c>
      <c r="C210" s="29" t="s">
        <v>1583</v>
      </c>
      <c r="D210" s="44" t="s">
        <v>328</v>
      </c>
      <c r="E210" s="30" t="s">
        <v>1298</v>
      </c>
      <c r="F210" s="31">
        <v>4596375</v>
      </c>
      <c r="G210" s="32" t="s">
        <v>1728</v>
      </c>
      <c r="H210" s="33">
        <v>44971</v>
      </c>
      <c r="I210" s="33">
        <v>44974</v>
      </c>
      <c r="J210" s="33">
        <v>45276</v>
      </c>
      <c r="K210" s="34" t="s">
        <v>486</v>
      </c>
      <c r="L210" s="35">
        <v>45963750</v>
      </c>
      <c r="M210" s="36"/>
      <c r="N210" s="45"/>
      <c r="O210" s="36"/>
      <c r="P210" s="45"/>
      <c r="Q210" s="38"/>
      <c r="R210" s="33">
        <v>45276</v>
      </c>
      <c r="S210" s="35">
        <v>45963750</v>
      </c>
      <c r="T210" s="39">
        <f t="shared" si="6"/>
        <v>0.14666666666666667</v>
      </c>
      <c r="U210" s="40">
        <v>6741350</v>
      </c>
      <c r="V210" s="41">
        <f t="shared" si="7"/>
        <v>39222400</v>
      </c>
      <c r="W210" s="42" t="s">
        <v>1584</v>
      </c>
      <c r="X210" s="17"/>
      <c r="Y210" s="17"/>
    </row>
    <row r="211" spans="1:25" ht="68" x14ac:dyDescent="0.2">
      <c r="A211" s="43">
        <v>2023</v>
      </c>
      <c r="B211" s="29">
        <v>212</v>
      </c>
      <c r="C211" s="29" t="s">
        <v>1585</v>
      </c>
      <c r="D211" s="44" t="s">
        <v>1175</v>
      </c>
      <c r="E211" s="30" t="s">
        <v>1299</v>
      </c>
      <c r="F211" s="31">
        <v>3300000</v>
      </c>
      <c r="G211" s="32" t="s">
        <v>1729</v>
      </c>
      <c r="H211" s="33">
        <v>44973</v>
      </c>
      <c r="I211" s="33">
        <v>44974</v>
      </c>
      <c r="J211" s="33">
        <v>45276</v>
      </c>
      <c r="K211" s="34" t="s">
        <v>486</v>
      </c>
      <c r="L211" s="35">
        <v>33000000</v>
      </c>
      <c r="M211" s="36"/>
      <c r="N211" s="45"/>
      <c r="O211" s="36"/>
      <c r="P211" s="45"/>
      <c r="Q211" s="38"/>
      <c r="R211" s="33">
        <v>45276</v>
      </c>
      <c r="S211" s="35">
        <v>33000000</v>
      </c>
      <c r="T211" s="39">
        <f t="shared" si="6"/>
        <v>0.14666666666666667</v>
      </c>
      <c r="U211" s="40">
        <v>4840000</v>
      </c>
      <c r="V211" s="41">
        <f t="shared" si="7"/>
        <v>28160000</v>
      </c>
      <c r="W211" s="42" t="s">
        <v>1586</v>
      </c>
      <c r="X211" s="17"/>
      <c r="Y211" s="17"/>
    </row>
    <row r="212" spans="1:25" ht="119" x14ac:dyDescent="0.2">
      <c r="A212" s="43">
        <v>2023</v>
      </c>
      <c r="B212" s="29">
        <v>213</v>
      </c>
      <c r="C212" s="29" t="s">
        <v>1587</v>
      </c>
      <c r="D212" s="44" t="s">
        <v>1176</v>
      </c>
      <c r="E212" s="30" t="s">
        <v>1300</v>
      </c>
      <c r="F212" s="31">
        <v>6079500</v>
      </c>
      <c r="G212" s="32" t="s">
        <v>1730</v>
      </c>
      <c r="H212" s="33">
        <v>44977</v>
      </c>
      <c r="I212" s="33">
        <v>44980</v>
      </c>
      <c r="J212" s="33">
        <v>45282</v>
      </c>
      <c r="K212" s="34" t="s">
        <v>486</v>
      </c>
      <c r="L212" s="35">
        <v>60795000</v>
      </c>
      <c r="M212" s="36"/>
      <c r="N212" s="45"/>
      <c r="O212" s="36"/>
      <c r="P212" s="45"/>
      <c r="Q212" s="38"/>
      <c r="R212" s="33">
        <v>45282</v>
      </c>
      <c r="S212" s="35">
        <v>60795000</v>
      </c>
      <c r="T212" s="39">
        <f t="shared" si="6"/>
        <v>0.12666666666666668</v>
      </c>
      <c r="U212" s="40">
        <v>7700700</v>
      </c>
      <c r="V212" s="41">
        <f t="shared" si="7"/>
        <v>53094300</v>
      </c>
      <c r="W212" s="42" t="s">
        <v>1588</v>
      </c>
      <c r="X212" s="17"/>
      <c r="Y212" s="17"/>
    </row>
    <row r="213" spans="1:25" ht="119" x14ac:dyDescent="0.2">
      <c r="A213" s="43">
        <v>2023</v>
      </c>
      <c r="B213" s="29">
        <v>214</v>
      </c>
      <c r="C213" s="29" t="s">
        <v>1589</v>
      </c>
      <c r="D213" s="44" t="s">
        <v>1177</v>
      </c>
      <c r="E213" s="30" t="s">
        <v>1301</v>
      </c>
      <c r="F213" s="31">
        <v>6079500</v>
      </c>
      <c r="G213" s="32" t="s">
        <v>1731</v>
      </c>
      <c r="H213" s="33">
        <v>44977</v>
      </c>
      <c r="I213" s="33">
        <v>44980</v>
      </c>
      <c r="J213" s="33">
        <v>45282</v>
      </c>
      <c r="K213" s="34" t="s">
        <v>486</v>
      </c>
      <c r="L213" s="35">
        <v>60795000</v>
      </c>
      <c r="M213" s="36"/>
      <c r="N213" s="45"/>
      <c r="O213" s="36"/>
      <c r="P213" s="45"/>
      <c r="Q213" s="38"/>
      <c r="R213" s="33">
        <v>45282</v>
      </c>
      <c r="S213" s="35">
        <v>60795000</v>
      </c>
      <c r="T213" s="39">
        <f t="shared" si="6"/>
        <v>0.12666666666666668</v>
      </c>
      <c r="U213" s="40">
        <v>7700700</v>
      </c>
      <c r="V213" s="41">
        <f t="shared" si="7"/>
        <v>53094300</v>
      </c>
      <c r="W213" s="42" t="s">
        <v>1590</v>
      </c>
      <c r="X213" s="17"/>
      <c r="Y213" s="17"/>
    </row>
    <row r="214" spans="1:25" ht="85" x14ac:dyDescent="0.2">
      <c r="A214" s="43">
        <v>2023</v>
      </c>
      <c r="B214" s="29">
        <v>215</v>
      </c>
      <c r="C214" s="29" t="s">
        <v>1591</v>
      </c>
      <c r="D214" s="44" t="s">
        <v>181</v>
      </c>
      <c r="E214" s="30" t="s">
        <v>1302</v>
      </c>
      <c r="F214" s="31">
        <v>4462500</v>
      </c>
      <c r="G214" s="32" t="s">
        <v>1732</v>
      </c>
      <c r="H214" s="33">
        <v>44974</v>
      </c>
      <c r="I214" s="33">
        <v>44977</v>
      </c>
      <c r="J214" s="33">
        <v>45264</v>
      </c>
      <c r="K214" s="34" t="s">
        <v>1085</v>
      </c>
      <c r="L214" s="35">
        <v>42393750</v>
      </c>
      <c r="M214" s="36"/>
      <c r="N214" s="45"/>
      <c r="O214" s="36"/>
      <c r="P214" s="45"/>
      <c r="Q214" s="38"/>
      <c r="R214" s="33">
        <v>45264</v>
      </c>
      <c r="S214" s="35">
        <v>42393750</v>
      </c>
      <c r="T214" s="39">
        <f t="shared" si="6"/>
        <v>0.14385964912280702</v>
      </c>
      <c r="U214" s="40">
        <v>6098750</v>
      </c>
      <c r="V214" s="41">
        <f t="shared" si="7"/>
        <v>36295000</v>
      </c>
      <c r="W214" s="42" t="s">
        <v>1592</v>
      </c>
      <c r="X214" s="17"/>
      <c r="Y214" s="17"/>
    </row>
    <row r="215" spans="1:25" ht="85" x14ac:dyDescent="0.2">
      <c r="A215" s="43">
        <v>2023</v>
      </c>
      <c r="B215" s="29">
        <v>216</v>
      </c>
      <c r="C215" s="29" t="s">
        <v>1593</v>
      </c>
      <c r="D215" s="44" t="s">
        <v>1178</v>
      </c>
      <c r="E215" s="30" t="s">
        <v>1303</v>
      </c>
      <c r="F215" s="31">
        <v>2332550</v>
      </c>
      <c r="G215" s="32" t="s">
        <v>1659</v>
      </c>
      <c r="H215" s="33">
        <v>44974</v>
      </c>
      <c r="I215" s="33">
        <v>44984</v>
      </c>
      <c r="J215" s="33">
        <v>45261</v>
      </c>
      <c r="K215" s="34" t="s">
        <v>1085</v>
      </c>
      <c r="L215" s="35">
        <v>22159225</v>
      </c>
      <c r="M215" s="36"/>
      <c r="N215" s="45"/>
      <c r="O215" s="36"/>
      <c r="P215" s="45"/>
      <c r="Q215" s="38"/>
      <c r="R215" s="33">
        <v>45261</v>
      </c>
      <c r="S215" s="35">
        <v>22159225</v>
      </c>
      <c r="T215" s="39">
        <f t="shared" si="6"/>
        <v>0.1192982606566791</v>
      </c>
      <c r="U215" s="40">
        <v>2643557</v>
      </c>
      <c r="V215" s="41">
        <f t="shared" si="7"/>
        <v>19515668</v>
      </c>
      <c r="W215" s="42" t="s">
        <v>1594</v>
      </c>
      <c r="X215" s="17"/>
      <c r="Y215" s="17"/>
    </row>
    <row r="216" spans="1:25" ht="85" x14ac:dyDescent="0.2">
      <c r="A216" s="43">
        <v>2023</v>
      </c>
      <c r="B216" s="29">
        <v>217</v>
      </c>
      <c r="C216" s="29" t="s">
        <v>1595</v>
      </c>
      <c r="D216" s="44" t="s">
        <v>455</v>
      </c>
      <c r="E216" s="30" t="s">
        <v>1304</v>
      </c>
      <c r="F216" s="31">
        <v>2332550</v>
      </c>
      <c r="G216" s="32" t="s">
        <v>1659</v>
      </c>
      <c r="H216" s="33">
        <v>44974</v>
      </c>
      <c r="I216" s="33">
        <v>44984</v>
      </c>
      <c r="J216" s="33">
        <v>45261</v>
      </c>
      <c r="K216" s="34" t="s">
        <v>1085</v>
      </c>
      <c r="L216" s="35">
        <v>22159225</v>
      </c>
      <c r="M216" s="36"/>
      <c r="N216" s="45"/>
      <c r="O216" s="36"/>
      <c r="P216" s="45"/>
      <c r="Q216" s="38"/>
      <c r="R216" s="33">
        <v>45261</v>
      </c>
      <c r="S216" s="35">
        <v>22159225</v>
      </c>
      <c r="T216" s="39">
        <f t="shared" si="6"/>
        <v>0.1192982606566791</v>
      </c>
      <c r="U216" s="40">
        <v>2643557</v>
      </c>
      <c r="V216" s="41">
        <f t="shared" si="7"/>
        <v>19515668</v>
      </c>
      <c r="W216" s="42" t="s">
        <v>1596</v>
      </c>
      <c r="X216" s="17"/>
      <c r="Y216" s="17"/>
    </row>
    <row r="217" spans="1:25" ht="68" x14ac:dyDescent="0.2">
      <c r="A217" s="43">
        <v>2023</v>
      </c>
      <c r="B217" s="29">
        <v>218</v>
      </c>
      <c r="C217" s="29" t="s">
        <v>1597</v>
      </c>
      <c r="D217" s="44" t="s">
        <v>422</v>
      </c>
      <c r="E217" s="30" t="s">
        <v>1305</v>
      </c>
      <c r="F217" s="31">
        <v>6122812.5</v>
      </c>
      <c r="G217" s="32" t="s">
        <v>1733</v>
      </c>
      <c r="H217" s="33">
        <v>44979</v>
      </c>
      <c r="I217" s="33">
        <v>44985</v>
      </c>
      <c r="J217" s="33">
        <v>45278</v>
      </c>
      <c r="K217" s="34" t="s">
        <v>1404</v>
      </c>
      <c r="L217" s="35">
        <v>69258000</v>
      </c>
      <c r="M217" s="36"/>
      <c r="N217" s="45"/>
      <c r="O217" s="36"/>
      <c r="P217" s="45"/>
      <c r="Q217" s="38"/>
      <c r="R217" s="33">
        <v>45278</v>
      </c>
      <c r="S217" s="35">
        <v>69258000</v>
      </c>
      <c r="T217" s="39">
        <f t="shared" si="6"/>
        <v>0.1134020618556701</v>
      </c>
      <c r="U217" s="40">
        <v>7854000</v>
      </c>
      <c r="V217" s="41">
        <f t="shared" si="7"/>
        <v>61404000</v>
      </c>
      <c r="W217" s="42" t="s">
        <v>1598</v>
      </c>
      <c r="X217" s="17"/>
      <c r="Y217" s="17"/>
    </row>
    <row r="218" spans="1:25" ht="102" x14ac:dyDescent="0.2">
      <c r="A218" s="43">
        <v>2023</v>
      </c>
      <c r="B218" s="29">
        <v>219</v>
      </c>
      <c r="C218" s="29" t="s">
        <v>1599</v>
      </c>
      <c r="D218" s="44" t="s">
        <v>1179</v>
      </c>
      <c r="E218" s="30" t="s">
        <v>1306</v>
      </c>
      <c r="F218" s="31">
        <v>5455999.9678456588</v>
      </c>
      <c r="G218" s="32" t="s">
        <v>1734</v>
      </c>
      <c r="H218" s="33">
        <v>44974</v>
      </c>
      <c r="I218" s="33">
        <v>44980</v>
      </c>
      <c r="J218" s="33">
        <v>45291</v>
      </c>
      <c r="K218" s="34" t="s">
        <v>1432</v>
      </c>
      <c r="L218" s="35">
        <v>56560533</v>
      </c>
      <c r="M218" s="36"/>
      <c r="N218" s="45"/>
      <c r="O218" s="36"/>
      <c r="P218" s="45"/>
      <c r="Q218" s="38"/>
      <c r="R218" s="33">
        <v>45291</v>
      </c>
      <c r="S218" s="35">
        <v>56560533</v>
      </c>
      <c r="T218" s="39">
        <f t="shared" si="6"/>
        <v>0.12218649000355071</v>
      </c>
      <c r="U218" s="40">
        <v>6910933</v>
      </c>
      <c r="V218" s="41">
        <f t="shared" si="7"/>
        <v>49649600</v>
      </c>
      <c r="W218" s="42" t="s">
        <v>1600</v>
      </c>
      <c r="X218" s="17"/>
      <c r="Y218" s="17"/>
    </row>
    <row r="219" spans="1:25" ht="102" x14ac:dyDescent="0.2">
      <c r="A219" s="43">
        <v>2023</v>
      </c>
      <c r="B219" s="29">
        <v>220</v>
      </c>
      <c r="C219" s="29" t="s">
        <v>1601</v>
      </c>
      <c r="D219" s="44" t="s">
        <v>357</v>
      </c>
      <c r="E219" s="30" t="s">
        <v>1307</v>
      </c>
      <c r="F219" s="31">
        <v>5407500</v>
      </c>
      <c r="G219" s="32" t="s">
        <v>1735</v>
      </c>
      <c r="H219" s="33">
        <v>44973</v>
      </c>
      <c r="I219" s="33">
        <v>44978</v>
      </c>
      <c r="J219" s="33">
        <v>45280</v>
      </c>
      <c r="K219" s="34" t="s">
        <v>486</v>
      </c>
      <c r="L219" s="35">
        <v>54075000</v>
      </c>
      <c r="M219" s="36"/>
      <c r="N219" s="45"/>
      <c r="O219" s="36"/>
      <c r="P219" s="45"/>
      <c r="Q219" s="38"/>
      <c r="R219" s="33">
        <v>45280</v>
      </c>
      <c r="S219" s="35">
        <v>54075000</v>
      </c>
      <c r="T219" s="39">
        <f t="shared" si="6"/>
        <v>0.13333333333333333</v>
      </c>
      <c r="U219" s="40">
        <v>7210000</v>
      </c>
      <c r="V219" s="41">
        <f t="shared" si="7"/>
        <v>46865000</v>
      </c>
      <c r="W219" s="42" t="s">
        <v>1602</v>
      </c>
      <c r="X219" s="17"/>
      <c r="Y219" s="17"/>
    </row>
    <row r="220" spans="1:25" ht="68" x14ac:dyDescent="0.2">
      <c r="A220" s="43">
        <v>2023</v>
      </c>
      <c r="B220" s="29">
        <v>221</v>
      </c>
      <c r="C220" s="29" t="s">
        <v>1603</v>
      </c>
      <c r="D220" s="44" t="s">
        <v>313</v>
      </c>
      <c r="E220" s="30" t="s">
        <v>1308</v>
      </c>
      <c r="F220" s="31">
        <v>5150000</v>
      </c>
      <c r="G220" s="32" t="s">
        <v>1736</v>
      </c>
      <c r="H220" s="33">
        <v>44973</v>
      </c>
      <c r="I220" s="33">
        <v>44974</v>
      </c>
      <c r="J220" s="33">
        <v>45276</v>
      </c>
      <c r="K220" s="34" t="s">
        <v>486</v>
      </c>
      <c r="L220" s="35">
        <v>51500000</v>
      </c>
      <c r="M220" s="36" t="s">
        <v>1335</v>
      </c>
      <c r="N220" s="45"/>
      <c r="O220" s="36"/>
      <c r="P220" s="45"/>
      <c r="Q220" s="38"/>
      <c r="R220" s="33">
        <v>45030</v>
      </c>
      <c r="S220" s="35">
        <v>51500000</v>
      </c>
      <c r="T220" s="39">
        <f t="shared" si="6"/>
        <v>0.14666666019417476</v>
      </c>
      <c r="U220" s="40">
        <v>7553333</v>
      </c>
      <c r="V220" s="41">
        <f t="shared" si="7"/>
        <v>43946667</v>
      </c>
      <c r="W220" s="42" t="s">
        <v>1604</v>
      </c>
      <c r="X220" s="17"/>
      <c r="Y220" s="17"/>
    </row>
    <row r="221" spans="1:25" ht="85" x14ac:dyDescent="0.2">
      <c r="A221" s="43">
        <v>2023</v>
      </c>
      <c r="B221" s="29">
        <v>222</v>
      </c>
      <c r="C221" s="29" t="s">
        <v>1605</v>
      </c>
      <c r="D221" s="44" t="s">
        <v>179</v>
      </c>
      <c r="E221" s="30" t="s">
        <v>1309</v>
      </c>
      <c r="F221" s="31">
        <v>4138199.9999999995</v>
      </c>
      <c r="G221" s="32" t="s">
        <v>1737</v>
      </c>
      <c r="H221" s="33">
        <v>44977</v>
      </c>
      <c r="I221" s="33">
        <v>44980</v>
      </c>
      <c r="J221" s="33">
        <v>45291</v>
      </c>
      <c r="K221" s="34" t="s">
        <v>1606</v>
      </c>
      <c r="L221" s="35">
        <v>42761400</v>
      </c>
      <c r="M221" s="36"/>
      <c r="N221" s="45"/>
      <c r="O221" s="36"/>
      <c r="P221" s="45"/>
      <c r="Q221" s="38"/>
      <c r="R221" s="33">
        <v>45291</v>
      </c>
      <c r="S221" s="35">
        <v>42761400</v>
      </c>
      <c r="T221" s="39">
        <f t="shared" si="6"/>
        <v>0.12258064516129032</v>
      </c>
      <c r="U221" s="40">
        <v>5241720</v>
      </c>
      <c r="V221" s="41">
        <f t="shared" si="7"/>
        <v>37519680</v>
      </c>
      <c r="W221" s="42" t="s">
        <v>1607</v>
      </c>
      <c r="X221" s="17"/>
      <c r="Y221" s="17"/>
    </row>
    <row r="222" spans="1:25" ht="119" x14ac:dyDescent="0.2">
      <c r="A222" s="43">
        <v>2023</v>
      </c>
      <c r="B222" s="29">
        <v>223</v>
      </c>
      <c r="C222" s="29" t="s">
        <v>1608</v>
      </c>
      <c r="D222" s="44" t="s">
        <v>1180</v>
      </c>
      <c r="E222" s="30" t="s">
        <v>1310</v>
      </c>
      <c r="F222" s="31">
        <v>4900000</v>
      </c>
      <c r="G222" s="32" t="s">
        <v>1738</v>
      </c>
      <c r="H222" s="33">
        <v>44977</v>
      </c>
      <c r="I222" s="33">
        <v>44978</v>
      </c>
      <c r="J222" s="33">
        <v>45066</v>
      </c>
      <c r="K222" s="34" t="s">
        <v>489</v>
      </c>
      <c r="L222" s="35">
        <v>14700000</v>
      </c>
      <c r="M222" s="36" t="s">
        <v>1335</v>
      </c>
      <c r="N222" s="45"/>
      <c r="O222" s="36"/>
      <c r="P222" s="45"/>
      <c r="Q222" s="38"/>
      <c r="R222" s="33">
        <v>45020</v>
      </c>
      <c r="S222" s="35">
        <v>14700000</v>
      </c>
      <c r="T222" s="39">
        <f t="shared" si="6"/>
        <v>0.44444442176870746</v>
      </c>
      <c r="U222" s="40">
        <v>6533333</v>
      </c>
      <c r="V222" s="41">
        <f t="shared" si="7"/>
        <v>8166667</v>
      </c>
      <c r="W222" s="42" t="s">
        <v>1609</v>
      </c>
      <c r="X222" s="17"/>
      <c r="Y222" s="17"/>
    </row>
    <row r="223" spans="1:25" ht="119" x14ac:dyDescent="0.2">
      <c r="A223" s="43">
        <v>2023</v>
      </c>
      <c r="B223" s="29">
        <v>224</v>
      </c>
      <c r="C223" s="29" t="s">
        <v>1610</v>
      </c>
      <c r="D223" s="44" t="s">
        <v>1181</v>
      </c>
      <c r="E223" s="30" t="s">
        <v>1311</v>
      </c>
      <c r="F223" s="31">
        <v>6000000</v>
      </c>
      <c r="G223" s="32" t="s">
        <v>1739</v>
      </c>
      <c r="H223" s="33">
        <v>44977</v>
      </c>
      <c r="I223" s="33">
        <v>44981</v>
      </c>
      <c r="J223" s="33">
        <v>45039</v>
      </c>
      <c r="K223" s="34" t="s">
        <v>487</v>
      </c>
      <c r="L223" s="35">
        <v>12000000</v>
      </c>
      <c r="M223" s="36"/>
      <c r="N223" s="45"/>
      <c r="O223" s="36"/>
      <c r="P223" s="45"/>
      <c r="Q223" s="38"/>
      <c r="R223" s="33">
        <v>45039</v>
      </c>
      <c r="S223" s="35">
        <v>12000000</v>
      </c>
      <c r="T223" s="39">
        <f t="shared" si="6"/>
        <v>0.6166666666666667</v>
      </c>
      <c r="U223" s="40">
        <v>7400000</v>
      </c>
      <c r="V223" s="41">
        <f t="shared" si="7"/>
        <v>4600000</v>
      </c>
      <c r="W223" s="42" t="s">
        <v>1611</v>
      </c>
      <c r="X223" s="17"/>
      <c r="Y223" s="17"/>
    </row>
    <row r="224" spans="1:25" ht="85" x14ac:dyDescent="0.2">
      <c r="A224" s="43">
        <v>2023</v>
      </c>
      <c r="B224" s="29">
        <v>225</v>
      </c>
      <c r="C224" s="29" t="s">
        <v>1612</v>
      </c>
      <c r="D224" s="44" t="s">
        <v>1182</v>
      </c>
      <c r="E224" s="30" t="s">
        <v>1312</v>
      </c>
      <c r="F224" s="31" t="s">
        <v>1613</v>
      </c>
      <c r="G224" s="32"/>
      <c r="H224" s="33">
        <v>44984</v>
      </c>
      <c r="I224" s="33" t="s">
        <v>1614</v>
      </c>
      <c r="J224" s="33" t="s">
        <v>1614</v>
      </c>
      <c r="K224" s="34" t="s">
        <v>1087</v>
      </c>
      <c r="L224" s="35">
        <v>34923108</v>
      </c>
      <c r="M224" s="36"/>
      <c r="N224" s="45"/>
      <c r="O224" s="36"/>
      <c r="P224" s="45"/>
      <c r="Q224" s="38"/>
      <c r="R224" s="33">
        <v>45291</v>
      </c>
      <c r="S224" s="35">
        <v>34923108</v>
      </c>
      <c r="T224" s="39">
        <v>0</v>
      </c>
      <c r="U224" s="40">
        <v>0</v>
      </c>
      <c r="V224" s="41">
        <f t="shared" si="7"/>
        <v>34923108</v>
      </c>
      <c r="W224" s="42" t="s">
        <v>1615</v>
      </c>
      <c r="X224" s="17"/>
      <c r="Y224" s="17"/>
    </row>
    <row r="225" spans="1:25" ht="85" x14ac:dyDescent="0.2">
      <c r="A225" s="43">
        <v>2023</v>
      </c>
      <c r="B225" s="29">
        <v>226</v>
      </c>
      <c r="C225" s="29" t="s">
        <v>1616</v>
      </c>
      <c r="D225" s="44" t="s">
        <v>1183</v>
      </c>
      <c r="E225" s="30" t="s">
        <v>1313</v>
      </c>
      <c r="F225" s="31">
        <v>4500000</v>
      </c>
      <c r="G225" s="32" t="s">
        <v>1740</v>
      </c>
      <c r="H225" s="33">
        <v>44978</v>
      </c>
      <c r="I225" s="33">
        <v>44980</v>
      </c>
      <c r="J225" s="33">
        <v>45270</v>
      </c>
      <c r="K225" s="34" t="s">
        <v>1617</v>
      </c>
      <c r="L225" s="35">
        <v>42750000</v>
      </c>
      <c r="M225" s="36"/>
      <c r="N225" s="45"/>
      <c r="O225" s="36"/>
      <c r="P225" s="45"/>
      <c r="Q225" s="38"/>
      <c r="R225" s="33">
        <v>45270</v>
      </c>
      <c r="S225" s="35">
        <v>42750000</v>
      </c>
      <c r="T225" s="39">
        <f t="shared" si="6"/>
        <v>0.13333333333333333</v>
      </c>
      <c r="U225" s="40">
        <v>5700000</v>
      </c>
      <c r="V225" s="41">
        <f t="shared" si="7"/>
        <v>37050000</v>
      </c>
      <c r="W225" s="42" t="s">
        <v>1618</v>
      </c>
      <c r="X225" s="17"/>
      <c r="Y225" s="17"/>
    </row>
    <row r="226" spans="1:25" ht="119" x14ac:dyDescent="0.2">
      <c r="A226" s="43">
        <v>2023</v>
      </c>
      <c r="B226" s="29">
        <v>227</v>
      </c>
      <c r="C226" s="29" t="s">
        <v>1619</v>
      </c>
      <c r="D226" s="44" t="s">
        <v>1184</v>
      </c>
      <c r="E226" s="30" t="s">
        <v>1314</v>
      </c>
      <c r="F226" s="31">
        <v>7192499.9999999991</v>
      </c>
      <c r="G226" s="32" t="s">
        <v>1741</v>
      </c>
      <c r="H226" s="33">
        <v>44978</v>
      </c>
      <c r="I226" s="33">
        <v>44980</v>
      </c>
      <c r="J226" s="33">
        <v>45290</v>
      </c>
      <c r="K226" s="34" t="s">
        <v>1620</v>
      </c>
      <c r="L226" s="35">
        <v>73843000</v>
      </c>
      <c r="M226" s="36"/>
      <c r="N226" s="45"/>
      <c r="O226" s="36"/>
      <c r="P226" s="45"/>
      <c r="Q226" s="38"/>
      <c r="R226" s="33">
        <v>45290</v>
      </c>
      <c r="S226" s="35">
        <v>73843000</v>
      </c>
      <c r="T226" s="39">
        <f t="shared" si="6"/>
        <v>0.12337662337662338</v>
      </c>
      <c r="U226" s="40">
        <v>9110500</v>
      </c>
      <c r="V226" s="41">
        <f t="shared" si="7"/>
        <v>64732500</v>
      </c>
      <c r="W226" s="42" t="s">
        <v>1621</v>
      </c>
      <c r="X226" s="17"/>
      <c r="Y226" s="17"/>
    </row>
    <row r="227" spans="1:25" ht="51" x14ac:dyDescent="0.2">
      <c r="A227" s="43">
        <v>2023</v>
      </c>
      <c r="B227" s="29">
        <v>228</v>
      </c>
      <c r="C227" s="29" t="s">
        <v>1622</v>
      </c>
      <c r="D227" s="44" t="s">
        <v>1185</v>
      </c>
      <c r="E227" s="30" t="s">
        <v>1315</v>
      </c>
      <c r="F227" s="31">
        <v>3300000</v>
      </c>
      <c r="G227" s="32" t="s">
        <v>1742</v>
      </c>
      <c r="H227" s="33">
        <v>44978</v>
      </c>
      <c r="I227" s="33">
        <v>44980</v>
      </c>
      <c r="J227" s="33">
        <v>45252</v>
      </c>
      <c r="K227" s="34" t="s">
        <v>490</v>
      </c>
      <c r="L227" s="35">
        <v>29700000</v>
      </c>
      <c r="M227" s="36"/>
      <c r="N227" s="45"/>
      <c r="O227" s="36"/>
      <c r="P227" s="45"/>
      <c r="Q227" s="38"/>
      <c r="R227" s="33">
        <v>45252</v>
      </c>
      <c r="S227" s="35">
        <v>29700000</v>
      </c>
      <c r="T227" s="39">
        <f t="shared" si="6"/>
        <v>0.14074074074074075</v>
      </c>
      <c r="U227" s="40">
        <v>4180000</v>
      </c>
      <c r="V227" s="41">
        <f t="shared" si="7"/>
        <v>25520000</v>
      </c>
      <c r="W227" s="42" t="s">
        <v>1623</v>
      </c>
      <c r="X227" s="17"/>
      <c r="Y227" s="17"/>
    </row>
    <row r="228" spans="1:25" ht="102" x14ac:dyDescent="0.2">
      <c r="A228" s="43">
        <v>2023</v>
      </c>
      <c r="B228" s="29">
        <v>229</v>
      </c>
      <c r="C228" s="29" t="s">
        <v>1624</v>
      </c>
      <c r="D228" s="44" t="s">
        <v>90</v>
      </c>
      <c r="E228" s="30" t="s">
        <v>1316</v>
      </c>
      <c r="F228" s="31">
        <v>5355000</v>
      </c>
      <c r="G228" s="32" t="s">
        <v>1743</v>
      </c>
      <c r="H228" s="33">
        <v>44977</v>
      </c>
      <c r="I228" s="33">
        <v>44978</v>
      </c>
      <c r="J228" s="33">
        <v>45288</v>
      </c>
      <c r="K228" s="34" t="s">
        <v>1620</v>
      </c>
      <c r="L228" s="35">
        <v>54978000</v>
      </c>
      <c r="M228" s="36"/>
      <c r="N228" s="45"/>
      <c r="O228" s="36"/>
      <c r="P228" s="45"/>
      <c r="Q228" s="38"/>
      <c r="R228" s="33">
        <v>45288</v>
      </c>
      <c r="S228" s="35">
        <v>54978000</v>
      </c>
      <c r="T228" s="39">
        <f t="shared" si="6"/>
        <v>0.12987012987012986</v>
      </c>
      <c r="U228" s="40">
        <v>7140000</v>
      </c>
      <c r="V228" s="41">
        <f t="shared" si="7"/>
        <v>47838000</v>
      </c>
      <c r="W228" s="42" t="s">
        <v>1625</v>
      </c>
      <c r="X228" s="17"/>
      <c r="Y228" s="17"/>
    </row>
    <row r="229" spans="1:25" ht="68" x14ac:dyDescent="0.2">
      <c r="A229" s="43">
        <v>2023</v>
      </c>
      <c r="B229" s="29">
        <v>230</v>
      </c>
      <c r="C229" s="29" t="s">
        <v>1626</v>
      </c>
      <c r="D229" s="44" t="s">
        <v>1186</v>
      </c>
      <c r="E229" s="30" t="s">
        <v>1317</v>
      </c>
      <c r="F229" s="31">
        <v>2799999.9350649347</v>
      </c>
      <c r="G229" s="32" t="s">
        <v>1744</v>
      </c>
      <c r="H229" s="33">
        <v>44979</v>
      </c>
      <c r="I229" s="33">
        <v>44980</v>
      </c>
      <c r="J229" s="33">
        <v>45290</v>
      </c>
      <c r="K229" s="34" t="s">
        <v>1620</v>
      </c>
      <c r="L229" s="35">
        <v>28746666</v>
      </c>
      <c r="M229" s="36"/>
      <c r="N229" s="45"/>
      <c r="O229" s="36"/>
      <c r="P229" s="45"/>
      <c r="Q229" s="38"/>
      <c r="R229" s="33">
        <v>45290</v>
      </c>
      <c r="S229" s="35">
        <v>28746666</v>
      </c>
      <c r="T229" s="39">
        <f t="shared" si="6"/>
        <v>0.24675327566681993</v>
      </c>
      <c r="U229" s="40">
        <v>7093334</v>
      </c>
      <c r="V229" s="41">
        <f t="shared" si="7"/>
        <v>21653332</v>
      </c>
      <c r="W229" s="42" t="s">
        <v>1627</v>
      </c>
      <c r="X229" s="17"/>
      <c r="Y229" s="17"/>
    </row>
    <row r="230" spans="1:25" ht="85" x14ac:dyDescent="0.2">
      <c r="A230" s="43">
        <v>2023</v>
      </c>
      <c r="B230" s="29">
        <v>231</v>
      </c>
      <c r="C230" s="29" t="s">
        <v>1628</v>
      </c>
      <c r="D230" s="44" t="s">
        <v>103</v>
      </c>
      <c r="E230" s="30" t="s">
        <v>1318</v>
      </c>
      <c r="F230" s="31">
        <v>6781005</v>
      </c>
      <c r="G230" s="32" t="s">
        <v>619</v>
      </c>
      <c r="H230" s="33">
        <v>44979</v>
      </c>
      <c r="I230" s="33">
        <v>44980</v>
      </c>
      <c r="J230" s="33">
        <v>45221</v>
      </c>
      <c r="K230" s="34" t="s">
        <v>654</v>
      </c>
      <c r="L230" s="35">
        <v>54248040</v>
      </c>
      <c r="M230" s="36"/>
      <c r="N230" s="45"/>
      <c r="O230" s="36"/>
      <c r="P230" s="45"/>
      <c r="Q230" s="38"/>
      <c r="R230" s="33">
        <v>45221</v>
      </c>
      <c r="S230" s="35">
        <v>54248040</v>
      </c>
      <c r="T230" s="39">
        <f t="shared" si="6"/>
        <v>0.15833333333333333</v>
      </c>
      <c r="U230" s="40">
        <v>8589273</v>
      </c>
      <c r="V230" s="41">
        <f t="shared" si="7"/>
        <v>45658767</v>
      </c>
      <c r="W230" s="42" t="s">
        <v>1629</v>
      </c>
      <c r="X230" s="17"/>
      <c r="Y230" s="17"/>
    </row>
    <row r="231" spans="1:25" s="19" customFormat="1" ht="255" x14ac:dyDescent="0.2">
      <c r="A231" s="43">
        <v>2023</v>
      </c>
      <c r="B231" s="29">
        <v>232</v>
      </c>
      <c r="C231" s="29" t="s">
        <v>1630</v>
      </c>
      <c r="D231" s="44" t="s">
        <v>1187</v>
      </c>
      <c r="E231" s="30" t="s">
        <v>1319</v>
      </c>
      <c r="F231" s="31" t="s">
        <v>1613</v>
      </c>
      <c r="G231" s="32"/>
      <c r="H231" s="33">
        <v>44973</v>
      </c>
      <c r="I231" s="33">
        <v>44973</v>
      </c>
      <c r="J231" s="33">
        <v>45657</v>
      </c>
      <c r="K231" s="34" t="s">
        <v>1631</v>
      </c>
      <c r="L231" s="35">
        <v>0</v>
      </c>
      <c r="M231" s="36"/>
      <c r="N231" s="45"/>
      <c r="O231" s="36"/>
      <c r="P231" s="45"/>
      <c r="Q231" s="38"/>
      <c r="R231" s="33">
        <v>45657</v>
      </c>
      <c r="S231" s="35">
        <v>0</v>
      </c>
      <c r="T231" s="39">
        <v>0</v>
      </c>
      <c r="U231" s="40">
        <v>0</v>
      </c>
      <c r="V231" s="41">
        <v>0</v>
      </c>
      <c r="W231" s="42" t="s">
        <v>1632</v>
      </c>
      <c r="X231" s="17"/>
      <c r="Y231" s="17"/>
    </row>
    <row r="232" spans="1:25" s="19" customFormat="1" ht="68" x14ac:dyDescent="0.2">
      <c r="A232" s="43">
        <v>2023</v>
      </c>
      <c r="B232" s="29">
        <v>233</v>
      </c>
      <c r="C232" s="29" t="s">
        <v>1633</v>
      </c>
      <c r="D232" s="44" t="s">
        <v>1188</v>
      </c>
      <c r="E232" s="30" t="s">
        <v>1320</v>
      </c>
      <c r="F232" s="31" t="s">
        <v>1613</v>
      </c>
      <c r="G232" s="32"/>
      <c r="H232" s="33">
        <v>44981</v>
      </c>
      <c r="I232" s="33">
        <v>45006</v>
      </c>
      <c r="J232" s="33">
        <v>45291</v>
      </c>
      <c r="K232" s="34" t="s">
        <v>1634</v>
      </c>
      <c r="L232" s="35">
        <v>37053696</v>
      </c>
      <c r="M232" s="36"/>
      <c r="N232" s="45"/>
      <c r="O232" s="36"/>
      <c r="P232" s="45"/>
      <c r="Q232" s="38"/>
      <c r="R232" s="33">
        <v>45291</v>
      </c>
      <c r="S232" s="35">
        <v>37053696</v>
      </c>
      <c r="T232" s="39">
        <v>0</v>
      </c>
      <c r="U232" s="40">
        <v>0</v>
      </c>
      <c r="V232" s="41">
        <v>0</v>
      </c>
      <c r="W232" s="120" t="s">
        <v>1635</v>
      </c>
      <c r="X232" s="17"/>
      <c r="Y232" s="17"/>
    </row>
    <row r="233" spans="1:25" ht="85" x14ac:dyDescent="0.2">
      <c r="A233" s="43">
        <v>2023</v>
      </c>
      <c r="B233" s="29">
        <v>234</v>
      </c>
      <c r="C233" s="29" t="s">
        <v>1636</v>
      </c>
      <c r="D233" s="44" t="s">
        <v>302</v>
      </c>
      <c r="E233" s="30" t="s">
        <v>1321</v>
      </c>
      <c r="F233" s="31">
        <v>6079500</v>
      </c>
      <c r="G233" s="32" t="s">
        <v>1745</v>
      </c>
      <c r="H233" s="33">
        <v>44981</v>
      </c>
      <c r="I233" s="33">
        <v>44986</v>
      </c>
      <c r="J233" s="33">
        <v>45291</v>
      </c>
      <c r="K233" s="34" t="s">
        <v>486</v>
      </c>
      <c r="L233" s="35">
        <v>60795000</v>
      </c>
      <c r="M233" s="36"/>
      <c r="N233" s="45"/>
      <c r="O233" s="36"/>
      <c r="P233" s="45"/>
      <c r="Q233" s="38"/>
      <c r="R233" s="33">
        <v>45291</v>
      </c>
      <c r="S233" s="35">
        <v>60795000</v>
      </c>
      <c r="T233" s="39">
        <f t="shared" si="6"/>
        <v>0.1</v>
      </c>
      <c r="U233" s="40">
        <v>6079500</v>
      </c>
      <c r="V233" s="41">
        <f t="shared" si="7"/>
        <v>54715500</v>
      </c>
      <c r="W233" s="42" t="s">
        <v>1637</v>
      </c>
      <c r="X233" s="17"/>
      <c r="Y233" s="17"/>
    </row>
    <row r="234" spans="1:25" ht="68" x14ac:dyDescent="0.2">
      <c r="A234" s="43">
        <v>2023</v>
      </c>
      <c r="B234" s="29">
        <v>235</v>
      </c>
      <c r="C234" s="29" t="s">
        <v>1638</v>
      </c>
      <c r="D234" s="44" t="s">
        <v>708</v>
      </c>
      <c r="E234" s="30" t="s">
        <v>1322</v>
      </c>
      <c r="F234" s="31">
        <v>4380745</v>
      </c>
      <c r="G234" s="32" t="s">
        <v>1746</v>
      </c>
      <c r="H234" s="33">
        <v>44985</v>
      </c>
      <c r="I234" s="33">
        <v>44987</v>
      </c>
      <c r="J234" s="33">
        <v>45237</v>
      </c>
      <c r="K234" s="34" t="s">
        <v>1639</v>
      </c>
      <c r="L234" s="35">
        <v>35922109</v>
      </c>
      <c r="M234" s="36"/>
      <c r="N234" s="45"/>
      <c r="O234" s="36"/>
      <c r="P234" s="45"/>
      <c r="Q234" s="38"/>
      <c r="R234" s="33">
        <v>45237</v>
      </c>
      <c r="S234" s="35">
        <v>35922109</v>
      </c>
      <c r="T234" s="39">
        <f t="shared" si="6"/>
        <v>0.11788617422212042</v>
      </c>
      <c r="U234" s="40">
        <v>4234720</v>
      </c>
      <c r="V234" s="41">
        <f t="shared" si="7"/>
        <v>31687389</v>
      </c>
      <c r="W234" s="42" t="s">
        <v>1640</v>
      </c>
      <c r="X234" s="17"/>
      <c r="Y234" s="17"/>
    </row>
    <row r="235" spans="1:25" ht="102" x14ac:dyDescent="0.2">
      <c r="A235" s="43">
        <v>2023</v>
      </c>
      <c r="B235" s="29">
        <v>236</v>
      </c>
      <c r="C235" s="29" t="s">
        <v>1641</v>
      </c>
      <c r="D235" s="44" t="s">
        <v>116</v>
      </c>
      <c r="E235" s="30" t="s">
        <v>1323</v>
      </c>
      <c r="F235" s="31">
        <v>8000000</v>
      </c>
      <c r="G235" s="32" t="s">
        <v>1747</v>
      </c>
      <c r="H235" s="33">
        <v>44981</v>
      </c>
      <c r="I235" s="33">
        <v>44986</v>
      </c>
      <c r="J235" s="33">
        <v>45168</v>
      </c>
      <c r="K235" s="34" t="s">
        <v>483</v>
      </c>
      <c r="L235" s="35">
        <v>48000000</v>
      </c>
      <c r="M235" s="36"/>
      <c r="N235" s="45"/>
      <c r="O235" s="36"/>
      <c r="P235" s="45"/>
      <c r="Q235" s="38"/>
      <c r="R235" s="33">
        <v>45168</v>
      </c>
      <c r="S235" s="35">
        <v>48000000</v>
      </c>
      <c r="T235" s="39">
        <f t="shared" si="6"/>
        <v>0.16666666666666666</v>
      </c>
      <c r="U235" s="40">
        <v>8000000</v>
      </c>
      <c r="V235" s="41">
        <f t="shared" si="7"/>
        <v>40000000</v>
      </c>
      <c r="W235" s="42" t="s">
        <v>1642</v>
      </c>
      <c r="X235" s="17"/>
      <c r="Y235" s="17"/>
    </row>
    <row r="236" spans="1:25" ht="85" x14ac:dyDescent="0.2">
      <c r="A236" s="43">
        <v>2023</v>
      </c>
      <c r="B236" s="29">
        <v>237</v>
      </c>
      <c r="C236" s="29" t="s">
        <v>1643</v>
      </c>
      <c r="D236" s="44" t="s">
        <v>213</v>
      </c>
      <c r="E236" s="30" t="s">
        <v>1324</v>
      </c>
      <c r="F236" s="31">
        <v>6300000</v>
      </c>
      <c r="G236" s="32" t="s">
        <v>1748</v>
      </c>
      <c r="H236" s="33">
        <v>44981</v>
      </c>
      <c r="I236" s="33">
        <v>44986</v>
      </c>
      <c r="J236" s="33">
        <v>45229</v>
      </c>
      <c r="K236" s="34" t="s">
        <v>654</v>
      </c>
      <c r="L236" s="35">
        <v>50400000</v>
      </c>
      <c r="M236" s="36"/>
      <c r="N236" s="45"/>
      <c r="O236" s="36"/>
      <c r="P236" s="45"/>
      <c r="Q236" s="38"/>
      <c r="R236" s="33">
        <v>45229</v>
      </c>
      <c r="S236" s="35">
        <v>50400000</v>
      </c>
      <c r="T236" s="39">
        <f t="shared" si="6"/>
        <v>0.125</v>
      </c>
      <c r="U236" s="40">
        <v>6300000</v>
      </c>
      <c r="V236" s="41">
        <f t="shared" si="7"/>
        <v>44100000</v>
      </c>
      <c r="W236" s="42" t="s">
        <v>1644</v>
      </c>
      <c r="X236" s="17"/>
      <c r="Y236" s="17"/>
    </row>
    <row r="237" spans="1:25" ht="85" x14ac:dyDescent="0.2">
      <c r="A237" s="43">
        <v>2023</v>
      </c>
      <c r="B237" s="29">
        <v>238</v>
      </c>
      <c r="C237" s="29" t="s">
        <v>1645</v>
      </c>
      <c r="D237" s="44" t="s">
        <v>1189</v>
      </c>
      <c r="E237" s="30" t="s">
        <v>1325</v>
      </c>
      <c r="F237" s="31">
        <v>4380744.9825783977</v>
      </c>
      <c r="G237" s="32" t="s">
        <v>1749</v>
      </c>
      <c r="H237" s="33">
        <v>44985</v>
      </c>
      <c r="I237" s="33">
        <v>44992</v>
      </c>
      <c r="J237" s="33">
        <v>45276</v>
      </c>
      <c r="K237" s="34" t="s">
        <v>1646</v>
      </c>
      <c r="L237" s="35">
        <v>41909127</v>
      </c>
      <c r="M237" s="36" t="s">
        <v>1335</v>
      </c>
      <c r="N237" s="45"/>
      <c r="O237" s="36"/>
      <c r="P237" s="45"/>
      <c r="Q237" s="38"/>
      <c r="R237" s="33">
        <v>45009</v>
      </c>
      <c r="S237" s="35">
        <v>41909127</v>
      </c>
      <c r="T237" s="39">
        <f t="shared" si="6"/>
        <v>0</v>
      </c>
      <c r="U237" s="40">
        <v>0</v>
      </c>
      <c r="V237" s="41">
        <f t="shared" si="7"/>
        <v>41909127</v>
      </c>
      <c r="W237" s="42" t="s">
        <v>1647</v>
      </c>
      <c r="X237" s="17"/>
      <c r="Y237" s="17"/>
    </row>
    <row r="238" spans="1:25" ht="68" x14ac:dyDescent="0.2">
      <c r="A238" s="43">
        <v>2023</v>
      </c>
      <c r="B238" s="29">
        <v>239</v>
      </c>
      <c r="C238" s="29" t="s">
        <v>1822</v>
      </c>
      <c r="D238" s="44" t="s">
        <v>1835</v>
      </c>
      <c r="E238" s="30" t="s">
        <v>1836</v>
      </c>
      <c r="F238" s="31">
        <v>3299999.9999999995</v>
      </c>
      <c r="G238" s="32" t="s">
        <v>1857</v>
      </c>
      <c r="H238" s="33">
        <v>44992</v>
      </c>
      <c r="I238" s="33" t="s">
        <v>1614</v>
      </c>
      <c r="J238" s="33" t="s">
        <v>1614</v>
      </c>
      <c r="K238" s="34" t="s">
        <v>1858</v>
      </c>
      <c r="L238" s="35">
        <v>32230000</v>
      </c>
      <c r="M238" s="36"/>
      <c r="N238" s="45"/>
      <c r="O238" s="36"/>
      <c r="P238" s="45"/>
      <c r="Q238" s="38"/>
      <c r="R238" s="33" t="s">
        <v>1614</v>
      </c>
      <c r="S238" s="35">
        <v>32230000</v>
      </c>
      <c r="T238" s="39">
        <f t="shared" si="6"/>
        <v>7.5085324232081918E-2</v>
      </c>
      <c r="U238" s="40">
        <v>2420000</v>
      </c>
      <c r="V238" s="41">
        <f t="shared" si="7"/>
        <v>29810000</v>
      </c>
      <c r="W238" s="42" t="s">
        <v>1859</v>
      </c>
      <c r="X238" s="17"/>
      <c r="Y238" s="17"/>
    </row>
    <row r="239" spans="1:25" ht="68" x14ac:dyDescent="0.2">
      <c r="A239" s="43">
        <v>2023</v>
      </c>
      <c r="B239" s="29">
        <v>240</v>
      </c>
      <c r="C239" s="29" t="s">
        <v>1648</v>
      </c>
      <c r="D239" s="44" t="s">
        <v>1190</v>
      </c>
      <c r="E239" s="30" t="s">
        <v>1326</v>
      </c>
      <c r="F239" s="31">
        <v>2800000</v>
      </c>
      <c r="G239" s="32" t="s">
        <v>1750</v>
      </c>
      <c r="H239" s="33">
        <v>44984</v>
      </c>
      <c r="I239" s="33">
        <v>44987</v>
      </c>
      <c r="J239" s="33">
        <v>45291</v>
      </c>
      <c r="K239" s="34" t="s">
        <v>486</v>
      </c>
      <c r="L239" s="35">
        <v>28000000</v>
      </c>
      <c r="M239" s="36"/>
      <c r="N239" s="45"/>
      <c r="O239" s="36"/>
      <c r="P239" s="45"/>
      <c r="Q239" s="38"/>
      <c r="R239" s="33">
        <v>45291</v>
      </c>
      <c r="S239" s="35">
        <v>28000000</v>
      </c>
      <c r="T239" s="39">
        <f t="shared" si="6"/>
        <v>9.6666678571428577E-2</v>
      </c>
      <c r="U239" s="40">
        <v>2706667</v>
      </c>
      <c r="V239" s="41">
        <f t="shared" si="7"/>
        <v>25293333</v>
      </c>
      <c r="W239" s="42" t="s">
        <v>1649</v>
      </c>
      <c r="X239" s="17"/>
      <c r="Y239" s="17"/>
    </row>
    <row r="240" spans="1:25" s="115" customFormat="1" ht="102" x14ac:dyDescent="0.2">
      <c r="A240" s="101">
        <v>2023</v>
      </c>
      <c r="B240" s="102">
        <v>241</v>
      </c>
      <c r="C240" s="102" t="s">
        <v>1650</v>
      </c>
      <c r="D240" s="118" t="s">
        <v>1963</v>
      </c>
      <c r="E240" s="103" t="s">
        <v>1855</v>
      </c>
      <c r="F240" s="104">
        <v>4380744.9333333336</v>
      </c>
      <c r="G240" s="116" t="s">
        <v>1968</v>
      </c>
      <c r="H240" s="105">
        <v>44984</v>
      </c>
      <c r="I240" s="105">
        <v>44986</v>
      </c>
      <c r="J240" s="105">
        <v>45214</v>
      </c>
      <c r="K240" s="106" t="s">
        <v>1651</v>
      </c>
      <c r="L240" s="107">
        <v>32855587</v>
      </c>
      <c r="M240" s="74" t="s">
        <v>1886</v>
      </c>
      <c r="N240" s="108" t="s">
        <v>1964</v>
      </c>
      <c r="O240" s="109"/>
      <c r="P240" s="46"/>
      <c r="Q240" s="110"/>
      <c r="R240" s="105">
        <v>45214</v>
      </c>
      <c r="S240" s="107">
        <v>32855587</v>
      </c>
      <c r="T240" s="111">
        <f t="shared" si="6"/>
        <v>0.13333333536241493</v>
      </c>
      <c r="U240" s="112">
        <v>4380745</v>
      </c>
      <c r="V240" s="113">
        <f t="shared" si="7"/>
        <v>28474842</v>
      </c>
      <c r="W240" s="76" t="s">
        <v>1652</v>
      </c>
      <c r="X240" s="114"/>
      <c r="Y240" s="114"/>
    </row>
    <row r="241" spans="1:23" ht="102" x14ac:dyDescent="0.2">
      <c r="A241" s="43">
        <v>2023</v>
      </c>
      <c r="B241" s="29">
        <v>242</v>
      </c>
      <c r="C241" s="29" t="s">
        <v>1653</v>
      </c>
      <c r="D241" s="44" t="s">
        <v>1654</v>
      </c>
      <c r="E241" s="30" t="s">
        <v>1327</v>
      </c>
      <c r="F241" s="31">
        <v>5000000</v>
      </c>
      <c r="G241" s="32" t="s">
        <v>1752</v>
      </c>
      <c r="H241" s="33">
        <v>44984</v>
      </c>
      <c r="I241" s="33">
        <v>44986</v>
      </c>
      <c r="J241" s="33">
        <v>45290</v>
      </c>
      <c r="K241" s="34" t="s">
        <v>486</v>
      </c>
      <c r="L241" s="35">
        <v>50000000</v>
      </c>
      <c r="M241" s="36"/>
      <c r="N241" s="46"/>
      <c r="O241" s="36"/>
      <c r="P241" s="47"/>
      <c r="Q241" s="38"/>
      <c r="R241" s="33">
        <v>45290</v>
      </c>
      <c r="S241" s="35">
        <v>50000000</v>
      </c>
      <c r="T241" s="39">
        <f t="shared" si="6"/>
        <v>0.1</v>
      </c>
      <c r="U241" s="40">
        <v>5000000</v>
      </c>
      <c r="V241" s="41">
        <f t="shared" si="7"/>
        <v>45000000</v>
      </c>
      <c r="W241" s="42" t="s">
        <v>1655</v>
      </c>
    </row>
    <row r="242" spans="1:23" ht="85" x14ac:dyDescent="0.2">
      <c r="A242" s="43">
        <v>2023</v>
      </c>
      <c r="B242" s="29">
        <v>243</v>
      </c>
      <c r="C242" s="29" t="s">
        <v>1823</v>
      </c>
      <c r="D242" s="44" t="s">
        <v>1837</v>
      </c>
      <c r="E242" s="30" t="s">
        <v>1838</v>
      </c>
      <c r="F242" s="31">
        <v>2800000</v>
      </c>
      <c r="G242" s="32" t="s">
        <v>1880</v>
      </c>
      <c r="H242" s="33">
        <v>44986</v>
      </c>
      <c r="I242" s="33">
        <v>44988</v>
      </c>
      <c r="J242" s="33">
        <v>45291</v>
      </c>
      <c r="K242" s="34" t="s">
        <v>486</v>
      </c>
      <c r="L242" s="35">
        <v>28000000</v>
      </c>
      <c r="M242" s="36"/>
      <c r="N242" s="46"/>
      <c r="O242" s="36"/>
      <c r="P242" s="47"/>
      <c r="Q242" s="38"/>
      <c r="R242" s="33">
        <v>45291</v>
      </c>
      <c r="S242" s="35">
        <v>28000000</v>
      </c>
      <c r="T242" s="39">
        <f t="shared" si="6"/>
        <v>9.3333321428571425E-2</v>
      </c>
      <c r="U242" s="40">
        <v>2613333</v>
      </c>
      <c r="V242" s="41">
        <f t="shared" si="7"/>
        <v>25386667</v>
      </c>
      <c r="W242" s="42" t="s">
        <v>1881</v>
      </c>
    </row>
    <row r="243" spans="1:23" ht="102" x14ac:dyDescent="0.2">
      <c r="A243" s="43">
        <v>2023</v>
      </c>
      <c r="B243" s="29">
        <v>244</v>
      </c>
      <c r="C243" s="29" t="s">
        <v>1824</v>
      </c>
      <c r="D243" s="44" t="s">
        <v>1839</v>
      </c>
      <c r="E243" s="30" t="s">
        <v>1840</v>
      </c>
      <c r="F243" s="31">
        <v>2799999.9664429529</v>
      </c>
      <c r="G243" s="32" t="s">
        <v>1882</v>
      </c>
      <c r="H243" s="33">
        <v>44988</v>
      </c>
      <c r="I243" s="33">
        <v>44992</v>
      </c>
      <c r="J243" s="33">
        <v>45291</v>
      </c>
      <c r="K243" s="34" t="s">
        <v>1863</v>
      </c>
      <c r="L243" s="35">
        <v>27813333</v>
      </c>
      <c r="M243" s="36"/>
      <c r="N243" s="46"/>
      <c r="O243" s="36"/>
      <c r="P243" s="47"/>
      <c r="Q243" s="38"/>
      <c r="R243" s="33">
        <v>45291</v>
      </c>
      <c r="S243" s="35">
        <v>27813333</v>
      </c>
      <c r="T243" s="39">
        <f t="shared" si="6"/>
        <v>8.0536913716885358E-2</v>
      </c>
      <c r="U243" s="40">
        <v>2240000</v>
      </c>
      <c r="V243" s="41">
        <f t="shared" si="7"/>
        <v>25573333</v>
      </c>
      <c r="W243" s="42" t="s">
        <v>1883</v>
      </c>
    </row>
    <row r="244" spans="1:23" ht="85" x14ac:dyDescent="0.2">
      <c r="A244" s="43">
        <v>2023</v>
      </c>
      <c r="B244" s="29">
        <v>245</v>
      </c>
      <c r="C244" s="29" t="s">
        <v>1825</v>
      </c>
      <c r="D244" s="44" t="s">
        <v>1841</v>
      </c>
      <c r="E244" s="30" t="s">
        <v>1842</v>
      </c>
      <c r="F244" s="31">
        <v>2000000</v>
      </c>
      <c r="G244" s="32" t="s">
        <v>1860</v>
      </c>
      <c r="H244" s="33">
        <v>44992</v>
      </c>
      <c r="I244" s="33">
        <v>45007</v>
      </c>
      <c r="J244" s="33">
        <v>45128</v>
      </c>
      <c r="K244" s="34" t="s">
        <v>492</v>
      </c>
      <c r="L244" s="35">
        <v>8000000</v>
      </c>
      <c r="M244" s="36"/>
      <c r="N244" s="46"/>
      <c r="O244" s="36"/>
      <c r="P244" s="47"/>
      <c r="Q244" s="38"/>
      <c r="R244" s="33">
        <v>45128</v>
      </c>
      <c r="S244" s="35">
        <v>8000000</v>
      </c>
      <c r="T244" s="39">
        <f t="shared" si="6"/>
        <v>7.4999999999999997E-2</v>
      </c>
      <c r="U244" s="40">
        <v>600000</v>
      </c>
      <c r="V244" s="41">
        <f t="shared" si="7"/>
        <v>7400000</v>
      </c>
      <c r="W244" s="42" t="s">
        <v>1861</v>
      </c>
    </row>
    <row r="245" spans="1:23" ht="51" x14ac:dyDescent="0.2">
      <c r="A245" s="43">
        <v>2023</v>
      </c>
      <c r="B245" s="29">
        <v>246</v>
      </c>
      <c r="C245" s="29" t="s">
        <v>1826</v>
      </c>
      <c r="D245" s="44" t="s">
        <v>1843</v>
      </c>
      <c r="E245" s="30" t="s">
        <v>1844</v>
      </c>
      <c r="F245" s="31">
        <v>7192500</v>
      </c>
      <c r="G245" s="32" t="s">
        <v>1862</v>
      </c>
      <c r="H245" s="33">
        <v>44987</v>
      </c>
      <c r="I245" s="33">
        <v>44991</v>
      </c>
      <c r="J245" s="33">
        <v>45291</v>
      </c>
      <c r="K245" s="34" t="s">
        <v>1863</v>
      </c>
      <c r="L245" s="35">
        <v>71445500</v>
      </c>
      <c r="M245" s="36"/>
      <c r="N245" s="46"/>
      <c r="O245" s="36"/>
      <c r="P245" s="47"/>
      <c r="Q245" s="38"/>
      <c r="R245" s="33">
        <v>45291</v>
      </c>
      <c r="S245" s="35">
        <v>71445500</v>
      </c>
      <c r="T245" s="39">
        <f t="shared" si="6"/>
        <v>8.3892617449664433E-2</v>
      </c>
      <c r="U245" s="40">
        <v>5993750</v>
      </c>
      <c r="V245" s="41">
        <f t="shared" si="7"/>
        <v>65451750</v>
      </c>
      <c r="W245" s="42" t="s">
        <v>1864</v>
      </c>
    </row>
    <row r="246" spans="1:23" ht="136" x14ac:dyDescent="0.2">
      <c r="A246" s="43">
        <v>2023</v>
      </c>
      <c r="B246" s="29">
        <v>247</v>
      </c>
      <c r="C246" s="29" t="s">
        <v>1827</v>
      </c>
      <c r="D246" s="44" t="s">
        <v>185</v>
      </c>
      <c r="E246" s="30" t="s">
        <v>1856</v>
      </c>
      <c r="F246" s="31">
        <v>10000000.034482758</v>
      </c>
      <c r="G246" s="32" t="s">
        <v>1865</v>
      </c>
      <c r="H246" s="33">
        <v>44992</v>
      </c>
      <c r="I246" s="33">
        <v>44993</v>
      </c>
      <c r="J246" s="33">
        <v>45287</v>
      </c>
      <c r="K246" s="34" t="s">
        <v>1866</v>
      </c>
      <c r="L246" s="35">
        <v>96666667</v>
      </c>
      <c r="M246" s="36"/>
      <c r="N246" s="46"/>
      <c r="O246" s="36"/>
      <c r="P246" s="47"/>
      <c r="Q246" s="38"/>
      <c r="R246" s="33">
        <v>45287</v>
      </c>
      <c r="S246" s="35">
        <v>96666667</v>
      </c>
      <c r="T246" s="39">
        <f t="shared" si="6"/>
        <v>7.9310337657550564E-2</v>
      </c>
      <c r="U246" s="40">
        <v>7666666</v>
      </c>
      <c r="V246" s="41">
        <f t="shared" si="7"/>
        <v>89000001</v>
      </c>
      <c r="W246" s="42" t="s">
        <v>1867</v>
      </c>
    </row>
    <row r="247" spans="1:23" ht="85" x14ac:dyDescent="0.2">
      <c r="A247" s="43">
        <v>2023</v>
      </c>
      <c r="B247" s="29">
        <v>248</v>
      </c>
      <c r="C247" s="29" t="s">
        <v>1828</v>
      </c>
      <c r="D247" s="44" t="s">
        <v>1845</v>
      </c>
      <c r="E247" s="30" t="s">
        <v>1846</v>
      </c>
      <c r="F247" s="31">
        <v>9950000</v>
      </c>
      <c r="G247" s="32" t="s">
        <v>1868</v>
      </c>
      <c r="H247" s="33">
        <v>44995</v>
      </c>
      <c r="I247" s="33">
        <v>44998</v>
      </c>
      <c r="J247" s="33">
        <v>45287</v>
      </c>
      <c r="K247" s="34" t="s">
        <v>1085</v>
      </c>
      <c r="L247" s="35">
        <v>94525000</v>
      </c>
      <c r="M247" s="36" t="s">
        <v>1333</v>
      </c>
      <c r="N247" s="46"/>
      <c r="O247" s="36"/>
      <c r="P247" s="47"/>
      <c r="Q247" s="38"/>
      <c r="R247" s="33">
        <v>45287</v>
      </c>
      <c r="S247" s="35">
        <v>94525000</v>
      </c>
      <c r="T247" s="39">
        <f t="shared" si="6"/>
        <v>6.3157894736842107E-2</v>
      </c>
      <c r="U247" s="40">
        <v>5970000</v>
      </c>
      <c r="V247" s="41">
        <f t="shared" si="7"/>
        <v>88555000</v>
      </c>
      <c r="W247" s="42" t="s">
        <v>1869</v>
      </c>
    </row>
    <row r="248" spans="1:23" ht="85" x14ac:dyDescent="0.2">
      <c r="A248" s="43">
        <v>2023</v>
      </c>
      <c r="B248" s="29">
        <v>249</v>
      </c>
      <c r="C248" s="29" t="s">
        <v>1829</v>
      </c>
      <c r="D248" s="44" t="s">
        <v>705</v>
      </c>
      <c r="E248" s="30" t="s">
        <v>1847</v>
      </c>
      <c r="F248" s="31">
        <v>5931851</v>
      </c>
      <c r="G248" s="32" t="s">
        <v>1796</v>
      </c>
      <c r="H248" s="33">
        <v>45001</v>
      </c>
      <c r="I248" s="33">
        <v>45006</v>
      </c>
      <c r="J248" s="33">
        <v>45290</v>
      </c>
      <c r="K248" s="34" t="s">
        <v>1870</v>
      </c>
      <c r="L248" s="35">
        <v>53386667</v>
      </c>
      <c r="M248" s="36"/>
      <c r="N248" s="46"/>
      <c r="O248" s="36"/>
      <c r="P248" s="47"/>
      <c r="Q248" s="38"/>
      <c r="R248" s="33">
        <v>45290</v>
      </c>
      <c r="S248" s="35">
        <v>53386667</v>
      </c>
      <c r="T248" s="39">
        <f t="shared" si="6"/>
        <v>3.5714291735050627E-2</v>
      </c>
      <c r="U248" s="40">
        <v>1906667</v>
      </c>
      <c r="V248" s="41">
        <f t="shared" si="7"/>
        <v>51480000</v>
      </c>
      <c r="W248" s="42" t="s">
        <v>1871</v>
      </c>
    </row>
    <row r="249" spans="1:23" ht="102" x14ac:dyDescent="0.2">
      <c r="A249" s="43">
        <v>2023</v>
      </c>
      <c r="B249" s="29">
        <v>250</v>
      </c>
      <c r="C249" s="29" t="s">
        <v>1830</v>
      </c>
      <c r="D249" s="44" t="s">
        <v>704</v>
      </c>
      <c r="E249" s="30" t="s">
        <v>1848</v>
      </c>
      <c r="F249" s="31">
        <v>4666666</v>
      </c>
      <c r="G249" s="32" t="s">
        <v>1795</v>
      </c>
      <c r="H249" s="33">
        <v>45001</v>
      </c>
      <c r="I249" s="33">
        <v>45002</v>
      </c>
      <c r="J249" s="33">
        <v>45286</v>
      </c>
      <c r="K249" s="34" t="s">
        <v>1870</v>
      </c>
      <c r="L249" s="35">
        <v>42000000</v>
      </c>
      <c r="M249" s="36"/>
      <c r="N249" s="46"/>
      <c r="O249" s="36"/>
      <c r="P249" s="47"/>
      <c r="Q249" s="38"/>
      <c r="R249" s="33">
        <v>45286</v>
      </c>
      <c r="S249" s="35">
        <v>42000000</v>
      </c>
      <c r="T249" s="39">
        <f t="shared" si="6"/>
        <v>0.05</v>
      </c>
      <c r="U249" s="40">
        <v>2100000</v>
      </c>
      <c r="V249" s="41">
        <f t="shared" si="7"/>
        <v>39900000</v>
      </c>
      <c r="W249" s="42" t="s">
        <v>1872</v>
      </c>
    </row>
    <row r="250" spans="1:23" ht="170" x14ac:dyDescent="0.2">
      <c r="A250" s="43">
        <v>2023</v>
      </c>
      <c r="B250" s="29">
        <v>251</v>
      </c>
      <c r="C250" s="29" t="s">
        <v>1831</v>
      </c>
      <c r="D250" s="44" t="s">
        <v>123</v>
      </c>
      <c r="E250" s="30" t="s">
        <v>1849</v>
      </c>
      <c r="F250" s="31">
        <v>6304666</v>
      </c>
      <c r="G250" s="32" t="s">
        <v>1873</v>
      </c>
      <c r="H250" s="33">
        <v>45001</v>
      </c>
      <c r="I250" s="33">
        <v>45002</v>
      </c>
      <c r="J250" s="33">
        <v>45286</v>
      </c>
      <c r="K250" s="34" t="s">
        <v>1870</v>
      </c>
      <c r="L250" s="35">
        <v>56742000</v>
      </c>
      <c r="M250" s="36"/>
      <c r="N250" s="46"/>
      <c r="O250" s="36"/>
      <c r="P250" s="47"/>
      <c r="Q250" s="38"/>
      <c r="R250" s="33">
        <v>45286</v>
      </c>
      <c r="S250" s="35">
        <v>56742000</v>
      </c>
      <c r="T250" s="39">
        <f t="shared" si="6"/>
        <v>0.05</v>
      </c>
      <c r="U250" s="40">
        <v>2837100</v>
      </c>
      <c r="V250" s="41">
        <f t="shared" si="7"/>
        <v>53904900</v>
      </c>
      <c r="W250" s="42" t="s">
        <v>1874</v>
      </c>
    </row>
    <row r="251" spans="1:23" ht="85" x14ac:dyDescent="0.2">
      <c r="A251" s="43">
        <v>2023</v>
      </c>
      <c r="B251" s="29">
        <v>252</v>
      </c>
      <c r="C251" s="29" t="s">
        <v>1832</v>
      </c>
      <c r="D251" s="44" t="s">
        <v>1850</v>
      </c>
      <c r="E251" s="30" t="s">
        <v>1851</v>
      </c>
      <c r="F251" s="31">
        <v>8000000</v>
      </c>
      <c r="G251" s="32" t="s">
        <v>1875</v>
      </c>
      <c r="H251" s="33">
        <v>45001</v>
      </c>
      <c r="I251" s="33">
        <v>45008</v>
      </c>
      <c r="J251" s="33">
        <v>45191</v>
      </c>
      <c r="K251" s="34" t="s">
        <v>483</v>
      </c>
      <c r="L251" s="35">
        <v>48000000</v>
      </c>
      <c r="M251" s="36"/>
      <c r="N251" s="46"/>
      <c r="O251" s="36"/>
      <c r="P251" s="47"/>
      <c r="Q251" s="38"/>
      <c r="R251" s="33">
        <v>45191</v>
      </c>
      <c r="S251" s="35">
        <v>48000000</v>
      </c>
      <c r="T251" s="39">
        <f t="shared" si="6"/>
        <v>4.4444437500000003E-2</v>
      </c>
      <c r="U251" s="40">
        <v>2133333</v>
      </c>
      <c r="V251" s="41">
        <f t="shared" si="7"/>
        <v>45866667</v>
      </c>
      <c r="W251" s="42" t="s">
        <v>1876</v>
      </c>
    </row>
    <row r="252" spans="1:23" ht="85" x14ac:dyDescent="0.2">
      <c r="A252" s="43">
        <v>2023</v>
      </c>
      <c r="B252" s="29">
        <v>253</v>
      </c>
      <c r="C252" s="29" t="s">
        <v>1833</v>
      </c>
      <c r="D252" s="44" t="s">
        <v>1852</v>
      </c>
      <c r="E252" s="30" t="s">
        <v>1853</v>
      </c>
      <c r="F252" s="31">
        <v>8000000</v>
      </c>
      <c r="G252" s="32" t="s">
        <v>1877</v>
      </c>
      <c r="H252" s="33">
        <v>45002</v>
      </c>
      <c r="I252" s="33">
        <v>45006</v>
      </c>
      <c r="J252" s="33">
        <v>45189</v>
      </c>
      <c r="K252" s="34" t="s">
        <v>483</v>
      </c>
      <c r="L252" s="35">
        <v>48000000</v>
      </c>
      <c r="M252" s="36"/>
      <c r="N252" s="46"/>
      <c r="O252" s="36"/>
      <c r="P252" s="47"/>
      <c r="Q252" s="38"/>
      <c r="R252" s="33">
        <v>45189</v>
      </c>
      <c r="S252" s="35">
        <v>48000000</v>
      </c>
      <c r="T252" s="39">
        <f t="shared" si="6"/>
        <v>5.5555541666666666E-2</v>
      </c>
      <c r="U252" s="40">
        <v>2666666</v>
      </c>
      <c r="V252" s="41">
        <f t="shared" si="7"/>
        <v>45333334</v>
      </c>
      <c r="W252" s="42" t="s">
        <v>1878</v>
      </c>
    </row>
    <row r="253" spans="1:23" ht="68" x14ac:dyDescent="0.2">
      <c r="A253" s="43">
        <v>2023</v>
      </c>
      <c r="B253" s="29">
        <v>254</v>
      </c>
      <c r="C253" s="29" t="s">
        <v>1834</v>
      </c>
      <c r="D253" s="44" t="s">
        <v>523</v>
      </c>
      <c r="E253" s="30" t="s">
        <v>1854</v>
      </c>
      <c r="F253" s="31">
        <v>4381000</v>
      </c>
      <c r="G253" s="32" t="s">
        <v>623</v>
      </c>
      <c r="H253" s="33">
        <v>45001</v>
      </c>
      <c r="I253" s="33">
        <v>45006</v>
      </c>
      <c r="J253" s="33">
        <v>45280</v>
      </c>
      <c r="K253" s="34" t="s">
        <v>490</v>
      </c>
      <c r="L253" s="35">
        <v>39429000</v>
      </c>
      <c r="M253" s="36"/>
      <c r="N253" s="46"/>
      <c r="O253" s="36"/>
      <c r="P253" s="47"/>
      <c r="Q253" s="38"/>
      <c r="R253" s="33">
        <v>45280</v>
      </c>
      <c r="S253" s="35">
        <v>39429000</v>
      </c>
      <c r="T253" s="39">
        <f t="shared" si="6"/>
        <v>3.7037028583022651E-2</v>
      </c>
      <c r="U253" s="40">
        <v>1460333</v>
      </c>
      <c r="V253" s="41">
        <f t="shared" si="7"/>
        <v>37968667</v>
      </c>
      <c r="W253" s="42" t="s">
        <v>1879</v>
      </c>
    </row>
    <row r="254" spans="1:23" ht="51" x14ac:dyDescent="0.2">
      <c r="A254" s="43">
        <v>2023</v>
      </c>
      <c r="B254" s="94">
        <v>255</v>
      </c>
      <c r="C254" s="48" t="s">
        <v>1893</v>
      </c>
      <c r="D254" s="49" t="s">
        <v>1906</v>
      </c>
      <c r="E254" s="50" t="s">
        <v>1916</v>
      </c>
      <c r="F254" s="51" t="s">
        <v>1613</v>
      </c>
      <c r="G254" s="98"/>
      <c r="H254" s="53">
        <v>45009</v>
      </c>
      <c r="I254" s="54">
        <v>45016</v>
      </c>
      <c r="J254" s="54">
        <v>45286</v>
      </c>
      <c r="K254" s="55" t="s">
        <v>1929</v>
      </c>
      <c r="L254" s="56">
        <v>312531975</v>
      </c>
      <c r="M254" s="57"/>
      <c r="N254" s="45"/>
      <c r="O254" s="58"/>
      <c r="P254" s="58"/>
      <c r="Q254" s="58"/>
      <c r="R254" s="54">
        <v>45286</v>
      </c>
      <c r="S254" s="56">
        <v>312531975</v>
      </c>
      <c r="T254" s="39">
        <f t="shared" si="6"/>
        <v>0</v>
      </c>
      <c r="U254" s="40">
        <v>0</v>
      </c>
      <c r="V254" s="41">
        <f t="shared" si="7"/>
        <v>312531975</v>
      </c>
      <c r="W254" s="59" t="s">
        <v>1937</v>
      </c>
    </row>
    <row r="255" spans="1:23" ht="68" x14ac:dyDescent="0.2">
      <c r="A255" s="43">
        <v>2023</v>
      </c>
      <c r="B255" s="94">
        <v>256</v>
      </c>
      <c r="C255" s="60" t="s">
        <v>1894</v>
      </c>
      <c r="D255" s="49" t="s">
        <v>375</v>
      </c>
      <c r="E255" s="50" t="s">
        <v>1917</v>
      </c>
      <c r="F255" s="51">
        <v>3670354</v>
      </c>
      <c r="G255" s="98" t="s">
        <v>1949</v>
      </c>
      <c r="H255" s="53">
        <v>45020</v>
      </c>
      <c r="I255" s="54">
        <v>45027</v>
      </c>
      <c r="J255" s="54">
        <v>45087</v>
      </c>
      <c r="K255" s="55" t="s">
        <v>487</v>
      </c>
      <c r="L255" s="56">
        <v>7340708</v>
      </c>
      <c r="M255" s="57"/>
      <c r="N255" s="45"/>
      <c r="O255" s="58"/>
      <c r="P255" s="58"/>
      <c r="Q255" s="58"/>
      <c r="R255" s="54">
        <v>45087</v>
      </c>
      <c r="S255" s="56">
        <v>7340708</v>
      </c>
      <c r="T255" s="39">
        <f t="shared" si="6"/>
        <v>0</v>
      </c>
      <c r="U255" s="40">
        <v>0</v>
      </c>
      <c r="V255" s="41">
        <f t="shared" si="7"/>
        <v>7340708</v>
      </c>
      <c r="W255" s="61" t="e">
        <v>#N/A</v>
      </c>
    </row>
    <row r="256" spans="1:23" ht="85" x14ac:dyDescent="0.2">
      <c r="A256" s="43">
        <v>2023</v>
      </c>
      <c r="B256" s="94">
        <v>257</v>
      </c>
      <c r="C256" s="60" t="s">
        <v>1895</v>
      </c>
      <c r="D256" s="49" t="s">
        <v>1907</v>
      </c>
      <c r="E256" s="50" t="s">
        <v>1918</v>
      </c>
      <c r="F256" s="51">
        <v>2959863.9622641508</v>
      </c>
      <c r="G256" s="98" t="s">
        <v>1950</v>
      </c>
      <c r="H256" s="53">
        <v>45016</v>
      </c>
      <c r="I256" s="54">
        <v>45020</v>
      </c>
      <c r="J256" s="54">
        <v>45288</v>
      </c>
      <c r="K256" s="55" t="s">
        <v>1930</v>
      </c>
      <c r="L256" s="56">
        <v>26145465</v>
      </c>
      <c r="M256" s="57"/>
      <c r="N256" s="45"/>
      <c r="O256" s="58"/>
      <c r="P256" s="58"/>
      <c r="Q256" s="58"/>
      <c r="R256" s="54">
        <v>45288</v>
      </c>
      <c r="S256" s="56">
        <v>26145465</v>
      </c>
      <c r="T256" s="39">
        <f t="shared" si="6"/>
        <v>0</v>
      </c>
      <c r="U256" s="40">
        <v>0</v>
      </c>
      <c r="V256" s="41">
        <f t="shared" si="7"/>
        <v>26145465</v>
      </c>
      <c r="W256" s="61" t="e">
        <v>#N/A</v>
      </c>
    </row>
    <row r="257" spans="1:23" ht="102" x14ac:dyDescent="0.2">
      <c r="A257" s="43">
        <v>2023</v>
      </c>
      <c r="B257" s="94">
        <v>258</v>
      </c>
      <c r="C257" s="62" t="s">
        <v>1896</v>
      </c>
      <c r="D257" s="63" t="s">
        <v>1908</v>
      </c>
      <c r="E257" s="50" t="s">
        <v>1919</v>
      </c>
      <c r="F257" s="51">
        <v>5850000</v>
      </c>
      <c r="G257" s="99" t="s">
        <v>1951</v>
      </c>
      <c r="H257" s="53">
        <v>45016</v>
      </c>
      <c r="I257" s="54">
        <v>45020</v>
      </c>
      <c r="J257" s="54">
        <v>45220</v>
      </c>
      <c r="K257" s="55" t="s">
        <v>1931</v>
      </c>
      <c r="L257" s="56">
        <v>38610000</v>
      </c>
      <c r="M257" s="57"/>
      <c r="N257" s="45"/>
      <c r="O257" s="58"/>
      <c r="P257" s="58"/>
      <c r="Q257" s="58"/>
      <c r="R257" s="54">
        <v>45220</v>
      </c>
      <c r="S257" s="56">
        <v>38610000</v>
      </c>
      <c r="T257" s="39">
        <f t="shared" si="6"/>
        <v>0</v>
      </c>
      <c r="U257" s="40">
        <v>0</v>
      </c>
      <c r="V257" s="41">
        <f t="shared" si="7"/>
        <v>38610000</v>
      </c>
      <c r="W257" s="61" t="e">
        <v>#N/A</v>
      </c>
    </row>
    <row r="258" spans="1:23" ht="85" x14ac:dyDescent="0.2">
      <c r="A258" s="43">
        <v>2023</v>
      </c>
      <c r="B258" s="94">
        <v>259</v>
      </c>
      <c r="C258" s="62" t="s">
        <v>1897</v>
      </c>
      <c r="D258" s="63" t="s">
        <v>524</v>
      </c>
      <c r="E258" s="50" t="s">
        <v>1920</v>
      </c>
      <c r="F258" s="51">
        <v>5000000</v>
      </c>
      <c r="G258" s="98" t="s">
        <v>1957</v>
      </c>
      <c r="H258" s="53">
        <v>45027</v>
      </c>
      <c r="I258" s="64">
        <v>45028</v>
      </c>
      <c r="J258" s="64">
        <v>45228</v>
      </c>
      <c r="K258" s="55" t="s">
        <v>1931</v>
      </c>
      <c r="L258" s="56">
        <v>33000000</v>
      </c>
      <c r="M258" s="57"/>
      <c r="N258" s="45"/>
      <c r="O258" s="58"/>
      <c r="P258" s="58"/>
      <c r="Q258" s="58"/>
      <c r="R258" s="64">
        <v>45228</v>
      </c>
      <c r="S258" s="56">
        <v>33000000</v>
      </c>
      <c r="T258" s="39">
        <f t="shared" si="6"/>
        <v>0</v>
      </c>
      <c r="U258" s="40">
        <v>0</v>
      </c>
      <c r="V258" s="41">
        <f t="shared" si="7"/>
        <v>33000000</v>
      </c>
      <c r="W258" s="61" t="s">
        <v>1938</v>
      </c>
    </row>
    <row r="259" spans="1:23" ht="68" x14ac:dyDescent="0.2">
      <c r="A259" s="43">
        <v>2023</v>
      </c>
      <c r="B259" s="94">
        <v>260</v>
      </c>
      <c r="C259" s="62" t="s">
        <v>1898</v>
      </c>
      <c r="D259" s="63" t="s">
        <v>152</v>
      </c>
      <c r="E259" s="50" t="s">
        <v>1921</v>
      </c>
      <c r="F259" s="51">
        <v>7570500</v>
      </c>
      <c r="G259" s="99" t="s">
        <v>1952</v>
      </c>
      <c r="H259" s="53">
        <v>45020</v>
      </c>
      <c r="I259" s="54">
        <v>45021</v>
      </c>
      <c r="J259" s="54">
        <v>45101</v>
      </c>
      <c r="K259" s="55" t="s">
        <v>1932</v>
      </c>
      <c r="L259" s="56">
        <v>20188000</v>
      </c>
      <c r="M259" s="57"/>
      <c r="N259" s="45"/>
      <c r="O259" s="58"/>
      <c r="P259" s="58"/>
      <c r="Q259" s="58"/>
      <c r="R259" s="54">
        <v>45101</v>
      </c>
      <c r="S259" s="56">
        <v>20188000</v>
      </c>
      <c r="T259" s="39">
        <f t="shared" ref="T259:T308" si="8">+U259/S259</f>
        <v>0</v>
      </c>
      <c r="U259" s="40">
        <v>0</v>
      </c>
      <c r="V259" s="41">
        <f t="shared" ref="V259:V309" si="9">S259-U259</f>
        <v>20188000</v>
      </c>
      <c r="W259" s="61" t="e">
        <v>#N/A</v>
      </c>
    </row>
    <row r="260" spans="1:23" ht="68" x14ac:dyDescent="0.2">
      <c r="A260" s="43">
        <v>2023</v>
      </c>
      <c r="B260" s="94">
        <v>261</v>
      </c>
      <c r="C260" s="62" t="s">
        <v>1899</v>
      </c>
      <c r="D260" s="63" t="s">
        <v>1909</v>
      </c>
      <c r="E260" s="50" t="s">
        <v>1922</v>
      </c>
      <c r="F260" s="51">
        <v>4380744.926470588</v>
      </c>
      <c r="G260" s="99" t="s">
        <v>1953</v>
      </c>
      <c r="H260" s="53">
        <v>45016</v>
      </c>
      <c r="I260" s="54">
        <v>45020</v>
      </c>
      <c r="J260" s="54">
        <v>45157</v>
      </c>
      <c r="K260" s="55" t="s">
        <v>1933</v>
      </c>
      <c r="L260" s="56">
        <v>19859377</v>
      </c>
      <c r="M260" s="57"/>
      <c r="N260" s="45"/>
      <c r="O260" s="58"/>
      <c r="P260" s="58"/>
      <c r="Q260" s="58"/>
      <c r="R260" s="54">
        <v>45157</v>
      </c>
      <c r="S260" s="56">
        <v>19859377</v>
      </c>
      <c r="T260" s="39">
        <f t="shared" si="8"/>
        <v>0</v>
      </c>
      <c r="U260" s="40">
        <v>0</v>
      </c>
      <c r="V260" s="41">
        <f t="shared" si="9"/>
        <v>19859377</v>
      </c>
      <c r="W260" s="61" t="e">
        <v>#N/A</v>
      </c>
    </row>
    <row r="261" spans="1:23" ht="51" x14ac:dyDescent="0.2">
      <c r="A261" s="43">
        <v>2023</v>
      </c>
      <c r="B261" s="94">
        <v>262</v>
      </c>
      <c r="C261" s="62" t="s">
        <v>1900</v>
      </c>
      <c r="D261" s="63" t="s">
        <v>1910</v>
      </c>
      <c r="E261" s="50" t="s">
        <v>1923</v>
      </c>
      <c r="F261" s="51">
        <v>2800000</v>
      </c>
      <c r="G261" s="99" t="s">
        <v>1954</v>
      </c>
      <c r="H261" s="53">
        <v>45028</v>
      </c>
      <c r="I261" s="64">
        <v>45034</v>
      </c>
      <c r="J261" s="64">
        <v>45291</v>
      </c>
      <c r="K261" s="55" t="s">
        <v>1934</v>
      </c>
      <c r="L261" s="65">
        <v>24080000</v>
      </c>
      <c r="M261" s="57"/>
      <c r="N261" s="45"/>
      <c r="O261" s="58"/>
      <c r="P261" s="58"/>
      <c r="Q261" s="58"/>
      <c r="R261" s="64">
        <v>45291</v>
      </c>
      <c r="S261" s="65">
        <v>24080000</v>
      </c>
      <c r="T261" s="39">
        <f t="shared" si="8"/>
        <v>0</v>
      </c>
      <c r="U261" s="40">
        <v>0</v>
      </c>
      <c r="V261" s="41">
        <f t="shared" si="9"/>
        <v>24080000</v>
      </c>
      <c r="W261" s="61" t="s">
        <v>1939</v>
      </c>
    </row>
    <row r="262" spans="1:23" ht="85" x14ac:dyDescent="0.2">
      <c r="A262" s="43">
        <v>2023</v>
      </c>
      <c r="B262" s="94">
        <v>263</v>
      </c>
      <c r="C262" s="62" t="s">
        <v>1901</v>
      </c>
      <c r="D262" s="63" t="s">
        <v>1911</v>
      </c>
      <c r="E262" s="50" t="s">
        <v>1924</v>
      </c>
      <c r="F262" s="51">
        <v>4380745.0588235296</v>
      </c>
      <c r="G262" s="99" t="s">
        <v>1955</v>
      </c>
      <c r="H262" s="53">
        <v>45026</v>
      </c>
      <c r="I262" s="54">
        <v>45028</v>
      </c>
      <c r="J262" s="54">
        <v>45286</v>
      </c>
      <c r="K262" s="66" t="s">
        <v>1088</v>
      </c>
      <c r="L262" s="67">
        <v>37236333</v>
      </c>
      <c r="M262" s="57"/>
      <c r="N262" s="45"/>
      <c r="O262" s="58"/>
      <c r="P262" s="58"/>
      <c r="Q262" s="58"/>
      <c r="R262" s="54">
        <v>45286</v>
      </c>
      <c r="S262" s="67">
        <v>37236333</v>
      </c>
      <c r="T262" s="39">
        <f t="shared" si="8"/>
        <v>0</v>
      </c>
      <c r="U262" s="40">
        <v>0</v>
      </c>
      <c r="V262" s="41">
        <f t="shared" si="9"/>
        <v>37236333</v>
      </c>
      <c r="W262" s="61" t="e">
        <v>#N/A</v>
      </c>
    </row>
    <row r="263" spans="1:23" ht="85" x14ac:dyDescent="0.2">
      <c r="A263" s="43">
        <v>2023</v>
      </c>
      <c r="B263" s="94">
        <v>266</v>
      </c>
      <c r="C263" s="62" t="s">
        <v>1902</v>
      </c>
      <c r="D263" s="63" t="s">
        <v>1912</v>
      </c>
      <c r="E263" s="50" t="s">
        <v>1925</v>
      </c>
      <c r="F263" s="51">
        <f>L263/6.6</f>
        <v>3000000</v>
      </c>
      <c r="G263" s="99" t="s">
        <v>1956</v>
      </c>
      <c r="H263" s="53">
        <v>45035</v>
      </c>
      <c r="I263" s="54">
        <v>45037</v>
      </c>
      <c r="J263" s="54">
        <v>45238</v>
      </c>
      <c r="K263" s="66" t="s">
        <v>1931</v>
      </c>
      <c r="L263" s="67">
        <v>19800000</v>
      </c>
      <c r="M263" s="97"/>
      <c r="N263" s="45"/>
      <c r="O263" s="58"/>
      <c r="P263" s="58"/>
      <c r="Q263" s="58"/>
      <c r="R263" s="54">
        <v>45238</v>
      </c>
      <c r="S263" s="67">
        <v>19800000</v>
      </c>
      <c r="T263" s="39">
        <f t="shared" si="8"/>
        <v>0</v>
      </c>
      <c r="U263" s="40">
        <v>0</v>
      </c>
      <c r="V263" s="41">
        <f t="shared" si="9"/>
        <v>19800000</v>
      </c>
      <c r="W263" s="61" t="s">
        <v>1940</v>
      </c>
    </row>
    <row r="264" spans="1:23" ht="85" x14ac:dyDescent="0.2">
      <c r="A264" s="43">
        <v>2023</v>
      </c>
      <c r="B264" s="94">
        <v>267</v>
      </c>
      <c r="C264" s="62" t="s">
        <v>1903</v>
      </c>
      <c r="D264" s="63" t="s">
        <v>1913</v>
      </c>
      <c r="E264" s="50" t="s">
        <v>1926</v>
      </c>
      <c r="F264" s="51">
        <f>L264/8</f>
        <v>4500000</v>
      </c>
      <c r="G264" s="99" t="s">
        <v>621</v>
      </c>
      <c r="H264" s="53">
        <v>45030</v>
      </c>
      <c r="I264" s="54">
        <v>45034</v>
      </c>
      <c r="J264" s="54">
        <v>45277</v>
      </c>
      <c r="K264" s="66" t="s">
        <v>654</v>
      </c>
      <c r="L264" s="67">
        <v>36000000</v>
      </c>
      <c r="M264" s="57"/>
      <c r="N264" s="45"/>
      <c r="O264" s="58"/>
      <c r="P264" s="58"/>
      <c r="Q264" s="58"/>
      <c r="R264" s="54">
        <v>45277</v>
      </c>
      <c r="S264" s="67">
        <v>36000000</v>
      </c>
      <c r="T264" s="39">
        <f t="shared" si="8"/>
        <v>0</v>
      </c>
      <c r="U264" s="40">
        <v>0</v>
      </c>
      <c r="V264" s="41">
        <f t="shared" si="9"/>
        <v>36000000</v>
      </c>
      <c r="W264" s="61" t="s">
        <v>1941</v>
      </c>
    </row>
    <row r="265" spans="1:23" ht="102" x14ac:dyDescent="0.2">
      <c r="A265" s="43">
        <v>2023</v>
      </c>
      <c r="B265" s="94">
        <v>268</v>
      </c>
      <c r="C265" s="61" t="s">
        <v>1904</v>
      </c>
      <c r="D265" s="63" t="s">
        <v>1914</v>
      </c>
      <c r="E265" s="50" t="s">
        <v>1927</v>
      </c>
      <c r="F265" s="121" t="s">
        <v>1613</v>
      </c>
      <c r="G265" s="52"/>
      <c r="H265" s="85">
        <v>45035</v>
      </c>
      <c r="I265" s="86" t="s">
        <v>1947</v>
      </c>
      <c r="J265" s="86" t="s">
        <v>1947</v>
      </c>
      <c r="K265" s="87" t="s">
        <v>1935</v>
      </c>
      <c r="L265" s="88">
        <v>0</v>
      </c>
      <c r="M265" s="57"/>
      <c r="N265" s="45"/>
      <c r="O265" s="58"/>
      <c r="P265" s="58"/>
      <c r="Q265" s="58"/>
      <c r="R265" s="86" t="s">
        <v>1947</v>
      </c>
      <c r="S265" s="67">
        <v>0</v>
      </c>
      <c r="T265" s="39">
        <v>0</v>
      </c>
      <c r="U265" s="40">
        <v>0</v>
      </c>
      <c r="V265" s="41">
        <f t="shared" si="9"/>
        <v>0</v>
      </c>
      <c r="W265" s="61" t="s">
        <v>1942</v>
      </c>
    </row>
    <row r="266" spans="1:23" ht="51" x14ac:dyDescent="0.2">
      <c r="A266" s="43">
        <v>2023</v>
      </c>
      <c r="B266" s="94">
        <v>269</v>
      </c>
      <c r="C266" s="61" t="s">
        <v>1905</v>
      </c>
      <c r="D266" s="63" t="s">
        <v>1915</v>
      </c>
      <c r="E266" s="50" t="s">
        <v>1928</v>
      </c>
      <c r="F266" s="122">
        <v>2811870.75</v>
      </c>
      <c r="G266" s="52"/>
      <c r="H266" s="89">
        <v>45041</v>
      </c>
      <c r="I266" s="86" t="s">
        <v>1947</v>
      </c>
      <c r="J266" s="86" t="s">
        <v>1947</v>
      </c>
      <c r="K266" s="90" t="s">
        <v>1936</v>
      </c>
      <c r="L266" s="91">
        <v>22494966</v>
      </c>
      <c r="M266" s="57"/>
      <c r="N266" s="45"/>
      <c r="O266" s="58"/>
      <c r="P266" s="58"/>
      <c r="Q266" s="58"/>
      <c r="R266" s="80" t="s">
        <v>1947</v>
      </c>
      <c r="S266" s="92">
        <v>22494966</v>
      </c>
      <c r="T266" s="39">
        <f t="shared" si="8"/>
        <v>0</v>
      </c>
      <c r="U266" s="40">
        <v>0</v>
      </c>
      <c r="V266" s="41">
        <f t="shared" si="9"/>
        <v>22494966</v>
      </c>
      <c r="W266" s="61" t="s">
        <v>1943</v>
      </c>
    </row>
    <row r="267" spans="1:23" ht="68" x14ac:dyDescent="0.2">
      <c r="A267" s="43">
        <v>2023</v>
      </c>
      <c r="B267" s="95">
        <v>270</v>
      </c>
      <c r="C267" s="61" t="s">
        <v>1944</v>
      </c>
      <c r="D267" s="123" t="s">
        <v>1945</v>
      </c>
      <c r="E267" s="50" t="s">
        <v>1946</v>
      </c>
      <c r="F267" s="122">
        <v>7685139</v>
      </c>
      <c r="G267" s="52"/>
      <c r="H267" s="124">
        <v>45044</v>
      </c>
      <c r="I267" s="86" t="s">
        <v>1947</v>
      </c>
      <c r="J267" s="91" t="s">
        <v>1947</v>
      </c>
      <c r="K267" s="91" t="s">
        <v>654</v>
      </c>
      <c r="L267" s="91">
        <v>61481112</v>
      </c>
      <c r="M267" s="57"/>
      <c r="N267" s="45"/>
      <c r="O267" s="58"/>
      <c r="P267" s="58"/>
      <c r="Q267" s="58"/>
      <c r="R267" s="93" t="s">
        <v>1947</v>
      </c>
      <c r="S267" s="91">
        <v>61481112</v>
      </c>
      <c r="T267" s="39">
        <v>0</v>
      </c>
      <c r="U267" s="40">
        <v>0</v>
      </c>
      <c r="V267" s="41">
        <v>0</v>
      </c>
      <c r="W267" s="125" t="s">
        <v>1948</v>
      </c>
    </row>
    <row r="268" spans="1:23" ht="102" x14ac:dyDescent="0.2">
      <c r="A268" s="68">
        <v>2022</v>
      </c>
      <c r="B268" s="69">
        <v>80</v>
      </c>
      <c r="C268" s="68" t="s">
        <v>1771</v>
      </c>
      <c r="D268" s="70" t="s">
        <v>1889</v>
      </c>
      <c r="E268" s="70" t="s">
        <v>478</v>
      </c>
      <c r="F268" s="71">
        <v>7000000</v>
      </c>
      <c r="G268" s="72" t="s">
        <v>563</v>
      </c>
      <c r="H268" s="73">
        <v>44582</v>
      </c>
      <c r="I268" s="73">
        <v>44593</v>
      </c>
      <c r="J268" s="73">
        <v>44895</v>
      </c>
      <c r="K268" s="68" t="s">
        <v>486</v>
      </c>
      <c r="L268" s="71">
        <v>70000000</v>
      </c>
      <c r="M268" s="74" t="s">
        <v>1884</v>
      </c>
      <c r="N268" s="46" t="s">
        <v>1890</v>
      </c>
      <c r="O268" s="46">
        <v>28000000</v>
      </c>
      <c r="P268" s="46">
        <v>0</v>
      </c>
      <c r="Q268" s="46">
        <v>120</v>
      </c>
      <c r="R268" s="73">
        <v>45015</v>
      </c>
      <c r="S268" s="75">
        <v>98000000</v>
      </c>
      <c r="T268" s="39">
        <f t="shared" si="8"/>
        <v>1</v>
      </c>
      <c r="U268" s="40">
        <v>98000000</v>
      </c>
      <c r="V268" s="41">
        <f t="shared" si="9"/>
        <v>0</v>
      </c>
      <c r="W268" s="76" t="s">
        <v>493</v>
      </c>
    </row>
    <row r="269" spans="1:23" ht="51" x14ac:dyDescent="0.2">
      <c r="A269" s="68">
        <v>2022</v>
      </c>
      <c r="B269" s="69">
        <v>127</v>
      </c>
      <c r="C269" s="68" t="s">
        <v>1772</v>
      </c>
      <c r="D269" s="70" t="s">
        <v>133</v>
      </c>
      <c r="E269" s="70" t="s">
        <v>479</v>
      </c>
      <c r="F269" s="71">
        <v>3982495</v>
      </c>
      <c r="G269" s="72" t="s">
        <v>581</v>
      </c>
      <c r="H269" s="73">
        <v>44585</v>
      </c>
      <c r="I269" s="73">
        <v>44592</v>
      </c>
      <c r="J269" s="73">
        <v>44918</v>
      </c>
      <c r="K269" s="68" t="s">
        <v>484</v>
      </c>
      <c r="L269" s="71">
        <v>43807445</v>
      </c>
      <c r="M269" s="74" t="s">
        <v>717</v>
      </c>
      <c r="N269" s="46">
        <v>0</v>
      </c>
      <c r="O269" s="46">
        <v>3451496</v>
      </c>
      <c r="P269" s="46">
        <v>0</v>
      </c>
      <c r="Q269" s="46">
        <v>33</v>
      </c>
      <c r="R269" s="73">
        <v>44952</v>
      </c>
      <c r="S269" s="75">
        <v>47258941</v>
      </c>
      <c r="T269" s="39">
        <f t="shared" si="8"/>
        <v>1</v>
      </c>
      <c r="U269" s="40">
        <v>47258941</v>
      </c>
      <c r="V269" s="41">
        <f t="shared" si="9"/>
        <v>0</v>
      </c>
      <c r="W269" s="76" t="s">
        <v>494</v>
      </c>
    </row>
    <row r="270" spans="1:23" ht="85" x14ac:dyDescent="0.2">
      <c r="A270" s="68">
        <v>2022</v>
      </c>
      <c r="B270" s="69">
        <v>298</v>
      </c>
      <c r="C270" s="68" t="s">
        <v>1773</v>
      </c>
      <c r="D270" s="70" t="s">
        <v>349</v>
      </c>
      <c r="E270" s="70" t="s">
        <v>480</v>
      </c>
      <c r="F270" s="71">
        <v>4300000</v>
      </c>
      <c r="G270" s="72" t="s">
        <v>621</v>
      </c>
      <c r="H270" s="73">
        <v>44588</v>
      </c>
      <c r="I270" s="73">
        <v>44593</v>
      </c>
      <c r="J270" s="73">
        <v>44895</v>
      </c>
      <c r="K270" s="68" t="s">
        <v>486</v>
      </c>
      <c r="L270" s="71">
        <v>43000000</v>
      </c>
      <c r="M270" s="74" t="s">
        <v>717</v>
      </c>
      <c r="N270" s="46">
        <v>0</v>
      </c>
      <c r="O270" s="46">
        <v>17200000</v>
      </c>
      <c r="P270" s="46">
        <v>0</v>
      </c>
      <c r="Q270" s="46">
        <v>120</v>
      </c>
      <c r="R270" s="73">
        <v>45015</v>
      </c>
      <c r="S270" s="75">
        <v>60200000</v>
      </c>
      <c r="T270" s="39">
        <f t="shared" si="8"/>
        <v>1</v>
      </c>
      <c r="U270" s="40">
        <v>60200000</v>
      </c>
      <c r="V270" s="41">
        <f t="shared" si="9"/>
        <v>0</v>
      </c>
      <c r="W270" s="76" t="s">
        <v>495</v>
      </c>
    </row>
    <row r="271" spans="1:23" ht="85" x14ac:dyDescent="0.2">
      <c r="A271" s="68">
        <v>2022</v>
      </c>
      <c r="B271" s="69">
        <v>303</v>
      </c>
      <c r="C271" s="68" t="s">
        <v>1774</v>
      </c>
      <c r="D271" s="70" t="s">
        <v>522</v>
      </c>
      <c r="E271" s="70" t="s">
        <v>481</v>
      </c>
      <c r="F271" s="71">
        <v>950000</v>
      </c>
      <c r="G271" s="77" t="s">
        <v>1755</v>
      </c>
      <c r="H271" s="73">
        <v>44588</v>
      </c>
      <c r="I271" s="73">
        <v>44593</v>
      </c>
      <c r="J271" s="73">
        <v>44895</v>
      </c>
      <c r="K271" s="68" t="s">
        <v>486</v>
      </c>
      <c r="L271" s="71">
        <v>9500000</v>
      </c>
      <c r="M271" s="74" t="s">
        <v>1885</v>
      </c>
      <c r="N271" s="46">
        <v>0</v>
      </c>
      <c r="O271" s="46">
        <v>3002000</v>
      </c>
      <c r="P271" s="46">
        <v>0</v>
      </c>
      <c r="Q271" s="46">
        <v>300</v>
      </c>
      <c r="R271" s="73">
        <v>45199</v>
      </c>
      <c r="S271" s="75">
        <v>12502000</v>
      </c>
      <c r="T271" s="39">
        <f t="shared" si="8"/>
        <v>0.55395136778115506</v>
      </c>
      <c r="U271" s="40">
        <v>6925500</v>
      </c>
      <c r="V271" s="41">
        <f t="shared" si="9"/>
        <v>5576500</v>
      </c>
      <c r="W271" s="76" t="s">
        <v>496</v>
      </c>
    </row>
    <row r="272" spans="1:23" ht="85" x14ac:dyDescent="0.2">
      <c r="A272" s="68">
        <v>2022</v>
      </c>
      <c r="B272" s="69">
        <v>311</v>
      </c>
      <c r="C272" s="68" t="s">
        <v>1775</v>
      </c>
      <c r="D272" s="70" t="s">
        <v>523</v>
      </c>
      <c r="E272" s="70" t="s">
        <v>482</v>
      </c>
      <c r="F272" s="71">
        <v>4000000</v>
      </c>
      <c r="G272" s="72" t="s">
        <v>623</v>
      </c>
      <c r="H272" s="73">
        <v>44589</v>
      </c>
      <c r="I272" s="73">
        <v>44593</v>
      </c>
      <c r="J272" s="73">
        <v>44865</v>
      </c>
      <c r="K272" s="68" t="s">
        <v>490</v>
      </c>
      <c r="L272" s="71">
        <v>36000000</v>
      </c>
      <c r="M272" s="74" t="s">
        <v>717</v>
      </c>
      <c r="N272" s="46">
        <v>0</v>
      </c>
      <c r="O272" s="46">
        <v>15333333</v>
      </c>
      <c r="P272" s="46">
        <v>0</v>
      </c>
      <c r="Q272" s="46">
        <v>115</v>
      </c>
      <c r="R272" s="73">
        <v>44982</v>
      </c>
      <c r="S272" s="75">
        <v>51333333</v>
      </c>
      <c r="T272" s="39">
        <f t="shared" si="8"/>
        <v>1</v>
      </c>
      <c r="U272" s="40">
        <v>51333333</v>
      </c>
      <c r="V272" s="41">
        <f t="shared" si="9"/>
        <v>0</v>
      </c>
      <c r="W272" s="76" t="s">
        <v>497</v>
      </c>
    </row>
    <row r="273" spans="1:23" ht="68" x14ac:dyDescent="0.2">
      <c r="A273" s="68">
        <v>2022</v>
      </c>
      <c r="B273" s="69">
        <v>316</v>
      </c>
      <c r="C273" s="68" t="s">
        <v>1776</v>
      </c>
      <c r="D273" s="70" t="s">
        <v>1891</v>
      </c>
      <c r="E273" s="70" t="s">
        <v>1328</v>
      </c>
      <c r="F273" s="71">
        <v>6500000</v>
      </c>
      <c r="G273" s="72" t="s">
        <v>1756</v>
      </c>
      <c r="H273" s="73">
        <v>44588</v>
      </c>
      <c r="I273" s="73">
        <v>44589</v>
      </c>
      <c r="J273" s="73">
        <v>44892</v>
      </c>
      <c r="K273" s="68" t="s">
        <v>486</v>
      </c>
      <c r="L273" s="71">
        <v>65000000</v>
      </c>
      <c r="M273" s="74" t="s">
        <v>645</v>
      </c>
      <c r="N273" s="46" t="s">
        <v>425</v>
      </c>
      <c r="O273" s="46">
        <v>0</v>
      </c>
      <c r="P273" s="46">
        <v>0</v>
      </c>
      <c r="Q273" s="46">
        <v>0</v>
      </c>
      <c r="R273" s="73">
        <v>45058</v>
      </c>
      <c r="S273" s="117">
        <v>65000000</v>
      </c>
      <c r="T273" s="39">
        <f t="shared" si="8"/>
        <v>0.86</v>
      </c>
      <c r="U273" s="40">
        <v>55900000</v>
      </c>
      <c r="V273" s="41">
        <f t="shared" si="9"/>
        <v>9100000</v>
      </c>
      <c r="W273" s="119" t="s">
        <v>1757</v>
      </c>
    </row>
    <row r="274" spans="1:23" ht="34" x14ac:dyDescent="0.2">
      <c r="A274" s="68">
        <v>2022</v>
      </c>
      <c r="B274" s="69">
        <v>350</v>
      </c>
      <c r="C274" s="68" t="s">
        <v>1777</v>
      </c>
      <c r="D274" s="70" t="s">
        <v>634</v>
      </c>
      <c r="E274" s="70" t="s">
        <v>635</v>
      </c>
      <c r="F274" s="71" t="s">
        <v>713</v>
      </c>
      <c r="G274" s="72" t="s">
        <v>666</v>
      </c>
      <c r="H274" s="73">
        <v>44617</v>
      </c>
      <c r="I274" s="73">
        <v>44617</v>
      </c>
      <c r="J274" s="73">
        <v>44919</v>
      </c>
      <c r="K274" s="68" t="s">
        <v>486</v>
      </c>
      <c r="L274" s="71">
        <v>28500000</v>
      </c>
      <c r="M274" s="74" t="s">
        <v>1753</v>
      </c>
      <c r="N274" s="46">
        <v>0</v>
      </c>
      <c r="O274" s="46">
        <v>0</v>
      </c>
      <c r="P274" s="46">
        <v>0</v>
      </c>
      <c r="Q274" s="46">
        <v>142</v>
      </c>
      <c r="R274" s="73">
        <v>45061</v>
      </c>
      <c r="S274" s="75">
        <v>28500000</v>
      </c>
      <c r="T274" s="39">
        <f t="shared" si="8"/>
        <v>0.90593361403508776</v>
      </c>
      <c r="U274" s="40">
        <v>25819108</v>
      </c>
      <c r="V274" s="41">
        <f t="shared" si="9"/>
        <v>2680892</v>
      </c>
      <c r="W274" s="76" t="s">
        <v>636</v>
      </c>
    </row>
    <row r="275" spans="1:23" ht="51" x14ac:dyDescent="0.2">
      <c r="A275" s="68">
        <v>2022</v>
      </c>
      <c r="B275" s="69">
        <v>355</v>
      </c>
      <c r="C275" s="68" t="s">
        <v>1778</v>
      </c>
      <c r="D275" s="70" t="s">
        <v>648</v>
      </c>
      <c r="E275" s="70" t="s">
        <v>649</v>
      </c>
      <c r="F275" s="71" t="s">
        <v>713</v>
      </c>
      <c r="G275" s="72" t="s">
        <v>667</v>
      </c>
      <c r="H275" s="73">
        <v>44649</v>
      </c>
      <c r="I275" s="73">
        <v>44652</v>
      </c>
      <c r="J275" s="73">
        <v>44865</v>
      </c>
      <c r="K275" s="68" t="s">
        <v>483</v>
      </c>
      <c r="L275" s="71">
        <v>220465372.90000001</v>
      </c>
      <c r="M275" s="74" t="s">
        <v>1758</v>
      </c>
      <c r="N275" s="46">
        <v>0</v>
      </c>
      <c r="O275" s="46">
        <v>113310323</v>
      </c>
      <c r="P275" s="46">
        <v>0</v>
      </c>
      <c r="Q275" s="46">
        <v>90</v>
      </c>
      <c r="R275" s="73">
        <v>45016</v>
      </c>
      <c r="S275" s="75">
        <f>O275+L275</f>
        <v>333775695.89999998</v>
      </c>
      <c r="T275" s="39">
        <f t="shared" si="8"/>
        <v>0.9332400316328725</v>
      </c>
      <c r="U275" s="40">
        <v>311492841</v>
      </c>
      <c r="V275" s="41">
        <f t="shared" si="9"/>
        <v>22282854.899999976</v>
      </c>
      <c r="W275" s="76" t="s">
        <v>650</v>
      </c>
    </row>
    <row r="276" spans="1:23" ht="51" x14ac:dyDescent="0.2">
      <c r="A276" s="68">
        <v>2022</v>
      </c>
      <c r="B276" s="69">
        <v>357</v>
      </c>
      <c r="C276" s="68" t="s">
        <v>1779</v>
      </c>
      <c r="D276" s="70" t="s">
        <v>652</v>
      </c>
      <c r="E276" s="70" t="s">
        <v>1780</v>
      </c>
      <c r="F276" s="71" t="s">
        <v>713</v>
      </c>
      <c r="G276" s="72" t="s">
        <v>1133</v>
      </c>
      <c r="H276" s="73">
        <v>44678</v>
      </c>
      <c r="I276" s="73">
        <v>44684</v>
      </c>
      <c r="J276" s="73">
        <v>44928</v>
      </c>
      <c r="K276" s="68" t="s">
        <v>654</v>
      </c>
      <c r="L276" s="71">
        <v>23747000</v>
      </c>
      <c r="M276" s="74" t="s">
        <v>1753</v>
      </c>
      <c r="N276" s="46">
        <v>0</v>
      </c>
      <c r="O276" s="46">
        <v>0</v>
      </c>
      <c r="P276" s="46">
        <v>0</v>
      </c>
      <c r="Q276" s="46">
        <v>88</v>
      </c>
      <c r="R276" s="73">
        <v>45016</v>
      </c>
      <c r="S276" s="75">
        <v>23747000</v>
      </c>
      <c r="T276" s="39">
        <f t="shared" si="8"/>
        <v>0.75585063376426498</v>
      </c>
      <c r="U276" s="40">
        <v>17949185</v>
      </c>
      <c r="V276" s="41">
        <f t="shared" si="9"/>
        <v>5797815</v>
      </c>
      <c r="W276" s="76" t="s">
        <v>656</v>
      </c>
    </row>
    <row r="277" spans="1:23" ht="51" x14ac:dyDescent="0.2">
      <c r="A277" s="68">
        <v>2022</v>
      </c>
      <c r="B277" s="69">
        <v>360</v>
      </c>
      <c r="C277" s="68" t="s">
        <v>1781</v>
      </c>
      <c r="D277" s="70" t="s">
        <v>658</v>
      </c>
      <c r="E277" s="70" t="s">
        <v>660</v>
      </c>
      <c r="F277" s="71" t="s">
        <v>713</v>
      </c>
      <c r="G277" s="72" t="s">
        <v>668</v>
      </c>
      <c r="H277" s="73">
        <v>44713</v>
      </c>
      <c r="I277" s="73">
        <v>44713</v>
      </c>
      <c r="J277" s="73">
        <v>44835</v>
      </c>
      <c r="K277" s="68" t="s">
        <v>492</v>
      </c>
      <c r="L277" s="71">
        <v>149931645.93000001</v>
      </c>
      <c r="M277" s="74" t="s">
        <v>1753</v>
      </c>
      <c r="N277" s="46">
        <v>0</v>
      </c>
      <c r="O277" s="46">
        <v>0</v>
      </c>
      <c r="P277" s="46">
        <v>0</v>
      </c>
      <c r="Q277" s="46">
        <v>237</v>
      </c>
      <c r="R277" s="73">
        <v>45077</v>
      </c>
      <c r="S277" s="75">
        <v>149931645.93000001</v>
      </c>
      <c r="T277" s="39">
        <f t="shared" si="8"/>
        <v>0.98349164437802816</v>
      </c>
      <c r="U277" s="40">
        <v>147456521</v>
      </c>
      <c r="V277" s="41">
        <f t="shared" si="9"/>
        <v>2475124.9300000072</v>
      </c>
      <c r="W277" s="76" t="s">
        <v>662</v>
      </c>
    </row>
    <row r="278" spans="1:23" ht="85" x14ac:dyDescent="0.2">
      <c r="A278" s="68">
        <v>2022</v>
      </c>
      <c r="B278" s="69">
        <v>363</v>
      </c>
      <c r="C278" s="68" t="s">
        <v>1782</v>
      </c>
      <c r="D278" s="70" t="s">
        <v>659</v>
      </c>
      <c r="E278" s="70" t="s">
        <v>661</v>
      </c>
      <c r="F278" s="71" t="s">
        <v>713</v>
      </c>
      <c r="G278" s="72" t="s">
        <v>1134</v>
      </c>
      <c r="H278" s="73">
        <v>44728</v>
      </c>
      <c r="I278" s="73">
        <v>44747</v>
      </c>
      <c r="J278" s="73">
        <v>44989</v>
      </c>
      <c r="K278" s="68" t="s">
        <v>654</v>
      </c>
      <c r="L278" s="71">
        <v>88000000</v>
      </c>
      <c r="M278" s="74" t="s">
        <v>1753</v>
      </c>
      <c r="N278" s="46">
        <v>0</v>
      </c>
      <c r="O278" s="46">
        <v>0</v>
      </c>
      <c r="P278" s="46">
        <v>0</v>
      </c>
      <c r="Q278" s="46">
        <v>90</v>
      </c>
      <c r="R278" s="73">
        <v>45081</v>
      </c>
      <c r="S278" s="75">
        <v>88000000</v>
      </c>
      <c r="T278" s="39">
        <f t="shared" si="8"/>
        <v>0.76220738636363639</v>
      </c>
      <c r="U278" s="40">
        <v>67074250</v>
      </c>
      <c r="V278" s="41">
        <f t="shared" si="9"/>
        <v>20925750</v>
      </c>
      <c r="W278" s="76" t="s">
        <v>663</v>
      </c>
    </row>
    <row r="279" spans="1:23" ht="85" x14ac:dyDescent="0.2">
      <c r="A279" s="32">
        <v>2022</v>
      </c>
      <c r="B279" s="29">
        <v>381</v>
      </c>
      <c r="C279" s="32" t="s">
        <v>1784</v>
      </c>
      <c r="D279" s="30" t="s">
        <v>664</v>
      </c>
      <c r="E279" s="30" t="s">
        <v>665</v>
      </c>
      <c r="F279" s="78" t="s">
        <v>713</v>
      </c>
      <c r="G279" s="79" t="s">
        <v>669</v>
      </c>
      <c r="H279" s="80">
        <v>44769</v>
      </c>
      <c r="I279" s="80">
        <v>44769</v>
      </c>
      <c r="J279" s="80">
        <v>45011</v>
      </c>
      <c r="K279" s="32" t="s">
        <v>654</v>
      </c>
      <c r="L279" s="78">
        <v>0</v>
      </c>
      <c r="M279" s="74"/>
      <c r="N279" s="45">
        <v>0</v>
      </c>
      <c r="O279" s="45">
        <v>0</v>
      </c>
      <c r="P279" s="45">
        <v>0</v>
      </c>
      <c r="Q279" s="45">
        <v>0</v>
      </c>
      <c r="R279" s="80">
        <v>45011</v>
      </c>
      <c r="S279" s="81">
        <v>0</v>
      </c>
      <c r="T279" s="39">
        <v>0</v>
      </c>
      <c r="U279" s="40">
        <v>0</v>
      </c>
      <c r="V279" s="41">
        <f t="shared" si="9"/>
        <v>0</v>
      </c>
      <c r="W279" s="42" t="s">
        <v>670</v>
      </c>
    </row>
    <row r="280" spans="1:23" ht="68" x14ac:dyDescent="0.2">
      <c r="A280" s="68">
        <v>2022</v>
      </c>
      <c r="B280" s="69">
        <v>387</v>
      </c>
      <c r="C280" s="68" t="s">
        <v>1785</v>
      </c>
      <c r="D280" s="70" t="s">
        <v>672</v>
      </c>
      <c r="E280" s="70" t="s">
        <v>679</v>
      </c>
      <c r="F280" s="71">
        <v>5876870</v>
      </c>
      <c r="G280" s="72" t="s">
        <v>657</v>
      </c>
      <c r="H280" s="73">
        <v>44774</v>
      </c>
      <c r="I280" s="73">
        <v>44775</v>
      </c>
      <c r="J280" s="73">
        <v>44903</v>
      </c>
      <c r="K280" s="68" t="s">
        <v>1786</v>
      </c>
      <c r="L280" s="71">
        <v>24878753</v>
      </c>
      <c r="M280" s="74" t="s">
        <v>1754</v>
      </c>
      <c r="N280" s="46" t="s">
        <v>718</v>
      </c>
      <c r="O280" s="46">
        <v>5485079</v>
      </c>
      <c r="P280" s="46">
        <v>0</v>
      </c>
      <c r="Q280" s="46">
        <v>0</v>
      </c>
      <c r="R280" s="73">
        <v>44932</v>
      </c>
      <c r="S280" s="75">
        <v>30363832</v>
      </c>
      <c r="T280" s="39">
        <f t="shared" si="8"/>
        <v>1</v>
      </c>
      <c r="U280" s="40">
        <v>30363832</v>
      </c>
      <c r="V280" s="41">
        <f t="shared" si="9"/>
        <v>0</v>
      </c>
      <c r="W280" s="76" t="s">
        <v>695</v>
      </c>
    </row>
    <row r="281" spans="1:23" ht="51" x14ac:dyDescent="0.2">
      <c r="A281" s="68">
        <v>2022</v>
      </c>
      <c r="B281" s="69">
        <v>388</v>
      </c>
      <c r="C281" s="68" t="s">
        <v>1787</v>
      </c>
      <c r="D281" s="70" t="s">
        <v>673</v>
      </c>
      <c r="E281" s="70" t="s">
        <v>680</v>
      </c>
      <c r="F281" s="71" t="s">
        <v>713</v>
      </c>
      <c r="G281" s="72" t="s">
        <v>687</v>
      </c>
      <c r="H281" s="73">
        <v>44790</v>
      </c>
      <c r="I281" s="73">
        <v>44795</v>
      </c>
      <c r="J281" s="73">
        <v>44929</v>
      </c>
      <c r="K281" s="68" t="s">
        <v>692</v>
      </c>
      <c r="L281" s="71">
        <v>12200000</v>
      </c>
      <c r="M281" s="74" t="s">
        <v>1753</v>
      </c>
      <c r="N281" s="46">
        <v>0</v>
      </c>
      <c r="O281" s="46">
        <v>0</v>
      </c>
      <c r="P281" s="46">
        <v>0</v>
      </c>
      <c r="Q281" s="46">
        <v>87</v>
      </c>
      <c r="R281" s="73">
        <v>45016</v>
      </c>
      <c r="S281" s="75">
        <v>12200000</v>
      </c>
      <c r="T281" s="39">
        <f t="shared" si="8"/>
        <v>0.23150573770491803</v>
      </c>
      <c r="U281" s="40">
        <v>2824370</v>
      </c>
      <c r="V281" s="41">
        <f t="shared" si="9"/>
        <v>9375630</v>
      </c>
      <c r="W281" s="76" t="s">
        <v>696</v>
      </c>
    </row>
    <row r="282" spans="1:23" ht="102" x14ac:dyDescent="0.2">
      <c r="A282" s="68">
        <v>2022</v>
      </c>
      <c r="B282" s="69">
        <v>390</v>
      </c>
      <c r="C282" s="68" t="s">
        <v>1788</v>
      </c>
      <c r="D282" s="70" t="s">
        <v>674</v>
      </c>
      <c r="E282" s="70" t="s">
        <v>681</v>
      </c>
      <c r="F282" s="71" t="s">
        <v>713</v>
      </c>
      <c r="G282" s="72" t="s">
        <v>688</v>
      </c>
      <c r="H282" s="73">
        <v>44792</v>
      </c>
      <c r="I282" s="73">
        <v>44795</v>
      </c>
      <c r="J282" s="73">
        <v>44926</v>
      </c>
      <c r="K282" s="68" t="s">
        <v>692</v>
      </c>
      <c r="L282" s="71">
        <v>554589672</v>
      </c>
      <c r="M282" s="74" t="s">
        <v>717</v>
      </c>
      <c r="N282" s="46">
        <v>0</v>
      </c>
      <c r="O282" s="46">
        <v>43500015</v>
      </c>
      <c r="P282" s="46">
        <v>0</v>
      </c>
      <c r="Q282" s="46">
        <v>180</v>
      </c>
      <c r="R282" s="73">
        <v>45107</v>
      </c>
      <c r="S282" s="75">
        <v>598089687</v>
      </c>
      <c r="T282" s="39">
        <f t="shared" si="8"/>
        <v>0.72314271655381346</v>
      </c>
      <c r="U282" s="40">
        <v>432504201</v>
      </c>
      <c r="V282" s="41">
        <f t="shared" si="9"/>
        <v>165585486</v>
      </c>
      <c r="W282" s="76" t="s">
        <v>697</v>
      </c>
    </row>
    <row r="283" spans="1:23" ht="85" x14ac:dyDescent="0.2">
      <c r="A283" s="68">
        <v>2022</v>
      </c>
      <c r="B283" s="69">
        <v>391</v>
      </c>
      <c r="C283" s="68" t="s">
        <v>1789</v>
      </c>
      <c r="D283" s="70" t="s">
        <v>103</v>
      </c>
      <c r="E283" s="70" t="s">
        <v>682</v>
      </c>
      <c r="F283" s="71">
        <v>6458100</v>
      </c>
      <c r="G283" s="72" t="s">
        <v>619</v>
      </c>
      <c r="H283" s="73">
        <v>44791</v>
      </c>
      <c r="I283" s="73">
        <v>44792</v>
      </c>
      <c r="J283" s="73">
        <v>44913</v>
      </c>
      <c r="K283" s="68" t="s">
        <v>492</v>
      </c>
      <c r="L283" s="71">
        <v>25832400</v>
      </c>
      <c r="M283" s="74" t="s">
        <v>717</v>
      </c>
      <c r="N283" s="46">
        <v>0</v>
      </c>
      <c r="O283" s="46">
        <v>12916200</v>
      </c>
      <c r="P283" s="46">
        <v>0</v>
      </c>
      <c r="Q283" s="46">
        <v>60</v>
      </c>
      <c r="R283" s="73">
        <v>44975</v>
      </c>
      <c r="S283" s="75">
        <v>38748600</v>
      </c>
      <c r="T283" s="39">
        <f t="shared" si="8"/>
        <v>1</v>
      </c>
      <c r="U283" s="40">
        <v>38748600</v>
      </c>
      <c r="V283" s="41">
        <f t="shared" si="9"/>
        <v>0</v>
      </c>
      <c r="W283" s="76" t="s">
        <v>698</v>
      </c>
    </row>
    <row r="284" spans="1:23" ht="51" x14ac:dyDescent="0.2">
      <c r="A284" s="68">
        <v>2022</v>
      </c>
      <c r="B284" s="69">
        <v>395</v>
      </c>
      <c r="C284" s="68" t="s">
        <v>1790</v>
      </c>
      <c r="D284" s="70" t="s">
        <v>675</v>
      </c>
      <c r="E284" s="70" t="s">
        <v>683</v>
      </c>
      <c r="F284" s="71" t="s">
        <v>713</v>
      </c>
      <c r="G284" s="72" t="s">
        <v>689</v>
      </c>
      <c r="H284" s="73">
        <v>44799</v>
      </c>
      <c r="I284" s="73">
        <v>44806</v>
      </c>
      <c r="J284" s="73">
        <v>44927</v>
      </c>
      <c r="K284" s="68" t="s">
        <v>492</v>
      </c>
      <c r="L284" s="71">
        <v>14000000</v>
      </c>
      <c r="M284" s="74" t="s">
        <v>1753</v>
      </c>
      <c r="N284" s="46">
        <v>0</v>
      </c>
      <c r="O284" s="46">
        <v>0</v>
      </c>
      <c r="P284" s="46">
        <v>0</v>
      </c>
      <c r="Q284" s="46">
        <v>180</v>
      </c>
      <c r="R284" s="73">
        <v>45107</v>
      </c>
      <c r="S284" s="75">
        <v>14000000</v>
      </c>
      <c r="T284" s="39">
        <f t="shared" si="8"/>
        <v>0.46592928571428571</v>
      </c>
      <c r="U284" s="40">
        <v>6523010</v>
      </c>
      <c r="V284" s="41">
        <f t="shared" si="9"/>
        <v>7476990</v>
      </c>
      <c r="W284" s="76" t="s">
        <v>699</v>
      </c>
    </row>
    <row r="285" spans="1:23" ht="51" x14ac:dyDescent="0.2">
      <c r="A285" s="68">
        <v>2022</v>
      </c>
      <c r="B285" s="69">
        <v>399</v>
      </c>
      <c r="C285" s="68" t="s">
        <v>1791</v>
      </c>
      <c r="D285" s="70" t="s">
        <v>676</v>
      </c>
      <c r="E285" s="70" t="s">
        <v>684</v>
      </c>
      <c r="F285" s="71" t="s">
        <v>713</v>
      </c>
      <c r="G285" s="100" t="s">
        <v>1959</v>
      </c>
      <c r="H285" s="73">
        <v>44804</v>
      </c>
      <c r="I285" s="73">
        <v>44809</v>
      </c>
      <c r="J285" s="73">
        <v>44930</v>
      </c>
      <c r="K285" s="68" t="s">
        <v>492</v>
      </c>
      <c r="L285" s="71">
        <v>20000000</v>
      </c>
      <c r="M285" s="74" t="s">
        <v>1753</v>
      </c>
      <c r="N285" s="46">
        <v>0</v>
      </c>
      <c r="O285" s="46">
        <v>0</v>
      </c>
      <c r="P285" s="46">
        <v>0</v>
      </c>
      <c r="Q285" s="46">
        <v>86</v>
      </c>
      <c r="R285" s="73">
        <v>45016</v>
      </c>
      <c r="S285" s="75">
        <v>20000000</v>
      </c>
      <c r="T285" s="39">
        <f t="shared" si="8"/>
        <v>0.99999744999999995</v>
      </c>
      <c r="U285" s="40">
        <v>19999949</v>
      </c>
      <c r="V285" s="41">
        <f t="shared" si="9"/>
        <v>51</v>
      </c>
      <c r="W285" s="76" t="s">
        <v>700</v>
      </c>
    </row>
    <row r="286" spans="1:23" ht="68" x14ac:dyDescent="0.2">
      <c r="A286" s="68">
        <v>2022</v>
      </c>
      <c r="B286" s="69">
        <v>404</v>
      </c>
      <c r="C286" s="68" t="s">
        <v>1792</v>
      </c>
      <c r="D286" s="70" t="s">
        <v>524</v>
      </c>
      <c r="E286" s="70" t="s">
        <v>685</v>
      </c>
      <c r="F286" s="71">
        <v>2561713.0909090908</v>
      </c>
      <c r="G286" s="76" t="s">
        <v>1783</v>
      </c>
      <c r="H286" s="73">
        <v>44817</v>
      </c>
      <c r="I286" s="73">
        <v>44818</v>
      </c>
      <c r="J286" s="73">
        <v>44929</v>
      </c>
      <c r="K286" s="68" t="s">
        <v>693</v>
      </c>
      <c r="L286" s="71">
        <v>9392948</v>
      </c>
      <c r="M286" s="74"/>
      <c r="N286" s="46">
        <v>0</v>
      </c>
      <c r="O286" s="46">
        <v>0</v>
      </c>
      <c r="P286" s="46">
        <v>0</v>
      </c>
      <c r="Q286" s="46">
        <v>0</v>
      </c>
      <c r="R286" s="73">
        <v>44929</v>
      </c>
      <c r="S286" s="75">
        <v>9392948</v>
      </c>
      <c r="T286" s="39">
        <f t="shared" si="8"/>
        <v>0.97272719917112282</v>
      </c>
      <c r="U286" s="40">
        <v>9136776</v>
      </c>
      <c r="V286" s="41">
        <f t="shared" si="9"/>
        <v>256172</v>
      </c>
      <c r="W286" s="76" t="s">
        <v>701</v>
      </c>
    </row>
    <row r="287" spans="1:23" ht="102" x14ac:dyDescent="0.2">
      <c r="A287" s="68">
        <v>2022</v>
      </c>
      <c r="B287" s="69">
        <v>406</v>
      </c>
      <c r="C287" s="68" t="s">
        <v>1793</v>
      </c>
      <c r="D287" s="70" t="s">
        <v>1096</v>
      </c>
      <c r="E287" s="70" t="s">
        <v>1121</v>
      </c>
      <c r="F287" s="71" t="s">
        <v>713</v>
      </c>
      <c r="G287" s="72" t="s">
        <v>1135</v>
      </c>
      <c r="H287" s="73">
        <v>44886</v>
      </c>
      <c r="I287" s="73">
        <v>44886</v>
      </c>
      <c r="J287" s="73">
        <v>45616</v>
      </c>
      <c r="K287" s="68" t="s">
        <v>1147</v>
      </c>
      <c r="L287" s="71">
        <v>0</v>
      </c>
      <c r="M287" s="74"/>
      <c r="N287" s="46">
        <v>0</v>
      </c>
      <c r="O287" s="46">
        <v>0</v>
      </c>
      <c r="P287" s="46">
        <v>0</v>
      </c>
      <c r="Q287" s="46">
        <v>0</v>
      </c>
      <c r="R287" s="73">
        <v>45616</v>
      </c>
      <c r="S287" s="75">
        <v>0</v>
      </c>
      <c r="T287" s="39">
        <v>0</v>
      </c>
      <c r="U287" s="40"/>
      <c r="V287" s="41">
        <f t="shared" si="9"/>
        <v>0</v>
      </c>
      <c r="W287" s="76" t="s">
        <v>1109</v>
      </c>
    </row>
    <row r="288" spans="1:23" ht="136" x14ac:dyDescent="0.2">
      <c r="A288" s="68">
        <v>2022</v>
      </c>
      <c r="B288" s="69" t="s">
        <v>1154</v>
      </c>
      <c r="C288" s="68" t="s">
        <v>1794</v>
      </c>
      <c r="D288" s="70" t="s">
        <v>1192</v>
      </c>
      <c r="E288" s="70" t="s">
        <v>1329</v>
      </c>
      <c r="F288" s="71" t="s">
        <v>713</v>
      </c>
      <c r="G288" s="72" t="s">
        <v>1759</v>
      </c>
      <c r="H288" s="73">
        <v>44840</v>
      </c>
      <c r="I288" s="73">
        <v>44853</v>
      </c>
      <c r="J288" s="73">
        <v>45217</v>
      </c>
      <c r="K288" s="68" t="s">
        <v>715</v>
      </c>
      <c r="L288" s="71">
        <v>93100000</v>
      </c>
      <c r="M288" s="74"/>
      <c r="N288" s="46"/>
      <c r="O288" s="46">
        <v>0</v>
      </c>
      <c r="P288" s="46">
        <v>0</v>
      </c>
      <c r="Q288" s="46">
        <v>0</v>
      </c>
      <c r="R288" s="73">
        <v>45217</v>
      </c>
      <c r="S288" s="75" t="s">
        <v>1892</v>
      </c>
      <c r="T288" s="39">
        <v>0</v>
      </c>
      <c r="U288" s="40"/>
      <c r="V288" s="41">
        <v>0</v>
      </c>
      <c r="W288" s="76" t="s">
        <v>1760</v>
      </c>
    </row>
    <row r="289" spans="1:23" ht="68" x14ac:dyDescent="0.2">
      <c r="A289" s="68">
        <v>2022</v>
      </c>
      <c r="B289" s="69">
        <v>440</v>
      </c>
      <c r="C289" s="68" t="s">
        <v>1797</v>
      </c>
      <c r="D289" s="70" t="s">
        <v>707</v>
      </c>
      <c r="E289" s="70" t="s">
        <v>710</v>
      </c>
      <c r="F289" s="71" t="s">
        <v>713</v>
      </c>
      <c r="G289" s="126" t="s">
        <v>1958</v>
      </c>
      <c r="H289" s="73">
        <v>44848</v>
      </c>
      <c r="I289" s="73">
        <v>44861</v>
      </c>
      <c r="J289" s="73">
        <v>44952</v>
      </c>
      <c r="K289" s="68" t="s">
        <v>489</v>
      </c>
      <c r="L289" s="71">
        <v>16000000</v>
      </c>
      <c r="M289" s="74" t="s">
        <v>1753</v>
      </c>
      <c r="N289" s="46">
        <v>0</v>
      </c>
      <c r="O289" s="46">
        <v>0</v>
      </c>
      <c r="P289" s="46">
        <v>0</v>
      </c>
      <c r="Q289" s="46">
        <v>125</v>
      </c>
      <c r="R289" s="73">
        <v>45077</v>
      </c>
      <c r="S289" s="75">
        <v>16000000</v>
      </c>
      <c r="T289" s="39">
        <f t="shared" si="8"/>
        <v>4.6677062499999998E-2</v>
      </c>
      <c r="U289" s="40">
        <v>746833</v>
      </c>
      <c r="V289" s="41">
        <f t="shared" si="9"/>
        <v>15253167</v>
      </c>
      <c r="W289" s="76" t="s">
        <v>719</v>
      </c>
    </row>
    <row r="290" spans="1:23" ht="119" x14ac:dyDescent="0.2">
      <c r="A290" s="68">
        <v>2022</v>
      </c>
      <c r="B290" s="69">
        <v>444</v>
      </c>
      <c r="C290" s="73" t="s">
        <v>1798</v>
      </c>
      <c r="D290" s="70" t="s">
        <v>1193</v>
      </c>
      <c r="E290" s="70" t="s">
        <v>711</v>
      </c>
      <c r="F290" s="71" t="s">
        <v>713</v>
      </c>
      <c r="G290" s="82" t="s">
        <v>1799</v>
      </c>
      <c r="H290" s="73">
        <v>44861</v>
      </c>
      <c r="I290" s="73">
        <v>44867</v>
      </c>
      <c r="J290" s="73">
        <v>45108</v>
      </c>
      <c r="K290" s="68" t="s">
        <v>654</v>
      </c>
      <c r="L290" s="71">
        <v>0</v>
      </c>
      <c r="M290" s="74"/>
      <c r="N290" s="46">
        <v>0</v>
      </c>
      <c r="O290" s="46">
        <v>0</v>
      </c>
      <c r="P290" s="46">
        <v>0</v>
      </c>
      <c r="Q290" s="46">
        <v>0</v>
      </c>
      <c r="R290" s="73">
        <v>45108</v>
      </c>
      <c r="S290" s="75">
        <v>0</v>
      </c>
      <c r="T290" s="39">
        <v>0</v>
      </c>
      <c r="U290" s="40">
        <v>0</v>
      </c>
      <c r="V290" s="41">
        <f t="shared" si="9"/>
        <v>0</v>
      </c>
      <c r="W290" s="76" t="s">
        <v>720</v>
      </c>
    </row>
    <row r="291" spans="1:23" ht="68" x14ac:dyDescent="0.2">
      <c r="A291" s="68">
        <v>2022</v>
      </c>
      <c r="B291" s="69">
        <v>448</v>
      </c>
      <c r="C291" s="68" t="s">
        <v>1800</v>
      </c>
      <c r="D291" s="70" t="s">
        <v>709</v>
      </c>
      <c r="E291" s="70" t="s">
        <v>712</v>
      </c>
      <c r="F291" s="71" t="s">
        <v>713</v>
      </c>
      <c r="G291" s="72" t="s">
        <v>714</v>
      </c>
      <c r="H291" s="73">
        <v>44861</v>
      </c>
      <c r="I291" s="73">
        <v>44866</v>
      </c>
      <c r="J291" s="73">
        <v>44956</v>
      </c>
      <c r="K291" s="68" t="s">
        <v>489</v>
      </c>
      <c r="L291" s="71">
        <v>267500000</v>
      </c>
      <c r="M291" s="74" t="s">
        <v>1753</v>
      </c>
      <c r="N291" s="46">
        <v>0</v>
      </c>
      <c r="O291" s="46">
        <v>0</v>
      </c>
      <c r="P291" s="46">
        <v>0</v>
      </c>
      <c r="Q291" s="46">
        <v>60</v>
      </c>
      <c r="R291" s="73">
        <v>45015</v>
      </c>
      <c r="S291" s="75">
        <v>267500000</v>
      </c>
      <c r="T291" s="39">
        <f t="shared" si="8"/>
        <v>0.7</v>
      </c>
      <c r="U291" s="40">
        <v>187250000</v>
      </c>
      <c r="V291" s="41">
        <f t="shared" si="9"/>
        <v>80250000</v>
      </c>
      <c r="W291" s="76" t="s">
        <v>721</v>
      </c>
    </row>
    <row r="292" spans="1:23" ht="187" x14ac:dyDescent="0.2">
      <c r="A292" s="68">
        <v>2022</v>
      </c>
      <c r="B292" s="69">
        <v>449</v>
      </c>
      <c r="C292" s="73" t="s">
        <v>1801</v>
      </c>
      <c r="D292" s="70" t="s">
        <v>1194</v>
      </c>
      <c r="E292" s="70" t="s">
        <v>1330</v>
      </c>
      <c r="F292" s="71" t="s">
        <v>713</v>
      </c>
      <c r="G292" s="72" t="s">
        <v>1762</v>
      </c>
      <c r="H292" s="73">
        <v>44859</v>
      </c>
      <c r="I292" s="73">
        <v>44861</v>
      </c>
      <c r="J292" s="73">
        <v>46686</v>
      </c>
      <c r="K292" s="68" t="s">
        <v>1761</v>
      </c>
      <c r="L292" s="71">
        <v>0</v>
      </c>
      <c r="M292" s="74"/>
      <c r="N292" s="46"/>
      <c r="O292" s="46">
        <v>0</v>
      </c>
      <c r="P292" s="46">
        <v>0</v>
      </c>
      <c r="Q292" s="46">
        <v>0</v>
      </c>
      <c r="R292" s="73">
        <v>46686</v>
      </c>
      <c r="S292" s="75"/>
      <c r="T292" s="39">
        <v>0</v>
      </c>
      <c r="U292" s="40">
        <v>0</v>
      </c>
      <c r="V292" s="41">
        <f t="shared" si="9"/>
        <v>0</v>
      </c>
      <c r="W292" s="76" t="s">
        <v>1763</v>
      </c>
    </row>
    <row r="293" spans="1:23" ht="51" x14ac:dyDescent="0.2">
      <c r="A293" s="68">
        <v>2022</v>
      </c>
      <c r="B293" s="69">
        <v>456</v>
      </c>
      <c r="C293" s="68" t="s">
        <v>1802</v>
      </c>
      <c r="D293" s="70" t="s">
        <v>722</v>
      </c>
      <c r="E293" s="70" t="s">
        <v>726</v>
      </c>
      <c r="F293" s="71" t="s">
        <v>713</v>
      </c>
      <c r="G293" s="72" t="s">
        <v>729</v>
      </c>
      <c r="H293" s="73">
        <v>44866</v>
      </c>
      <c r="I293" s="73">
        <v>44875</v>
      </c>
      <c r="J293" s="73">
        <v>44926</v>
      </c>
      <c r="K293" s="68" t="s">
        <v>487</v>
      </c>
      <c r="L293" s="71">
        <v>12700000</v>
      </c>
      <c r="M293" s="74" t="s">
        <v>1753</v>
      </c>
      <c r="N293" s="46">
        <v>0</v>
      </c>
      <c r="O293" s="46">
        <v>4000000</v>
      </c>
      <c r="P293" s="46">
        <v>0</v>
      </c>
      <c r="Q293" s="46">
        <f>120+245</f>
        <v>365</v>
      </c>
      <c r="R293" s="73">
        <v>45291</v>
      </c>
      <c r="S293" s="127">
        <v>16700000</v>
      </c>
      <c r="T293" s="39">
        <f t="shared" si="8"/>
        <v>0</v>
      </c>
      <c r="U293" s="40"/>
      <c r="V293" s="41">
        <f t="shared" si="9"/>
        <v>16700000</v>
      </c>
      <c r="W293" s="76" t="s">
        <v>732</v>
      </c>
    </row>
    <row r="294" spans="1:23" ht="85" x14ac:dyDescent="0.2">
      <c r="A294" s="68">
        <v>2022</v>
      </c>
      <c r="B294" s="69">
        <v>460</v>
      </c>
      <c r="C294" s="68" t="s">
        <v>1803</v>
      </c>
      <c r="D294" s="70" t="s">
        <v>724</v>
      </c>
      <c r="E294" s="70" t="s">
        <v>727</v>
      </c>
      <c r="F294" s="71" t="s">
        <v>713</v>
      </c>
      <c r="G294" s="72" t="s">
        <v>730</v>
      </c>
      <c r="H294" s="73">
        <v>44880</v>
      </c>
      <c r="I294" s="73">
        <v>44942</v>
      </c>
      <c r="J294" s="73">
        <v>45061</v>
      </c>
      <c r="K294" s="68" t="s">
        <v>492</v>
      </c>
      <c r="L294" s="71">
        <v>1104260945</v>
      </c>
      <c r="M294" s="74"/>
      <c r="N294" s="46">
        <v>0</v>
      </c>
      <c r="O294" s="46">
        <v>0</v>
      </c>
      <c r="P294" s="46">
        <v>0</v>
      </c>
      <c r="Q294" s="46">
        <v>0</v>
      </c>
      <c r="R294" s="73">
        <v>45061</v>
      </c>
      <c r="S294" s="71">
        <v>1104260945</v>
      </c>
      <c r="T294" s="39">
        <f t="shared" si="8"/>
        <v>0.49999999954720847</v>
      </c>
      <c r="U294" s="40">
        <v>552130472</v>
      </c>
      <c r="V294" s="41">
        <f t="shared" si="9"/>
        <v>552130473</v>
      </c>
      <c r="W294" s="76" t="s">
        <v>733</v>
      </c>
    </row>
    <row r="295" spans="1:23" ht="68" x14ac:dyDescent="0.2">
      <c r="A295" s="68">
        <v>2022</v>
      </c>
      <c r="B295" s="69">
        <v>462</v>
      </c>
      <c r="C295" s="68" t="s">
        <v>1804</v>
      </c>
      <c r="D295" s="70" t="s">
        <v>725</v>
      </c>
      <c r="E295" s="70" t="s">
        <v>728</v>
      </c>
      <c r="F295" s="71" t="s">
        <v>713</v>
      </c>
      <c r="G295" s="72" t="s">
        <v>731</v>
      </c>
      <c r="H295" s="73">
        <v>44883</v>
      </c>
      <c r="I295" s="73">
        <v>44893</v>
      </c>
      <c r="J295" s="73">
        <v>45134</v>
      </c>
      <c r="K295" s="68" t="s">
        <v>654</v>
      </c>
      <c r="L295" s="71">
        <v>27913000</v>
      </c>
      <c r="M295" s="74"/>
      <c r="N295" s="46">
        <v>0</v>
      </c>
      <c r="O295" s="46">
        <v>0</v>
      </c>
      <c r="P295" s="46">
        <v>0</v>
      </c>
      <c r="Q295" s="46">
        <v>0</v>
      </c>
      <c r="R295" s="73">
        <v>45134</v>
      </c>
      <c r="S295" s="75">
        <v>27913000</v>
      </c>
      <c r="T295" s="39">
        <f t="shared" si="8"/>
        <v>0</v>
      </c>
      <c r="U295" s="40"/>
      <c r="V295" s="41">
        <f t="shared" si="9"/>
        <v>27913000</v>
      </c>
      <c r="W295" s="76" t="s">
        <v>734</v>
      </c>
    </row>
    <row r="296" spans="1:23" ht="102" x14ac:dyDescent="0.2">
      <c r="A296" s="68">
        <v>2022</v>
      </c>
      <c r="B296" s="69">
        <v>463</v>
      </c>
      <c r="C296" s="68" t="s">
        <v>1805</v>
      </c>
      <c r="D296" s="70" t="s">
        <v>1097</v>
      </c>
      <c r="E296" s="70" t="s">
        <v>1122</v>
      </c>
      <c r="F296" s="71">
        <v>9525007.5999999996</v>
      </c>
      <c r="G296" s="72" t="s">
        <v>1806</v>
      </c>
      <c r="H296" s="73">
        <v>44896</v>
      </c>
      <c r="I296" s="73">
        <v>44896</v>
      </c>
      <c r="J296" s="73">
        <v>45046</v>
      </c>
      <c r="K296" s="68" t="s">
        <v>488</v>
      </c>
      <c r="L296" s="71">
        <v>47625038</v>
      </c>
      <c r="M296" s="74" t="s">
        <v>1753</v>
      </c>
      <c r="N296" s="46">
        <v>0</v>
      </c>
      <c r="O296" s="46">
        <v>0</v>
      </c>
      <c r="P296" s="46">
        <v>0</v>
      </c>
      <c r="Q296" s="46">
        <v>30</v>
      </c>
      <c r="R296" s="73">
        <v>45076</v>
      </c>
      <c r="S296" s="75">
        <v>47625038</v>
      </c>
      <c r="T296" s="39">
        <f t="shared" si="8"/>
        <v>0.85000001469815101</v>
      </c>
      <c r="U296" s="40">
        <v>40481283</v>
      </c>
      <c r="V296" s="41">
        <f t="shared" si="9"/>
        <v>7143755</v>
      </c>
      <c r="W296" s="76" t="s">
        <v>1110</v>
      </c>
    </row>
    <row r="297" spans="1:23" ht="85" x14ac:dyDescent="0.2">
      <c r="A297" s="68">
        <v>2022</v>
      </c>
      <c r="B297" s="69">
        <v>465</v>
      </c>
      <c r="C297" s="68" t="s">
        <v>1807</v>
      </c>
      <c r="D297" s="70" t="s">
        <v>1098</v>
      </c>
      <c r="E297" s="70" t="s">
        <v>1123</v>
      </c>
      <c r="F297" s="71" t="s">
        <v>713</v>
      </c>
      <c r="G297" s="72" t="s">
        <v>1136</v>
      </c>
      <c r="H297" s="73">
        <v>44895</v>
      </c>
      <c r="I297" s="73">
        <v>44900</v>
      </c>
      <c r="J297" s="73">
        <v>44930</v>
      </c>
      <c r="K297" s="68" t="s">
        <v>655</v>
      </c>
      <c r="L297" s="71">
        <v>270093850</v>
      </c>
      <c r="M297" s="74" t="s">
        <v>1969</v>
      </c>
      <c r="N297" s="46">
        <v>0</v>
      </c>
      <c r="O297" s="46">
        <v>0</v>
      </c>
      <c r="P297" s="46">
        <v>0</v>
      </c>
      <c r="Q297" s="46">
        <v>99</v>
      </c>
      <c r="R297" s="73">
        <v>45076</v>
      </c>
      <c r="S297" s="75">
        <v>270093850</v>
      </c>
      <c r="T297" s="39">
        <f t="shared" si="8"/>
        <v>0</v>
      </c>
      <c r="U297" s="40"/>
      <c r="V297" s="41">
        <f t="shared" si="9"/>
        <v>270093850</v>
      </c>
      <c r="W297" s="76" t="s">
        <v>1111</v>
      </c>
    </row>
    <row r="298" spans="1:23" ht="51" x14ac:dyDescent="0.2">
      <c r="A298" s="68">
        <v>2022</v>
      </c>
      <c r="B298" s="69">
        <v>467</v>
      </c>
      <c r="C298" s="68" t="s">
        <v>1809</v>
      </c>
      <c r="D298" s="70" t="s">
        <v>1099</v>
      </c>
      <c r="E298" s="70" t="s">
        <v>1124</v>
      </c>
      <c r="F298" s="71" t="s">
        <v>713</v>
      </c>
      <c r="G298" s="72" t="s">
        <v>1137</v>
      </c>
      <c r="H298" s="73">
        <v>44901</v>
      </c>
      <c r="I298" s="73">
        <v>44914</v>
      </c>
      <c r="J298" s="73">
        <v>44926</v>
      </c>
      <c r="K298" s="68" t="s">
        <v>487</v>
      </c>
      <c r="L298" s="71">
        <v>4751827</v>
      </c>
      <c r="M298" s="74" t="s">
        <v>1885</v>
      </c>
      <c r="N298" s="46">
        <v>0</v>
      </c>
      <c r="O298" s="46">
        <v>2375913</v>
      </c>
      <c r="P298" s="46">
        <v>0</v>
      </c>
      <c r="Q298" s="46">
        <v>90</v>
      </c>
      <c r="R298" s="73">
        <v>45016</v>
      </c>
      <c r="S298" s="75">
        <v>7127740</v>
      </c>
      <c r="T298" s="39">
        <f t="shared" si="8"/>
        <v>0</v>
      </c>
      <c r="U298" s="40"/>
      <c r="V298" s="41">
        <f t="shared" si="9"/>
        <v>7127740</v>
      </c>
      <c r="W298" s="76" t="s">
        <v>1112</v>
      </c>
    </row>
    <row r="299" spans="1:23" ht="68" x14ac:dyDescent="0.2">
      <c r="A299" s="68">
        <v>2022</v>
      </c>
      <c r="B299" s="69">
        <v>468</v>
      </c>
      <c r="C299" s="68" t="s">
        <v>1810</v>
      </c>
      <c r="D299" s="70" t="s">
        <v>1100</v>
      </c>
      <c r="E299" s="70" t="s">
        <v>1151</v>
      </c>
      <c r="F299" s="71" t="s">
        <v>713</v>
      </c>
      <c r="G299" s="72" t="s">
        <v>1138</v>
      </c>
      <c r="H299" s="73">
        <v>44900</v>
      </c>
      <c r="I299" s="73">
        <v>44908</v>
      </c>
      <c r="J299" s="73">
        <v>44938</v>
      </c>
      <c r="K299" s="68" t="s">
        <v>1148</v>
      </c>
      <c r="L299" s="71">
        <v>173698588</v>
      </c>
      <c r="M299" s="74" t="s">
        <v>1753</v>
      </c>
      <c r="N299" s="46">
        <v>0</v>
      </c>
      <c r="O299" s="46">
        <v>0</v>
      </c>
      <c r="P299" s="46">
        <v>0</v>
      </c>
      <c r="Q299" s="46">
        <v>90</v>
      </c>
      <c r="R299" s="73">
        <v>45028</v>
      </c>
      <c r="S299" s="75">
        <v>173698588</v>
      </c>
      <c r="T299" s="39">
        <f t="shared" si="8"/>
        <v>0.89960415222258461</v>
      </c>
      <c r="U299" s="40">
        <v>156259971</v>
      </c>
      <c r="V299" s="41">
        <f t="shared" si="9"/>
        <v>17438617</v>
      </c>
      <c r="W299" s="83" t="s">
        <v>1811</v>
      </c>
    </row>
    <row r="300" spans="1:23" ht="51" x14ac:dyDescent="0.2">
      <c r="A300" s="68">
        <v>2022</v>
      </c>
      <c r="B300" s="69">
        <v>470</v>
      </c>
      <c r="C300" s="68" t="s">
        <v>1812</v>
      </c>
      <c r="D300" s="70" t="s">
        <v>1195</v>
      </c>
      <c r="E300" s="70" t="s">
        <v>1331</v>
      </c>
      <c r="F300" s="71" t="s">
        <v>713</v>
      </c>
      <c r="G300" s="72" t="s">
        <v>1765</v>
      </c>
      <c r="H300" s="73">
        <v>44897</v>
      </c>
      <c r="I300" s="73">
        <v>44907</v>
      </c>
      <c r="J300" s="73">
        <v>44926</v>
      </c>
      <c r="K300" s="68" t="s">
        <v>1149</v>
      </c>
      <c r="L300" s="71">
        <v>360367006</v>
      </c>
      <c r="M300" s="74" t="s">
        <v>1753</v>
      </c>
      <c r="N300" s="46"/>
      <c r="O300" s="46">
        <v>0</v>
      </c>
      <c r="P300" s="46">
        <v>0</v>
      </c>
      <c r="Q300" s="46">
        <f>45+58</f>
        <v>103</v>
      </c>
      <c r="R300" s="73">
        <v>45030</v>
      </c>
      <c r="S300" s="71">
        <v>360367006</v>
      </c>
      <c r="T300" s="39">
        <f t="shared" si="8"/>
        <v>0.36162855597274074</v>
      </c>
      <c r="U300" s="40">
        <v>130319000</v>
      </c>
      <c r="V300" s="41">
        <f t="shared" si="9"/>
        <v>230048006</v>
      </c>
      <c r="W300" s="76" t="s">
        <v>1766</v>
      </c>
    </row>
    <row r="301" spans="1:23" ht="68" x14ac:dyDescent="0.2">
      <c r="A301" s="68">
        <v>2022</v>
      </c>
      <c r="B301" s="69">
        <v>472</v>
      </c>
      <c r="C301" s="68" t="s">
        <v>1813</v>
      </c>
      <c r="D301" s="70" t="s">
        <v>1101</v>
      </c>
      <c r="E301" s="70" t="s">
        <v>1125</v>
      </c>
      <c r="F301" s="71" t="s">
        <v>713</v>
      </c>
      <c r="G301" s="72" t="s">
        <v>1139</v>
      </c>
      <c r="H301" s="73">
        <v>44914</v>
      </c>
      <c r="I301" s="73">
        <v>44921</v>
      </c>
      <c r="J301" s="73">
        <v>45102</v>
      </c>
      <c r="K301" s="68" t="s">
        <v>483</v>
      </c>
      <c r="L301" s="71">
        <v>8000000</v>
      </c>
      <c r="M301" s="74"/>
      <c r="N301" s="46">
        <v>0</v>
      </c>
      <c r="O301" s="46">
        <v>0</v>
      </c>
      <c r="P301" s="46">
        <v>0</v>
      </c>
      <c r="Q301" s="46">
        <v>0</v>
      </c>
      <c r="R301" s="73">
        <v>45102</v>
      </c>
      <c r="S301" s="75">
        <v>8000000</v>
      </c>
      <c r="T301" s="39">
        <f t="shared" si="8"/>
        <v>0</v>
      </c>
      <c r="U301" s="40"/>
      <c r="V301" s="41">
        <f t="shared" si="9"/>
        <v>8000000</v>
      </c>
      <c r="W301" s="76" t="s">
        <v>1113</v>
      </c>
    </row>
    <row r="302" spans="1:23" ht="51" x14ac:dyDescent="0.2">
      <c r="A302" s="68">
        <v>2022</v>
      </c>
      <c r="B302" s="69">
        <v>473</v>
      </c>
      <c r="C302" s="68" t="s">
        <v>1814</v>
      </c>
      <c r="D302" s="70" t="s">
        <v>1102</v>
      </c>
      <c r="E302" s="70" t="s">
        <v>1126</v>
      </c>
      <c r="F302" s="71" t="s">
        <v>713</v>
      </c>
      <c r="G302" s="72" t="s">
        <v>1140</v>
      </c>
      <c r="H302" s="73">
        <v>44911</v>
      </c>
      <c r="I302" s="73"/>
      <c r="J302" s="84">
        <v>45043</v>
      </c>
      <c r="K302" s="68" t="s">
        <v>716</v>
      </c>
      <c r="L302" s="71">
        <v>135538308</v>
      </c>
      <c r="M302" s="74" t="s">
        <v>1808</v>
      </c>
      <c r="N302" s="46">
        <v>0</v>
      </c>
      <c r="O302" s="46">
        <v>0</v>
      </c>
      <c r="P302" s="46">
        <v>0</v>
      </c>
      <c r="Q302" s="46">
        <v>0</v>
      </c>
      <c r="R302" s="73">
        <v>45043</v>
      </c>
      <c r="S302" s="71">
        <v>135538308</v>
      </c>
      <c r="T302" s="39">
        <f t="shared" si="8"/>
        <v>0</v>
      </c>
      <c r="U302" s="40"/>
      <c r="V302" s="41">
        <f t="shared" si="9"/>
        <v>135538308</v>
      </c>
      <c r="W302" s="76" t="s">
        <v>1114</v>
      </c>
    </row>
    <row r="303" spans="1:23" ht="68" x14ac:dyDescent="0.2">
      <c r="A303" s="68">
        <v>2022</v>
      </c>
      <c r="B303" s="69">
        <v>475</v>
      </c>
      <c r="C303" s="68" t="s">
        <v>1815</v>
      </c>
      <c r="D303" s="70" t="s">
        <v>1103</v>
      </c>
      <c r="E303" s="70" t="s">
        <v>1127</v>
      </c>
      <c r="F303" s="71" t="s">
        <v>713</v>
      </c>
      <c r="G303" s="72" t="s">
        <v>1141</v>
      </c>
      <c r="H303" s="73">
        <v>44915</v>
      </c>
      <c r="I303" s="73">
        <v>44945</v>
      </c>
      <c r="J303" s="73">
        <v>45064</v>
      </c>
      <c r="K303" s="68" t="s">
        <v>492</v>
      </c>
      <c r="L303" s="71">
        <v>48000000</v>
      </c>
      <c r="M303" s="74"/>
      <c r="N303" s="46">
        <v>0</v>
      </c>
      <c r="O303" s="46">
        <v>0</v>
      </c>
      <c r="P303" s="46">
        <v>0</v>
      </c>
      <c r="Q303" s="46">
        <v>0</v>
      </c>
      <c r="R303" s="73">
        <v>45064</v>
      </c>
      <c r="S303" s="71">
        <v>48000000</v>
      </c>
      <c r="T303" s="39">
        <f t="shared" si="8"/>
        <v>0</v>
      </c>
      <c r="U303" s="40"/>
      <c r="V303" s="41">
        <f t="shared" si="9"/>
        <v>48000000</v>
      </c>
      <c r="W303" s="76" t="s">
        <v>1115</v>
      </c>
    </row>
    <row r="304" spans="1:23" ht="85" x14ac:dyDescent="0.2">
      <c r="A304" s="68">
        <v>2022</v>
      </c>
      <c r="B304" s="69">
        <v>476</v>
      </c>
      <c r="C304" s="68" t="s">
        <v>1816</v>
      </c>
      <c r="D304" s="70" t="s">
        <v>1104</v>
      </c>
      <c r="E304" s="70" t="s">
        <v>1128</v>
      </c>
      <c r="F304" s="71" t="s">
        <v>713</v>
      </c>
      <c r="G304" s="72" t="s">
        <v>1142</v>
      </c>
      <c r="H304" s="73">
        <v>44916</v>
      </c>
      <c r="I304" s="73"/>
      <c r="J304" s="84">
        <v>45058</v>
      </c>
      <c r="K304" s="68" t="s">
        <v>489</v>
      </c>
      <c r="L304" s="71">
        <v>63895190</v>
      </c>
      <c r="M304" s="74" t="s">
        <v>1808</v>
      </c>
      <c r="N304" s="46">
        <v>0</v>
      </c>
      <c r="O304" s="46">
        <v>0</v>
      </c>
      <c r="P304" s="46">
        <v>0</v>
      </c>
      <c r="Q304" s="46">
        <v>0</v>
      </c>
      <c r="R304" s="73">
        <v>45058</v>
      </c>
      <c r="S304" s="71">
        <v>63895190</v>
      </c>
      <c r="T304" s="39">
        <f t="shared" si="8"/>
        <v>0.2</v>
      </c>
      <c r="U304" s="40">
        <v>12779038</v>
      </c>
      <c r="V304" s="41">
        <f t="shared" si="9"/>
        <v>51116152</v>
      </c>
      <c r="W304" s="76" t="s">
        <v>1116</v>
      </c>
    </row>
    <row r="305" spans="1:23" ht="68" x14ac:dyDescent="0.2">
      <c r="A305" s="68">
        <v>2022</v>
      </c>
      <c r="B305" s="69">
        <v>477</v>
      </c>
      <c r="C305" s="68" t="s">
        <v>1817</v>
      </c>
      <c r="D305" s="70" t="s">
        <v>1105</v>
      </c>
      <c r="E305" s="70" t="s">
        <v>1129</v>
      </c>
      <c r="F305" s="71" t="s">
        <v>713</v>
      </c>
      <c r="G305" s="72" t="s">
        <v>1143</v>
      </c>
      <c r="H305" s="73">
        <v>44915</v>
      </c>
      <c r="I305" s="73">
        <v>44942</v>
      </c>
      <c r="J305" s="73">
        <v>45061</v>
      </c>
      <c r="K305" s="68" t="s">
        <v>492</v>
      </c>
      <c r="L305" s="71">
        <v>30985495</v>
      </c>
      <c r="M305" s="74"/>
      <c r="N305" s="46">
        <v>0</v>
      </c>
      <c r="O305" s="46">
        <v>0</v>
      </c>
      <c r="P305" s="46">
        <v>0</v>
      </c>
      <c r="Q305" s="46">
        <v>0</v>
      </c>
      <c r="R305" s="73">
        <v>45061</v>
      </c>
      <c r="S305" s="71">
        <v>30985495</v>
      </c>
      <c r="T305" s="39">
        <f t="shared" si="8"/>
        <v>0.3744074445155709</v>
      </c>
      <c r="U305" s="40">
        <v>11601200</v>
      </c>
      <c r="V305" s="41">
        <f t="shared" si="9"/>
        <v>19384295</v>
      </c>
      <c r="W305" s="76" t="s">
        <v>1117</v>
      </c>
    </row>
    <row r="306" spans="1:23" ht="102" x14ac:dyDescent="0.2">
      <c r="A306" s="68">
        <v>2022</v>
      </c>
      <c r="B306" s="69">
        <v>479</v>
      </c>
      <c r="C306" s="68" t="s">
        <v>1818</v>
      </c>
      <c r="D306" s="70" t="s">
        <v>1196</v>
      </c>
      <c r="E306" s="70" t="s">
        <v>1332</v>
      </c>
      <c r="F306" s="71" t="s">
        <v>713</v>
      </c>
      <c r="G306" s="72" t="s">
        <v>1767</v>
      </c>
      <c r="H306" s="73">
        <v>44917</v>
      </c>
      <c r="I306" s="73">
        <v>0</v>
      </c>
      <c r="J306" s="73"/>
      <c r="K306" s="68" t="s">
        <v>1764</v>
      </c>
      <c r="L306" s="71">
        <v>13994400</v>
      </c>
      <c r="M306" s="74"/>
      <c r="N306" s="46"/>
      <c r="O306" s="46">
        <v>0</v>
      </c>
      <c r="P306" s="46"/>
      <c r="Q306" s="46">
        <v>0</v>
      </c>
      <c r="R306" s="73">
        <v>45079</v>
      </c>
      <c r="S306" s="75">
        <v>13994400</v>
      </c>
      <c r="T306" s="39">
        <f t="shared" si="8"/>
        <v>0</v>
      </c>
      <c r="U306" s="40"/>
      <c r="V306" s="41">
        <f t="shared" si="9"/>
        <v>13994400</v>
      </c>
      <c r="W306" s="76" t="s">
        <v>1768</v>
      </c>
    </row>
    <row r="307" spans="1:23" ht="85" x14ac:dyDescent="0.2">
      <c r="A307" s="68">
        <v>2022</v>
      </c>
      <c r="B307" s="69">
        <v>480</v>
      </c>
      <c r="C307" s="68" t="s">
        <v>1819</v>
      </c>
      <c r="D307" s="70" t="s">
        <v>1106</v>
      </c>
      <c r="E307" s="70" t="s">
        <v>1130</v>
      </c>
      <c r="F307" s="71" t="s">
        <v>713</v>
      </c>
      <c r="G307" s="72" t="s">
        <v>1144</v>
      </c>
      <c r="H307" s="73">
        <v>44918</v>
      </c>
      <c r="I307" s="73">
        <v>44942</v>
      </c>
      <c r="J307" s="73">
        <v>45076</v>
      </c>
      <c r="K307" s="68" t="s">
        <v>692</v>
      </c>
      <c r="L307" s="71">
        <v>189091940</v>
      </c>
      <c r="M307" s="74"/>
      <c r="N307" s="46">
        <v>0</v>
      </c>
      <c r="O307" s="46">
        <v>0</v>
      </c>
      <c r="P307" s="46">
        <v>0</v>
      </c>
      <c r="Q307" s="46">
        <v>0</v>
      </c>
      <c r="R307" s="73">
        <v>45076</v>
      </c>
      <c r="S307" s="71">
        <v>189091940</v>
      </c>
      <c r="T307" s="39">
        <f t="shared" si="8"/>
        <v>0.5</v>
      </c>
      <c r="U307" s="40">
        <v>94545970</v>
      </c>
      <c r="V307" s="41">
        <f t="shared" si="9"/>
        <v>94545970</v>
      </c>
      <c r="W307" s="76" t="s">
        <v>1118</v>
      </c>
    </row>
    <row r="308" spans="1:23" ht="85" x14ac:dyDescent="0.2">
      <c r="A308" s="68">
        <v>2022</v>
      </c>
      <c r="B308" s="69">
        <v>484</v>
      </c>
      <c r="C308" s="68" t="s">
        <v>1820</v>
      </c>
      <c r="D308" s="70" t="s">
        <v>1107</v>
      </c>
      <c r="E308" s="70" t="s">
        <v>1131</v>
      </c>
      <c r="F308" s="71" t="s">
        <v>713</v>
      </c>
      <c r="G308" s="72" t="s">
        <v>1145</v>
      </c>
      <c r="H308" s="73">
        <v>44918</v>
      </c>
      <c r="I308" s="73">
        <v>44929</v>
      </c>
      <c r="J308" s="73">
        <v>44959</v>
      </c>
      <c r="K308" s="68" t="s">
        <v>1149</v>
      </c>
      <c r="L308" s="71">
        <v>37409481.18</v>
      </c>
      <c r="M308" s="74" t="s">
        <v>1753</v>
      </c>
      <c r="N308" s="46">
        <v>0</v>
      </c>
      <c r="O308" s="46">
        <v>0</v>
      </c>
      <c r="P308" s="46">
        <v>0</v>
      </c>
      <c r="Q308" s="46">
        <v>26</v>
      </c>
      <c r="R308" s="73">
        <v>44985</v>
      </c>
      <c r="S308" s="75">
        <v>37409481.18</v>
      </c>
      <c r="T308" s="39">
        <f t="shared" si="8"/>
        <v>0</v>
      </c>
      <c r="U308" s="40"/>
      <c r="V308" s="41">
        <f t="shared" si="9"/>
        <v>37409481.18</v>
      </c>
      <c r="W308" s="76" t="s">
        <v>1119</v>
      </c>
    </row>
    <row r="309" spans="1:23" ht="119" x14ac:dyDescent="0.2">
      <c r="A309" s="68">
        <v>2022</v>
      </c>
      <c r="B309" s="69">
        <v>485</v>
      </c>
      <c r="C309" s="73" t="s">
        <v>1821</v>
      </c>
      <c r="D309" s="70" t="s">
        <v>1108</v>
      </c>
      <c r="E309" s="70" t="s">
        <v>1132</v>
      </c>
      <c r="F309" s="71" t="s">
        <v>713</v>
      </c>
      <c r="G309" s="68" t="s">
        <v>1095</v>
      </c>
      <c r="H309" s="73">
        <v>44924</v>
      </c>
      <c r="I309" s="73">
        <v>44924</v>
      </c>
      <c r="J309" s="73">
        <v>45412</v>
      </c>
      <c r="K309" s="68" t="s">
        <v>1150</v>
      </c>
      <c r="L309" s="71">
        <v>0</v>
      </c>
      <c r="M309" s="74"/>
      <c r="N309" s="46">
        <v>0</v>
      </c>
      <c r="O309" s="46">
        <v>0</v>
      </c>
      <c r="P309" s="46">
        <v>0</v>
      </c>
      <c r="Q309" s="46">
        <v>0</v>
      </c>
      <c r="R309" s="73">
        <v>45412</v>
      </c>
      <c r="S309" s="75">
        <v>0</v>
      </c>
      <c r="T309" s="39">
        <v>0</v>
      </c>
      <c r="U309" s="40"/>
      <c r="V309" s="41">
        <f t="shared" si="9"/>
        <v>0</v>
      </c>
      <c r="W309" s="76" t="s">
        <v>1120</v>
      </c>
    </row>
  </sheetData>
  <conditionalFormatting sqref="C1">
    <cfRule type="duplicateValues" dxfId="29" priority="626"/>
  </conditionalFormatting>
  <conditionalFormatting sqref="C2:C253">
    <cfRule type="duplicateValues" dxfId="28" priority="639"/>
  </conditionalFormatting>
  <conditionalFormatting sqref="C273">
    <cfRule type="duplicateValues" dxfId="27" priority="27"/>
    <cfRule type="duplicateValues" dxfId="26" priority="28"/>
    <cfRule type="duplicateValues" dxfId="25" priority="29"/>
    <cfRule type="duplicateValues" dxfId="24" priority="30"/>
    <cfRule type="duplicateValues" dxfId="23" priority="31"/>
    <cfRule type="duplicateValues" dxfId="22" priority="32"/>
  </conditionalFormatting>
  <conditionalFormatting sqref="C288">
    <cfRule type="duplicateValues" dxfId="21" priority="21"/>
    <cfRule type="duplicateValues" dxfId="20" priority="22"/>
    <cfRule type="duplicateValues" dxfId="19" priority="23"/>
    <cfRule type="duplicateValues" dxfId="18" priority="24"/>
    <cfRule type="duplicateValues" dxfId="17" priority="25"/>
    <cfRule type="duplicateValues" dxfId="16" priority="26"/>
  </conditionalFormatting>
  <conditionalFormatting sqref="C292">
    <cfRule type="duplicateValues" dxfId="15" priority="15"/>
    <cfRule type="duplicateValues" dxfId="14" priority="16"/>
    <cfRule type="duplicateValues" dxfId="13" priority="17"/>
    <cfRule type="duplicateValues" dxfId="12" priority="18"/>
    <cfRule type="duplicateValues" dxfId="11" priority="19"/>
    <cfRule type="duplicateValues" dxfId="10" priority="20"/>
  </conditionalFormatting>
  <conditionalFormatting sqref="C300">
    <cfRule type="duplicateValues" dxfId="9" priority="9"/>
    <cfRule type="duplicateValues" dxfId="8" priority="10"/>
    <cfRule type="duplicateValues" dxfId="7" priority="11"/>
    <cfRule type="duplicateValues" dxfId="6" priority="12"/>
    <cfRule type="duplicateValues" dxfId="5" priority="13"/>
    <cfRule type="duplicateValues" dxfId="4" priority="14"/>
  </conditionalFormatting>
  <conditionalFormatting sqref="C306">
    <cfRule type="duplicateValues" dxfId="3" priority="7"/>
    <cfRule type="duplicateValues" dxfId="2" priority="8"/>
  </conditionalFormatting>
  <conditionalFormatting sqref="D267">
    <cfRule type="duplicateValues" dxfId="1" priority="2"/>
  </conditionalFormatting>
  <hyperlinks>
    <hyperlink ref="W241" r:id="rId1" xr:uid="{00000000-0004-0000-0000-000000000000}"/>
    <hyperlink ref="W254" r:id="rId2" xr:uid="{00000000-0004-0000-0000-000001000000}"/>
    <hyperlink ref="G280" r:id="rId3" xr:uid="{00000000-0004-0000-0000-000002000000}"/>
    <hyperlink ref="G281" r:id="rId4" xr:uid="{00000000-0004-0000-0000-000003000000}"/>
    <hyperlink ref="G282" r:id="rId5" xr:uid="{00000000-0004-0000-0000-000004000000}"/>
    <hyperlink ref="G283" r:id="rId6" xr:uid="{00000000-0004-0000-0000-000005000000}"/>
    <hyperlink ref="G284" r:id="rId7" xr:uid="{00000000-0004-0000-0000-000006000000}"/>
    <hyperlink ref="G287" r:id="rId8" xr:uid="{00000000-0004-0000-0000-000007000000}"/>
    <hyperlink ref="G289" r:id="rId9" xr:uid="{00000000-0004-0000-0000-000008000000}"/>
    <hyperlink ref="G290" r:id="rId10" xr:uid="{00000000-0004-0000-0000-000009000000}"/>
    <hyperlink ref="G291" r:id="rId11" xr:uid="{00000000-0004-0000-0000-00000A000000}"/>
    <hyperlink ref="G293" r:id="rId12" xr:uid="{00000000-0004-0000-0000-00000B000000}"/>
    <hyperlink ref="G294" r:id="rId13" xr:uid="{00000000-0004-0000-0000-00000C000000}"/>
    <hyperlink ref="G295" r:id="rId14" xr:uid="{00000000-0004-0000-0000-00000D000000}"/>
    <hyperlink ref="G296" r:id="rId15" xr:uid="{00000000-0004-0000-0000-00000E000000}"/>
    <hyperlink ref="G297" r:id="rId16" xr:uid="{00000000-0004-0000-0000-00000F000000}"/>
    <hyperlink ref="G298" r:id="rId17" xr:uid="{00000000-0004-0000-0000-000010000000}"/>
    <hyperlink ref="G299" r:id="rId18" xr:uid="{00000000-0004-0000-0000-000011000000}"/>
    <hyperlink ref="G301" r:id="rId19" xr:uid="{00000000-0004-0000-0000-000012000000}"/>
    <hyperlink ref="G302" r:id="rId20" xr:uid="{00000000-0004-0000-0000-000013000000}"/>
    <hyperlink ref="G303" r:id="rId21" xr:uid="{00000000-0004-0000-0000-000014000000}"/>
    <hyperlink ref="G304" r:id="rId22" xr:uid="{00000000-0004-0000-0000-000015000000}"/>
    <hyperlink ref="G305" r:id="rId23" xr:uid="{00000000-0004-0000-0000-000016000000}"/>
    <hyperlink ref="G307" r:id="rId24" xr:uid="{00000000-0004-0000-0000-000017000000}"/>
    <hyperlink ref="G308" r:id="rId25" xr:uid="{00000000-0004-0000-0000-000018000000}"/>
    <hyperlink ref="G279" r:id="rId26" xr:uid="{00000000-0004-0000-0000-000019000000}"/>
    <hyperlink ref="G277" r:id="rId27" xr:uid="{00000000-0004-0000-0000-00001A000000}"/>
    <hyperlink ref="G276" r:id="rId28" xr:uid="{00000000-0004-0000-0000-00001B000000}"/>
    <hyperlink ref="G275" r:id="rId29" xr:uid="{00000000-0004-0000-0000-00001C000000}"/>
    <hyperlink ref="G274" r:id="rId30" xr:uid="{00000000-0004-0000-0000-00001D000000}"/>
    <hyperlink ref="G286" r:id="rId31" xr:uid="{00000000-0004-0000-0000-00001E000000}"/>
    <hyperlink ref="W299" r:id="rId32" xr:uid="{00000000-0004-0000-0000-00001F000000}"/>
    <hyperlink ref="W308" r:id="rId33" xr:uid="{00000000-0004-0000-0000-000020000000}"/>
    <hyperlink ref="W232" r:id="rId34" xr:uid="{00000000-0004-0000-0000-000021000000}"/>
    <hyperlink ref="G257" r:id="rId35" xr:uid="{00000000-0004-0000-0000-000022000000}"/>
    <hyperlink ref="G259" r:id="rId36" xr:uid="{00000000-0004-0000-0000-000023000000}"/>
    <hyperlink ref="G260" r:id="rId37" xr:uid="{00000000-0004-0000-0000-000024000000}"/>
    <hyperlink ref="G261" r:id="rId38" xr:uid="{00000000-0004-0000-0000-000025000000}"/>
    <hyperlink ref="G262" r:id="rId39" xr:uid="{00000000-0004-0000-0000-000026000000}"/>
    <hyperlink ref="G263" r:id="rId40" xr:uid="{00000000-0004-0000-0000-000027000000}"/>
    <hyperlink ref="G264" r:id="rId41" xr:uid="{00000000-0004-0000-0000-000028000000}"/>
    <hyperlink ref="G48" r:id="rId42" xr:uid="{9AD58CF6-86BF-2741-9B8A-10C6CEB72AB0}"/>
    <hyperlink ref="G47" r:id="rId43" xr:uid="{ACCC00B3-52E1-7547-A482-E42900AF5BBA}"/>
    <hyperlink ref="W273" r:id="rId44" xr:uid="{46D860BE-0E5A-8A48-B36C-0F89ACCB488A}"/>
  </hyperlinks>
  <pageMargins left="0.7" right="0.7" top="0.75" bottom="0.75" header="0.3" footer="0.3"/>
  <pageSetup paperSize="9" scale="13" orientation="portrait" r:id="rId45"/>
  <rowBreaks count="1" manualBreakCount="1">
    <brk id="225" max="22" man="1"/>
  </rowBreaks>
  <legacyDrawing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W42"/>
    </sheetView>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1"/>
  <sheetViews>
    <sheetView workbookViewId="0">
      <selection activeCell="B1" sqref="B1"/>
    </sheetView>
  </sheetViews>
  <sheetFormatPr baseColWidth="10" defaultRowHeight="15" x14ac:dyDescent="0.2"/>
  <sheetData>
    <row r="1" spans="1:6" ht="24" x14ac:dyDescent="0.2">
      <c r="A1" s="1" t="s">
        <v>3</v>
      </c>
      <c r="B1" s="1" t="s">
        <v>5</v>
      </c>
      <c r="C1" t="s">
        <v>8</v>
      </c>
      <c r="D1" t="s">
        <v>9</v>
      </c>
      <c r="E1" t="s">
        <v>10</v>
      </c>
      <c r="F1" t="s">
        <v>11</v>
      </c>
    </row>
    <row r="2" spans="1:6" x14ac:dyDescent="0.2">
      <c r="A2" s="6">
        <v>1</v>
      </c>
      <c r="B2" s="5" t="s">
        <v>6</v>
      </c>
      <c r="C2">
        <v>79668338</v>
      </c>
      <c r="D2">
        <v>79668338</v>
      </c>
      <c r="E2">
        <v>79668338</v>
      </c>
      <c r="F2" t="s">
        <v>12</v>
      </c>
    </row>
    <row r="3" spans="1:6" x14ac:dyDescent="0.2">
      <c r="A3" s="7">
        <v>2</v>
      </c>
      <c r="B3" s="5" t="s">
        <v>6</v>
      </c>
      <c r="C3">
        <v>1022363131</v>
      </c>
      <c r="D3">
        <v>1022363131</v>
      </c>
      <c r="E3">
        <v>1022363131</v>
      </c>
      <c r="F3" t="s">
        <v>13</v>
      </c>
    </row>
    <row r="4" spans="1:6" x14ac:dyDescent="0.2">
      <c r="A4" s="4">
        <v>3</v>
      </c>
      <c r="B4" s="5" t="s">
        <v>6</v>
      </c>
      <c r="C4">
        <v>1032416316</v>
      </c>
      <c r="D4">
        <v>1032416316</v>
      </c>
      <c r="E4">
        <v>1032416316</v>
      </c>
      <c r="F4" t="s">
        <v>14</v>
      </c>
    </row>
    <row r="5" spans="1:6" x14ac:dyDescent="0.2">
      <c r="A5" s="6">
        <v>4</v>
      </c>
      <c r="B5" s="5" t="s">
        <v>6</v>
      </c>
      <c r="C5">
        <v>1010233812</v>
      </c>
      <c r="D5" t="e">
        <v>#N/A</v>
      </c>
      <c r="E5" t="e">
        <v>#N/A</v>
      </c>
      <c r="F5" t="s">
        <v>15</v>
      </c>
    </row>
    <row r="6" spans="1:6" x14ac:dyDescent="0.2">
      <c r="A6" s="7">
        <v>5</v>
      </c>
      <c r="B6" s="5" t="s">
        <v>6</v>
      </c>
      <c r="C6">
        <v>36180733</v>
      </c>
      <c r="D6">
        <v>36180733</v>
      </c>
      <c r="E6">
        <v>36180733</v>
      </c>
      <c r="F6" t="s">
        <v>16</v>
      </c>
    </row>
    <row r="7" spans="1:6" x14ac:dyDescent="0.2">
      <c r="A7" s="4">
        <v>6</v>
      </c>
      <c r="B7" s="5" t="s">
        <v>6</v>
      </c>
      <c r="C7">
        <v>1026553521</v>
      </c>
      <c r="D7" t="e">
        <v>#N/A</v>
      </c>
      <c r="E7" t="e">
        <v>#N/A</v>
      </c>
      <c r="F7" t="s">
        <v>17</v>
      </c>
    </row>
    <row r="8" spans="1:6" x14ac:dyDescent="0.2">
      <c r="A8" s="6">
        <v>7</v>
      </c>
      <c r="B8" s="5" t="s">
        <v>6</v>
      </c>
      <c r="C8">
        <v>52991321</v>
      </c>
      <c r="D8">
        <v>52991321</v>
      </c>
      <c r="E8">
        <v>52991321</v>
      </c>
      <c r="F8" t="s">
        <v>18</v>
      </c>
    </row>
    <row r="9" spans="1:6" x14ac:dyDescent="0.2">
      <c r="A9" s="7">
        <v>8</v>
      </c>
      <c r="B9" s="5" t="s">
        <v>6</v>
      </c>
      <c r="C9">
        <v>1082776702</v>
      </c>
      <c r="D9">
        <v>1082776702</v>
      </c>
      <c r="E9">
        <v>1082776702</v>
      </c>
      <c r="F9" t="s">
        <v>19</v>
      </c>
    </row>
    <row r="10" spans="1:6" x14ac:dyDescent="0.2">
      <c r="A10" s="4">
        <v>9</v>
      </c>
      <c r="B10" s="5" t="s">
        <v>6</v>
      </c>
      <c r="C10">
        <v>43157005</v>
      </c>
      <c r="D10">
        <v>43157005</v>
      </c>
      <c r="E10">
        <v>43157005</v>
      </c>
      <c r="F10" t="s">
        <v>20</v>
      </c>
    </row>
    <row r="11" spans="1:6" x14ac:dyDescent="0.2">
      <c r="A11" s="4">
        <v>10</v>
      </c>
      <c r="B11" s="5" t="s">
        <v>6</v>
      </c>
      <c r="C11">
        <v>1026570301</v>
      </c>
      <c r="D11" t="e">
        <v>#N/A</v>
      </c>
      <c r="E11" t="e">
        <v>#N/A</v>
      </c>
      <c r="F11" t="s">
        <v>21</v>
      </c>
    </row>
    <row r="12" spans="1:6" x14ac:dyDescent="0.2">
      <c r="A12" s="4">
        <v>11</v>
      </c>
      <c r="B12" s="5" t="s">
        <v>6</v>
      </c>
      <c r="C12">
        <v>13860857</v>
      </c>
      <c r="D12" t="e">
        <v>#N/A</v>
      </c>
      <c r="E12" t="e">
        <v>#N/A</v>
      </c>
      <c r="F12" t="s">
        <v>22</v>
      </c>
    </row>
    <row r="13" spans="1:6" x14ac:dyDescent="0.2">
      <c r="A13" s="4">
        <v>12</v>
      </c>
      <c r="B13" s="5" t="s">
        <v>6</v>
      </c>
      <c r="C13">
        <v>1030528018</v>
      </c>
      <c r="D13">
        <v>1030528018</v>
      </c>
      <c r="E13">
        <v>1030528018</v>
      </c>
      <c r="F13" t="s">
        <v>23</v>
      </c>
    </row>
    <row r="14" spans="1:6" x14ac:dyDescent="0.2">
      <c r="A14" s="4">
        <v>13</v>
      </c>
      <c r="B14" s="5" t="s">
        <v>6</v>
      </c>
      <c r="C14">
        <v>1023947720</v>
      </c>
      <c r="D14">
        <v>1023947720</v>
      </c>
      <c r="E14">
        <v>1023947720</v>
      </c>
      <c r="F14" t="s">
        <v>24</v>
      </c>
    </row>
    <row r="15" spans="1:6" x14ac:dyDescent="0.2">
      <c r="A15" s="4">
        <v>14</v>
      </c>
      <c r="B15" s="5" t="s">
        <v>6</v>
      </c>
      <c r="C15">
        <v>1020804883</v>
      </c>
      <c r="D15">
        <v>1020804883</v>
      </c>
      <c r="E15">
        <v>1020804883</v>
      </c>
      <c r="F15" t="s">
        <v>25</v>
      </c>
    </row>
    <row r="16" spans="1:6" x14ac:dyDescent="0.2">
      <c r="A16" s="4">
        <v>15</v>
      </c>
      <c r="B16" s="5" t="s">
        <v>6</v>
      </c>
      <c r="C16">
        <v>53101716</v>
      </c>
      <c r="D16">
        <v>53101716</v>
      </c>
      <c r="E16">
        <v>53101716</v>
      </c>
      <c r="F16" t="s">
        <v>26</v>
      </c>
    </row>
    <row r="17" spans="1:6" x14ac:dyDescent="0.2">
      <c r="A17" s="4">
        <v>16</v>
      </c>
      <c r="B17" s="5" t="s">
        <v>6</v>
      </c>
      <c r="C17">
        <v>52769316</v>
      </c>
      <c r="D17" t="e">
        <v>#N/A</v>
      </c>
      <c r="E17" t="e">
        <v>#N/A</v>
      </c>
      <c r="F17" t="s">
        <v>27</v>
      </c>
    </row>
    <row r="18" spans="1:6" x14ac:dyDescent="0.2">
      <c r="A18" s="4">
        <v>17</v>
      </c>
      <c r="B18" s="5" t="s">
        <v>6</v>
      </c>
      <c r="C18">
        <v>52809486</v>
      </c>
      <c r="D18">
        <v>52809486</v>
      </c>
      <c r="E18">
        <v>52809486</v>
      </c>
      <c r="F18" t="s">
        <v>28</v>
      </c>
    </row>
    <row r="19" spans="1:6" x14ac:dyDescent="0.2">
      <c r="A19" s="4">
        <v>18</v>
      </c>
      <c r="B19" s="5" t="s">
        <v>6</v>
      </c>
      <c r="C19">
        <v>1069733981</v>
      </c>
      <c r="D19">
        <v>1069733981</v>
      </c>
      <c r="E19">
        <v>1069733981</v>
      </c>
      <c r="F19" t="s">
        <v>29</v>
      </c>
    </row>
    <row r="20" spans="1:6" x14ac:dyDescent="0.2">
      <c r="A20" s="4">
        <v>19</v>
      </c>
      <c r="B20" s="5" t="s">
        <v>6</v>
      </c>
      <c r="C20">
        <v>79050877</v>
      </c>
      <c r="D20" t="e">
        <v>#N/A</v>
      </c>
      <c r="E20" t="e">
        <v>#N/A</v>
      </c>
      <c r="F20" t="s">
        <v>30</v>
      </c>
    </row>
    <row r="21" spans="1:6" x14ac:dyDescent="0.2">
      <c r="A21" s="4">
        <v>20</v>
      </c>
      <c r="B21" s="5" t="s">
        <v>6</v>
      </c>
      <c r="C21">
        <v>80156853</v>
      </c>
      <c r="D21">
        <v>80156853</v>
      </c>
      <c r="E21">
        <v>80156853</v>
      </c>
      <c r="F21" t="s">
        <v>31</v>
      </c>
    </row>
    <row r="22" spans="1:6" x14ac:dyDescent="0.2">
      <c r="A22" s="4">
        <v>21</v>
      </c>
      <c r="B22" s="5" t="s">
        <v>6</v>
      </c>
      <c r="C22">
        <v>51826377</v>
      </c>
      <c r="D22">
        <v>51826377</v>
      </c>
      <c r="E22">
        <v>51826377</v>
      </c>
      <c r="F22" t="s">
        <v>32</v>
      </c>
    </row>
    <row r="23" spans="1:6" x14ac:dyDescent="0.2">
      <c r="A23" s="4">
        <v>22</v>
      </c>
      <c r="B23" s="5" t="s">
        <v>6</v>
      </c>
      <c r="C23">
        <v>1032428733</v>
      </c>
      <c r="D23" t="e">
        <v>#N/A</v>
      </c>
      <c r="E23" t="e">
        <v>#N/A</v>
      </c>
      <c r="F23" t="s">
        <v>33</v>
      </c>
    </row>
    <row r="24" spans="1:6" x14ac:dyDescent="0.2">
      <c r="A24" s="4">
        <v>23</v>
      </c>
      <c r="B24" s="5" t="s">
        <v>6</v>
      </c>
      <c r="C24">
        <v>1018416391</v>
      </c>
      <c r="D24" t="e">
        <v>#N/A</v>
      </c>
      <c r="E24" t="e">
        <v>#N/A</v>
      </c>
      <c r="F24" t="s">
        <v>34</v>
      </c>
    </row>
    <row r="25" spans="1:6" x14ac:dyDescent="0.2">
      <c r="A25" s="4">
        <v>24</v>
      </c>
      <c r="B25" s="5" t="s">
        <v>6</v>
      </c>
      <c r="C25">
        <v>52739127</v>
      </c>
      <c r="D25" t="e">
        <v>#N/A</v>
      </c>
      <c r="E25" t="e">
        <v>#N/A</v>
      </c>
      <c r="F25" t="s">
        <v>35</v>
      </c>
    </row>
    <row r="26" spans="1:6" x14ac:dyDescent="0.2">
      <c r="A26" s="4">
        <v>25</v>
      </c>
      <c r="B26" s="5" t="s">
        <v>6</v>
      </c>
      <c r="C26">
        <v>79905599</v>
      </c>
      <c r="D26">
        <v>79905599</v>
      </c>
      <c r="E26">
        <v>79905599</v>
      </c>
      <c r="F26" t="s">
        <v>36</v>
      </c>
    </row>
    <row r="27" spans="1:6" x14ac:dyDescent="0.2">
      <c r="A27" s="4">
        <v>26</v>
      </c>
      <c r="B27" s="5" t="s">
        <v>6</v>
      </c>
      <c r="C27">
        <v>79852849</v>
      </c>
      <c r="D27">
        <v>79852849</v>
      </c>
      <c r="E27">
        <v>79852849</v>
      </c>
      <c r="F27" t="s">
        <v>37</v>
      </c>
    </row>
    <row r="28" spans="1:6" x14ac:dyDescent="0.2">
      <c r="A28" s="4">
        <v>27</v>
      </c>
      <c r="B28" s="5" t="s">
        <v>6</v>
      </c>
      <c r="C28">
        <v>1136879109</v>
      </c>
      <c r="D28" t="e">
        <v>#N/A</v>
      </c>
      <c r="E28" t="e">
        <v>#N/A</v>
      </c>
      <c r="F28" t="s">
        <v>38</v>
      </c>
    </row>
    <row r="29" spans="1:6" x14ac:dyDescent="0.2">
      <c r="A29" s="4">
        <v>28</v>
      </c>
      <c r="B29" s="5" t="s">
        <v>6</v>
      </c>
      <c r="C29">
        <v>1111193324</v>
      </c>
      <c r="D29" t="e">
        <v>#N/A</v>
      </c>
      <c r="E29" t="e">
        <v>#N/A</v>
      </c>
      <c r="F29" t="s">
        <v>39</v>
      </c>
    </row>
    <row r="30" spans="1:6" x14ac:dyDescent="0.2">
      <c r="A30" s="4">
        <v>29</v>
      </c>
      <c r="B30" s="5" t="s">
        <v>6</v>
      </c>
      <c r="C30">
        <v>21991400</v>
      </c>
      <c r="D30" t="e">
        <v>#N/A</v>
      </c>
      <c r="E30" t="e">
        <v>#N/A</v>
      </c>
      <c r="F30" t="s">
        <v>40</v>
      </c>
    </row>
    <row r="31" spans="1:6" x14ac:dyDescent="0.2">
      <c r="A31" s="4">
        <v>30</v>
      </c>
      <c r="B31" s="5" t="s">
        <v>6</v>
      </c>
      <c r="C31">
        <v>51815339</v>
      </c>
      <c r="D31">
        <v>51815339</v>
      </c>
      <c r="E31">
        <v>51815339</v>
      </c>
      <c r="F31" t="s">
        <v>41</v>
      </c>
    </row>
    <row r="32" spans="1:6" x14ac:dyDescent="0.2">
      <c r="A32" s="4">
        <v>31</v>
      </c>
      <c r="B32" s="5" t="s">
        <v>6</v>
      </c>
      <c r="C32">
        <v>80825188</v>
      </c>
      <c r="D32" t="e">
        <v>#N/A</v>
      </c>
      <c r="E32" t="e">
        <v>#N/A</v>
      </c>
      <c r="F32" t="s">
        <v>42</v>
      </c>
    </row>
    <row r="33" spans="1:6" x14ac:dyDescent="0.2">
      <c r="A33" s="4">
        <v>32</v>
      </c>
      <c r="B33" s="5" t="s">
        <v>6</v>
      </c>
      <c r="C33">
        <v>53015305</v>
      </c>
      <c r="D33" t="e">
        <v>#N/A</v>
      </c>
      <c r="E33" t="e">
        <v>#N/A</v>
      </c>
      <c r="F33" t="s">
        <v>43</v>
      </c>
    </row>
    <row r="34" spans="1:6" x14ac:dyDescent="0.2">
      <c r="A34" s="4">
        <v>33</v>
      </c>
      <c r="B34" s="5" t="s">
        <v>6</v>
      </c>
      <c r="C34">
        <v>53043630</v>
      </c>
      <c r="D34">
        <v>53043630</v>
      </c>
      <c r="E34">
        <v>53043630</v>
      </c>
      <c r="F34" t="s">
        <v>44</v>
      </c>
    </row>
    <row r="35" spans="1:6" x14ac:dyDescent="0.2">
      <c r="A35" s="4">
        <v>34</v>
      </c>
      <c r="B35" s="5" t="s">
        <v>6</v>
      </c>
      <c r="C35">
        <v>51566749</v>
      </c>
      <c r="D35">
        <v>51566749</v>
      </c>
      <c r="E35">
        <v>51566749</v>
      </c>
      <c r="F35" t="s">
        <v>45</v>
      </c>
    </row>
    <row r="36" spans="1:6" x14ac:dyDescent="0.2">
      <c r="A36" s="4">
        <v>35</v>
      </c>
      <c r="B36" s="5" t="s">
        <v>6</v>
      </c>
      <c r="C36">
        <v>79380681</v>
      </c>
      <c r="D36">
        <v>79380681</v>
      </c>
      <c r="E36">
        <v>79380681</v>
      </c>
      <c r="F36" t="s">
        <v>46</v>
      </c>
    </row>
    <row r="37" spans="1:6" x14ac:dyDescent="0.2">
      <c r="A37" s="4">
        <v>36</v>
      </c>
      <c r="B37" s="5" t="s">
        <v>6</v>
      </c>
      <c r="C37">
        <v>1130625060</v>
      </c>
      <c r="D37">
        <v>1130625060</v>
      </c>
      <c r="E37">
        <v>1130625060</v>
      </c>
      <c r="F37" t="s">
        <v>47</v>
      </c>
    </row>
    <row r="38" spans="1:6" x14ac:dyDescent="0.2">
      <c r="A38" s="4">
        <v>37</v>
      </c>
      <c r="B38" s="5" t="s">
        <v>6</v>
      </c>
      <c r="C38">
        <v>52697259</v>
      </c>
      <c r="D38" t="e">
        <v>#N/A</v>
      </c>
      <c r="E38" t="e">
        <v>#N/A</v>
      </c>
      <c r="F38" t="s">
        <v>48</v>
      </c>
    </row>
    <row r="39" spans="1:6" x14ac:dyDescent="0.2">
      <c r="A39" s="4">
        <v>38</v>
      </c>
      <c r="B39" s="5" t="s">
        <v>6</v>
      </c>
      <c r="C39">
        <v>1020788673</v>
      </c>
      <c r="D39" t="e">
        <v>#N/A</v>
      </c>
      <c r="E39" t="e">
        <v>#N/A</v>
      </c>
      <c r="F39" t="s">
        <v>49</v>
      </c>
    </row>
    <row r="40" spans="1:6" x14ac:dyDescent="0.2">
      <c r="A40" s="4">
        <v>39</v>
      </c>
      <c r="B40" s="5" t="s">
        <v>6</v>
      </c>
      <c r="C40">
        <v>52740161</v>
      </c>
      <c r="D40">
        <v>52740161</v>
      </c>
      <c r="E40">
        <v>52740161</v>
      </c>
      <c r="F40" t="s">
        <v>50</v>
      </c>
    </row>
    <row r="41" spans="1:6" x14ac:dyDescent="0.2">
      <c r="A41" s="4">
        <v>40</v>
      </c>
      <c r="B41" s="5" t="s">
        <v>6</v>
      </c>
      <c r="C41">
        <v>80779532</v>
      </c>
      <c r="D41" t="e">
        <v>#N/A</v>
      </c>
      <c r="E41" t="e">
        <v>#N/A</v>
      </c>
      <c r="F41" t="s">
        <v>51</v>
      </c>
    </row>
    <row r="42" spans="1:6" x14ac:dyDescent="0.2">
      <c r="A42" s="4">
        <v>41</v>
      </c>
      <c r="B42" s="5" t="s">
        <v>6</v>
      </c>
      <c r="C42">
        <v>79354077</v>
      </c>
      <c r="D42" t="e">
        <v>#N/A</v>
      </c>
      <c r="E42" t="e">
        <v>#N/A</v>
      </c>
      <c r="F42" t="s">
        <v>52</v>
      </c>
    </row>
    <row r="43" spans="1:6" x14ac:dyDescent="0.2">
      <c r="A43" s="4">
        <v>42</v>
      </c>
      <c r="B43" s="5" t="s">
        <v>6</v>
      </c>
      <c r="C43">
        <v>1016053047</v>
      </c>
      <c r="D43">
        <v>1016053047</v>
      </c>
      <c r="E43">
        <v>1016053047</v>
      </c>
      <c r="F43" t="s">
        <v>53</v>
      </c>
    </row>
    <row r="44" spans="1:6" x14ac:dyDescent="0.2">
      <c r="A44" s="4">
        <v>43</v>
      </c>
      <c r="B44" s="5" t="s">
        <v>6</v>
      </c>
      <c r="C44">
        <v>79389652</v>
      </c>
      <c r="D44">
        <v>79389652</v>
      </c>
      <c r="E44">
        <v>79389652</v>
      </c>
      <c r="F44" t="s">
        <v>54</v>
      </c>
    </row>
    <row r="45" spans="1:6" x14ac:dyDescent="0.2">
      <c r="A45" s="4">
        <v>44</v>
      </c>
      <c r="B45" s="5" t="s">
        <v>6</v>
      </c>
      <c r="C45">
        <v>1010216778</v>
      </c>
      <c r="D45" t="e">
        <v>#N/A</v>
      </c>
      <c r="E45" t="e">
        <v>#N/A</v>
      </c>
      <c r="F45" t="s">
        <v>55</v>
      </c>
    </row>
    <row r="46" spans="1:6" x14ac:dyDescent="0.2">
      <c r="A46" s="4">
        <v>45</v>
      </c>
      <c r="B46" s="5" t="s">
        <v>6</v>
      </c>
      <c r="C46">
        <v>77195873</v>
      </c>
      <c r="D46" t="e">
        <v>#N/A</v>
      </c>
      <c r="E46" t="e">
        <v>#N/A</v>
      </c>
      <c r="F46" t="s">
        <v>56</v>
      </c>
    </row>
    <row r="47" spans="1:6" x14ac:dyDescent="0.2">
      <c r="A47" s="4">
        <v>46</v>
      </c>
      <c r="B47" s="5" t="s">
        <v>6</v>
      </c>
      <c r="C47">
        <v>1019079224</v>
      </c>
      <c r="D47">
        <v>1019079224</v>
      </c>
      <c r="E47">
        <v>1019079224</v>
      </c>
      <c r="F47" t="s">
        <v>57</v>
      </c>
    </row>
    <row r="48" spans="1:6" x14ac:dyDescent="0.2">
      <c r="A48" s="4">
        <v>47</v>
      </c>
      <c r="B48" s="5" t="s">
        <v>6</v>
      </c>
      <c r="C48">
        <v>1022930814</v>
      </c>
      <c r="D48" t="e">
        <v>#N/A</v>
      </c>
      <c r="E48" t="e">
        <v>#N/A</v>
      </c>
      <c r="F48" t="s">
        <v>58</v>
      </c>
    </row>
    <row r="49" spans="1:6" x14ac:dyDescent="0.2">
      <c r="A49" s="4">
        <v>48</v>
      </c>
      <c r="B49" s="5" t="s">
        <v>6</v>
      </c>
      <c r="C49">
        <v>52927767</v>
      </c>
      <c r="D49" t="e">
        <v>#N/A</v>
      </c>
      <c r="E49" t="e">
        <v>#N/A</v>
      </c>
      <c r="F49" t="s">
        <v>59</v>
      </c>
    </row>
    <row r="50" spans="1:6" x14ac:dyDescent="0.2">
      <c r="A50" s="4">
        <v>49</v>
      </c>
      <c r="B50" s="5" t="s">
        <v>6</v>
      </c>
      <c r="C50">
        <v>1030583336</v>
      </c>
      <c r="D50">
        <v>1030583336</v>
      </c>
      <c r="E50">
        <v>1030583336</v>
      </c>
      <c r="F50" t="s">
        <v>60</v>
      </c>
    </row>
    <row r="51" spans="1:6" x14ac:dyDescent="0.2">
      <c r="A51" s="4">
        <v>50</v>
      </c>
      <c r="B51" s="5" t="s">
        <v>6</v>
      </c>
      <c r="C51">
        <v>80775570</v>
      </c>
      <c r="D51" t="e">
        <v>#N/A</v>
      </c>
      <c r="E51" t="e">
        <v>#N/A</v>
      </c>
      <c r="F51" t="s">
        <v>61</v>
      </c>
    </row>
    <row r="52" spans="1:6" x14ac:dyDescent="0.2">
      <c r="A52" s="4">
        <v>51</v>
      </c>
      <c r="B52" s="5" t="s">
        <v>6</v>
      </c>
      <c r="C52">
        <v>52993992</v>
      </c>
      <c r="D52" t="e">
        <v>#N/A</v>
      </c>
      <c r="E52" t="e">
        <v>#N/A</v>
      </c>
      <c r="F52" t="s">
        <v>62</v>
      </c>
    </row>
    <row r="53" spans="1:6" x14ac:dyDescent="0.2">
      <c r="A53" s="4">
        <v>52</v>
      </c>
      <c r="B53" s="5" t="s">
        <v>6</v>
      </c>
      <c r="C53">
        <v>16936494</v>
      </c>
      <c r="D53" t="e">
        <v>#N/A</v>
      </c>
      <c r="E53" t="e">
        <v>#N/A</v>
      </c>
      <c r="F53" t="s">
        <v>63</v>
      </c>
    </row>
    <row r="54" spans="1:6" x14ac:dyDescent="0.2">
      <c r="A54" s="4">
        <v>53</v>
      </c>
      <c r="B54" s="5" t="s">
        <v>6</v>
      </c>
      <c r="C54">
        <v>1032385730</v>
      </c>
      <c r="D54" t="e">
        <v>#N/A</v>
      </c>
      <c r="E54" t="e">
        <v>#N/A</v>
      </c>
      <c r="F54" t="s">
        <v>64</v>
      </c>
    </row>
    <row r="55" spans="1:6" x14ac:dyDescent="0.2">
      <c r="A55" s="4">
        <v>54</v>
      </c>
      <c r="B55" s="5" t="s">
        <v>6</v>
      </c>
      <c r="C55">
        <v>1019005963</v>
      </c>
      <c r="D55" t="e">
        <v>#N/A</v>
      </c>
      <c r="E55" t="e">
        <v>#N/A</v>
      </c>
      <c r="F55" t="s">
        <v>65</v>
      </c>
    </row>
    <row r="56" spans="1:6" x14ac:dyDescent="0.2">
      <c r="A56" s="4">
        <v>55</v>
      </c>
      <c r="B56" s="5" t="s">
        <v>6</v>
      </c>
      <c r="C56">
        <v>1019048358</v>
      </c>
      <c r="D56" t="e">
        <v>#N/A</v>
      </c>
      <c r="E56" t="e">
        <v>#N/A</v>
      </c>
      <c r="F56" t="s">
        <v>66</v>
      </c>
    </row>
    <row r="57" spans="1:6" x14ac:dyDescent="0.2">
      <c r="A57" s="4">
        <v>56</v>
      </c>
      <c r="B57" s="5" t="s">
        <v>6</v>
      </c>
      <c r="C57">
        <v>80843932</v>
      </c>
      <c r="D57" t="e">
        <v>#N/A</v>
      </c>
      <c r="E57" t="e">
        <v>#N/A</v>
      </c>
      <c r="F57" t="s">
        <v>67</v>
      </c>
    </row>
    <row r="58" spans="1:6" x14ac:dyDescent="0.2">
      <c r="A58" s="4">
        <v>57</v>
      </c>
      <c r="B58" s="5" t="s">
        <v>6</v>
      </c>
      <c r="C58">
        <v>1023912943</v>
      </c>
      <c r="D58">
        <v>1023912943</v>
      </c>
      <c r="E58">
        <v>1023912943</v>
      </c>
      <c r="F58" t="s">
        <v>68</v>
      </c>
    </row>
    <row r="59" spans="1:6" x14ac:dyDescent="0.2">
      <c r="A59" s="4">
        <v>58</v>
      </c>
      <c r="B59" s="5" t="s">
        <v>6</v>
      </c>
      <c r="C59">
        <v>35894001</v>
      </c>
      <c r="D59">
        <v>35894001</v>
      </c>
      <c r="E59">
        <v>35894001</v>
      </c>
      <c r="F59" t="s">
        <v>69</v>
      </c>
    </row>
    <row r="60" spans="1:6" x14ac:dyDescent="0.2">
      <c r="A60" s="4">
        <v>59</v>
      </c>
      <c r="B60" s="5" t="s">
        <v>6</v>
      </c>
      <c r="C60">
        <v>52200023</v>
      </c>
      <c r="D60">
        <v>52200023</v>
      </c>
      <c r="E60">
        <v>52200023</v>
      </c>
      <c r="F60" t="s">
        <v>70</v>
      </c>
    </row>
    <row r="61" spans="1:6" x14ac:dyDescent="0.2">
      <c r="A61" s="4">
        <v>60</v>
      </c>
      <c r="B61" s="5" t="s">
        <v>6</v>
      </c>
      <c r="C61">
        <v>1012349949</v>
      </c>
      <c r="D61" t="e">
        <v>#N/A</v>
      </c>
      <c r="E61" t="e">
        <v>#N/A</v>
      </c>
      <c r="F61" t="s">
        <v>71</v>
      </c>
    </row>
    <row r="62" spans="1:6" x14ac:dyDescent="0.2">
      <c r="A62" s="4">
        <v>61</v>
      </c>
      <c r="B62" s="5" t="s">
        <v>6</v>
      </c>
      <c r="C62">
        <v>79941706</v>
      </c>
      <c r="D62" t="e">
        <v>#N/A</v>
      </c>
      <c r="E62" t="e">
        <v>#N/A</v>
      </c>
      <c r="F62" t="s">
        <v>72</v>
      </c>
    </row>
    <row r="63" spans="1:6" x14ac:dyDescent="0.2">
      <c r="A63" s="4">
        <v>62</v>
      </c>
      <c r="B63" s="5" t="s">
        <v>6</v>
      </c>
      <c r="C63">
        <v>79489523</v>
      </c>
      <c r="D63">
        <v>79489523</v>
      </c>
      <c r="E63">
        <v>79489523</v>
      </c>
      <c r="F63" t="s">
        <v>73</v>
      </c>
    </row>
    <row r="64" spans="1:6" x14ac:dyDescent="0.2">
      <c r="A64" s="4">
        <v>63</v>
      </c>
      <c r="B64" s="5" t="s">
        <v>6</v>
      </c>
      <c r="C64">
        <v>79734158</v>
      </c>
      <c r="D64">
        <v>79734158</v>
      </c>
      <c r="E64">
        <v>79734158</v>
      </c>
      <c r="F64" t="s">
        <v>74</v>
      </c>
    </row>
    <row r="65" spans="1:6" x14ac:dyDescent="0.2">
      <c r="A65" s="4">
        <v>64</v>
      </c>
      <c r="B65" s="5" t="s">
        <v>6</v>
      </c>
      <c r="C65">
        <v>1010214515</v>
      </c>
      <c r="D65" t="e">
        <v>#N/A</v>
      </c>
      <c r="E65" t="e">
        <v>#N/A</v>
      </c>
      <c r="F65" t="s">
        <v>75</v>
      </c>
    </row>
    <row r="66" spans="1:6" x14ac:dyDescent="0.2">
      <c r="A66" s="4">
        <v>65</v>
      </c>
      <c r="B66" s="5" t="s">
        <v>6</v>
      </c>
      <c r="C66">
        <v>942407</v>
      </c>
      <c r="D66" t="e">
        <v>#N/A</v>
      </c>
      <c r="E66" t="e">
        <v>#N/A</v>
      </c>
      <c r="F66" t="s">
        <v>76</v>
      </c>
    </row>
    <row r="67" spans="1:6" x14ac:dyDescent="0.2">
      <c r="A67" s="4">
        <v>66</v>
      </c>
      <c r="B67" s="5" t="s">
        <v>6</v>
      </c>
      <c r="C67">
        <v>86010437</v>
      </c>
      <c r="D67">
        <v>86010437</v>
      </c>
      <c r="E67">
        <v>86010437</v>
      </c>
      <c r="F67" t="s">
        <v>77</v>
      </c>
    </row>
    <row r="68" spans="1:6" x14ac:dyDescent="0.2">
      <c r="A68" s="4">
        <v>67</v>
      </c>
      <c r="B68" s="5" t="s">
        <v>6</v>
      </c>
      <c r="C68">
        <v>80813338</v>
      </c>
      <c r="D68">
        <v>80813338</v>
      </c>
      <c r="E68">
        <v>80813338</v>
      </c>
      <c r="F68" t="s">
        <v>78</v>
      </c>
    </row>
    <row r="69" spans="1:6" x14ac:dyDescent="0.2">
      <c r="A69" s="4">
        <v>68</v>
      </c>
      <c r="B69" s="5" t="s">
        <v>6</v>
      </c>
      <c r="C69">
        <v>1026568407</v>
      </c>
      <c r="D69" t="e">
        <v>#N/A</v>
      </c>
      <c r="E69" t="e">
        <v>#N/A</v>
      </c>
      <c r="F69" t="s">
        <v>79</v>
      </c>
    </row>
    <row r="70" spans="1:6" x14ac:dyDescent="0.2">
      <c r="A70" s="4">
        <v>69</v>
      </c>
      <c r="B70" s="5" t="s">
        <v>6</v>
      </c>
      <c r="C70">
        <v>1015432380</v>
      </c>
      <c r="D70">
        <v>1015432380</v>
      </c>
      <c r="E70">
        <v>1015432380</v>
      </c>
      <c r="F70" t="s">
        <v>80</v>
      </c>
    </row>
    <row r="71" spans="1:6" x14ac:dyDescent="0.2">
      <c r="A71" s="4">
        <v>70</v>
      </c>
      <c r="B71" s="5" t="s">
        <v>6</v>
      </c>
      <c r="C71">
        <v>1071165973</v>
      </c>
      <c r="D71" t="e">
        <v>#N/A</v>
      </c>
      <c r="E71" t="e">
        <v>#N/A</v>
      </c>
      <c r="F71" t="s">
        <v>81</v>
      </c>
    </row>
    <row r="72" spans="1:6" x14ac:dyDescent="0.2">
      <c r="A72" s="4">
        <v>71</v>
      </c>
      <c r="B72" s="5" t="s">
        <v>6</v>
      </c>
      <c r="C72">
        <v>80756932</v>
      </c>
      <c r="D72" t="e">
        <v>#N/A</v>
      </c>
      <c r="E72" t="e">
        <v>#N/A</v>
      </c>
      <c r="F72" t="s">
        <v>82</v>
      </c>
    </row>
    <row r="73" spans="1:6" x14ac:dyDescent="0.2">
      <c r="A73" s="4">
        <v>72</v>
      </c>
      <c r="B73" s="5" t="s">
        <v>6</v>
      </c>
      <c r="C73">
        <v>1013685262</v>
      </c>
      <c r="D73" t="e">
        <v>#N/A</v>
      </c>
      <c r="E73" t="e">
        <v>#N/A</v>
      </c>
      <c r="F73" t="s">
        <v>83</v>
      </c>
    </row>
    <row r="74" spans="1:6" x14ac:dyDescent="0.2">
      <c r="A74" s="4">
        <v>73</v>
      </c>
      <c r="B74" s="5" t="s">
        <v>6</v>
      </c>
      <c r="C74">
        <v>52046556</v>
      </c>
      <c r="D74">
        <v>52046556</v>
      </c>
      <c r="E74">
        <v>52046556</v>
      </c>
      <c r="F74" t="s">
        <v>84</v>
      </c>
    </row>
    <row r="75" spans="1:6" x14ac:dyDescent="0.2">
      <c r="A75" s="4">
        <v>74</v>
      </c>
      <c r="B75" s="5" t="s">
        <v>6</v>
      </c>
      <c r="C75">
        <v>80093416</v>
      </c>
      <c r="D75">
        <v>80093416</v>
      </c>
      <c r="E75">
        <v>80093416</v>
      </c>
      <c r="F75" t="s">
        <v>85</v>
      </c>
    </row>
    <row r="76" spans="1:6" x14ac:dyDescent="0.2">
      <c r="A76" s="4">
        <v>75</v>
      </c>
      <c r="B76" s="5" t="s">
        <v>6</v>
      </c>
      <c r="C76">
        <v>1010192571</v>
      </c>
      <c r="D76" t="e">
        <v>#N/A</v>
      </c>
      <c r="E76" t="e">
        <v>#N/A</v>
      </c>
      <c r="F76" t="s">
        <v>86</v>
      </c>
    </row>
    <row r="77" spans="1:6" x14ac:dyDescent="0.2">
      <c r="A77" s="4">
        <v>76</v>
      </c>
      <c r="B77" s="5" t="s">
        <v>6</v>
      </c>
      <c r="C77">
        <v>79522331</v>
      </c>
      <c r="D77" t="e">
        <v>#N/A</v>
      </c>
      <c r="E77" t="e">
        <v>#N/A</v>
      </c>
      <c r="F77" t="s">
        <v>87</v>
      </c>
    </row>
    <row r="78" spans="1:6" x14ac:dyDescent="0.2">
      <c r="A78" s="4">
        <v>77</v>
      </c>
      <c r="B78" s="5" t="s">
        <v>6</v>
      </c>
      <c r="C78">
        <v>79737714</v>
      </c>
      <c r="D78">
        <v>79737714</v>
      </c>
      <c r="E78">
        <v>79737714</v>
      </c>
      <c r="F78" t="s">
        <v>88</v>
      </c>
    </row>
    <row r="79" spans="1:6" x14ac:dyDescent="0.2">
      <c r="A79" s="4">
        <v>78</v>
      </c>
      <c r="B79" s="5" t="s">
        <v>6</v>
      </c>
      <c r="C79">
        <v>1022930390</v>
      </c>
      <c r="D79" t="e">
        <v>#N/A</v>
      </c>
      <c r="E79" t="e">
        <v>#N/A</v>
      </c>
      <c r="F79" t="s">
        <v>89</v>
      </c>
    </row>
    <row r="80" spans="1:6" x14ac:dyDescent="0.2">
      <c r="A80" s="4">
        <v>79</v>
      </c>
      <c r="B80" s="5" t="s">
        <v>6</v>
      </c>
      <c r="C80">
        <v>52776723</v>
      </c>
      <c r="D80">
        <v>52776723</v>
      </c>
      <c r="E80">
        <v>52776723</v>
      </c>
      <c r="F80" t="s">
        <v>90</v>
      </c>
    </row>
    <row r="81" spans="1:6" x14ac:dyDescent="0.2">
      <c r="A81" s="4">
        <v>80</v>
      </c>
      <c r="B81" s="5" t="s">
        <v>6</v>
      </c>
      <c r="C81">
        <v>1018465219</v>
      </c>
      <c r="D81" t="e">
        <v>#N/A</v>
      </c>
      <c r="E81" t="e">
        <v>#N/A</v>
      </c>
      <c r="F81" t="s">
        <v>91</v>
      </c>
    </row>
    <row r="82" spans="1:6" x14ac:dyDescent="0.2">
      <c r="A82" s="4">
        <v>81</v>
      </c>
      <c r="B82" s="5" t="s">
        <v>6</v>
      </c>
      <c r="C82">
        <v>80152628</v>
      </c>
      <c r="D82" t="e">
        <v>#N/A</v>
      </c>
      <c r="E82" t="e">
        <v>#N/A</v>
      </c>
      <c r="F82" t="s">
        <v>92</v>
      </c>
    </row>
    <row r="83" spans="1:6" x14ac:dyDescent="0.2">
      <c r="A83" s="4">
        <v>82</v>
      </c>
      <c r="B83" s="5" t="s">
        <v>6</v>
      </c>
      <c r="C83">
        <v>52284866</v>
      </c>
      <c r="D83">
        <v>52284866</v>
      </c>
      <c r="E83">
        <v>52284866</v>
      </c>
      <c r="F83" t="s">
        <v>93</v>
      </c>
    </row>
    <row r="84" spans="1:6" x14ac:dyDescent="0.2">
      <c r="A84" s="4">
        <v>83</v>
      </c>
      <c r="B84" s="5" t="s">
        <v>6</v>
      </c>
      <c r="C84">
        <v>51554132</v>
      </c>
      <c r="D84">
        <v>51554132</v>
      </c>
      <c r="E84">
        <v>51554132</v>
      </c>
      <c r="F84" t="s">
        <v>94</v>
      </c>
    </row>
    <row r="85" spans="1:6" x14ac:dyDescent="0.2">
      <c r="A85" s="4">
        <v>84</v>
      </c>
      <c r="B85" s="5" t="s">
        <v>6</v>
      </c>
      <c r="C85">
        <v>52251447</v>
      </c>
      <c r="D85">
        <v>52251447</v>
      </c>
      <c r="E85">
        <v>52251447</v>
      </c>
      <c r="F85" t="s">
        <v>95</v>
      </c>
    </row>
    <row r="86" spans="1:6" x14ac:dyDescent="0.2">
      <c r="A86" s="4">
        <v>85</v>
      </c>
      <c r="B86" s="5" t="s">
        <v>6</v>
      </c>
      <c r="C86">
        <v>79646958</v>
      </c>
      <c r="D86" t="e">
        <v>#N/A</v>
      </c>
      <c r="E86" t="e">
        <v>#N/A</v>
      </c>
      <c r="F86" t="s">
        <v>96</v>
      </c>
    </row>
    <row r="87" spans="1:6" x14ac:dyDescent="0.2">
      <c r="A87" s="4">
        <v>86</v>
      </c>
      <c r="B87" s="5" t="s">
        <v>6</v>
      </c>
      <c r="C87">
        <v>39657422</v>
      </c>
      <c r="D87">
        <v>39657422</v>
      </c>
      <c r="E87">
        <v>39657422</v>
      </c>
      <c r="F87" t="s">
        <v>97</v>
      </c>
    </row>
    <row r="88" spans="1:6" x14ac:dyDescent="0.2">
      <c r="A88" s="4">
        <v>87</v>
      </c>
      <c r="B88" s="5" t="s">
        <v>6</v>
      </c>
      <c r="C88">
        <v>79131116</v>
      </c>
      <c r="D88" t="e">
        <v>#N/A</v>
      </c>
      <c r="E88" t="e">
        <v>#N/A</v>
      </c>
      <c r="F88" t="s">
        <v>98</v>
      </c>
    </row>
    <row r="89" spans="1:6" x14ac:dyDescent="0.2">
      <c r="A89" s="4">
        <v>88</v>
      </c>
      <c r="B89" s="5" t="s">
        <v>6</v>
      </c>
      <c r="C89">
        <v>52912702</v>
      </c>
      <c r="D89">
        <v>52912702</v>
      </c>
      <c r="E89">
        <v>52912702</v>
      </c>
      <c r="F89" t="s">
        <v>99</v>
      </c>
    </row>
    <row r="90" spans="1:6" x14ac:dyDescent="0.2">
      <c r="A90" s="4">
        <v>89</v>
      </c>
      <c r="B90" s="5" t="s">
        <v>6</v>
      </c>
      <c r="C90">
        <v>94552140</v>
      </c>
      <c r="D90" t="e">
        <v>#N/A</v>
      </c>
      <c r="E90" t="e">
        <v>#N/A</v>
      </c>
      <c r="F90" t="s">
        <v>100</v>
      </c>
    </row>
    <row r="91" spans="1:6" x14ac:dyDescent="0.2">
      <c r="A91" s="4">
        <v>90</v>
      </c>
      <c r="B91" s="5" t="s">
        <v>6</v>
      </c>
      <c r="C91">
        <v>1020714197</v>
      </c>
      <c r="D91">
        <v>1020714197</v>
      </c>
      <c r="E91">
        <v>1020714197</v>
      </c>
      <c r="F91" t="s">
        <v>101</v>
      </c>
    </row>
    <row r="92" spans="1:6" x14ac:dyDescent="0.2">
      <c r="A92" s="4">
        <v>91</v>
      </c>
      <c r="B92" s="5" t="s">
        <v>6</v>
      </c>
      <c r="C92">
        <v>52865176</v>
      </c>
      <c r="D92" t="e">
        <v>#N/A</v>
      </c>
      <c r="E92" t="e">
        <v>#N/A</v>
      </c>
      <c r="F92" t="s">
        <v>102</v>
      </c>
    </row>
    <row r="93" spans="1:6" x14ac:dyDescent="0.2">
      <c r="A93" s="4">
        <v>92</v>
      </c>
      <c r="B93" s="5" t="s">
        <v>6</v>
      </c>
      <c r="C93">
        <v>79840342</v>
      </c>
      <c r="D93">
        <v>79840342</v>
      </c>
      <c r="E93">
        <v>79840342</v>
      </c>
      <c r="F93" t="s">
        <v>103</v>
      </c>
    </row>
    <row r="94" spans="1:6" x14ac:dyDescent="0.2">
      <c r="A94" s="4">
        <v>93</v>
      </c>
      <c r="B94" s="5" t="s">
        <v>6</v>
      </c>
      <c r="C94">
        <v>1049626807</v>
      </c>
      <c r="D94">
        <v>1049626807</v>
      </c>
      <c r="E94">
        <v>1049626807</v>
      </c>
      <c r="F94" t="s">
        <v>104</v>
      </c>
    </row>
    <row r="95" spans="1:6" x14ac:dyDescent="0.2">
      <c r="A95" s="4">
        <v>94</v>
      </c>
      <c r="B95" s="5" t="s">
        <v>6</v>
      </c>
      <c r="C95">
        <v>11185322</v>
      </c>
      <c r="D95">
        <v>11185322</v>
      </c>
      <c r="E95">
        <v>11185322</v>
      </c>
      <c r="F95" t="s">
        <v>105</v>
      </c>
    </row>
    <row r="96" spans="1:6" x14ac:dyDescent="0.2">
      <c r="A96" s="4">
        <v>95</v>
      </c>
      <c r="B96" s="5" t="s">
        <v>6</v>
      </c>
      <c r="C96">
        <v>1075672443</v>
      </c>
      <c r="D96" t="e">
        <v>#N/A</v>
      </c>
      <c r="E96" t="e">
        <v>#N/A</v>
      </c>
      <c r="F96" t="s">
        <v>106</v>
      </c>
    </row>
    <row r="97" spans="1:6" x14ac:dyDescent="0.2">
      <c r="A97" s="4">
        <v>96</v>
      </c>
      <c r="B97" s="5" t="s">
        <v>6</v>
      </c>
      <c r="C97">
        <v>52117192</v>
      </c>
      <c r="D97">
        <v>52117192</v>
      </c>
      <c r="E97">
        <v>52117192</v>
      </c>
      <c r="F97" t="s">
        <v>107</v>
      </c>
    </row>
    <row r="98" spans="1:6" x14ac:dyDescent="0.2">
      <c r="A98" s="4">
        <v>97</v>
      </c>
      <c r="B98" s="5" t="s">
        <v>6</v>
      </c>
      <c r="C98">
        <v>1013605450</v>
      </c>
      <c r="D98">
        <v>1013605450</v>
      </c>
      <c r="E98">
        <v>1013605450</v>
      </c>
      <c r="F98" t="s">
        <v>108</v>
      </c>
    </row>
    <row r="99" spans="1:6" x14ac:dyDescent="0.2">
      <c r="A99" s="4">
        <v>98</v>
      </c>
      <c r="B99" s="5" t="s">
        <v>6</v>
      </c>
      <c r="C99">
        <v>52452380</v>
      </c>
      <c r="D99">
        <v>52452380</v>
      </c>
      <c r="E99">
        <v>52452380</v>
      </c>
      <c r="F99" t="s">
        <v>109</v>
      </c>
    </row>
    <row r="100" spans="1:6" x14ac:dyDescent="0.2">
      <c r="A100" s="4">
        <v>99</v>
      </c>
      <c r="B100" s="5" t="s">
        <v>6</v>
      </c>
      <c r="C100">
        <v>1032386776</v>
      </c>
      <c r="D100" t="e">
        <v>#N/A</v>
      </c>
      <c r="E100" t="e">
        <v>#N/A</v>
      </c>
      <c r="F100" t="s">
        <v>110</v>
      </c>
    </row>
    <row r="101" spans="1:6" x14ac:dyDescent="0.2">
      <c r="A101" s="4">
        <v>100</v>
      </c>
      <c r="B101" s="5" t="s">
        <v>6</v>
      </c>
      <c r="C101">
        <v>1014238520</v>
      </c>
      <c r="D101">
        <v>1014238520</v>
      </c>
      <c r="E101">
        <v>1014238520</v>
      </c>
      <c r="F101" t="s">
        <v>111</v>
      </c>
    </row>
    <row r="102" spans="1:6" x14ac:dyDescent="0.2">
      <c r="A102" s="4">
        <v>101</v>
      </c>
      <c r="B102" s="5" t="s">
        <v>6</v>
      </c>
      <c r="C102">
        <v>1057574035</v>
      </c>
      <c r="D102">
        <v>1057574035</v>
      </c>
      <c r="E102">
        <v>1057574035</v>
      </c>
      <c r="F102" t="s">
        <v>112</v>
      </c>
    </row>
    <row r="103" spans="1:6" x14ac:dyDescent="0.2">
      <c r="A103" s="4">
        <v>102</v>
      </c>
      <c r="B103" s="5" t="s">
        <v>6</v>
      </c>
      <c r="C103">
        <v>1026281672</v>
      </c>
      <c r="D103" t="e">
        <v>#N/A</v>
      </c>
      <c r="E103" t="e">
        <v>#N/A</v>
      </c>
      <c r="F103" t="s">
        <v>113</v>
      </c>
    </row>
    <row r="104" spans="1:6" x14ac:dyDescent="0.2">
      <c r="A104" s="4">
        <v>103</v>
      </c>
      <c r="B104" s="5" t="s">
        <v>6</v>
      </c>
      <c r="C104">
        <v>1129576493</v>
      </c>
      <c r="D104">
        <v>1129576493</v>
      </c>
      <c r="E104">
        <v>1129576493</v>
      </c>
      <c r="F104" t="s">
        <v>114</v>
      </c>
    </row>
    <row r="105" spans="1:6" x14ac:dyDescent="0.2">
      <c r="A105" s="4">
        <v>104</v>
      </c>
      <c r="B105" s="5" t="s">
        <v>6</v>
      </c>
      <c r="C105">
        <v>1047447041</v>
      </c>
      <c r="D105">
        <v>1047447041</v>
      </c>
      <c r="E105">
        <v>1047447041</v>
      </c>
      <c r="F105" t="s">
        <v>115</v>
      </c>
    </row>
    <row r="106" spans="1:6" x14ac:dyDescent="0.2">
      <c r="A106" s="4">
        <v>105</v>
      </c>
      <c r="B106" s="5" t="s">
        <v>6</v>
      </c>
      <c r="C106">
        <v>1097391309</v>
      </c>
      <c r="D106">
        <v>1097391309</v>
      </c>
      <c r="E106">
        <v>1097391309</v>
      </c>
      <c r="F106" t="s">
        <v>116</v>
      </c>
    </row>
    <row r="107" spans="1:6" x14ac:dyDescent="0.2">
      <c r="A107" s="4">
        <v>106</v>
      </c>
      <c r="B107" s="5" t="s">
        <v>6</v>
      </c>
      <c r="C107">
        <v>52984459</v>
      </c>
      <c r="D107" t="e">
        <v>#N/A</v>
      </c>
      <c r="E107" t="e">
        <v>#N/A</v>
      </c>
      <c r="F107" t="s">
        <v>117</v>
      </c>
    </row>
    <row r="108" spans="1:6" x14ac:dyDescent="0.2">
      <c r="A108" s="4">
        <v>107</v>
      </c>
      <c r="B108" s="5" t="s">
        <v>6</v>
      </c>
      <c r="C108">
        <v>77170950</v>
      </c>
      <c r="D108" t="e">
        <v>#N/A</v>
      </c>
      <c r="E108" t="e">
        <v>#N/A</v>
      </c>
      <c r="F108" t="s">
        <v>118</v>
      </c>
    </row>
    <row r="109" spans="1:6" x14ac:dyDescent="0.2">
      <c r="A109" s="4">
        <v>108</v>
      </c>
      <c r="B109" s="5" t="s">
        <v>6</v>
      </c>
      <c r="C109">
        <v>36952642</v>
      </c>
      <c r="D109" t="e">
        <v>#N/A</v>
      </c>
      <c r="E109" t="e">
        <v>#N/A</v>
      </c>
      <c r="F109" t="s">
        <v>119</v>
      </c>
    </row>
    <row r="110" spans="1:6" x14ac:dyDescent="0.2">
      <c r="A110" s="4">
        <v>109</v>
      </c>
      <c r="B110" s="5" t="s">
        <v>6</v>
      </c>
      <c r="C110">
        <v>1019005111</v>
      </c>
      <c r="D110">
        <v>1019005111</v>
      </c>
      <c r="E110">
        <v>1019005111</v>
      </c>
      <c r="F110" t="s">
        <v>120</v>
      </c>
    </row>
    <row r="111" spans="1:6" x14ac:dyDescent="0.2">
      <c r="A111" s="4">
        <v>110</v>
      </c>
      <c r="B111" s="5" t="s">
        <v>6</v>
      </c>
      <c r="C111">
        <v>35254700</v>
      </c>
      <c r="D111" t="e">
        <v>#N/A</v>
      </c>
      <c r="E111" t="e">
        <v>#N/A</v>
      </c>
      <c r="F111" t="s">
        <v>121</v>
      </c>
    </row>
    <row r="112" spans="1:6" x14ac:dyDescent="0.2">
      <c r="A112" s="4">
        <v>111</v>
      </c>
      <c r="B112" s="5" t="s">
        <v>6</v>
      </c>
      <c r="C112">
        <v>79382754</v>
      </c>
      <c r="D112">
        <v>79382754</v>
      </c>
      <c r="E112">
        <v>79382754</v>
      </c>
      <c r="F112" t="s">
        <v>122</v>
      </c>
    </row>
    <row r="113" spans="1:6" x14ac:dyDescent="0.2">
      <c r="A113" s="4">
        <v>112</v>
      </c>
      <c r="B113" s="5" t="s">
        <v>6</v>
      </c>
      <c r="C113">
        <v>1012348322</v>
      </c>
      <c r="D113">
        <v>1012348322</v>
      </c>
      <c r="E113">
        <v>1012348322</v>
      </c>
      <c r="F113" t="s">
        <v>123</v>
      </c>
    </row>
    <row r="114" spans="1:6" x14ac:dyDescent="0.2">
      <c r="A114" s="4">
        <v>113</v>
      </c>
      <c r="B114" s="5" t="s">
        <v>6</v>
      </c>
      <c r="C114">
        <v>11318221</v>
      </c>
      <c r="D114">
        <v>11318221</v>
      </c>
      <c r="E114">
        <v>11318221</v>
      </c>
      <c r="F114" t="s">
        <v>124</v>
      </c>
    </row>
    <row r="115" spans="1:6" x14ac:dyDescent="0.2">
      <c r="A115" s="4">
        <v>114</v>
      </c>
      <c r="B115" s="5" t="s">
        <v>6</v>
      </c>
      <c r="C115">
        <v>1040737182</v>
      </c>
      <c r="D115">
        <v>1040737182</v>
      </c>
      <c r="E115">
        <v>1040737182</v>
      </c>
      <c r="F115" t="s">
        <v>125</v>
      </c>
    </row>
    <row r="116" spans="1:6" x14ac:dyDescent="0.2">
      <c r="A116" s="4">
        <v>115</v>
      </c>
      <c r="B116" s="5" t="s">
        <v>6</v>
      </c>
      <c r="C116">
        <v>80093254</v>
      </c>
      <c r="D116">
        <v>80093254</v>
      </c>
      <c r="E116">
        <v>80093254</v>
      </c>
      <c r="F116" t="s">
        <v>126</v>
      </c>
    </row>
    <row r="117" spans="1:6" x14ac:dyDescent="0.2">
      <c r="A117" s="4">
        <v>116</v>
      </c>
      <c r="B117" s="5" t="s">
        <v>6</v>
      </c>
      <c r="C117">
        <v>1012455861</v>
      </c>
      <c r="D117">
        <v>1012455861</v>
      </c>
      <c r="E117">
        <v>1012455861</v>
      </c>
      <c r="F117" t="s">
        <v>127</v>
      </c>
    </row>
    <row r="118" spans="1:6" x14ac:dyDescent="0.2">
      <c r="A118" s="4">
        <v>117</v>
      </c>
      <c r="B118" s="5" t="s">
        <v>6</v>
      </c>
      <c r="C118">
        <v>1013613361</v>
      </c>
      <c r="D118">
        <v>1013613361</v>
      </c>
      <c r="E118">
        <v>1013613361</v>
      </c>
      <c r="F118" t="s">
        <v>128</v>
      </c>
    </row>
    <row r="119" spans="1:6" x14ac:dyDescent="0.2">
      <c r="A119" s="4">
        <v>118</v>
      </c>
      <c r="B119" s="5" t="s">
        <v>6</v>
      </c>
      <c r="C119">
        <v>9097186</v>
      </c>
      <c r="D119" t="e">
        <v>#N/A</v>
      </c>
      <c r="E119" t="e">
        <v>#N/A</v>
      </c>
      <c r="F119" t="s">
        <v>129</v>
      </c>
    </row>
    <row r="120" spans="1:6" x14ac:dyDescent="0.2">
      <c r="A120" s="4">
        <v>119</v>
      </c>
      <c r="B120" s="5" t="s">
        <v>6</v>
      </c>
      <c r="C120">
        <v>1010184721</v>
      </c>
      <c r="D120">
        <v>1010184721</v>
      </c>
      <c r="E120">
        <v>1010184721</v>
      </c>
      <c r="F120" t="s">
        <v>130</v>
      </c>
    </row>
    <row r="121" spans="1:6" x14ac:dyDescent="0.2">
      <c r="A121" s="4">
        <v>120</v>
      </c>
      <c r="B121" s="5" t="s">
        <v>6</v>
      </c>
      <c r="C121">
        <v>79842715</v>
      </c>
      <c r="D121">
        <v>79842715</v>
      </c>
      <c r="E121">
        <v>79842715</v>
      </c>
      <c r="F121" t="s">
        <v>131</v>
      </c>
    </row>
    <row r="122" spans="1:6" x14ac:dyDescent="0.2">
      <c r="A122" s="4">
        <v>121</v>
      </c>
      <c r="B122" s="5" t="s">
        <v>6</v>
      </c>
      <c r="C122">
        <v>1013680124</v>
      </c>
      <c r="D122">
        <v>1013680124</v>
      </c>
      <c r="E122">
        <v>1013680124</v>
      </c>
      <c r="F122" t="s">
        <v>132</v>
      </c>
    </row>
    <row r="123" spans="1:6" x14ac:dyDescent="0.2">
      <c r="A123" s="4">
        <v>122</v>
      </c>
      <c r="B123" s="5" t="s">
        <v>6</v>
      </c>
      <c r="C123">
        <v>1032470048</v>
      </c>
      <c r="D123" t="e">
        <v>#N/A</v>
      </c>
      <c r="E123" t="e">
        <v>#N/A</v>
      </c>
      <c r="F123" t="s">
        <v>133</v>
      </c>
    </row>
    <row r="124" spans="1:6" x14ac:dyDescent="0.2">
      <c r="A124" s="4">
        <v>123</v>
      </c>
      <c r="B124" s="5" t="s">
        <v>6</v>
      </c>
      <c r="C124">
        <v>1013676718</v>
      </c>
      <c r="D124">
        <v>1013676718</v>
      </c>
      <c r="E124">
        <v>1013676718</v>
      </c>
      <c r="F124" t="s">
        <v>134</v>
      </c>
    </row>
    <row r="125" spans="1:6" x14ac:dyDescent="0.2">
      <c r="A125" s="4">
        <v>124</v>
      </c>
      <c r="B125" s="5" t="s">
        <v>6</v>
      </c>
      <c r="C125">
        <v>52387519</v>
      </c>
      <c r="D125">
        <v>52387519</v>
      </c>
      <c r="E125">
        <v>52387519</v>
      </c>
      <c r="F125" t="s">
        <v>135</v>
      </c>
    </row>
    <row r="126" spans="1:6" x14ac:dyDescent="0.2">
      <c r="A126" s="4">
        <v>125</v>
      </c>
      <c r="B126" s="5" t="s">
        <v>6</v>
      </c>
      <c r="C126">
        <v>1032413066</v>
      </c>
      <c r="D126">
        <v>1032413066</v>
      </c>
      <c r="E126">
        <v>1032413066</v>
      </c>
      <c r="F126" t="s">
        <v>136</v>
      </c>
    </row>
    <row r="127" spans="1:6" x14ac:dyDescent="0.2">
      <c r="A127" s="4">
        <v>126</v>
      </c>
      <c r="B127" s="5" t="s">
        <v>6</v>
      </c>
      <c r="C127">
        <v>37324767</v>
      </c>
      <c r="D127">
        <v>37324767</v>
      </c>
      <c r="E127">
        <v>37324767</v>
      </c>
      <c r="F127" t="s">
        <v>137</v>
      </c>
    </row>
    <row r="128" spans="1:6" x14ac:dyDescent="0.2">
      <c r="A128" s="4">
        <v>127</v>
      </c>
      <c r="B128" s="5" t="s">
        <v>6</v>
      </c>
      <c r="C128">
        <v>52967521</v>
      </c>
      <c r="D128">
        <v>52967521</v>
      </c>
      <c r="E128">
        <v>52967521</v>
      </c>
      <c r="F128" t="s">
        <v>138</v>
      </c>
    </row>
    <row r="129" spans="1:6" x14ac:dyDescent="0.2">
      <c r="A129" s="4">
        <v>128</v>
      </c>
      <c r="B129" s="5" t="s">
        <v>6</v>
      </c>
      <c r="C129">
        <v>1024576922</v>
      </c>
      <c r="D129">
        <v>1024576922</v>
      </c>
      <c r="E129">
        <v>1024576922</v>
      </c>
      <c r="F129" t="s">
        <v>139</v>
      </c>
    </row>
    <row r="130" spans="1:6" x14ac:dyDescent="0.2">
      <c r="A130" s="4">
        <v>129</v>
      </c>
      <c r="B130" s="5" t="s">
        <v>6</v>
      </c>
      <c r="C130">
        <v>79657444</v>
      </c>
      <c r="D130">
        <v>79657444</v>
      </c>
      <c r="E130">
        <v>79657444</v>
      </c>
      <c r="F130" t="s">
        <v>140</v>
      </c>
    </row>
    <row r="131" spans="1:6" x14ac:dyDescent="0.2">
      <c r="A131" s="4">
        <v>130</v>
      </c>
      <c r="B131" s="5" t="s">
        <v>6</v>
      </c>
      <c r="C131">
        <v>79720494</v>
      </c>
      <c r="D131">
        <v>79720494</v>
      </c>
      <c r="E131">
        <v>79720494</v>
      </c>
      <c r="F131" t="s">
        <v>141</v>
      </c>
    </row>
    <row r="132" spans="1:6" x14ac:dyDescent="0.2">
      <c r="A132" s="4">
        <v>131</v>
      </c>
      <c r="B132" s="5" t="s">
        <v>6</v>
      </c>
      <c r="C132">
        <v>399215</v>
      </c>
      <c r="D132">
        <v>399215</v>
      </c>
      <c r="E132">
        <v>399215</v>
      </c>
      <c r="F132" t="s">
        <v>142</v>
      </c>
    </row>
    <row r="133" spans="1:6" x14ac:dyDescent="0.2">
      <c r="A133" s="4">
        <v>132</v>
      </c>
      <c r="B133" s="5" t="s">
        <v>6</v>
      </c>
      <c r="C133">
        <v>1018480981</v>
      </c>
      <c r="D133" t="e">
        <v>#N/A</v>
      </c>
      <c r="E133" t="e">
        <v>#N/A</v>
      </c>
      <c r="F133" t="s">
        <v>143</v>
      </c>
    </row>
    <row r="134" spans="1:6" x14ac:dyDescent="0.2">
      <c r="A134" s="4">
        <v>133</v>
      </c>
      <c r="B134" s="5" t="s">
        <v>6</v>
      </c>
      <c r="C134">
        <v>1049631684</v>
      </c>
      <c r="D134" t="e">
        <v>#N/A</v>
      </c>
      <c r="E134" t="e">
        <v>#N/A</v>
      </c>
      <c r="F134" t="s">
        <v>144</v>
      </c>
    </row>
    <row r="135" spans="1:6" x14ac:dyDescent="0.2">
      <c r="A135" s="4">
        <v>134</v>
      </c>
      <c r="B135" s="5" t="s">
        <v>6</v>
      </c>
      <c r="C135">
        <v>1069733693</v>
      </c>
      <c r="D135" t="e">
        <v>#N/A</v>
      </c>
      <c r="E135" t="e">
        <v>#N/A</v>
      </c>
      <c r="F135" t="s">
        <v>145</v>
      </c>
    </row>
    <row r="136" spans="1:6" x14ac:dyDescent="0.2">
      <c r="A136" s="4">
        <v>135</v>
      </c>
      <c r="B136" s="5" t="s">
        <v>6</v>
      </c>
      <c r="C136">
        <v>1026254843</v>
      </c>
      <c r="D136" t="e">
        <v>#N/A</v>
      </c>
      <c r="E136" t="e">
        <v>#N/A</v>
      </c>
      <c r="F136" t="s">
        <v>146</v>
      </c>
    </row>
    <row r="137" spans="1:6" x14ac:dyDescent="0.2">
      <c r="A137" s="4">
        <v>136</v>
      </c>
      <c r="B137" s="5" t="s">
        <v>6</v>
      </c>
      <c r="C137">
        <v>492239</v>
      </c>
      <c r="D137">
        <v>492239</v>
      </c>
      <c r="E137">
        <v>492239</v>
      </c>
      <c r="F137" t="s">
        <v>147</v>
      </c>
    </row>
    <row r="138" spans="1:6" x14ac:dyDescent="0.2">
      <c r="A138" s="4">
        <v>137</v>
      </c>
      <c r="B138" s="5" t="s">
        <v>6</v>
      </c>
      <c r="C138">
        <v>1127572078</v>
      </c>
      <c r="D138">
        <v>1127572078</v>
      </c>
      <c r="E138">
        <v>1127572078</v>
      </c>
      <c r="F138" t="s">
        <v>148</v>
      </c>
    </row>
    <row r="139" spans="1:6" x14ac:dyDescent="0.2">
      <c r="A139" s="4">
        <v>138</v>
      </c>
      <c r="B139" s="5" t="s">
        <v>6</v>
      </c>
      <c r="C139">
        <v>1026284562</v>
      </c>
      <c r="D139" t="e">
        <v>#N/A</v>
      </c>
      <c r="E139" t="e">
        <v>#N/A</v>
      </c>
      <c r="F139" t="s">
        <v>149</v>
      </c>
    </row>
    <row r="140" spans="1:6" x14ac:dyDescent="0.2">
      <c r="A140" s="4">
        <v>139</v>
      </c>
      <c r="B140" s="5" t="s">
        <v>6</v>
      </c>
      <c r="C140">
        <v>79107951</v>
      </c>
      <c r="D140" t="e">
        <v>#N/A</v>
      </c>
      <c r="E140" t="e">
        <v>#N/A</v>
      </c>
      <c r="F140" t="s">
        <v>150</v>
      </c>
    </row>
    <row r="141" spans="1:6" x14ac:dyDescent="0.2">
      <c r="A141" s="4">
        <v>140</v>
      </c>
      <c r="B141" s="5" t="s">
        <v>6</v>
      </c>
      <c r="C141">
        <v>80873665</v>
      </c>
      <c r="D141" t="e">
        <v>#N/A</v>
      </c>
      <c r="E141" t="e">
        <v>#N/A</v>
      </c>
      <c r="F141" t="s">
        <v>151</v>
      </c>
    </row>
    <row r="142" spans="1:6" x14ac:dyDescent="0.2">
      <c r="A142" s="4">
        <v>141</v>
      </c>
      <c r="B142" s="5" t="s">
        <v>6</v>
      </c>
      <c r="C142">
        <v>1018416025</v>
      </c>
      <c r="D142" t="e">
        <v>#N/A</v>
      </c>
      <c r="E142" t="e">
        <v>#N/A</v>
      </c>
      <c r="F142" t="s">
        <v>152</v>
      </c>
    </row>
    <row r="143" spans="1:6" x14ac:dyDescent="0.2">
      <c r="A143" s="4">
        <v>142</v>
      </c>
      <c r="B143" s="5" t="s">
        <v>6</v>
      </c>
      <c r="C143">
        <v>39688720</v>
      </c>
      <c r="D143">
        <v>39688720</v>
      </c>
      <c r="E143">
        <v>39688720</v>
      </c>
      <c r="F143" t="s">
        <v>153</v>
      </c>
    </row>
    <row r="144" spans="1:6" x14ac:dyDescent="0.2">
      <c r="A144" s="4">
        <v>143</v>
      </c>
      <c r="B144" s="5" t="s">
        <v>6</v>
      </c>
      <c r="C144">
        <v>80209434</v>
      </c>
      <c r="D144">
        <v>80209434</v>
      </c>
      <c r="E144">
        <v>80209434</v>
      </c>
      <c r="F144" t="s">
        <v>154</v>
      </c>
    </row>
    <row r="145" spans="1:6" x14ac:dyDescent="0.2">
      <c r="A145" s="4">
        <v>144</v>
      </c>
      <c r="B145" s="5" t="s">
        <v>6</v>
      </c>
      <c r="C145">
        <v>53106827</v>
      </c>
      <c r="D145" t="e">
        <v>#N/A</v>
      </c>
      <c r="E145" t="e">
        <v>#N/A</v>
      </c>
      <c r="F145" t="s">
        <v>155</v>
      </c>
    </row>
    <row r="146" spans="1:6" x14ac:dyDescent="0.2">
      <c r="A146" s="4">
        <v>145</v>
      </c>
      <c r="B146" s="5" t="s">
        <v>6</v>
      </c>
      <c r="C146">
        <v>1125271980</v>
      </c>
      <c r="D146" t="e">
        <v>#N/A</v>
      </c>
      <c r="E146" t="e">
        <v>#N/A</v>
      </c>
      <c r="F146" t="s">
        <v>156</v>
      </c>
    </row>
    <row r="147" spans="1:6" x14ac:dyDescent="0.2">
      <c r="A147" s="4">
        <v>146</v>
      </c>
      <c r="B147" s="5" t="s">
        <v>6</v>
      </c>
      <c r="C147">
        <v>30051084</v>
      </c>
      <c r="D147" t="e">
        <v>#N/A</v>
      </c>
      <c r="E147" t="e">
        <v>#N/A</v>
      </c>
      <c r="F147" t="s">
        <v>157</v>
      </c>
    </row>
    <row r="148" spans="1:6" x14ac:dyDescent="0.2">
      <c r="A148" s="4">
        <v>147</v>
      </c>
      <c r="B148" s="5" t="s">
        <v>6</v>
      </c>
      <c r="C148">
        <v>52709470</v>
      </c>
      <c r="D148">
        <v>52709470</v>
      </c>
      <c r="E148">
        <v>52709470</v>
      </c>
      <c r="F148" t="s">
        <v>158</v>
      </c>
    </row>
    <row r="149" spans="1:6" x14ac:dyDescent="0.2">
      <c r="A149" s="4">
        <v>148</v>
      </c>
      <c r="B149" s="5" t="s">
        <v>6</v>
      </c>
      <c r="C149">
        <v>1010168669</v>
      </c>
      <c r="D149" t="e">
        <v>#N/A</v>
      </c>
      <c r="E149" t="e">
        <v>#N/A</v>
      </c>
      <c r="F149" t="s">
        <v>159</v>
      </c>
    </row>
    <row r="150" spans="1:6" x14ac:dyDescent="0.2">
      <c r="A150" s="4">
        <v>149</v>
      </c>
      <c r="B150" s="5" t="s">
        <v>6</v>
      </c>
      <c r="C150">
        <v>1055313670</v>
      </c>
      <c r="D150" t="e">
        <v>#N/A</v>
      </c>
      <c r="E150" t="e">
        <v>#N/A</v>
      </c>
      <c r="F150" t="s">
        <v>160</v>
      </c>
    </row>
    <row r="151" spans="1:6" x14ac:dyDescent="0.2">
      <c r="A151" s="4">
        <v>150</v>
      </c>
      <c r="B151" s="5" t="s">
        <v>6</v>
      </c>
      <c r="C151">
        <v>35196794</v>
      </c>
      <c r="D151" t="e">
        <v>#N/A</v>
      </c>
      <c r="E151" t="e">
        <v>#N/A</v>
      </c>
      <c r="F151" t="s">
        <v>161</v>
      </c>
    </row>
    <row r="152" spans="1:6" x14ac:dyDescent="0.2">
      <c r="A152" s="4">
        <v>151</v>
      </c>
      <c r="B152" s="5" t="s">
        <v>6</v>
      </c>
      <c r="C152">
        <v>1136887782</v>
      </c>
      <c r="D152" t="e">
        <v>#N/A</v>
      </c>
      <c r="E152" t="e">
        <v>#N/A</v>
      </c>
      <c r="F152" t="s">
        <v>162</v>
      </c>
    </row>
    <row r="153" spans="1:6" x14ac:dyDescent="0.2">
      <c r="A153" s="4">
        <v>152</v>
      </c>
      <c r="B153" s="5" t="s">
        <v>6</v>
      </c>
      <c r="C153">
        <v>80793751</v>
      </c>
      <c r="D153" t="e">
        <v>#N/A</v>
      </c>
      <c r="E153" t="e">
        <v>#N/A</v>
      </c>
      <c r="F153" t="s">
        <v>163</v>
      </c>
    </row>
    <row r="154" spans="1:6" x14ac:dyDescent="0.2">
      <c r="A154" s="4">
        <v>154</v>
      </c>
      <c r="B154" s="5" t="s">
        <v>6</v>
      </c>
      <c r="C154">
        <v>52517597</v>
      </c>
      <c r="D154">
        <v>52517597</v>
      </c>
      <c r="E154">
        <v>52517597</v>
      </c>
      <c r="F154" t="s">
        <v>164</v>
      </c>
    </row>
    <row r="155" spans="1:6" x14ac:dyDescent="0.2">
      <c r="A155" s="4">
        <v>155</v>
      </c>
      <c r="B155" s="5" t="s">
        <v>6</v>
      </c>
      <c r="C155">
        <v>52152263</v>
      </c>
      <c r="D155">
        <v>52152263</v>
      </c>
      <c r="E155">
        <v>52152263</v>
      </c>
      <c r="F155" t="s">
        <v>165</v>
      </c>
    </row>
    <row r="156" spans="1:6" x14ac:dyDescent="0.2">
      <c r="A156" s="4">
        <v>156</v>
      </c>
      <c r="B156" s="5" t="s">
        <v>6</v>
      </c>
      <c r="C156">
        <v>80034032</v>
      </c>
      <c r="D156" t="e">
        <v>#N/A</v>
      </c>
      <c r="E156" t="e">
        <v>#N/A</v>
      </c>
      <c r="F156" t="s">
        <v>166</v>
      </c>
    </row>
    <row r="157" spans="1:6" x14ac:dyDescent="0.2">
      <c r="A157" s="4">
        <v>157</v>
      </c>
      <c r="B157" s="5" t="s">
        <v>6</v>
      </c>
      <c r="C157">
        <v>80055570</v>
      </c>
      <c r="D157">
        <v>80055570</v>
      </c>
      <c r="E157">
        <v>80055570</v>
      </c>
      <c r="F157" t="s">
        <v>167</v>
      </c>
    </row>
    <row r="158" spans="1:6" x14ac:dyDescent="0.2">
      <c r="A158" s="4">
        <v>158</v>
      </c>
      <c r="B158" s="5" t="s">
        <v>6</v>
      </c>
      <c r="C158">
        <v>53051195</v>
      </c>
      <c r="D158">
        <v>53051195</v>
      </c>
      <c r="E158">
        <v>53051195</v>
      </c>
      <c r="F158" t="s">
        <v>168</v>
      </c>
    </row>
    <row r="159" spans="1:6" x14ac:dyDescent="0.2">
      <c r="A159" s="4">
        <v>159</v>
      </c>
      <c r="B159" s="5" t="s">
        <v>6</v>
      </c>
      <c r="C159">
        <v>52409642</v>
      </c>
      <c r="D159" t="e">
        <v>#N/A</v>
      </c>
      <c r="E159" t="e">
        <v>#N/A</v>
      </c>
      <c r="F159" t="s">
        <v>169</v>
      </c>
    </row>
    <row r="160" spans="1:6" x14ac:dyDescent="0.2">
      <c r="A160" s="4">
        <v>160</v>
      </c>
      <c r="B160" s="5" t="s">
        <v>6</v>
      </c>
      <c r="C160">
        <v>79615223</v>
      </c>
      <c r="D160" t="e">
        <v>#N/A</v>
      </c>
      <c r="E160" t="e">
        <v>#N/A</v>
      </c>
      <c r="F160" t="s">
        <v>170</v>
      </c>
    </row>
    <row r="161" spans="1:6" x14ac:dyDescent="0.2">
      <c r="A161" s="4">
        <v>161</v>
      </c>
      <c r="B161" s="5" t="s">
        <v>6</v>
      </c>
      <c r="C161">
        <v>80038839</v>
      </c>
      <c r="D161" t="e">
        <v>#N/A</v>
      </c>
      <c r="E161" t="e">
        <v>#N/A</v>
      </c>
      <c r="F161" t="s">
        <v>171</v>
      </c>
    </row>
    <row r="162" spans="1:6" x14ac:dyDescent="0.2">
      <c r="A162" s="4">
        <v>162</v>
      </c>
      <c r="B162" s="5" t="s">
        <v>6</v>
      </c>
      <c r="C162">
        <v>80739992</v>
      </c>
      <c r="D162">
        <v>80739992</v>
      </c>
      <c r="E162">
        <v>80739992</v>
      </c>
      <c r="F162" t="s">
        <v>172</v>
      </c>
    </row>
    <row r="163" spans="1:6" x14ac:dyDescent="0.2">
      <c r="A163" s="4">
        <v>163</v>
      </c>
      <c r="B163" s="5" t="s">
        <v>6</v>
      </c>
      <c r="C163">
        <v>80864347</v>
      </c>
      <c r="D163">
        <v>80864347</v>
      </c>
      <c r="E163">
        <v>80864347</v>
      </c>
      <c r="F163" t="s">
        <v>173</v>
      </c>
    </row>
    <row r="164" spans="1:6" x14ac:dyDescent="0.2">
      <c r="A164" s="4">
        <v>164</v>
      </c>
      <c r="B164" s="5" t="s">
        <v>6</v>
      </c>
      <c r="C164">
        <v>5893933</v>
      </c>
      <c r="D164">
        <v>5893933</v>
      </c>
      <c r="E164">
        <v>5893933</v>
      </c>
      <c r="F164" t="s">
        <v>174</v>
      </c>
    </row>
    <row r="165" spans="1:6" x14ac:dyDescent="0.2">
      <c r="A165" s="4">
        <v>165</v>
      </c>
      <c r="B165" s="5" t="s">
        <v>6</v>
      </c>
      <c r="C165">
        <v>20942350</v>
      </c>
      <c r="D165" t="e">
        <v>#N/A</v>
      </c>
      <c r="E165" t="e">
        <v>#N/A</v>
      </c>
      <c r="F165" t="s">
        <v>175</v>
      </c>
    </row>
    <row r="166" spans="1:6" x14ac:dyDescent="0.2">
      <c r="A166" s="4">
        <v>166</v>
      </c>
      <c r="B166" s="5" t="s">
        <v>6</v>
      </c>
      <c r="C166">
        <v>1014188841</v>
      </c>
      <c r="D166">
        <v>1014188841</v>
      </c>
      <c r="E166">
        <v>1014188841</v>
      </c>
      <c r="F166" t="s">
        <v>176</v>
      </c>
    </row>
    <row r="167" spans="1:6" x14ac:dyDescent="0.2">
      <c r="A167" s="4">
        <v>167</v>
      </c>
      <c r="B167" s="5" t="s">
        <v>6</v>
      </c>
      <c r="C167">
        <v>79688463</v>
      </c>
      <c r="D167">
        <v>79688463</v>
      </c>
      <c r="E167">
        <v>79688463</v>
      </c>
      <c r="F167" t="s">
        <v>177</v>
      </c>
    </row>
    <row r="168" spans="1:6" x14ac:dyDescent="0.2">
      <c r="A168" s="4">
        <v>168</v>
      </c>
      <c r="B168" s="5" t="s">
        <v>6</v>
      </c>
      <c r="C168">
        <v>1023865090</v>
      </c>
      <c r="D168" t="e">
        <v>#N/A</v>
      </c>
      <c r="E168" t="e">
        <v>#N/A</v>
      </c>
      <c r="F168" t="s">
        <v>178</v>
      </c>
    </row>
    <row r="169" spans="1:6" x14ac:dyDescent="0.2">
      <c r="A169" s="4">
        <v>169</v>
      </c>
      <c r="B169" s="5" t="s">
        <v>6</v>
      </c>
      <c r="C169">
        <v>80076255</v>
      </c>
      <c r="D169" t="e">
        <v>#N/A</v>
      </c>
      <c r="E169" t="e">
        <v>#N/A</v>
      </c>
      <c r="F169" t="s">
        <v>179</v>
      </c>
    </row>
    <row r="170" spans="1:6" x14ac:dyDescent="0.2">
      <c r="A170" s="4">
        <v>170</v>
      </c>
      <c r="B170" s="5" t="s">
        <v>6</v>
      </c>
      <c r="C170">
        <v>79480105</v>
      </c>
      <c r="D170" t="e">
        <v>#N/A</v>
      </c>
      <c r="E170" t="e">
        <v>#N/A</v>
      </c>
      <c r="F170" t="s">
        <v>180</v>
      </c>
    </row>
    <row r="171" spans="1:6" x14ac:dyDescent="0.2">
      <c r="A171" s="4">
        <v>171</v>
      </c>
      <c r="B171" s="5" t="s">
        <v>6</v>
      </c>
      <c r="C171">
        <v>1077920459</v>
      </c>
      <c r="D171" t="e">
        <v>#N/A</v>
      </c>
      <c r="E171" t="e">
        <v>#N/A</v>
      </c>
      <c r="F171" t="s">
        <v>181</v>
      </c>
    </row>
    <row r="172" spans="1:6" x14ac:dyDescent="0.2">
      <c r="A172" s="4">
        <v>172</v>
      </c>
      <c r="B172" s="5" t="s">
        <v>6</v>
      </c>
      <c r="C172">
        <v>1033765698</v>
      </c>
      <c r="D172">
        <v>1033765698</v>
      </c>
      <c r="E172">
        <v>1033765698</v>
      </c>
      <c r="F172" t="s">
        <v>182</v>
      </c>
    </row>
    <row r="173" spans="1:6" x14ac:dyDescent="0.2">
      <c r="A173" s="4">
        <v>173</v>
      </c>
      <c r="B173" s="5" t="s">
        <v>6</v>
      </c>
      <c r="C173">
        <v>79621172</v>
      </c>
      <c r="D173" t="e">
        <v>#N/A</v>
      </c>
      <c r="E173" t="e">
        <v>#N/A</v>
      </c>
      <c r="F173" t="s">
        <v>183</v>
      </c>
    </row>
    <row r="174" spans="1:6" x14ac:dyDescent="0.2">
      <c r="A174" s="4">
        <v>174</v>
      </c>
      <c r="B174" s="5" t="s">
        <v>6</v>
      </c>
      <c r="C174">
        <v>80070272</v>
      </c>
      <c r="D174" t="e">
        <v>#N/A</v>
      </c>
      <c r="E174" t="e">
        <v>#N/A</v>
      </c>
      <c r="F174" t="s">
        <v>184</v>
      </c>
    </row>
    <row r="175" spans="1:6" x14ac:dyDescent="0.2">
      <c r="A175" s="4">
        <v>175</v>
      </c>
      <c r="B175" s="5" t="s">
        <v>6</v>
      </c>
      <c r="C175">
        <v>79983062</v>
      </c>
      <c r="D175">
        <v>79983062</v>
      </c>
      <c r="E175">
        <v>79983062</v>
      </c>
      <c r="F175" t="s">
        <v>185</v>
      </c>
    </row>
    <row r="176" spans="1:6" x14ac:dyDescent="0.2">
      <c r="A176" s="4">
        <v>176</v>
      </c>
      <c r="B176" s="5" t="s">
        <v>6</v>
      </c>
      <c r="C176">
        <v>52087550</v>
      </c>
      <c r="D176" t="e">
        <v>#N/A</v>
      </c>
      <c r="E176" t="e">
        <v>#N/A</v>
      </c>
      <c r="F176" t="s">
        <v>186</v>
      </c>
    </row>
    <row r="177" spans="1:6" x14ac:dyDescent="0.2">
      <c r="A177" s="4">
        <v>177</v>
      </c>
      <c r="B177" s="5" t="s">
        <v>6</v>
      </c>
      <c r="C177">
        <v>1013619950</v>
      </c>
      <c r="D177" t="e">
        <v>#N/A</v>
      </c>
      <c r="E177" t="e">
        <v>#N/A</v>
      </c>
      <c r="F177" t="s">
        <v>187</v>
      </c>
    </row>
    <row r="178" spans="1:6" x14ac:dyDescent="0.2">
      <c r="A178" s="4">
        <v>178</v>
      </c>
      <c r="B178" s="5" t="s">
        <v>6</v>
      </c>
      <c r="C178">
        <v>52735980</v>
      </c>
      <c r="D178" t="e">
        <v>#N/A</v>
      </c>
      <c r="E178" t="e">
        <v>#N/A</v>
      </c>
      <c r="F178" t="s">
        <v>188</v>
      </c>
    </row>
    <row r="179" spans="1:6" x14ac:dyDescent="0.2">
      <c r="A179" s="4">
        <v>179</v>
      </c>
      <c r="B179" s="5" t="s">
        <v>6</v>
      </c>
      <c r="C179">
        <v>1001053239</v>
      </c>
      <c r="D179" t="e">
        <v>#N/A</v>
      </c>
      <c r="E179" t="e">
        <v>#N/A</v>
      </c>
      <c r="F179" t="s">
        <v>189</v>
      </c>
    </row>
    <row r="180" spans="1:6" x14ac:dyDescent="0.2">
      <c r="A180" s="4">
        <v>180</v>
      </c>
      <c r="B180" s="5" t="s">
        <v>6</v>
      </c>
      <c r="C180">
        <v>1032398173</v>
      </c>
      <c r="D180">
        <v>1032398173</v>
      </c>
      <c r="E180">
        <v>1032398173</v>
      </c>
      <c r="F180" t="s">
        <v>190</v>
      </c>
    </row>
    <row r="181" spans="1:6" x14ac:dyDescent="0.2">
      <c r="A181" s="4">
        <v>181</v>
      </c>
      <c r="B181" s="5" t="s">
        <v>6</v>
      </c>
      <c r="C181">
        <v>80224991</v>
      </c>
      <c r="D181" t="e">
        <v>#N/A</v>
      </c>
      <c r="E181" t="e">
        <v>#N/A</v>
      </c>
      <c r="F181" t="s">
        <v>191</v>
      </c>
    </row>
    <row r="182" spans="1:6" x14ac:dyDescent="0.2">
      <c r="A182" s="4">
        <v>182</v>
      </c>
      <c r="B182" s="5" t="s">
        <v>6</v>
      </c>
      <c r="C182">
        <v>79686838</v>
      </c>
      <c r="D182" t="e">
        <v>#N/A</v>
      </c>
      <c r="E182" t="e">
        <v>#N/A</v>
      </c>
      <c r="F182" t="s">
        <v>192</v>
      </c>
    </row>
    <row r="183" spans="1:6" x14ac:dyDescent="0.2">
      <c r="A183" s="4">
        <v>183</v>
      </c>
      <c r="B183" s="5" t="s">
        <v>6</v>
      </c>
      <c r="C183">
        <v>1015457408</v>
      </c>
      <c r="D183" t="e">
        <v>#N/A</v>
      </c>
      <c r="E183" t="e">
        <v>#N/A</v>
      </c>
      <c r="F183" t="s">
        <v>193</v>
      </c>
    </row>
    <row r="184" spans="1:6" x14ac:dyDescent="0.2">
      <c r="A184" s="4">
        <v>184</v>
      </c>
      <c r="B184" s="5" t="s">
        <v>6</v>
      </c>
      <c r="C184">
        <v>1018435504</v>
      </c>
      <c r="D184" t="e">
        <v>#N/A</v>
      </c>
      <c r="E184" t="e">
        <v>#N/A</v>
      </c>
      <c r="F184" t="s">
        <v>194</v>
      </c>
    </row>
    <row r="185" spans="1:6" x14ac:dyDescent="0.2">
      <c r="A185" s="4">
        <v>185</v>
      </c>
      <c r="B185" s="5" t="s">
        <v>6</v>
      </c>
      <c r="C185">
        <v>1072654515</v>
      </c>
      <c r="D185" t="e">
        <v>#N/A</v>
      </c>
      <c r="E185" t="e">
        <v>#N/A</v>
      </c>
      <c r="F185" t="s">
        <v>195</v>
      </c>
    </row>
    <row r="186" spans="1:6" x14ac:dyDescent="0.2">
      <c r="A186" s="4">
        <v>186</v>
      </c>
      <c r="B186" s="5" t="s">
        <v>6</v>
      </c>
      <c r="C186">
        <v>800029888</v>
      </c>
      <c r="D186">
        <v>800029888</v>
      </c>
      <c r="E186">
        <v>800029888</v>
      </c>
      <c r="F186" t="s">
        <v>196</v>
      </c>
    </row>
    <row r="187" spans="1:6" x14ac:dyDescent="0.2">
      <c r="A187" s="4">
        <v>187</v>
      </c>
      <c r="B187" s="5" t="s">
        <v>6</v>
      </c>
      <c r="C187">
        <v>52528360</v>
      </c>
      <c r="D187">
        <v>52528360</v>
      </c>
      <c r="E187">
        <v>52528360</v>
      </c>
      <c r="F187" t="s">
        <v>197</v>
      </c>
    </row>
    <row r="188" spans="1:6" x14ac:dyDescent="0.2">
      <c r="A188" s="4">
        <v>188</v>
      </c>
      <c r="B188" s="5" t="s">
        <v>6</v>
      </c>
      <c r="C188">
        <v>80720871</v>
      </c>
      <c r="D188">
        <v>80720871</v>
      </c>
      <c r="E188">
        <v>80720871</v>
      </c>
      <c r="F188" t="s">
        <v>198</v>
      </c>
    </row>
    <row r="189" spans="1:6" x14ac:dyDescent="0.2">
      <c r="A189" s="4">
        <v>189</v>
      </c>
      <c r="B189" s="5" t="s">
        <v>6</v>
      </c>
      <c r="C189">
        <v>80821020</v>
      </c>
      <c r="D189" t="e">
        <v>#N/A</v>
      </c>
      <c r="E189" t="e">
        <v>#N/A</v>
      </c>
      <c r="F189" t="s">
        <v>199</v>
      </c>
    </row>
    <row r="190" spans="1:6" x14ac:dyDescent="0.2">
      <c r="A190" s="4">
        <v>190</v>
      </c>
      <c r="B190" s="5" t="s">
        <v>6</v>
      </c>
      <c r="C190">
        <v>1019026715</v>
      </c>
      <c r="D190" t="e">
        <v>#N/A</v>
      </c>
      <c r="E190" t="e">
        <v>#N/A</v>
      </c>
      <c r="F190" t="s">
        <v>200</v>
      </c>
    </row>
    <row r="191" spans="1:6" x14ac:dyDescent="0.2">
      <c r="A191" s="4">
        <v>191</v>
      </c>
      <c r="B191" s="5" t="s">
        <v>6</v>
      </c>
      <c r="C191">
        <v>52702693</v>
      </c>
      <c r="D191">
        <v>52702693</v>
      </c>
      <c r="E191">
        <v>52702693</v>
      </c>
      <c r="F191" t="s">
        <v>201</v>
      </c>
    </row>
    <row r="192" spans="1:6" x14ac:dyDescent="0.2">
      <c r="A192" s="4">
        <v>192</v>
      </c>
      <c r="B192" s="5" t="s">
        <v>6</v>
      </c>
      <c r="C192">
        <v>52452367</v>
      </c>
      <c r="D192">
        <v>52452367</v>
      </c>
      <c r="E192">
        <v>52452367</v>
      </c>
      <c r="F192" t="s">
        <v>202</v>
      </c>
    </row>
    <row r="193" spans="1:6" x14ac:dyDescent="0.2">
      <c r="A193" s="4">
        <v>193</v>
      </c>
      <c r="B193" s="5" t="s">
        <v>6</v>
      </c>
      <c r="C193">
        <v>52366824</v>
      </c>
      <c r="D193">
        <v>52366824</v>
      </c>
      <c r="E193">
        <v>52366824</v>
      </c>
      <c r="F193" t="s">
        <v>203</v>
      </c>
    </row>
    <row r="194" spans="1:6" x14ac:dyDescent="0.2">
      <c r="A194" s="4">
        <v>194</v>
      </c>
      <c r="B194" s="5" t="s">
        <v>6</v>
      </c>
      <c r="C194">
        <v>79521473</v>
      </c>
      <c r="D194">
        <v>79521473</v>
      </c>
      <c r="E194">
        <v>79521473</v>
      </c>
      <c r="F194" t="s">
        <v>204</v>
      </c>
    </row>
    <row r="195" spans="1:6" x14ac:dyDescent="0.2">
      <c r="A195" s="4">
        <v>195</v>
      </c>
      <c r="B195" s="5" t="s">
        <v>6</v>
      </c>
      <c r="C195">
        <v>900846370</v>
      </c>
      <c r="D195" t="e">
        <v>#N/A</v>
      </c>
      <c r="E195" t="e">
        <v>#N/A</v>
      </c>
      <c r="F195" t="s">
        <v>205</v>
      </c>
    </row>
    <row r="196" spans="1:6" x14ac:dyDescent="0.2">
      <c r="A196" s="4">
        <v>196</v>
      </c>
      <c r="B196" s="5" t="s">
        <v>6</v>
      </c>
      <c r="C196">
        <v>1023869057</v>
      </c>
      <c r="D196" t="e">
        <v>#N/A</v>
      </c>
      <c r="E196" t="e">
        <v>#N/A</v>
      </c>
      <c r="F196" t="s">
        <v>206</v>
      </c>
    </row>
    <row r="197" spans="1:6" x14ac:dyDescent="0.2">
      <c r="A197" s="4">
        <v>197</v>
      </c>
      <c r="B197" s="5" t="s">
        <v>6</v>
      </c>
      <c r="C197">
        <v>51783758</v>
      </c>
      <c r="D197">
        <v>51783758</v>
      </c>
      <c r="E197">
        <v>51783758</v>
      </c>
      <c r="F197" t="s">
        <v>207</v>
      </c>
    </row>
    <row r="198" spans="1:6" x14ac:dyDescent="0.2">
      <c r="A198" s="4">
        <v>198</v>
      </c>
      <c r="B198" s="5" t="s">
        <v>6</v>
      </c>
      <c r="C198">
        <v>1020773471</v>
      </c>
      <c r="D198" t="e">
        <v>#N/A</v>
      </c>
      <c r="E198" t="e">
        <v>#N/A</v>
      </c>
      <c r="F198" t="s">
        <v>208</v>
      </c>
    </row>
    <row r="199" spans="1:6" x14ac:dyDescent="0.2">
      <c r="A199" s="4">
        <v>199</v>
      </c>
      <c r="B199" s="5" t="s">
        <v>6</v>
      </c>
      <c r="C199">
        <v>52053983</v>
      </c>
      <c r="D199" t="e">
        <v>#N/A</v>
      </c>
      <c r="E199" t="e">
        <v>#N/A</v>
      </c>
      <c r="F199" t="s">
        <v>209</v>
      </c>
    </row>
    <row r="200" spans="1:6" x14ac:dyDescent="0.2">
      <c r="A200" s="4">
        <v>200</v>
      </c>
      <c r="B200" s="5" t="s">
        <v>6</v>
      </c>
      <c r="C200">
        <v>1015398646</v>
      </c>
      <c r="D200" t="e">
        <v>#N/A</v>
      </c>
      <c r="E200" t="e">
        <v>#N/A</v>
      </c>
      <c r="F200" t="s">
        <v>210</v>
      </c>
    </row>
    <row r="201" spans="1:6" x14ac:dyDescent="0.2">
      <c r="A201" s="4">
        <v>201</v>
      </c>
      <c r="B201" s="5" t="s">
        <v>6</v>
      </c>
      <c r="C201">
        <v>79200747</v>
      </c>
      <c r="D201" t="e">
        <v>#N/A</v>
      </c>
      <c r="E201" t="e">
        <v>#N/A</v>
      </c>
      <c r="F201" t="s">
        <v>211</v>
      </c>
    </row>
    <row r="202" spans="1:6" x14ac:dyDescent="0.2">
      <c r="A202" s="4">
        <v>202</v>
      </c>
      <c r="B202" s="5" t="s">
        <v>6</v>
      </c>
      <c r="C202">
        <v>1072647232</v>
      </c>
      <c r="D202" t="e">
        <v>#N/A</v>
      </c>
      <c r="E202" t="e">
        <v>#N/A</v>
      </c>
      <c r="F202" t="s">
        <v>212</v>
      </c>
    </row>
    <row r="203" spans="1:6" x14ac:dyDescent="0.2">
      <c r="A203" s="4">
        <v>203</v>
      </c>
      <c r="B203" s="5" t="s">
        <v>6</v>
      </c>
      <c r="C203">
        <v>1014188712</v>
      </c>
      <c r="D203">
        <v>1014188712</v>
      </c>
      <c r="E203">
        <v>1014188712</v>
      </c>
      <c r="F203" t="s">
        <v>213</v>
      </c>
    </row>
    <row r="204" spans="1:6" x14ac:dyDescent="0.2">
      <c r="A204" s="4">
        <v>204</v>
      </c>
      <c r="B204" s="5" t="s">
        <v>6</v>
      </c>
      <c r="C204">
        <v>1026271028</v>
      </c>
      <c r="D204" t="e">
        <v>#N/A</v>
      </c>
      <c r="E204" t="e">
        <v>#N/A</v>
      </c>
      <c r="F204" t="s">
        <v>214</v>
      </c>
    </row>
    <row r="205" spans="1:6" x14ac:dyDescent="0.2">
      <c r="A205" s="4">
        <v>205</v>
      </c>
      <c r="B205" s="5" t="s">
        <v>6</v>
      </c>
      <c r="C205">
        <v>1085277666</v>
      </c>
      <c r="D205" t="e">
        <v>#N/A</v>
      </c>
      <c r="E205" t="e">
        <v>#N/A</v>
      </c>
      <c r="F205" t="s">
        <v>215</v>
      </c>
    </row>
    <row r="206" spans="1:6" x14ac:dyDescent="0.2">
      <c r="A206" s="4">
        <v>206</v>
      </c>
      <c r="B206" s="5" t="s">
        <v>6</v>
      </c>
      <c r="C206">
        <v>1019079858</v>
      </c>
      <c r="D206" t="e">
        <v>#N/A</v>
      </c>
      <c r="E206" t="e">
        <v>#N/A</v>
      </c>
      <c r="F206" t="s">
        <v>216</v>
      </c>
    </row>
    <row r="207" spans="1:6" x14ac:dyDescent="0.2">
      <c r="A207" s="4">
        <v>207</v>
      </c>
      <c r="B207" s="5" t="s">
        <v>6</v>
      </c>
      <c r="C207">
        <v>53083890</v>
      </c>
      <c r="D207">
        <v>53083890</v>
      </c>
      <c r="E207">
        <v>53083890</v>
      </c>
      <c r="F207" t="s">
        <v>217</v>
      </c>
    </row>
    <row r="208" spans="1:6" x14ac:dyDescent="0.2">
      <c r="A208" s="4">
        <v>208</v>
      </c>
      <c r="B208" s="5" t="s">
        <v>6</v>
      </c>
      <c r="C208">
        <v>53167140</v>
      </c>
      <c r="D208">
        <v>53167140</v>
      </c>
      <c r="E208">
        <v>53167140</v>
      </c>
      <c r="F208" t="s">
        <v>218</v>
      </c>
    </row>
    <row r="209" spans="1:6" x14ac:dyDescent="0.2">
      <c r="A209" s="4">
        <v>209</v>
      </c>
      <c r="B209" s="5" t="s">
        <v>6</v>
      </c>
      <c r="C209">
        <v>49780354</v>
      </c>
      <c r="D209" t="e">
        <v>#N/A</v>
      </c>
      <c r="E209" t="e">
        <v>#N/A</v>
      </c>
      <c r="F209" t="s">
        <v>219</v>
      </c>
    </row>
    <row r="210" spans="1:6" x14ac:dyDescent="0.2">
      <c r="A210" s="4">
        <v>210</v>
      </c>
      <c r="B210" s="5" t="s">
        <v>6</v>
      </c>
      <c r="C210">
        <v>1022382595</v>
      </c>
      <c r="D210" t="e">
        <v>#N/A</v>
      </c>
      <c r="E210" t="e">
        <v>#N/A</v>
      </c>
      <c r="F210" t="s">
        <v>220</v>
      </c>
    </row>
    <row r="211" spans="1:6" x14ac:dyDescent="0.2">
      <c r="A211" s="4">
        <v>211</v>
      </c>
      <c r="B211" s="5" t="s">
        <v>6</v>
      </c>
      <c r="C211">
        <v>1032417067</v>
      </c>
      <c r="D211">
        <v>1032417067</v>
      </c>
      <c r="E211">
        <v>1032417067</v>
      </c>
      <c r="F211" t="s">
        <v>221</v>
      </c>
    </row>
    <row r="212" spans="1:6" x14ac:dyDescent="0.2">
      <c r="A212" s="4">
        <v>212</v>
      </c>
      <c r="B212" s="5" t="s">
        <v>6</v>
      </c>
      <c r="C212">
        <v>1015395116</v>
      </c>
      <c r="D212">
        <v>1015395116</v>
      </c>
      <c r="E212">
        <v>1015395116</v>
      </c>
      <c r="F212" t="s">
        <v>222</v>
      </c>
    </row>
    <row r="213" spans="1:6" x14ac:dyDescent="0.2">
      <c r="A213" s="4">
        <v>213</v>
      </c>
      <c r="B213" s="5" t="s">
        <v>6</v>
      </c>
      <c r="C213">
        <v>1015434867</v>
      </c>
      <c r="D213">
        <v>1015434867</v>
      </c>
      <c r="E213">
        <v>1015434867</v>
      </c>
      <c r="F213" t="s">
        <v>223</v>
      </c>
    </row>
    <row r="214" spans="1:6" x14ac:dyDescent="0.2">
      <c r="A214" s="4">
        <v>214</v>
      </c>
      <c r="B214" s="5" t="s">
        <v>6</v>
      </c>
      <c r="C214">
        <v>1018410857</v>
      </c>
      <c r="D214" t="e">
        <v>#N/A</v>
      </c>
      <c r="E214" t="e">
        <v>#N/A</v>
      </c>
      <c r="F214" t="s">
        <v>224</v>
      </c>
    </row>
    <row r="215" spans="1:6" x14ac:dyDescent="0.2">
      <c r="A215" s="4">
        <v>215</v>
      </c>
      <c r="B215" s="5" t="s">
        <v>6</v>
      </c>
      <c r="C215">
        <v>79483221</v>
      </c>
      <c r="D215">
        <v>79483221</v>
      </c>
      <c r="E215">
        <v>79483221</v>
      </c>
      <c r="F215" t="s">
        <v>225</v>
      </c>
    </row>
    <row r="216" spans="1:6" x14ac:dyDescent="0.2">
      <c r="A216" s="4">
        <v>216</v>
      </c>
      <c r="B216" s="5" t="s">
        <v>6</v>
      </c>
      <c r="C216">
        <v>19241806</v>
      </c>
      <c r="D216">
        <v>19241806</v>
      </c>
      <c r="E216">
        <v>19241806</v>
      </c>
      <c r="F216" t="s">
        <v>226</v>
      </c>
    </row>
    <row r="217" spans="1:6" x14ac:dyDescent="0.2">
      <c r="A217" s="4">
        <v>217</v>
      </c>
      <c r="B217" s="5" t="s">
        <v>6</v>
      </c>
      <c r="C217">
        <v>19499775</v>
      </c>
      <c r="D217">
        <v>19499775</v>
      </c>
      <c r="E217">
        <v>19499775</v>
      </c>
      <c r="F217" t="s">
        <v>227</v>
      </c>
    </row>
    <row r="218" spans="1:6" x14ac:dyDescent="0.2">
      <c r="A218" s="4">
        <v>218</v>
      </c>
      <c r="B218" s="5" t="s">
        <v>6</v>
      </c>
      <c r="C218">
        <v>1019025212</v>
      </c>
      <c r="D218">
        <v>1019025212</v>
      </c>
      <c r="E218">
        <v>1019025212</v>
      </c>
      <c r="F218" t="s">
        <v>228</v>
      </c>
    </row>
    <row r="219" spans="1:6" x14ac:dyDescent="0.2">
      <c r="A219" s="4">
        <v>219</v>
      </c>
      <c r="B219" s="5" t="s">
        <v>6</v>
      </c>
      <c r="C219">
        <v>1016035214</v>
      </c>
      <c r="D219" t="e">
        <v>#N/A</v>
      </c>
      <c r="E219" t="e">
        <v>#N/A</v>
      </c>
      <c r="F219" t="s">
        <v>229</v>
      </c>
    </row>
    <row r="220" spans="1:6" x14ac:dyDescent="0.2">
      <c r="A220" s="4">
        <v>220</v>
      </c>
      <c r="B220" s="5" t="s">
        <v>6</v>
      </c>
      <c r="C220">
        <v>1026277083</v>
      </c>
      <c r="D220" t="e">
        <v>#N/A</v>
      </c>
      <c r="E220" t="e">
        <v>#N/A</v>
      </c>
      <c r="F220" t="s">
        <v>230</v>
      </c>
    </row>
    <row r="221" spans="1:6" x14ac:dyDescent="0.2">
      <c r="A221" s="4">
        <v>221</v>
      </c>
      <c r="B221" s="5" t="s">
        <v>6</v>
      </c>
      <c r="C221">
        <v>1012340803</v>
      </c>
      <c r="D221" t="e">
        <v>#N/A</v>
      </c>
      <c r="E221" t="e">
        <v>#N/A</v>
      </c>
      <c r="F221" t="s">
        <v>231</v>
      </c>
    </row>
    <row r="222" spans="1:6" x14ac:dyDescent="0.2">
      <c r="A222" s="4">
        <v>222</v>
      </c>
      <c r="B222" s="5" t="s">
        <v>6</v>
      </c>
      <c r="C222">
        <v>52397078</v>
      </c>
      <c r="D222" t="e">
        <v>#N/A</v>
      </c>
      <c r="E222" t="e">
        <v>#N/A</v>
      </c>
      <c r="F222" t="s">
        <v>232</v>
      </c>
    </row>
    <row r="223" spans="1:6" x14ac:dyDescent="0.2">
      <c r="A223" s="4">
        <v>223</v>
      </c>
      <c r="B223" s="5" t="s">
        <v>6</v>
      </c>
      <c r="C223">
        <v>1070304709</v>
      </c>
      <c r="D223">
        <v>1070304709</v>
      </c>
      <c r="E223">
        <v>1070304709</v>
      </c>
      <c r="F223" t="s">
        <v>233</v>
      </c>
    </row>
    <row r="224" spans="1:6" x14ac:dyDescent="0.2">
      <c r="A224" s="4">
        <v>224</v>
      </c>
      <c r="B224" s="5" t="s">
        <v>6</v>
      </c>
      <c r="C224">
        <v>1016011554</v>
      </c>
      <c r="D224" t="e">
        <v>#N/A</v>
      </c>
      <c r="E224" t="e">
        <v>#N/A</v>
      </c>
      <c r="F224" t="s">
        <v>234</v>
      </c>
    </row>
    <row r="225" spans="1:6" x14ac:dyDescent="0.2">
      <c r="A225" s="4">
        <v>225</v>
      </c>
      <c r="B225" s="5" t="s">
        <v>6</v>
      </c>
      <c r="C225">
        <v>1026286414</v>
      </c>
      <c r="D225">
        <v>1026286414</v>
      </c>
      <c r="E225">
        <v>1026286414</v>
      </c>
      <c r="F225" t="s">
        <v>235</v>
      </c>
    </row>
    <row r="226" spans="1:6" x14ac:dyDescent="0.2">
      <c r="A226" s="4">
        <v>226</v>
      </c>
      <c r="B226" s="5" t="s">
        <v>6</v>
      </c>
      <c r="C226">
        <v>1049634555</v>
      </c>
      <c r="D226" t="e">
        <v>#N/A</v>
      </c>
      <c r="E226" t="e">
        <v>#N/A</v>
      </c>
      <c r="F226" t="s">
        <v>236</v>
      </c>
    </row>
    <row r="227" spans="1:6" x14ac:dyDescent="0.2">
      <c r="A227" s="4">
        <v>227</v>
      </c>
      <c r="B227" s="5" t="s">
        <v>6</v>
      </c>
      <c r="C227">
        <v>1026269278</v>
      </c>
      <c r="D227">
        <v>1026269278</v>
      </c>
      <c r="E227">
        <v>1026269278</v>
      </c>
      <c r="F227" t="s">
        <v>237</v>
      </c>
    </row>
    <row r="228" spans="1:6" x14ac:dyDescent="0.2">
      <c r="A228" s="4">
        <v>228</v>
      </c>
      <c r="B228" s="5" t="s">
        <v>6</v>
      </c>
      <c r="C228">
        <v>1026283833</v>
      </c>
      <c r="D228" t="e">
        <v>#N/A</v>
      </c>
      <c r="E228" t="e">
        <v>#N/A</v>
      </c>
      <c r="F228" t="s">
        <v>238</v>
      </c>
    </row>
    <row r="229" spans="1:6" x14ac:dyDescent="0.2">
      <c r="A229" s="4">
        <v>229</v>
      </c>
      <c r="B229" s="5" t="s">
        <v>6</v>
      </c>
      <c r="C229">
        <v>80091587</v>
      </c>
      <c r="D229" t="e">
        <v>#N/A</v>
      </c>
      <c r="E229" t="e">
        <v>#N/A</v>
      </c>
      <c r="F229" t="s">
        <v>239</v>
      </c>
    </row>
    <row r="230" spans="1:6" x14ac:dyDescent="0.2">
      <c r="A230" s="4">
        <v>230</v>
      </c>
      <c r="B230" s="5" t="s">
        <v>6</v>
      </c>
      <c r="C230">
        <v>900101100</v>
      </c>
      <c r="D230" t="e">
        <v>#N/A</v>
      </c>
      <c r="E230" t="e">
        <v>#N/A</v>
      </c>
      <c r="F230" t="s">
        <v>240</v>
      </c>
    </row>
    <row r="231" spans="1:6" x14ac:dyDescent="0.2">
      <c r="A231" s="4">
        <v>231</v>
      </c>
      <c r="B231" s="5" t="s">
        <v>6</v>
      </c>
      <c r="C231">
        <v>78075841</v>
      </c>
      <c r="D231">
        <v>78075841</v>
      </c>
      <c r="E231">
        <v>78075841</v>
      </c>
      <c r="F231" t="s">
        <v>241</v>
      </c>
    </row>
    <row r="232" spans="1:6" x14ac:dyDescent="0.2">
      <c r="A232" s="4">
        <v>232</v>
      </c>
      <c r="B232" s="5" t="s">
        <v>6</v>
      </c>
      <c r="C232">
        <v>1052382465</v>
      </c>
      <c r="D232">
        <v>1052382465</v>
      </c>
      <c r="E232">
        <v>1052382465</v>
      </c>
      <c r="F232" t="s">
        <v>242</v>
      </c>
    </row>
    <row r="233" spans="1:6" x14ac:dyDescent="0.2">
      <c r="A233" s="4">
        <v>233</v>
      </c>
      <c r="B233" s="5" t="s">
        <v>6</v>
      </c>
      <c r="C233">
        <v>45694892</v>
      </c>
      <c r="D233" t="e">
        <v>#N/A</v>
      </c>
      <c r="E233" t="e">
        <v>#N/A</v>
      </c>
      <c r="F233" t="s">
        <v>243</v>
      </c>
    </row>
    <row r="234" spans="1:6" x14ac:dyDescent="0.2">
      <c r="A234" s="4">
        <v>234</v>
      </c>
      <c r="B234" s="5" t="s">
        <v>6</v>
      </c>
      <c r="C234">
        <v>51829727</v>
      </c>
      <c r="D234" t="e">
        <v>#N/A</v>
      </c>
      <c r="E234" t="e">
        <v>#N/A</v>
      </c>
      <c r="F234" t="s">
        <v>244</v>
      </c>
    </row>
    <row r="235" spans="1:6" x14ac:dyDescent="0.2">
      <c r="A235" s="4">
        <v>235</v>
      </c>
      <c r="B235" s="5" t="s">
        <v>6</v>
      </c>
      <c r="C235">
        <v>52465723</v>
      </c>
      <c r="D235" t="e">
        <v>#N/A</v>
      </c>
      <c r="E235" t="e">
        <v>#N/A</v>
      </c>
      <c r="F235" t="s">
        <v>245</v>
      </c>
    </row>
    <row r="236" spans="1:6" x14ac:dyDescent="0.2">
      <c r="A236" s="4">
        <v>236</v>
      </c>
      <c r="B236" s="5" t="s">
        <v>7</v>
      </c>
      <c r="C236">
        <v>1032387607</v>
      </c>
      <c r="D236" t="e">
        <v>#N/A</v>
      </c>
      <c r="E236" t="e">
        <v>#N/A</v>
      </c>
      <c r="F236" t="s">
        <v>246</v>
      </c>
    </row>
    <row r="237" spans="1:6" x14ac:dyDescent="0.2">
      <c r="A237" s="4">
        <v>237</v>
      </c>
      <c r="B237" s="5" t="s">
        <v>7</v>
      </c>
      <c r="C237">
        <v>52176760</v>
      </c>
      <c r="D237" t="e">
        <v>#N/A</v>
      </c>
      <c r="E237" t="e">
        <v>#N/A</v>
      </c>
      <c r="F237" t="s">
        <v>247</v>
      </c>
    </row>
    <row r="238" spans="1:6" x14ac:dyDescent="0.2">
      <c r="A238" s="4">
        <v>238</v>
      </c>
      <c r="B238" s="5" t="s">
        <v>6</v>
      </c>
      <c r="C238">
        <v>79291999</v>
      </c>
      <c r="D238">
        <v>79291999</v>
      </c>
      <c r="E238">
        <v>79291999</v>
      </c>
      <c r="F238" t="s">
        <v>248</v>
      </c>
    </row>
    <row r="239" spans="1:6" x14ac:dyDescent="0.2">
      <c r="A239" s="4">
        <v>239</v>
      </c>
      <c r="B239" s="5" t="s">
        <v>6</v>
      </c>
      <c r="C239">
        <v>52903579</v>
      </c>
      <c r="D239" t="e">
        <v>#N/A</v>
      </c>
      <c r="E239" t="e">
        <v>#N/A</v>
      </c>
      <c r="F239" t="s">
        <v>249</v>
      </c>
    </row>
    <row r="240" spans="1:6" x14ac:dyDescent="0.2">
      <c r="A240" s="4">
        <v>240</v>
      </c>
      <c r="B240" s="5" t="s">
        <v>6</v>
      </c>
      <c r="C240">
        <v>1053795122</v>
      </c>
      <c r="D240">
        <v>1053795122</v>
      </c>
      <c r="E240">
        <v>1053795122</v>
      </c>
      <c r="F240" t="s">
        <v>250</v>
      </c>
    </row>
    <row r="241" spans="1:6" x14ac:dyDescent="0.2">
      <c r="A241" s="4">
        <v>241</v>
      </c>
      <c r="B241" s="5" t="s">
        <v>6</v>
      </c>
      <c r="C241">
        <v>19752376</v>
      </c>
      <c r="D241">
        <v>19752376</v>
      </c>
      <c r="E241">
        <v>19752376</v>
      </c>
      <c r="F241" t="s">
        <v>251</v>
      </c>
    </row>
    <row r="242" spans="1:6" x14ac:dyDescent="0.2">
      <c r="A242" s="4">
        <v>242</v>
      </c>
      <c r="B242" s="5" t="s">
        <v>6</v>
      </c>
      <c r="C242">
        <v>52867684</v>
      </c>
      <c r="D242">
        <v>52867684</v>
      </c>
      <c r="E242">
        <v>52867684</v>
      </c>
      <c r="F242" t="s">
        <v>252</v>
      </c>
    </row>
    <row r="243" spans="1:6" x14ac:dyDescent="0.2">
      <c r="A243" s="4">
        <v>243</v>
      </c>
      <c r="B243" s="5" t="s">
        <v>6</v>
      </c>
      <c r="C243">
        <v>1023901684</v>
      </c>
      <c r="D243">
        <v>1023901684</v>
      </c>
      <c r="E243">
        <v>1023901684</v>
      </c>
      <c r="F243" t="s">
        <v>253</v>
      </c>
    </row>
    <row r="244" spans="1:6" x14ac:dyDescent="0.2">
      <c r="A244" s="4">
        <v>244</v>
      </c>
      <c r="B244" s="5" t="s">
        <v>6</v>
      </c>
      <c r="C244">
        <v>1049604062</v>
      </c>
      <c r="D244">
        <v>1049604062</v>
      </c>
      <c r="E244">
        <v>1049604062</v>
      </c>
      <c r="F244" t="s">
        <v>254</v>
      </c>
    </row>
    <row r="245" spans="1:6" x14ac:dyDescent="0.2">
      <c r="A245" s="4">
        <v>245</v>
      </c>
      <c r="B245" s="5" t="s">
        <v>6</v>
      </c>
      <c r="C245">
        <v>1016063613</v>
      </c>
      <c r="D245">
        <v>1016063613</v>
      </c>
      <c r="E245">
        <v>1016063613</v>
      </c>
      <c r="F245" t="s">
        <v>255</v>
      </c>
    </row>
    <row r="246" spans="1:6" x14ac:dyDescent="0.2">
      <c r="A246" s="4">
        <v>246</v>
      </c>
      <c r="B246" s="5" t="s">
        <v>6</v>
      </c>
      <c r="C246">
        <v>51916944</v>
      </c>
      <c r="D246">
        <v>51916944</v>
      </c>
      <c r="E246">
        <v>51916944</v>
      </c>
      <c r="F246" t="s">
        <v>256</v>
      </c>
    </row>
    <row r="247" spans="1:6" x14ac:dyDescent="0.2">
      <c r="A247" s="4">
        <v>247</v>
      </c>
      <c r="B247" s="5" t="s">
        <v>6</v>
      </c>
      <c r="C247">
        <v>33365270</v>
      </c>
      <c r="D247">
        <v>33365270</v>
      </c>
      <c r="E247">
        <v>33365270</v>
      </c>
      <c r="F247" t="s">
        <v>257</v>
      </c>
    </row>
    <row r="248" spans="1:6" x14ac:dyDescent="0.2">
      <c r="A248" s="4">
        <v>248</v>
      </c>
      <c r="B248" s="5" t="s">
        <v>6</v>
      </c>
      <c r="C248">
        <v>46450640</v>
      </c>
      <c r="D248" t="e">
        <v>#N/A</v>
      </c>
      <c r="E248" t="e">
        <v>#N/A</v>
      </c>
      <c r="F248" t="s">
        <v>258</v>
      </c>
    </row>
    <row r="249" spans="1:6" x14ac:dyDescent="0.2">
      <c r="A249" s="4">
        <v>249</v>
      </c>
      <c r="B249" s="5" t="s">
        <v>6</v>
      </c>
      <c r="C249">
        <v>52515314</v>
      </c>
      <c r="D249">
        <v>52515314</v>
      </c>
      <c r="E249">
        <v>52515314</v>
      </c>
      <c r="F249" t="s">
        <v>259</v>
      </c>
    </row>
    <row r="250" spans="1:6" x14ac:dyDescent="0.2">
      <c r="A250" s="4">
        <v>250</v>
      </c>
      <c r="B250" s="5" t="s">
        <v>6</v>
      </c>
      <c r="C250">
        <v>1110514078</v>
      </c>
      <c r="D250">
        <v>1110514078</v>
      </c>
      <c r="E250">
        <v>1110514078</v>
      </c>
      <c r="F250" t="s">
        <v>260</v>
      </c>
    </row>
    <row r="251" spans="1:6" x14ac:dyDescent="0.2">
      <c r="A251" s="4">
        <v>251</v>
      </c>
      <c r="B251" s="5" t="s">
        <v>6</v>
      </c>
      <c r="C251">
        <v>52543940</v>
      </c>
      <c r="D251">
        <v>52543940</v>
      </c>
      <c r="E251">
        <v>52543940</v>
      </c>
      <c r="F251" t="s">
        <v>261</v>
      </c>
    </row>
    <row r="252" spans="1:6" x14ac:dyDescent="0.2">
      <c r="A252" s="4">
        <v>252</v>
      </c>
      <c r="B252" s="5" t="s">
        <v>6</v>
      </c>
      <c r="C252">
        <v>79649468</v>
      </c>
      <c r="D252">
        <v>79649468</v>
      </c>
      <c r="E252">
        <v>79649468</v>
      </c>
      <c r="F252" t="s">
        <v>262</v>
      </c>
    </row>
    <row r="253" spans="1:6" x14ac:dyDescent="0.2">
      <c r="A253" s="4">
        <v>253</v>
      </c>
      <c r="B253" s="5" t="s">
        <v>6</v>
      </c>
      <c r="C253">
        <v>1130622377</v>
      </c>
      <c r="D253">
        <v>1130622377</v>
      </c>
      <c r="E253">
        <v>1130622377</v>
      </c>
      <c r="F253" t="s">
        <v>263</v>
      </c>
    </row>
    <row r="254" spans="1:6" x14ac:dyDescent="0.2">
      <c r="A254" s="4">
        <v>254</v>
      </c>
      <c r="B254" s="5" t="s">
        <v>6</v>
      </c>
      <c r="C254">
        <v>52810235</v>
      </c>
      <c r="D254">
        <v>52810235</v>
      </c>
      <c r="E254">
        <v>52810235</v>
      </c>
      <c r="F254" t="s">
        <v>264</v>
      </c>
    </row>
    <row r="255" spans="1:6" x14ac:dyDescent="0.2">
      <c r="A255" s="4">
        <v>255</v>
      </c>
      <c r="B255" s="5" t="s">
        <v>6</v>
      </c>
      <c r="C255">
        <v>79515828</v>
      </c>
      <c r="D255">
        <v>79515828</v>
      </c>
      <c r="E255">
        <v>79515828</v>
      </c>
      <c r="F255" t="s">
        <v>265</v>
      </c>
    </row>
    <row r="256" spans="1:6" x14ac:dyDescent="0.2">
      <c r="A256" s="4">
        <v>256</v>
      </c>
      <c r="B256" s="5" t="s">
        <v>6</v>
      </c>
      <c r="C256">
        <v>1022370790</v>
      </c>
      <c r="D256" t="e">
        <v>#N/A</v>
      </c>
      <c r="E256" t="e">
        <v>#N/A</v>
      </c>
      <c r="F256" t="s">
        <v>266</v>
      </c>
    </row>
    <row r="257" spans="1:6" x14ac:dyDescent="0.2">
      <c r="A257" s="4">
        <v>257</v>
      </c>
      <c r="B257" s="5" t="s">
        <v>6</v>
      </c>
      <c r="C257">
        <v>1015469191</v>
      </c>
      <c r="D257" t="e">
        <v>#N/A</v>
      </c>
      <c r="E257" t="e">
        <v>#N/A</v>
      </c>
      <c r="F257" t="s">
        <v>267</v>
      </c>
    </row>
    <row r="258" spans="1:6" x14ac:dyDescent="0.2">
      <c r="A258" s="4">
        <v>258</v>
      </c>
      <c r="B258" s="5" t="s">
        <v>6</v>
      </c>
      <c r="C258">
        <v>1014272242</v>
      </c>
      <c r="D258" t="e">
        <v>#N/A</v>
      </c>
      <c r="E258" t="e">
        <v>#N/A</v>
      </c>
      <c r="F258" t="s">
        <v>268</v>
      </c>
    </row>
    <row r="259" spans="1:6" x14ac:dyDescent="0.2">
      <c r="A259" s="4">
        <v>259</v>
      </c>
      <c r="B259" s="5" t="s">
        <v>6</v>
      </c>
      <c r="C259">
        <v>80720954</v>
      </c>
      <c r="D259">
        <v>80720954</v>
      </c>
      <c r="E259">
        <v>80720954</v>
      </c>
      <c r="F259" t="s">
        <v>269</v>
      </c>
    </row>
    <row r="260" spans="1:6" x14ac:dyDescent="0.2">
      <c r="A260" s="4">
        <v>260</v>
      </c>
      <c r="B260" s="5" t="s">
        <v>7</v>
      </c>
      <c r="C260">
        <v>53911025</v>
      </c>
      <c r="D260" t="e">
        <v>#N/A</v>
      </c>
      <c r="E260" t="e">
        <v>#N/A</v>
      </c>
      <c r="F260" t="s">
        <v>270</v>
      </c>
    </row>
    <row r="261" spans="1:6" x14ac:dyDescent="0.2">
      <c r="A261" s="4">
        <v>261</v>
      </c>
      <c r="B261" s="5" t="s">
        <v>6</v>
      </c>
      <c r="C261">
        <v>1026250141</v>
      </c>
      <c r="D261">
        <v>1026250141</v>
      </c>
      <c r="E261">
        <v>1026250141</v>
      </c>
      <c r="F261" t="s">
        <v>271</v>
      </c>
    </row>
    <row r="262" spans="1:6" x14ac:dyDescent="0.2">
      <c r="A262" s="4">
        <v>262</v>
      </c>
      <c r="B262" s="5" t="s">
        <v>6</v>
      </c>
      <c r="C262">
        <v>79750143</v>
      </c>
      <c r="D262">
        <v>79750143</v>
      </c>
      <c r="E262">
        <v>79750143</v>
      </c>
      <c r="F262" t="s">
        <v>272</v>
      </c>
    </row>
    <row r="263" spans="1:6" x14ac:dyDescent="0.2">
      <c r="A263" s="4">
        <v>263</v>
      </c>
      <c r="B263" s="5" t="s">
        <v>6</v>
      </c>
      <c r="C263">
        <v>1049619873</v>
      </c>
      <c r="D263" t="e">
        <v>#N/A</v>
      </c>
      <c r="E263" t="e">
        <v>#N/A</v>
      </c>
      <c r="F263" t="s">
        <v>273</v>
      </c>
    </row>
    <row r="264" spans="1:6" x14ac:dyDescent="0.2">
      <c r="A264" s="4">
        <v>264</v>
      </c>
      <c r="B264" s="5" t="s">
        <v>6</v>
      </c>
      <c r="C264">
        <v>52887283</v>
      </c>
      <c r="D264">
        <v>52887283</v>
      </c>
      <c r="E264">
        <v>52887283</v>
      </c>
      <c r="F264" t="s">
        <v>274</v>
      </c>
    </row>
    <row r="265" spans="1:6" x14ac:dyDescent="0.2">
      <c r="A265" s="4">
        <v>265</v>
      </c>
      <c r="B265" s="5" t="s">
        <v>6</v>
      </c>
      <c r="C265">
        <v>1026254872</v>
      </c>
      <c r="D265" t="e">
        <v>#N/A</v>
      </c>
      <c r="E265" t="e">
        <v>#N/A</v>
      </c>
      <c r="F265" t="s">
        <v>275</v>
      </c>
    </row>
    <row r="266" spans="1:6" x14ac:dyDescent="0.2">
      <c r="A266" s="4">
        <v>266</v>
      </c>
      <c r="B266" s="5" t="s">
        <v>6</v>
      </c>
      <c r="C266">
        <v>1130615434</v>
      </c>
      <c r="D266">
        <v>1130615434</v>
      </c>
      <c r="E266">
        <v>1130615434</v>
      </c>
      <c r="F266" t="s">
        <v>276</v>
      </c>
    </row>
    <row r="267" spans="1:6" x14ac:dyDescent="0.2">
      <c r="A267" s="4">
        <v>267</v>
      </c>
      <c r="B267" s="5" t="s">
        <v>6</v>
      </c>
      <c r="C267">
        <v>52516200</v>
      </c>
      <c r="D267">
        <v>52516200</v>
      </c>
      <c r="E267">
        <v>52516200</v>
      </c>
      <c r="F267" t="s">
        <v>277</v>
      </c>
    </row>
    <row r="268" spans="1:6" x14ac:dyDescent="0.2">
      <c r="A268" s="4">
        <v>268</v>
      </c>
      <c r="B268" s="5" t="s">
        <v>6</v>
      </c>
      <c r="C268">
        <v>1031145701</v>
      </c>
      <c r="D268" t="e">
        <v>#N/A</v>
      </c>
      <c r="E268" t="e">
        <v>#N/A</v>
      </c>
      <c r="F268" t="s">
        <v>278</v>
      </c>
    </row>
    <row r="269" spans="1:6" x14ac:dyDescent="0.2">
      <c r="A269" s="4">
        <v>269</v>
      </c>
      <c r="B269" s="5" t="s">
        <v>6</v>
      </c>
      <c r="C269">
        <v>53008813</v>
      </c>
      <c r="D269" t="e">
        <v>#N/A</v>
      </c>
      <c r="E269" t="e">
        <v>#N/A</v>
      </c>
      <c r="F269" t="s">
        <v>279</v>
      </c>
    </row>
    <row r="270" spans="1:6" x14ac:dyDescent="0.2">
      <c r="A270" s="4">
        <v>270</v>
      </c>
      <c r="B270" s="5" t="s">
        <v>6</v>
      </c>
      <c r="C270">
        <v>1018445703</v>
      </c>
      <c r="D270" t="e">
        <v>#N/A</v>
      </c>
      <c r="E270" t="e">
        <v>#N/A</v>
      </c>
      <c r="F270" t="s">
        <v>280</v>
      </c>
    </row>
    <row r="271" spans="1:6" x14ac:dyDescent="0.2">
      <c r="A271" s="4">
        <v>271</v>
      </c>
      <c r="B271" s="5" t="s">
        <v>6</v>
      </c>
      <c r="C271">
        <v>80187481</v>
      </c>
      <c r="D271" t="e">
        <v>#N/A</v>
      </c>
      <c r="E271" t="e">
        <v>#N/A</v>
      </c>
      <c r="F271" t="s">
        <v>281</v>
      </c>
    </row>
    <row r="272" spans="1:6" x14ac:dyDescent="0.2">
      <c r="A272" s="4">
        <v>272</v>
      </c>
      <c r="B272" s="5" t="s">
        <v>6</v>
      </c>
      <c r="C272">
        <v>80859872</v>
      </c>
      <c r="D272">
        <v>80859872</v>
      </c>
      <c r="E272">
        <v>80859872</v>
      </c>
      <c r="F272" t="s">
        <v>282</v>
      </c>
    </row>
    <row r="273" spans="1:6" x14ac:dyDescent="0.2">
      <c r="A273" s="4">
        <v>273</v>
      </c>
      <c r="B273" s="5" t="s">
        <v>6</v>
      </c>
      <c r="C273">
        <v>52704904</v>
      </c>
      <c r="D273">
        <v>52704904</v>
      </c>
      <c r="E273">
        <v>52704904</v>
      </c>
      <c r="F273" t="s">
        <v>283</v>
      </c>
    </row>
    <row r="274" spans="1:6" x14ac:dyDescent="0.2">
      <c r="A274" s="4">
        <v>274</v>
      </c>
      <c r="B274" s="5" t="s">
        <v>6</v>
      </c>
      <c r="C274">
        <v>1026268177</v>
      </c>
      <c r="D274" t="e">
        <v>#N/A</v>
      </c>
      <c r="E274" t="e">
        <v>#N/A</v>
      </c>
      <c r="F274" t="s">
        <v>284</v>
      </c>
    </row>
    <row r="275" spans="1:6" x14ac:dyDescent="0.2">
      <c r="A275" s="4">
        <v>275</v>
      </c>
      <c r="B275" s="5" t="s">
        <v>6</v>
      </c>
      <c r="C275">
        <v>80921222</v>
      </c>
      <c r="D275" t="e">
        <v>#N/A</v>
      </c>
      <c r="E275" t="e">
        <v>#N/A</v>
      </c>
      <c r="F275" t="s">
        <v>285</v>
      </c>
    </row>
    <row r="276" spans="1:6" x14ac:dyDescent="0.2">
      <c r="A276" s="4">
        <v>276</v>
      </c>
      <c r="B276" s="5" t="s">
        <v>6</v>
      </c>
      <c r="C276">
        <v>1012447238</v>
      </c>
      <c r="D276" t="e">
        <v>#N/A</v>
      </c>
      <c r="E276" t="e">
        <v>#N/A</v>
      </c>
      <c r="F276" t="s">
        <v>286</v>
      </c>
    </row>
    <row r="277" spans="1:6" x14ac:dyDescent="0.2">
      <c r="A277" s="4">
        <v>277</v>
      </c>
      <c r="B277" s="5" t="s">
        <v>6</v>
      </c>
      <c r="C277">
        <v>1032497030</v>
      </c>
      <c r="D277" t="e">
        <v>#N/A</v>
      </c>
      <c r="E277" t="e">
        <v>#N/A</v>
      </c>
      <c r="F277" t="s">
        <v>287</v>
      </c>
    </row>
    <row r="278" spans="1:6" x14ac:dyDescent="0.2">
      <c r="A278" s="4">
        <v>278</v>
      </c>
      <c r="B278" s="5" t="s">
        <v>6</v>
      </c>
      <c r="C278">
        <v>1012457731</v>
      </c>
      <c r="D278" t="e">
        <v>#N/A</v>
      </c>
      <c r="E278" t="e">
        <v>#N/A</v>
      </c>
      <c r="F278" t="s">
        <v>288</v>
      </c>
    </row>
    <row r="279" spans="1:6" x14ac:dyDescent="0.2">
      <c r="A279" s="4">
        <v>279</v>
      </c>
      <c r="B279" s="5" t="s">
        <v>6</v>
      </c>
      <c r="C279">
        <v>1030602339</v>
      </c>
      <c r="D279" t="e">
        <v>#N/A</v>
      </c>
      <c r="E279" t="e">
        <v>#N/A</v>
      </c>
      <c r="F279" t="s">
        <v>289</v>
      </c>
    </row>
    <row r="280" spans="1:6" x14ac:dyDescent="0.2">
      <c r="A280" s="4">
        <v>280</v>
      </c>
      <c r="B280" s="5" t="s">
        <v>6</v>
      </c>
      <c r="C280">
        <v>1012415310</v>
      </c>
      <c r="D280" t="e">
        <v>#N/A</v>
      </c>
      <c r="E280" t="e">
        <v>#N/A</v>
      </c>
      <c r="F280" t="s">
        <v>290</v>
      </c>
    </row>
    <row r="281" spans="1:6" x14ac:dyDescent="0.2">
      <c r="A281" s="4">
        <v>281</v>
      </c>
      <c r="B281" s="5" t="s">
        <v>6</v>
      </c>
      <c r="C281">
        <v>1030670569</v>
      </c>
      <c r="D281" t="e">
        <v>#N/A</v>
      </c>
      <c r="E281" t="e">
        <v>#N/A</v>
      </c>
      <c r="F281" t="s">
        <v>291</v>
      </c>
    </row>
    <row r="282" spans="1:6" x14ac:dyDescent="0.2">
      <c r="A282" s="4">
        <v>282</v>
      </c>
      <c r="B282" s="5" t="s">
        <v>6</v>
      </c>
      <c r="C282">
        <v>52754472</v>
      </c>
      <c r="D282" t="e">
        <v>#N/A</v>
      </c>
      <c r="E282" t="e">
        <v>#N/A</v>
      </c>
      <c r="F282" t="s">
        <v>292</v>
      </c>
    </row>
    <row r="283" spans="1:6" x14ac:dyDescent="0.2">
      <c r="A283" s="4">
        <v>283</v>
      </c>
      <c r="B283" s="5" t="s">
        <v>6</v>
      </c>
      <c r="C283">
        <v>52967106</v>
      </c>
      <c r="D283" t="e">
        <v>#N/A</v>
      </c>
      <c r="E283" t="e">
        <v>#N/A</v>
      </c>
      <c r="F283" t="s">
        <v>293</v>
      </c>
    </row>
    <row r="284" spans="1:6" x14ac:dyDescent="0.2">
      <c r="A284" s="4">
        <v>284</v>
      </c>
      <c r="B284" s="5" t="s">
        <v>6</v>
      </c>
      <c r="C284">
        <v>1094266882</v>
      </c>
      <c r="D284" t="e">
        <v>#N/A</v>
      </c>
      <c r="E284" t="e">
        <v>#N/A</v>
      </c>
      <c r="F284" t="s">
        <v>294</v>
      </c>
    </row>
    <row r="285" spans="1:6" x14ac:dyDescent="0.2">
      <c r="A285" s="4">
        <v>285</v>
      </c>
      <c r="B285" s="5" t="s">
        <v>6</v>
      </c>
      <c r="C285">
        <v>1026272706</v>
      </c>
      <c r="D285" t="e">
        <v>#N/A</v>
      </c>
      <c r="E285" t="e">
        <v>#N/A</v>
      </c>
      <c r="F285" t="s">
        <v>295</v>
      </c>
    </row>
    <row r="286" spans="1:6" x14ac:dyDescent="0.2">
      <c r="A286" s="4">
        <v>286</v>
      </c>
      <c r="B286" s="5" t="s">
        <v>6</v>
      </c>
      <c r="C286">
        <v>1065823288</v>
      </c>
      <c r="D286" t="e">
        <v>#N/A</v>
      </c>
      <c r="E286" t="e">
        <v>#N/A</v>
      </c>
      <c r="F286" t="s">
        <v>296</v>
      </c>
    </row>
    <row r="287" spans="1:6" x14ac:dyDescent="0.2">
      <c r="A287" s="4">
        <v>287</v>
      </c>
      <c r="B287" s="5" t="s">
        <v>6</v>
      </c>
      <c r="C287">
        <v>1018423346</v>
      </c>
      <c r="D287">
        <v>1018423346</v>
      </c>
      <c r="E287">
        <v>1018423346</v>
      </c>
      <c r="F287" t="s">
        <v>297</v>
      </c>
    </row>
    <row r="288" spans="1:6" x14ac:dyDescent="0.2">
      <c r="A288" s="4">
        <v>288</v>
      </c>
      <c r="B288" s="5" t="s">
        <v>6</v>
      </c>
      <c r="C288">
        <v>79832150</v>
      </c>
      <c r="D288">
        <v>79832150</v>
      </c>
      <c r="E288">
        <v>79832150</v>
      </c>
      <c r="F288" t="s">
        <v>298</v>
      </c>
    </row>
    <row r="289" spans="1:6" x14ac:dyDescent="0.2">
      <c r="A289" s="4">
        <v>289</v>
      </c>
      <c r="B289" s="5" t="s">
        <v>6</v>
      </c>
      <c r="C289">
        <v>1012404611</v>
      </c>
      <c r="D289" t="e">
        <v>#N/A</v>
      </c>
      <c r="E289" t="e">
        <v>#N/A</v>
      </c>
      <c r="F289" t="s">
        <v>299</v>
      </c>
    </row>
    <row r="290" spans="1:6" x14ac:dyDescent="0.2">
      <c r="A290" s="4">
        <v>290</v>
      </c>
      <c r="B290" s="5" t="s">
        <v>6</v>
      </c>
      <c r="C290">
        <v>1030634472</v>
      </c>
      <c r="D290" t="e">
        <v>#N/A</v>
      </c>
      <c r="E290" t="e">
        <v>#N/A</v>
      </c>
      <c r="F290" t="s">
        <v>300</v>
      </c>
    </row>
    <row r="291" spans="1:6" x14ac:dyDescent="0.2">
      <c r="A291" s="4">
        <v>291</v>
      </c>
      <c r="B291" s="5" t="s">
        <v>6</v>
      </c>
      <c r="C291">
        <v>1015457847</v>
      </c>
      <c r="D291" t="e">
        <v>#N/A</v>
      </c>
      <c r="E291" t="e">
        <v>#N/A</v>
      </c>
      <c r="F291" t="s">
        <v>301</v>
      </c>
    </row>
    <row r="292" spans="1:6" x14ac:dyDescent="0.2">
      <c r="A292" s="4">
        <v>292</v>
      </c>
      <c r="B292" s="5" t="s">
        <v>6</v>
      </c>
      <c r="C292">
        <v>1026278094</v>
      </c>
      <c r="D292">
        <v>1026278094</v>
      </c>
      <c r="E292">
        <v>1026278094</v>
      </c>
      <c r="F292" t="s">
        <v>302</v>
      </c>
    </row>
    <row r="293" spans="1:6" x14ac:dyDescent="0.2">
      <c r="A293" s="4">
        <v>293</v>
      </c>
      <c r="B293" s="5" t="s">
        <v>6</v>
      </c>
      <c r="C293">
        <v>52998639</v>
      </c>
      <c r="D293">
        <v>52998639</v>
      </c>
      <c r="E293">
        <v>52998639</v>
      </c>
      <c r="F293" t="s">
        <v>303</v>
      </c>
    </row>
    <row r="294" spans="1:6" x14ac:dyDescent="0.2">
      <c r="A294" s="4">
        <v>294</v>
      </c>
      <c r="B294" s="5" t="s">
        <v>6</v>
      </c>
      <c r="C294">
        <v>65634460</v>
      </c>
      <c r="D294">
        <v>65634460</v>
      </c>
      <c r="E294">
        <v>65634460</v>
      </c>
      <c r="F294" t="s">
        <v>304</v>
      </c>
    </row>
    <row r="295" spans="1:6" x14ac:dyDescent="0.2">
      <c r="A295" s="4">
        <v>295</v>
      </c>
      <c r="B295" s="5" t="s">
        <v>6</v>
      </c>
      <c r="C295">
        <v>1016022782</v>
      </c>
      <c r="D295">
        <v>1016022782</v>
      </c>
      <c r="E295">
        <v>1016022782</v>
      </c>
      <c r="F295" t="s">
        <v>305</v>
      </c>
    </row>
    <row r="296" spans="1:6" x14ac:dyDescent="0.2">
      <c r="A296" s="4">
        <v>296</v>
      </c>
      <c r="B296" s="5" t="s">
        <v>6</v>
      </c>
      <c r="C296">
        <v>79950909</v>
      </c>
      <c r="D296" t="e">
        <v>#N/A</v>
      </c>
      <c r="E296" t="e">
        <v>#N/A</v>
      </c>
      <c r="F296" t="s">
        <v>306</v>
      </c>
    </row>
    <row r="297" spans="1:6" x14ac:dyDescent="0.2">
      <c r="A297" s="4">
        <v>297</v>
      </c>
      <c r="B297" s="5" t="s">
        <v>6</v>
      </c>
      <c r="C297">
        <v>9725241</v>
      </c>
      <c r="D297">
        <v>9725241</v>
      </c>
      <c r="E297">
        <v>9725241</v>
      </c>
      <c r="F297" t="s">
        <v>307</v>
      </c>
    </row>
    <row r="298" spans="1:6" x14ac:dyDescent="0.2">
      <c r="A298" s="4">
        <v>298</v>
      </c>
      <c r="B298" s="5" t="s">
        <v>6</v>
      </c>
      <c r="C298">
        <v>52778993</v>
      </c>
      <c r="D298" t="e">
        <v>#N/A</v>
      </c>
      <c r="E298" t="e">
        <v>#N/A</v>
      </c>
      <c r="F298" t="s">
        <v>308</v>
      </c>
    </row>
    <row r="299" spans="1:6" x14ac:dyDescent="0.2">
      <c r="A299" s="4">
        <v>299</v>
      </c>
      <c r="B299" s="5" t="s">
        <v>6</v>
      </c>
      <c r="C299">
        <v>38602381</v>
      </c>
      <c r="D299">
        <v>38602381</v>
      </c>
      <c r="E299">
        <v>38602381</v>
      </c>
      <c r="F299" t="s">
        <v>309</v>
      </c>
    </row>
    <row r="300" spans="1:6" x14ac:dyDescent="0.2">
      <c r="A300" s="4">
        <v>300</v>
      </c>
      <c r="B300" s="5" t="s">
        <v>6</v>
      </c>
      <c r="C300">
        <v>7167779</v>
      </c>
      <c r="D300" t="e">
        <v>#N/A</v>
      </c>
      <c r="E300" t="e">
        <v>#N/A</v>
      </c>
      <c r="F300" t="s">
        <v>310</v>
      </c>
    </row>
    <row r="301" spans="1:6" x14ac:dyDescent="0.2">
      <c r="A301" s="4">
        <v>301</v>
      </c>
      <c r="B301" s="5" t="s">
        <v>6</v>
      </c>
      <c r="C301">
        <v>79434873</v>
      </c>
      <c r="D301">
        <v>79434873</v>
      </c>
      <c r="E301">
        <v>79434873</v>
      </c>
      <c r="F301" t="s">
        <v>311</v>
      </c>
    </row>
    <row r="302" spans="1:6" x14ac:dyDescent="0.2">
      <c r="A302" s="4">
        <v>302</v>
      </c>
      <c r="B302" s="5" t="s">
        <v>6</v>
      </c>
      <c r="C302">
        <v>19277750</v>
      </c>
      <c r="D302" t="e">
        <v>#N/A</v>
      </c>
      <c r="E302" t="e">
        <v>#N/A</v>
      </c>
      <c r="F302" t="s">
        <v>312</v>
      </c>
    </row>
    <row r="303" spans="1:6" x14ac:dyDescent="0.2">
      <c r="A303" s="4">
        <v>303</v>
      </c>
      <c r="B303" s="5" t="s">
        <v>6</v>
      </c>
      <c r="C303">
        <v>80771426</v>
      </c>
      <c r="D303">
        <v>80771426</v>
      </c>
      <c r="E303">
        <v>80771426</v>
      </c>
      <c r="F303" t="s">
        <v>313</v>
      </c>
    </row>
    <row r="304" spans="1:6" x14ac:dyDescent="0.2">
      <c r="A304" s="4">
        <v>304</v>
      </c>
      <c r="B304" s="5" t="s">
        <v>6</v>
      </c>
      <c r="C304">
        <v>53176815</v>
      </c>
      <c r="D304">
        <v>53176815</v>
      </c>
      <c r="E304">
        <v>53176815</v>
      </c>
      <c r="F304" t="s">
        <v>314</v>
      </c>
    </row>
    <row r="305" spans="1:6" x14ac:dyDescent="0.2">
      <c r="A305" s="4">
        <v>305</v>
      </c>
      <c r="B305" s="5" t="s">
        <v>6</v>
      </c>
      <c r="C305">
        <v>79912223</v>
      </c>
      <c r="D305" t="e">
        <v>#N/A</v>
      </c>
      <c r="E305" t="e">
        <v>#N/A</v>
      </c>
      <c r="F305" t="s">
        <v>315</v>
      </c>
    </row>
    <row r="306" spans="1:6" x14ac:dyDescent="0.2">
      <c r="A306" s="4">
        <v>306</v>
      </c>
      <c r="B306" s="5" t="s">
        <v>6</v>
      </c>
      <c r="C306">
        <v>1019065560</v>
      </c>
      <c r="D306">
        <v>1019065560</v>
      </c>
      <c r="E306">
        <v>1019065560</v>
      </c>
      <c r="F306" t="s">
        <v>316</v>
      </c>
    </row>
    <row r="307" spans="1:6" x14ac:dyDescent="0.2">
      <c r="A307" s="4">
        <v>307</v>
      </c>
      <c r="B307" s="5" t="s">
        <v>6</v>
      </c>
      <c r="C307">
        <v>1010203131</v>
      </c>
      <c r="D307">
        <v>1010203131</v>
      </c>
      <c r="E307">
        <v>1010203131</v>
      </c>
      <c r="F307" t="s">
        <v>317</v>
      </c>
    </row>
    <row r="308" spans="1:6" x14ac:dyDescent="0.2">
      <c r="A308" s="4">
        <v>308</v>
      </c>
      <c r="B308" s="5" t="s">
        <v>6</v>
      </c>
      <c r="C308">
        <v>901046532</v>
      </c>
      <c r="D308" t="e">
        <v>#N/A</v>
      </c>
      <c r="E308" t="e">
        <v>#N/A</v>
      </c>
      <c r="F308" t="s">
        <v>318</v>
      </c>
    </row>
    <row r="309" spans="1:6" x14ac:dyDescent="0.2">
      <c r="A309" s="4">
        <v>309</v>
      </c>
      <c r="B309" s="5" t="s">
        <v>6</v>
      </c>
      <c r="C309">
        <v>900077255</v>
      </c>
      <c r="D309" t="e">
        <v>#N/A</v>
      </c>
      <c r="E309" t="e">
        <v>#N/A</v>
      </c>
      <c r="F309" t="s">
        <v>319</v>
      </c>
    </row>
    <row r="310" spans="1:6" x14ac:dyDescent="0.2">
      <c r="A310" s="4">
        <v>310</v>
      </c>
      <c r="B310" s="5" t="s">
        <v>6</v>
      </c>
      <c r="C310">
        <v>79305464</v>
      </c>
      <c r="D310" t="e">
        <v>#N/A</v>
      </c>
      <c r="E310" t="e">
        <v>#N/A</v>
      </c>
      <c r="F310" t="s">
        <v>320</v>
      </c>
    </row>
    <row r="311" spans="1:6" x14ac:dyDescent="0.2">
      <c r="A311" s="4">
        <v>311</v>
      </c>
      <c r="B311" s="5" t="s">
        <v>6</v>
      </c>
      <c r="C311">
        <v>900459737</v>
      </c>
      <c r="D311" t="e">
        <v>#N/A</v>
      </c>
      <c r="E311" t="e">
        <v>#N/A</v>
      </c>
      <c r="F311" t="s">
        <v>321</v>
      </c>
    </row>
    <row r="312" spans="1:6" x14ac:dyDescent="0.2">
      <c r="A312" s="4">
        <v>312</v>
      </c>
      <c r="B312" s="5" t="s">
        <v>6</v>
      </c>
      <c r="C312">
        <v>900207450</v>
      </c>
      <c r="D312" t="e">
        <v>#N/A</v>
      </c>
      <c r="E312" t="e">
        <v>#N/A</v>
      </c>
      <c r="F312" t="s">
        <v>322</v>
      </c>
    </row>
    <row r="313" spans="1:6" x14ac:dyDescent="0.2">
      <c r="A313" s="4">
        <v>313</v>
      </c>
      <c r="B313" s="5" t="s">
        <v>6</v>
      </c>
      <c r="C313">
        <v>1019048510</v>
      </c>
      <c r="D313" t="e">
        <v>#N/A</v>
      </c>
      <c r="E313" t="e">
        <v>#N/A</v>
      </c>
      <c r="F313" t="s">
        <v>323</v>
      </c>
    </row>
    <row r="314" spans="1:6" x14ac:dyDescent="0.2">
      <c r="A314" s="4">
        <v>314</v>
      </c>
      <c r="B314" s="5" t="s">
        <v>6</v>
      </c>
      <c r="C314">
        <v>52974799</v>
      </c>
      <c r="D314" t="e">
        <v>#N/A</v>
      </c>
      <c r="E314" t="e">
        <v>#N/A</v>
      </c>
      <c r="F314" t="s">
        <v>324</v>
      </c>
    </row>
    <row r="315" spans="1:6" x14ac:dyDescent="0.2">
      <c r="A315" s="4">
        <v>315</v>
      </c>
      <c r="B315" s="5" t="s">
        <v>6</v>
      </c>
      <c r="C315">
        <v>79533261</v>
      </c>
      <c r="D315" t="e">
        <v>#N/A</v>
      </c>
      <c r="E315" t="e">
        <v>#N/A</v>
      </c>
      <c r="F315" t="s">
        <v>325</v>
      </c>
    </row>
    <row r="316" spans="1:6" x14ac:dyDescent="0.2">
      <c r="A316" s="4">
        <v>316</v>
      </c>
      <c r="B316" s="5" t="s">
        <v>6</v>
      </c>
      <c r="C316">
        <v>900671732</v>
      </c>
      <c r="D316" t="e">
        <v>#N/A</v>
      </c>
      <c r="E316" t="e">
        <v>#N/A</v>
      </c>
      <c r="F316" t="s">
        <v>326</v>
      </c>
    </row>
    <row r="317" spans="1:6" x14ac:dyDescent="0.2">
      <c r="A317" s="4">
        <v>317</v>
      </c>
      <c r="B317" s="5" t="s">
        <v>6</v>
      </c>
      <c r="C317">
        <v>900505419</v>
      </c>
      <c r="D317" t="e">
        <v>#N/A</v>
      </c>
      <c r="E317" t="e">
        <v>#N/A</v>
      </c>
      <c r="F317" t="s">
        <v>327</v>
      </c>
    </row>
    <row r="318" spans="1:6" x14ac:dyDescent="0.2">
      <c r="A318" s="4">
        <v>318</v>
      </c>
      <c r="B318" s="5" t="s">
        <v>6</v>
      </c>
      <c r="C318">
        <v>1032428976</v>
      </c>
      <c r="D318" t="e">
        <v>#N/A</v>
      </c>
      <c r="E318" t="e">
        <v>#N/A</v>
      </c>
      <c r="F318" t="s">
        <v>328</v>
      </c>
    </row>
    <row r="319" spans="1:6" x14ac:dyDescent="0.2">
      <c r="A319" s="4">
        <v>319</v>
      </c>
      <c r="B319" s="5" t="s">
        <v>6</v>
      </c>
      <c r="C319">
        <v>1014244983</v>
      </c>
      <c r="D319">
        <v>1014244983</v>
      </c>
      <c r="E319">
        <v>1014244983</v>
      </c>
      <c r="F319" t="s">
        <v>329</v>
      </c>
    </row>
    <row r="320" spans="1:6" x14ac:dyDescent="0.2">
      <c r="A320" s="4">
        <v>320</v>
      </c>
      <c r="B320" s="5" t="s">
        <v>6</v>
      </c>
      <c r="C320">
        <v>1136880712</v>
      </c>
      <c r="D320" t="e">
        <v>#N/A</v>
      </c>
      <c r="E320" t="e">
        <v>#N/A</v>
      </c>
      <c r="F320" t="s">
        <v>330</v>
      </c>
    </row>
    <row r="321" spans="1:6" x14ac:dyDescent="0.2">
      <c r="A321" s="4">
        <v>321</v>
      </c>
      <c r="B321" s="5" t="s">
        <v>6</v>
      </c>
      <c r="C321">
        <v>1033762894</v>
      </c>
      <c r="D321" t="e">
        <v>#N/A</v>
      </c>
      <c r="E321" t="e">
        <v>#N/A</v>
      </c>
      <c r="F321" t="s">
        <v>331</v>
      </c>
    </row>
    <row r="322" spans="1:6" x14ac:dyDescent="0.2">
      <c r="A322" s="4">
        <v>322</v>
      </c>
      <c r="B322" s="5" t="s">
        <v>6</v>
      </c>
      <c r="C322">
        <v>52407063</v>
      </c>
      <c r="D322" t="e">
        <v>#N/A</v>
      </c>
      <c r="E322" t="e">
        <v>#N/A</v>
      </c>
      <c r="F322" t="s">
        <v>332</v>
      </c>
    </row>
    <row r="323" spans="1:6" x14ac:dyDescent="0.2">
      <c r="A323" s="4">
        <v>323</v>
      </c>
      <c r="B323" s="5" t="s">
        <v>6</v>
      </c>
      <c r="C323">
        <v>53166489</v>
      </c>
      <c r="D323">
        <v>53166489</v>
      </c>
      <c r="E323">
        <v>53166489</v>
      </c>
      <c r="F323" t="s">
        <v>333</v>
      </c>
    </row>
    <row r="324" spans="1:6" x14ac:dyDescent="0.2">
      <c r="A324" s="4">
        <v>324</v>
      </c>
      <c r="B324" s="5" t="s">
        <v>6</v>
      </c>
      <c r="C324">
        <v>800242738</v>
      </c>
      <c r="D324" t="e">
        <v>#N/A</v>
      </c>
      <c r="E324" t="e">
        <v>#N/A</v>
      </c>
      <c r="F324" t="s">
        <v>334</v>
      </c>
    </row>
    <row r="325" spans="1:6" x14ac:dyDescent="0.2">
      <c r="A325" s="4">
        <v>325</v>
      </c>
      <c r="B325" s="5" t="s">
        <v>6</v>
      </c>
      <c r="C325">
        <v>1019032371</v>
      </c>
      <c r="D325" t="e">
        <v>#N/A</v>
      </c>
      <c r="E325" t="e">
        <v>#N/A</v>
      </c>
      <c r="F325" t="s">
        <v>335</v>
      </c>
    </row>
    <row r="326" spans="1:6" x14ac:dyDescent="0.2">
      <c r="A326" s="4">
        <v>326</v>
      </c>
      <c r="B326" s="5" t="s">
        <v>6</v>
      </c>
      <c r="C326">
        <v>52959900</v>
      </c>
      <c r="D326" t="e">
        <v>#N/A</v>
      </c>
      <c r="E326" t="e">
        <v>#N/A</v>
      </c>
      <c r="F326" t="s">
        <v>336</v>
      </c>
    </row>
    <row r="327" spans="1:6" x14ac:dyDescent="0.2">
      <c r="A327" s="4">
        <v>327</v>
      </c>
      <c r="B327" s="5" t="s">
        <v>6</v>
      </c>
      <c r="C327">
        <v>52451249</v>
      </c>
      <c r="D327" t="e">
        <v>#N/A</v>
      </c>
      <c r="E327" t="e">
        <v>#N/A</v>
      </c>
      <c r="F327" t="s">
        <v>337</v>
      </c>
    </row>
    <row r="328" spans="1:6" x14ac:dyDescent="0.2">
      <c r="A328" s="4">
        <v>328</v>
      </c>
      <c r="B328" s="5" t="s">
        <v>6</v>
      </c>
      <c r="C328">
        <v>74083581</v>
      </c>
      <c r="D328" t="e">
        <v>#N/A</v>
      </c>
      <c r="E328" t="e">
        <v>#N/A</v>
      </c>
      <c r="F328" t="s">
        <v>338</v>
      </c>
    </row>
    <row r="329" spans="1:6" x14ac:dyDescent="0.2">
      <c r="A329" s="4">
        <v>329</v>
      </c>
      <c r="B329" s="5" t="s">
        <v>6</v>
      </c>
      <c r="C329">
        <v>80073716</v>
      </c>
      <c r="D329">
        <v>80073716</v>
      </c>
      <c r="E329">
        <v>80073716</v>
      </c>
      <c r="F329" t="s">
        <v>339</v>
      </c>
    </row>
    <row r="330" spans="1:6" x14ac:dyDescent="0.2">
      <c r="A330" s="4">
        <v>330</v>
      </c>
      <c r="B330" s="5" t="s">
        <v>6</v>
      </c>
      <c r="C330">
        <v>52049580</v>
      </c>
      <c r="D330" t="e">
        <v>#N/A</v>
      </c>
      <c r="E330" t="e">
        <v>#N/A</v>
      </c>
      <c r="F330" t="s">
        <v>340</v>
      </c>
    </row>
    <row r="331" spans="1:6" x14ac:dyDescent="0.2">
      <c r="A331" s="4">
        <v>331</v>
      </c>
      <c r="B331" s="5" t="s">
        <v>7</v>
      </c>
      <c r="C331">
        <v>52215473</v>
      </c>
      <c r="D331" t="e">
        <v>#N/A</v>
      </c>
      <c r="E331" t="e">
        <v>#N/A</v>
      </c>
      <c r="F331" t="s">
        <v>341</v>
      </c>
    </row>
    <row r="332" spans="1:6" x14ac:dyDescent="0.2">
      <c r="A332" s="4">
        <v>332</v>
      </c>
      <c r="B332" s="5" t="s">
        <v>7</v>
      </c>
      <c r="C332">
        <v>80014723</v>
      </c>
      <c r="D332" t="e">
        <v>#N/A</v>
      </c>
      <c r="E332" t="e">
        <v>#N/A</v>
      </c>
      <c r="F332" t="s">
        <v>342</v>
      </c>
    </row>
    <row r="333" spans="1:6" x14ac:dyDescent="0.2">
      <c r="A333" s="4">
        <v>333</v>
      </c>
      <c r="B333" s="5" t="s">
        <v>7</v>
      </c>
      <c r="C333">
        <v>52646332</v>
      </c>
      <c r="D333" t="e">
        <v>#N/A</v>
      </c>
      <c r="E333" t="e">
        <v>#N/A</v>
      </c>
      <c r="F333" t="s">
        <v>343</v>
      </c>
    </row>
    <row r="334" spans="1:6" x14ac:dyDescent="0.2">
      <c r="A334" s="4">
        <v>334</v>
      </c>
      <c r="B334" s="5" t="s">
        <v>7</v>
      </c>
      <c r="C334">
        <v>1023029054</v>
      </c>
      <c r="D334" t="e">
        <v>#N/A</v>
      </c>
      <c r="E334" t="e">
        <v>#N/A</v>
      </c>
      <c r="F334" t="s">
        <v>344</v>
      </c>
    </row>
    <row r="335" spans="1:6" x14ac:dyDescent="0.2">
      <c r="A335" s="4">
        <v>335</v>
      </c>
      <c r="B335" s="5" t="s">
        <v>6</v>
      </c>
      <c r="C335">
        <v>1061222987</v>
      </c>
      <c r="D335" t="e">
        <v>#N/A</v>
      </c>
      <c r="E335" t="e">
        <v>#N/A</v>
      </c>
      <c r="F335" t="s">
        <v>345</v>
      </c>
    </row>
    <row r="336" spans="1:6" x14ac:dyDescent="0.2">
      <c r="A336" s="4">
        <v>336</v>
      </c>
      <c r="B336" s="5" t="s">
        <v>6</v>
      </c>
      <c r="C336">
        <v>43279712</v>
      </c>
      <c r="D336" t="e">
        <v>#N/A</v>
      </c>
      <c r="E336" t="e">
        <v>#N/A</v>
      </c>
      <c r="F336" t="s">
        <v>346</v>
      </c>
    </row>
    <row r="337" spans="1:6" x14ac:dyDescent="0.2">
      <c r="A337" s="4">
        <v>337</v>
      </c>
      <c r="B337" s="5" t="s">
        <v>6</v>
      </c>
      <c r="C337">
        <v>1015423076</v>
      </c>
      <c r="D337" t="e">
        <v>#N/A</v>
      </c>
      <c r="E337" t="e">
        <v>#N/A</v>
      </c>
      <c r="F337" t="s">
        <v>347</v>
      </c>
    </row>
    <row r="338" spans="1:6" x14ac:dyDescent="0.2">
      <c r="A338" s="4">
        <v>338</v>
      </c>
      <c r="B338" s="5" t="s">
        <v>6</v>
      </c>
      <c r="C338">
        <v>1032444506</v>
      </c>
      <c r="D338" t="e">
        <v>#N/A</v>
      </c>
      <c r="E338" t="e">
        <v>#N/A</v>
      </c>
      <c r="F338" t="s">
        <v>348</v>
      </c>
    </row>
    <row r="339" spans="1:6" x14ac:dyDescent="0.2">
      <c r="A339" s="4">
        <v>339</v>
      </c>
      <c r="B339" s="5" t="s">
        <v>6</v>
      </c>
      <c r="C339">
        <v>1022949143</v>
      </c>
      <c r="D339" t="e">
        <v>#N/A</v>
      </c>
      <c r="E339" t="e">
        <v>#N/A</v>
      </c>
      <c r="F339" t="s">
        <v>349</v>
      </c>
    </row>
    <row r="340" spans="1:6" x14ac:dyDescent="0.2">
      <c r="A340" s="4">
        <v>340</v>
      </c>
      <c r="B340" s="5" t="s">
        <v>6</v>
      </c>
      <c r="C340">
        <v>1026567243</v>
      </c>
      <c r="D340" t="e">
        <v>#N/A</v>
      </c>
      <c r="E340" t="e">
        <v>#N/A</v>
      </c>
      <c r="F340" t="s">
        <v>350</v>
      </c>
    </row>
    <row r="341" spans="1:6" x14ac:dyDescent="0.2">
      <c r="A341" s="4">
        <v>341</v>
      </c>
      <c r="B341" s="5" t="s">
        <v>6</v>
      </c>
      <c r="C341">
        <v>1020725841</v>
      </c>
      <c r="D341" t="e">
        <v>#N/A</v>
      </c>
      <c r="E341" t="e">
        <v>#N/A</v>
      </c>
      <c r="F341" t="s">
        <v>351</v>
      </c>
    </row>
    <row r="342" spans="1:6" x14ac:dyDescent="0.2">
      <c r="A342" s="4">
        <v>342</v>
      </c>
      <c r="B342" s="5" t="s">
        <v>6</v>
      </c>
      <c r="C342">
        <v>900589201</v>
      </c>
      <c r="D342" t="e">
        <v>#N/A</v>
      </c>
      <c r="E342" t="e">
        <v>#N/A</v>
      </c>
      <c r="F342" t="s">
        <v>352</v>
      </c>
    </row>
    <row r="343" spans="1:6" x14ac:dyDescent="0.2">
      <c r="A343" s="4">
        <v>343</v>
      </c>
      <c r="B343" s="5" t="s">
        <v>6</v>
      </c>
      <c r="C343">
        <v>900758149</v>
      </c>
      <c r="D343" t="e">
        <v>#N/A</v>
      </c>
      <c r="E343" t="e">
        <v>#N/A</v>
      </c>
      <c r="F343" t="s">
        <v>353</v>
      </c>
    </row>
    <row r="344" spans="1:6" x14ac:dyDescent="0.2">
      <c r="A344" s="4">
        <v>344</v>
      </c>
      <c r="B344" s="5" t="s">
        <v>6</v>
      </c>
      <c r="C344">
        <v>1010182494</v>
      </c>
      <c r="D344">
        <v>1010182494</v>
      </c>
      <c r="E344">
        <v>1010182494</v>
      </c>
      <c r="F344" t="s">
        <v>354</v>
      </c>
    </row>
    <row r="345" spans="1:6" x14ac:dyDescent="0.2">
      <c r="A345" s="4">
        <v>345</v>
      </c>
      <c r="B345" s="5" t="s">
        <v>6</v>
      </c>
      <c r="C345">
        <v>52055161</v>
      </c>
      <c r="D345">
        <v>52055161</v>
      </c>
      <c r="E345">
        <v>52055161</v>
      </c>
      <c r="F345" t="s">
        <v>355</v>
      </c>
    </row>
    <row r="346" spans="1:6" x14ac:dyDescent="0.2">
      <c r="A346" s="4">
        <v>346</v>
      </c>
      <c r="B346" s="5" t="s">
        <v>6</v>
      </c>
      <c r="C346">
        <v>890900943</v>
      </c>
      <c r="D346">
        <v>890900943</v>
      </c>
      <c r="E346">
        <v>890900943</v>
      </c>
      <c r="F346" t="s">
        <v>356</v>
      </c>
    </row>
    <row r="347" spans="1:6" x14ac:dyDescent="0.2">
      <c r="A347" s="4">
        <v>347</v>
      </c>
      <c r="B347" s="5" t="s">
        <v>6</v>
      </c>
      <c r="C347">
        <v>39660564</v>
      </c>
      <c r="D347" t="e">
        <v>#N/A</v>
      </c>
      <c r="E347" t="e">
        <v>#N/A</v>
      </c>
      <c r="F347" t="s">
        <v>357</v>
      </c>
    </row>
    <row r="348" spans="1:6" x14ac:dyDescent="0.2">
      <c r="A348" s="4">
        <v>348</v>
      </c>
      <c r="B348" s="5" t="s">
        <v>6</v>
      </c>
      <c r="C348">
        <v>1032461854</v>
      </c>
      <c r="D348" t="e">
        <v>#N/A</v>
      </c>
      <c r="E348" t="e">
        <v>#N/A</v>
      </c>
      <c r="F348" t="s">
        <v>358</v>
      </c>
    </row>
    <row r="349" spans="1:6" x14ac:dyDescent="0.2">
      <c r="A349" s="4">
        <v>349</v>
      </c>
      <c r="B349" s="5" t="s">
        <v>6</v>
      </c>
      <c r="C349">
        <v>1022936396</v>
      </c>
      <c r="D349" t="e">
        <v>#N/A</v>
      </c>
      <c r="E349" t="e">
        <v>#N/A</v>
      </c>
      <c r="F349" t="s">
        <v>359</v>
      </c>
    </row>
    <row r="350" spans="1:6" x14ac:dyDescent="0.2">
      <c r="A350" s="4">
        <v>350</v>
      </c>
      <c r="B350" s="5" t="s">
        <v>6</v>
      </c>
      <c r="C350">
        <v>1018468154</v>
      </c>
      <c r="D350" t="e">
        <v>#N/A</v>
      </c>
      <c r="E350" t="e">
        <v>#N/A</v>
      </c>
      <c r="F350" t="s">
        <v>360</v>
      </c>
    </row>
    <row r="351" spans="1:6" x14ac:dyDescent="0.2">
      <c r="A351" s="4">
        <v>351</v>
      </c>
      <c r="B351" s="5" t="s">
        <v>6</v>
      </c>
      <c r="C351">
        <v>900592392</v>
      </c>
      <c r="D351" t="e">
        <v>#N/A</v>
      </c>
      <c r="E351" t="e">
        <v>#N/A</v>
      </c>
      <c r="F351" t="s">
        <v>361</v>
      </c>
    </row>
    <row r="352" spans="1:6" x14ac:dyDescent="0.2">
      <c r="A352" s="4">
        <v>352</v>
      </c>
      <c r="B352" s="5" t="s">
        <v>6</v>
      </c>
      <c r="C352">
        <v>900582854</v>
      </c>
      <c r="D352" t="e">
        <v>#N/A</v>
      </c>
      <c r="E352" t="e">
        <v>#N/A</v>
      </c>
      <c r="F352" t="s">
        <v>362</v>
      </c>
    </row>
    <row r="353" spans="1:6" x14ac:dyDescent="0.2">
      <c r="A353" s="4">
        <v>353</v>
      </c>
      <c r="B353" s="5" t="s">
        <v>6</v>
      </c>
      <c r="C353">
        <v>901050260</v>
      </c>
      <c r="D353" t="e">
        <v>#N/A</v>
      </c>
      <c r="E353" t="e">
        <v>#N/A</v>
      </c>
      <c r="F353" t="s">
        <v>363</v>
      </c>
    </row>
    <row r="354" spans="1:6" x14ac:dyDescent="0.2">
      <c r="A354" s="4">
        <v>354</v>
      </c>
      <c r="B354" s="5" t="s">
        <v>6</v>
      </c>
      <c r="C354">
        <v>53130187</v>
      </c>
      <c r="D354" t="e">
        <v>#N/A</v>
      </c>
      <c r="E354" t="e">
        <v>#N/A</v>
      </c>
      <c r="F354" t="s">
        <v>364</v>
      </c>
    </row>
    <row r="355" spans="1:6" x14ac:dyDescent="0.2">
      <c r="A355" s="4">
        <v>355</v>
      </c>
      <c r="B355" s="5" t="s">
        <v>6</v>
      </c>
      <c r="C355">
        <v>1102720365</v>
      </c>
      <c r="D355" t="e">
        <v>#N/A</v>
      </c>
      <c r="E355" t="e">
        <v>#N/A</v>
      </c>
      <c r="F355" t="s">
        <v>365</v>
      </c>
    </row>
    <row r="356" spans="1:6" x14ac:dyDescent="0.2">
      <c r="A356" s="4">
        <v>356</v>
      </c>
      <c r="B356" s="5" t="s">
        <v>6</v>
      </c>
      <c r="C356">
        <v>52353727</v>
      </c>
      <c r="D356" t="e">
        <v>#N/A</v>
      </c>
      <c r="E356" t="e">
        <v>#N/A</v>
      </c>
      <c r="F356" t="s">
        <v>366</v>
      </c>
    </row>
    <row r="357" spans="1:6" x14ac:dyDescent="0.2">
      <c r="A357" s="4">
        <v>357</v>
      </c>
      <c r="B357" s="5" t="s">
        <v>6</v>
      </c>
      <c r="C357">
        <v>1032463349</v>
      </c>
      <c r="D357" t="e">
        <v>#N/A</v>
      </c>
      <c r="E357" t="e">
        <v>#N/A</v>
      </c>
      <c r="F357" t="s">
        <v>367</v>
      </c>
    </row>
    <row r="358" spans="1:6" x14ac:dyDescent="0.2">
      <c r="A358" s="4">
        <v>358</v>
      </c>
      <c r="B358" s="5" t="s">
        <v>6</v>
      </c>
      <c r="C358">
        <v>900218279</v>
      </c>
      <c r="D358">
        <v>900218279</v>
      </c>
      <c r="E358">
        <v>900218279</v>
      </c>
      <c r="F358" t="s">
        <v>368</v>
      </c>
    </row>
    <row r="359" spans="1:6" x14ac:dyDescent="0.2">
      <c r="A359" s="4">
        <v>359</v>
      </c>
      <c r="B359" s="5" t="s">
        <v>6</v>
      </c>
      <c r="C359">
        <v>899999061</v>
      </c>
      <c r="D359">
        <v>899999061</v>
      </c>
      <c r="E359">
        <v>899999061</v>
      </c>
      <c r="F359" t="s">
        <v>369</v>
      </c>
    </row>
    <row r="360" spans="1:6" x14ac:dyDescent="0.2">
      <c r="A360" s="4">
        <v>360</v>
      </c>
      <c r="B360" s="5" t="s">
        <v>6</v>
      </c>
      <c r="C360">
        <v>891501783</v>
      </c>
      <c r="D360">
        <v>891501783</v>
      </c>
      <c r="E360">
        <v>891501783</v>
      </c>
      <c r="F360" t="s">
        <v>370</v>
      </c>
    </row>
    <row r="361" spans="1:6" x14ac:dyDescent="0.2">
      <c r="A361" s="4">
        <v>361</v>
      </c>
      <c r="B361" s="5" t="s">
        <v>7</v>
      </c>
      <c r="C361">
        <v>1221716434</v>
      </c>
      <c r="D361" t="e">
        <v>#N/A</v>
      </c>
      <c r="E361" t="e">
        <v>#N/A</v>
      </c>
      <c r="F361" t="s">
        <v>371</v>
      </c>
    </row>
    <row r="362" spans="1:6" x14ac:dyDescent="0.2">
      <c r="A362" s="4">
        <v>362</v>
      </c>
      <c r="B362" s="5" t="s">
        <v>6</v>
      </c>
      <c r="C362">
        <v>79788646</v>
      </c>
      <c r="D362" t="e">
        <v>#N/A</v>
      </c>
      <c r="E362" t="e">
        <v>#N/A</v>
      </c>
      <c r="F362" t="s">
        <v>372</v>
      </c>
    </row>
    <row r="363" spans="1:6" x14ac:dyDescent="0.2">
      <c r="A363" s="4">
        <v>363</v>
      </c>
      <c r="B363" s="5" t="s">
        <v>6</v>
      </c>
      <c r="C363">
        <v>900332071</v>
      </c>
      <c r="D363">
        <v>900332071</v>
      </c>
      <c r="E363">
        <v>900332071</v>
      </c>
      <c r="F363" t="s">
        <v>373</v>
      </c>
    </row>
    <row r="364" spans="1:6" x14ac:dyDescent="0.2">
      <c r="A364" s="4">
        <v>364</v>
      </c>
      <c r="B364" s="5" t="s">
        <v>6</v>
      </c>
      <c r="C364">
        <v>830077380</v>
      </c>
      <c r="D364">
        <v>830077380</v>
      </c>
      <c r="E364">
        <v>830077380</v>
      </c>
      <c r="F364" t="s">
        <v>374</v>
      </c>
    </row>
    <row r="365" spans="1:6" x14ac:dyDescent="0.2">
      <c r="A365" s="4">
        <v>365</v>
      </c>
      <c r="B365" s="5" t="s">
        <v>6</v>
      </c>
      <c r="C365">
        <v>80181782</v>
      </c>
      <c r="D365" t="e">
        <v>#N/A</v>
      </c>
      <c r="E365" t="e">
        <v>#N/A</v>
      </c>
      <c r="F365" t="s">
        <v>375</v>
      </c>
    </row>
    <row r="366" spans="1:6" x14ac:dyDescent="0.2">
      <c r="A366" s="4">
        <v>366</v>
      </c>
      <c r="B366" s="5" t="s">
        <v>6</v>
      </c>
      <c r="C366">
        <v>1144067154</v>
      </c>
      <c r="D366" t="e">
        <v>#N/A</v>
      </c>
      <c r="E366" t="e">
        <v>#N/A</v>
      </c>
      <c r="F366" t="s">
        <v>376</v>
      </c>
    </row>
    <row r="367" spans="1:6" x14ac:dyDescent="0.2">
      <c r="A367" s="4">
        <v>367</v>
      </c>
      <c r="B367" s="5" t="s">
        <v>6</v>
      </c>
      <c r="C367">
        <v>1032399045</v>
      </c>
      <c r="D367" t="e">
        <v>#N/A</v>
      </c>
      <c r="E367" t="e">
        <v>#N/A</v>
      </c>
      <c r="F367" t="s">
        <v>377</v>
      </c>
    </row>
    <row r="368" spans="1:6" x14ac:dyDescent="0.2">
      <c r="A368" s="4">
        <v>368</v>
      </c>
      <c r="B368" s="5" t="s">
        <v>6</v>
      </c>
      <c r="C368">
        <v>860004023</v>
      </c>
      <c r="D368">
        <v>860004023</v>
      </c>
      <c r="E368">
        <v>860004023</v>
      </c>
      <c r="F368" t="s">
        <v>378</v>
      </c>
    </row>
    <row r="369" spans="1:6" x14ac:dyDescent="0.2">
      <c r="A369" s="4">
        <v>369</v>
      </c>
      <c r="B369" s="5" t="s">
        <v>6</v>
      </c>
      <c r="C369">
        <v>800248541</v>
      </c>
      <c r="D369" t="e">
        <v>#N/A</v>
      </c>
      <c r="E369" t="e">
        <v>#N/A</v>
      </c>
      <c r="F369" t="s">
        <v>379</v>
      </c>
    </row>
    <row r="370" spans="1:6" x14ac:dyDescent="0.2">
      <c r="A370" s="4">
        <v>370</v>
      </c>
      <c r="B370" s="5" t="s">
        <v>6</v>
      </c>
      <c r="C370">
        <v>830087786</v>
      </c>
      <c r="D370" t="e">
        <v>#N/A</v>
      </c>
      <c r="E370" t="e">
        <v>#N/A</v>
      </c>
      <c r="F370" t="s">
        <v>380</v>
      </c>
    </row>
    <row r="371" spans="1:6" x14ac:dyDescent="0.2">
      <c r="A371" s="4">
        <v>371</v>
      </c>
      <c r="B371" s="5" t="s">
        <v>6</v>
      </c>
      <c r="C371">
        <v>900428495</v>
      </c>
      <c r="D371" t="e">
        <v>#N/A</v>
      </c>
      <c r="E371" t="e">
        <v>#N/A</v>
      </c>
      <c r="F371" t="s">
        <v>381</v>
      </c>
    </row>
    <row r="372" spans="1:6" x14ac:dyDescent="0.2">
      <c r="A372" s="4">
        <v>372</v>
      </c>
      <c r="B372" s="5" t="s">
        <v>6</v>
      </c>
      <c r="C372">
        <v>901003982</v>
      </c>
      <c r="D372" t="e">
        <v>#N/A</v>
      </c>
      <c r="E372" t="e">
        <v>#N/A</v>
      </c>
      <c r="F372" t="s">
        <v>382</v>
      </c>
    </row>
    <row r="373" spans="1:6" x14ac:dyDescent="0.2">
      <c r="A373" s="4">
        <v>373</v>
      </c>
      <c r="B373" s="5" t="s">
        <v>6</v>
      </c>
      <c r="C373">
        <v>900470772</v>
      </c>
      <c r="D373" t="e">
        <v>#N/A</v>
      </c>
      <c r="E373" t="e">
        <v>#N/A</v>
      </c>
      <c r="F373" t="s">
        <v>383</v>
      </c>
    </row>
    <row r="374" spans="1:6" x14ac:dyDescent="0.2">
      <c r="A374" s="4">
        <v>374</v>
      </c>
      <c r="B374" s="5" t="s">
        <v>6</v>
      </c>
      <c r="C374">
        <v>900599343</v>
      </c>
      <c r="D374" t="e">
        <v>#N/A</v>
      </c>
      <c r="E374" t="e">
        <v>#N/A</v>
      </c>
      <c r="F374" t="s">
        <v>384</v>
      </c>
    </row>
    <row r="375" spans="1:6" x14ac:dyDescent="0.2">
      <c r="A375" s="4">
        <v>376</v>
      </c>
      <c r="B375" s="5" t="s">
        <v>6</v>
      </c>
      <c r="C375">
        <v>1010223486</v>
      </c>
      <c r="D375" t="e">
        <v>#N/A</v>
      </c>
      <c r="E375" t="e">
        <v>#N/A</v>
      </c>
      <c r="F375" t="s">
        <v>385</v>
      </c>
    </row>
    <row r="376" spans="1:6" x14ac:dyDescent="0.2">
      <c r="A376" s="4">
        <v>377</v>
      </c>
      <c r="B376" s="5" t="s">
        <v>6</v>
      </c>
      <c r="C376">
        <v>52779086</v>
      </c>
      <c r="D376" t="e">
        <v>#N/A</v>
      </c>
      <c r="E376" t="e">
        <v>#N/A</v>
      </c>
      <c r="F376" t="s">
        <v>386</v>
      </c>
    </row>
    <row r="377" spans="1:6" x14ac:dyDescent="0.2">
      <c r="A377" s="4">
        <v>378</v>
      </c>
      <c r="B377" s="5" t="s">
        <v>6</v>
      </c>
      <c r="C377">
        <v>1010187448</v>
      </c>
      <c r="D377" t="e">
        <v>#N/A</v>
      </c>
      <c r="E377" t="e">
        <v>#N/A</v>
      </c>
      <c r="F377" t="s">
        <v>387</v>
      </c>
    </row>
    <row r="378" spans="1:6" x14ac:dyDescent="0.2">
      <c r="A378" s="4">
        <v>379</v>
      </c>
      <c r="B378" s="5" t="s">
        <v>6</v>
      </c>
      <c r="C378">
        <v>53017346</v>
      </c>
      <c r="D378" t="e">
        <v>#N/A</v>
      </c>
      <c r="E378" t="e">
        <v>#N/A</v>
      </c>
      <c r="F378" t="s">
        <v>388</v>
      </c>
    </row>
    <row r="379" spans="1:6" x14ac:dyDescent="0.2">
      <c r="A379" s="4">
        <v>380</v>
      </c>
      <c r="B379" s="5" t="s">
        <v>7</v>
      </c>
      <c r="C379">
        <v>1010238765</v>
      </c>
      <c r="D379" t="e">
        <v>#N/A</v>
      </c>
      <c r="E379" t="e">
        <v>#N/A</v>
      </c>
      <c r="F379" t="s">
        <v>389</v>
      </c>
    </row>
    <row r="380" spans="1:6" x14ac:dyDescent="0.2">
      <c r="A380" s="4">
        <v>381</v>
      </c>
      <c r="B380" s="5" t="s">
        <v>7</v>
      </c>
      <c r="C380">
        <v>41753980</v>
      </c>
      <c r="D380" t="e">
        <v>#N/A</v>
      </c>
      <c r="E380" t="e">
        <v>#N/A</v>
      </c>
      <c r="F380" t="s">
        <v>390</v>
      </c>
    </row>
    <row r="381" spans="1:6" x14ac:dyDescent="0.2">
      <c r="A381" s="4">
        <v>382</v>
      </c>
      <c r="B381" s="5" t="s">
        <v>6</v>
      </c>
      <c r="C381">
        <v>1010216013</v>
      </c>
      <c r="D381" t="e">
        <v>#N/A</v>
      </c>
      <c r="E381" t="e">
        <v>#N/A</v>
      </c>
      <c r="F381" t="s">
        <v>391</v>
      </c>
    </row>
    <row r="382" spans="1:6" x14ac:dyDescent="0.2">
      <c r="A382" s="4">
        <v>383</v>
      </c>
      <c r="B382" s="5" t="s">
        <v>6</v>
      </c>
      <c r="C382">
        <v>1026303073</v>
      </c>
      <c r="D382" t="e">
        <v>#N/A</v>
      </c>
      <c r="E382" t="e">
        <v>#N/A</v>
      </c>
      <c r="F382" t="s">
        <v>392</v>
      </c>
    </row>
    <row r="383" spans="1:6" x14ac:dyDescent="0.2">
      <c r="A383" s="4">
        <v>384</v>
      </c>
      <c r="B383" s="5" t="s">
        <v>6</v>
      </c>
      <c r="C383">
        <v>79911942</v>
      </c>
      <c r="D383" t="e">
        <v>#N/A</v>
      </c>
      <c r="E383" t="e">
        <v>#N/A</v>
      </c>
      <c r="F383" t="s">
        <v>393</v>
      </c>
    </row>
    <row r="384" spans="1:6" x14ac:dyDescent="0.2">
      <c r="A384" s="4">
        <v>385</v>
      </c>
      <c r="B384" s="5" t="s">
        <v>6</v>
      </c>
      <c r="C384">
        <v>80241568</v>
      </c>
      <c r="D384" t="e">
        <v>#N/A</v>
      </c>
      <c r="E384" t="e">
        <v>#N/A</v>
      </c>
      <c r="F384" t="s">
        <v>394</v>
      </c>
    </row>
    <row r="385" spans="1:6" x14ac:dyDescent="0.2">
      <c r="A385" s="4">
        <v>386</v>
      </c>
      <c r="B385" s="5" t="s">
        <v>6</v>
      </c>
      <c r="C385">
        <v>1001279699</v>
      </c>
      <c r="D385" t="e">
        <v>#N/A</v>
      </c>
      <c r="E385" t="e">
        <v>#N/A</v>
      </c>
      <c r="F385" t="s">
        <v>395</v>
      </c>
    </row>
    <row r="386" spans="1:6" x14ac:dyDescent="0.2">
      <c r="A386" s="4">
        <v>387</v>
      </c>
      <c r="B386" s="5" t="s">
        <v>7</v>
      </c>
      <c r="C386">
        <v>79557325</v>
      </c>
      <c r="D386" t="e">
        <v>#N/A</v>
      </c>
      <c r="E386" t="e">
        <v>#N/A</v>
      </c>
      <c r="F386" t="s">
        <v>396</v>
      </c>
    </row>
    <row r="387" spans="1:6" x14ac:dyDescent="0.2">
      <c r="A387" s="4">
        <v>388</v>
      </c>
      <c r="B387" s="5" t="s">
        <v>7</v>
      </c>
      <c r="C387">
        <v>80772998</v>
      </c>
      <c r="D387" t="e">
        <v>#N/A</v>
      </c>
      <c r="E387" t="e">
        <v>#N/A</v>
      </c>
      <c r="F387" t="s">
        <v>397</v>
      </c>
    </row>
    <row r="388" spans="1:6" x14ac:dyDescent="0.2">
      <c r="A388" s="4">
        <v>389</v>
      </c>
      <c r="B388" s="5" t="s">
        <v>7</v>
      </c>
      <c r="C388">
        <v>1010086980</v>
      </c>
      <c r="D388" t="e">
        <v>#N/A</v>
      </c>
      <c r="E388" t="e">
        <v>#N/A</v>
      </c>
      <c r="F388" t="s">
        <v>398</v>
      </c>
    </row>
    <row r="389" spans="1:6" x14ac:dyDescent="0.2">
      <c r="A389" s="4">
        <v>390</v>
      </c>
      <c r="B389" s="5" t="s">
        <v>7</v>
      </c>
      <c r="C389">
        <v>52850868</v>
      </c>
      <c r="D389" t="e">
        <v>#N/A</v>
      </c>
      <c r="E389" t="e">
        <v>#N/A</v>
      </c>
      <c r="F389" t="s">
        <v>399</v>
      </c>
    </row>
    <row r="390" spans="1:6" x14ac:dyDescent="0.2">
      <c r="A390" s="4">
        <v>391</v>
      </c>
      <c r="B390" s="5" t="s">
        <v>6</v>
      </c>
      <c r="C390">
        <v>91275422</v>
      </c>
      <c r="D390" t="e">
        <v>#N/A</v>
      </c>
      <c r="E390" t="e">
        <v>#N/A</v>
      </c>
      <c r="F390" t="s">
        <v>400</v>
      </c>
    </row>
    <row r="391" spans="1:6" x14ac:dyDescent="0.2">
      <c r="A391" s="4">
        <v>392</v>
      </c>
      <c r="B391" s="5" t="s">
        <v>6</v>
      </c>
      <c r="C391">
        <v>1010243207</v>
      </c>
      <c r="D391" t="e">
        <v>#N/A</v>
      </c>
      <c r="E391" t="e">
        <v>#N/A</v>
      </c>
      <c r="F391" t="s">
        <v>401</v>
      </c>
    </row>
    <row r="392" spans="1:6" x14ac:dyDescent="0.2">
      <c r="A392" s="4">
        <v>393</v>
      </c>
      <c r="B392" s="5" t="s">
        <v>6</v>
      </c>
      <c r="C392">
        <v>1010218733</v>
      </c>
      <c r="D392" t="e">
        <v>#N/A</v>
      </c>
      <c r="E392" t="e">
        <v>#N/A</v>
      </c>
      <c r="F392" t="s">
        <v>402</v>
      </c>
    </row>
    <row r="393" spans="1:6" x14ac:dyDescent="0.2">
      <c r="A393" s="4">
        <v>394</v>
      </c>
      <c r="B393" s="5" t="s">
        <v>6</v>
      </c>
      <c r="C393">
        <v>860037013</v>
      </c>
      <c r="D393" t="e">
        <v>#N/A</v>
      </c>
      <c r="E393" t="e">
        <v>#N/A</v>
      </c>
      <c r="F393" t="s">
        <v>403</v>
      </c>
    </row>
    <row r="394" spans="1:6" x14ac:dyDescent="0.2">
      <c r="A394" s="4">
        <v>395</v>
      </c>
      <c r="B394" s="5" t="s">
        <v>6</v>
      </c>
      <c r="C394">
        <v>860005289</v>
      </c>
      <c r="D394">
        <v>860005289</v>
      </c>
      <c r="E394">
        <v>860005289</v>
      </c>
      <c r="F394" t="s">
        <v>404</v>
      </c>
    </row>
    <row r="395" spans="1:6" x14ac:dyDescent="0.2">
      <c r="A395" s="4">
        <v>396</v>
      </c>
      <c r="B395" s="5" t="s">
        <v>7</v>
      </c>
      <c r="C395">
        <v>1072705804</v>
      </c>
      <c r="D395" t="e">
        <v>#N/A</v>
      </c>
      <c r="E395" t="e">
        <v>#N/A</v>
      </c>
      <c r="F395" t="s">
        <v>405</v>
      </c>
    </row>
    <row r="396" spans="1:6" x14ac:dyDescent="0.2">
      <c r="A396" s="4">
        <v>397</v>
      </c>
      <c r="B396" s="5" t="s">
        <v>7</v>
      </c>
      <c r="C396">
        <v>1073238431</v>
      </c>
      <c r="D396" t="e">
        <v>#N/A</v>
      </c>
      <c r="E396" t="e">
        <v>#N/A</v>
      </c>
      <c r="F396" t="s">
        <v>406</v>
      </c>
    </row>
    <row r="397" spans="1:6" x14ac:dyDescent="0.2">
      <c r="A397" s="4">
        <v>398</v>
      </c>
      <c r="B397" s="5" t="s">
        <v>6</v>
      </c>
      <c r="C397">
        <v>80040123</v>
      </c>
      <c r="D397">
        <v>80040123</v>
      </c>
      <c r="E397">
        <v>80040123</v>
      </c>
      <c r="F397" t="s">
        <v>407</v>
      </c>
    </row>
    <row r="398" spans="1:6" x14ac:dyDescent="0.2">
      <c r="A398" s="4">
        <v>399</v>
      </c>
      <c r="B398" s="5" t="s">
        <v>6</v>
      </c>
      <c r="C398">
        <v>52409642</v>
      </c>
      <c r="D398" t="e">
        <v>#N/A</v>
      </c>
      <c r="E398" t="e">
        <v>#N/A</v>
      </c>
      <c r="F398" t="s">
        <v>169</v>
      </c>
    </row>
    <row r="399" spans="1:6" x14ac:dyDescent="0.2">
      <c r="A399" s="4">
        <v>400</v>
      </c>
      <c r="B399" s="5" t="s">
        <v>6</v>
      </c>
      <c r="C399">
        <v>80070272</v>
      </c>
      <c r="D399" t="e">
        <v>#N/A</v>
      </c>
      <c r="E399" t="e">
        <v>#N/A</v>
      </c>
      <c r="F399" t="s">
        <v>184</v>
      </c>
    </row>
    <row r="400" spans="1:6" x14ac:dyDescent="0.2">
      <c r="A400" s="4">
        <v>401</v>
      </c>
      <c r="B400" s="5" t="s">
        <v>7</v>
      </c>
      <c r="C400">
        <v>1024506538</v>
      </c>
      <c r="D400" t="e">
        <v>#N/A</v>
      </c>
      <c r="E400" t="e">
        <v>#N/A</v>
      </c>
      <c r="F400" t="s">
        <v>408</v>
      </c>
    </row>
    <row r="401" spans="1:6" x14ac:dyDescent="0.2">
      <c r="A401" s="4">
        <v>403</v>
      </c>
      <c r="B401" s="5" t="s">
        <v>6</v>
      </c>
      <c r="C401">
        <v>1016036297</v>
      </c>
      <c r="D401" t="e">
        <v>#N/A</v>
      </c>
      <c r="E401" t="e">
        <v>#N/A</v>
      </c>
      <c r="F401" t="s">
        <v>409</v>
      </c>
    </row>
    <row r="402" spans="1:6" x14ac:dyDescent="0.2">
      <c r="A402" s="4">
        <v>404</v>
      </c>
      <c r="B402" s="5" t="s">
        <v>6</v>
      </c>
      <c r="C402">
        <v>80008631</v>
      </c>
      <c r="D402" t="e">
        <v>#N/A</v>
      </c>
      <c r="E402" t="e">
        <v>#N/A</v>
      </c>
      <c r="F402" t="s">
        <v>410</v>
      </c>
    </row>
    <row r="403" spans="1:6" x14ac:dyDescent="0.2">
      <c r="A403" s="4">
        <v>405</v>
      </c>
      <c r="B403" s="5" t="s">
        <v>7</v>
      </c>
      <c r="C403">
        <v>1033694590</v>
      </c>
      <c r="D403" t="e">
        <v>#N/A</v>
      </c>
      <c r="E403" t="e">
        <v>#N/A</v>
      </c>
      <c r="F403" t="s">
        <v>411</v>
      </c>
    </row>
    <row r="404" spans="1:6" x14ac:dyDescent="0.2">
      <c r="A404" s="4">
        <v>406</v>
      </c>
      <c r="B404" s="5" t="s">
        <v>6</v>
      </c>
      <c r="C404">
        <v>1031133112</v>
      </c>
      <c r="D404" t="e">
        <v>#N/A</v>
      </c>
      <c r="E404" t="e">
        <v>#N/A</v>
      </c>
      <c r="F404" t="s">
        <v>412</v>
      </c>
    </row>
    <row r="405" spans="1:6" x14ac:dyDescent="0.2">
      <c r="A405" s="4">
        <v>407</v>
      </c>
      <c r="B405" s="5" t="s">
        <v>6</v>
      </c>
      <c r="C405">
        <v>1033807992</v>
      </c>
      <c r="D405" t="e">
        <v>#N/A</v>
      </c>
      <c r="E405" t="e">
        <v>#N/A</v>
      </c>
      <c r="F405" t="s">
        <v>413</v>
      </c>
    </row>
    <row r="406" spans="1:6" x14ac:dyDescent="0.2">
      <c r="A406" s="4">
        <v>408</v>
      </c>
      <c r="B406" s="5" t="s">
        <v>6</v>
      </c>
      <c r="C406">
        <v>1018482746</v>
      </c>
      <c r="D406" t="e">
        <v>#N/A</v>
      </c>
      <c r="E406" t="e">
        <v>#N/A</v>
      </c>
      <c r="F406" t="s">
        <v>414</v>
      </c>
    </row>
    <row r="407" spans="1:6" x14ac:dyDescent="0.2">
      <c r="A407" s="4">
        <v>409</v>
      </c>
      <c r="B407" s="5" t="s">
        <v>7</v>
      </c>
      <c r="C407">
        <v>1030645700</v>
      </c>
      <c r="D407" t="e">
        <v>#N/A</v>
      </c>
      <c r="E407" t="e">
        <v>#N/A</v>
      </c>
      <c r="F407" t="s">
        <v>415</v>
      </c>
    </row>
    <row r="408" spans="1:6" x14ac:dyDescent="0.2">
      <c r="A408" s="4">
        <v>410</v>
      </c>
      <c r="B408" s="5" t="s">
        <v>7</v>
      </c>
      <c r="C408">
        <v>1019028261</v>
      </c>
      <c r="D408" t="e">
        <v>#N/A</v>
      </c>
      <c r="E408" t="e">
        <v>#N/A</v>
      </c>
      <c r="F408" t="s">
        <v>416</v>
      </c>
    </row>
    <row r="409" spans="1:6" x14ac:dyDescent="0.2">
      <c r="A409" s="4">
        <v>411</v>
      </c>
      <c r="B409" s="5" t="s">
        <v>6</v>
      </c>
      <c r="C409">
        <v>860066942</v>
      </c>
      <c r="D409">
        <v>860066942</v>
      </c>
      <c r="E409">
        <v>860066942</v>
      </c>
      <c r="F409" t="s">
        <v>417</v>
      </c>
    </row>
    <row r="410" spans="1:6" x14ac:dyDescent="0.2">
      <c r="A410" s="4">
        <v>412</v>
      </c>
      <c r="B410" s="5" t="s">
        <v>6</v>
      </c>
      <c r="C410">
        <v>1012435890</v>
      </c>
      <c r="D410" t="e">
        <v>#N/A</v>
      </c>
      <c r="E410" t="e">
        <v>#N/A</v>
      </c>
      <c r="F410" t="s">
        <v>418</v>
      </c>
    </row>
    <row r="411" spans="1:6" x14ac:dyDescent="0.2">
      <c r="A411" s="4">
        <v>413</v>
      </c>
      <c r="B411" s="5" t="s">
        <v>7</v>
      </c>
      <c r="C411">
        <v>1033745819</v>
      </c>
      <c r="D411" t="e">
        <v>#N/A</v>
      </c>
      <c r="E411" t="e">
        <v>#N/A</v>
      </c>
      <c r="F411" t="s">
        <v>419</v>
      </c>
    </row>
    <row r="412" spans="1:6" x14ac:dyDescent="0.2">
      <c r="A412" s="4">
        <v>414</v>
      </c>
      <c r="B412" s="5" t="s">
        <v>6</v>
      </c>
      <c r="C412">
        <v>52814533</v>
      </c>
      <c r="D412" t="e">
        <v>#N/A</v>
      </c>
      <c r="E412" t="e">
        <v>#N/A</v>
      </c>
      <c r="F412" t="s">
        <v>420</v>
      </c>
    </row>
    <row r="413" spans="1:6" x14ac:dyDescent="0.2">
      <c r="A413" s="4">
        <v>415</v>
      </c>
      <c r="B413" s="5" t="s">
        <v>6</v>
      </c>
      <c r="C413">
        <v>890900608</v>
      </c>
      <c r="D413" t="e">
        <v>#N/A</v>
      </c>
      <c r="E413" t="e">
        <v>#N/A</v>
      </c>
      <c r="F413" t="s">
        <v>421</v>
      </c>
    </row>
    <row r="414" spans="1:6" x14ac:dyDescent="0.2">
      <c r="A414" s="4">
        <v>416</v>
      </c>
      <c r="B414" s="5" t="s">
        <v>7</v>
      </c>
      <c r="C414">
        <v>1136879141</v>
      </c>
      <c r="D414" t="e">
        <v>#N/A</v>
      </c>
      <c r="E414" t="e">
        <v>#N/A</v>
      </c>
      <c r="F414" t="s">
        <v>422</v>
      </c>
    </row>
    <row r="415" spans="1:6" x14ac:dyDescent="0.2">
      <c r="A415" s="4">
        <v>417</v>
      </c>
      <c r="B415" s="5" t="s">
        <v>6</v>
      </c>
      <c r="C415">
        <v>901269444</v>
      </c>
      <c r="D415" t="e">
        <v>#N/A</v>
      </c>
      <c r="E415" t="e">
        <v>#N/A</v>
      </c>
      <c r="F415" t="s">
        <v>423</v>
      </c>
    </row>
    <row r="416" spans="1:6" x14ac:dyDescent="0.2">
      <c r="A416" s="4">
        <v>418</v>
      </c>
      <c r="B416" s="5" t="s">
        <v>6</v>
      </c>
      <c r="C416">
        <v>79329066</v>
      </c>
      <c r="D416" t="e">
        <v>#N/A</v>
      </c>
      <c r="E416" t="e">
        <v>#N/A</v>
      </c>
      <c r="F416" t="s">
        <v>424</v>
      </c>
    </row>
    <row r="417" spans="1:6" x14ac:dyDescent="0.2">
      <c r="A417" s="4">
        <v>419</v>
      </c>
      <c r="B417" s="5" t="s">
        <v>6</v>
      </c>
      <c r="C417">
        <v>53116711</v>
      </c>
      <c r="D417" t="e">
        <v>#N/A</v>
      </c>
      <c r="E417" t="e">
        <v>#N/A</v>
      </c>
      <c r="F417" t="s">
        <v>425</v>
      </c>
    </row>
    <row r="418" spans="1:6" x14ac:dyDescent="0.2">
      <c r="A418" s="4">
        <v>420</v>
      </c>
      <c r="B418" s="5" t="s">
        <v>6</v>
      </c>
      <c r="C418">
        <v>860006543</v>
      </c>
      <c r="D418">
        <v>860006543</v>
      </c>
      <c r="E418">
        <v>860006543</v>
      </c>
      <c r="F418" t="s">
        <v>426</v>
      </c>
    </row>
    <row r="419" spans="1:6" x14ac:dyDescent="0.2">
      <c r="A419" s="4">
        <v>421</v>
      </c>
      <c r="B419" s="5" t="s">
        <v>7</v>
      </c>
      <c r="C419">
        <v>79602333</v>
      </c>
      <c r="D419" t="e">
        <v>#N/A</v>
      </c>
      <c r="E419" t="e">
        <v>#N/A</v>
      </c>
      <c r="F419" t="s">
        <v>427</v>
      </c>
    </row>
    <row r="420" spans="1:6" x14ac:dyDescent="0.2">
      <c r="A420" s="4">
        <v>422</v>
      </c>
      <c r="B420" s="5" t="s">
        <v>6</v>
      </c>
      <c r="C420">
        <v>830065552</v>
      </c>
      <c r="D420">
        <v>830065552</v>
      </c>
      <c r="E420">
        <v>830065552</v>
      </c>
      <c r="F420" t="s">
        <v>428</v>
      </c>
    </row>
    <row r="421" spans="1:6" x14ac:dyDescent="0.2">
      <c r="A421" s="4">
        <v>423</v>
      </c>
      <c r="B421" s="5" t="s">
        <v>7</v>
      </c>
      <c r="C421">
        <v>1026567243</v>
      </c>
      <c r="D421" t="e">
        <v>#N/A</v>
      </c>
      <c r="E421" t="e">
        <v>#N/A</v>
      </c>
      <c r="F421" t="s">
        <v>350</v>
      </c>
    </row>
    <row r="422" spans="1:6" x14ac:dyDescent="0.2">
      <c r="A422" s="4">
        <v>424</v>
      </c>
      <c r="B422" s="5" t="s">
        <v>6</v>
      </c>
      <c r="C422">
        <v>41648145</v>
      </c>
      <c r="D422" t="e">
        <v>#N/A</v>
      </c>
      <c r="E422" t="e">
        <v>#N/A</v>
      </c>
      <c r="F422" t="s">
        <v>429</v>
      </c>
    </row>
    <row r="423" spans="1:6" x14ac:dyDescent="0.2">
      <c r="A423" s="4">
        <v>425</v>
      </c>
      <c r="B423" s="5" t="s">
        <v>6</v>
      </c>
      <c r="C423">
        <v>860030197</v>
      </c>
      <c r="D423" t="e">
        <v>#N/A</v>
      </c>
      <c r="E423" t="e">
        <v>#N/A</v>
      </c>
      <c r="F423" t="s">
        <v>430</v>
      </c>
    </row>
    <row r="424" spans="1:6" x14ac:dyDescent="0.2">
      <c r="A424" s="4">
        <v>426</v>
      </c>
      <c r="B424" s="5" t="s">
        <v>6</v>
      </c>
      <c r="C424">
        <v>79670875</v>
      </c>
      <c r="D424" t="e">
        <v>#N/A</v>
      </c>
      <c r="E424" t="e">
        <v>#N/A</v>
      </c>
      <c r="F424" t="s">
        <v>431</v>
      </c>
    </row>
    <row r="425" spans="1:6" x14ac:dyDescent="0.2">
      <c r="A425" s="4">
        <v>427</v>
      </c>
      <c r="B425" s="5" t="s">
        <v>6</v>
      </c>
      <c r="C425">
        <v>900413030</v>
      </c>
      <c r="D425" t="e">
        <v>#N/A</v>
      </c>
      <c r="E425" t="e">
        <v>#N/A</v>
      </c>
      <c r="F425" t="s">
        <v>432</v>
      </c>
    </row>
    <row r="426" spans="1:6" x14ac:dyDescent="0.2">
      <c r="A426" s="4">
        <v>428</v>
      </c>
      <c r="B426" s="5" t="s">
        <v>6</v>
      </c>
      <c r="C426">
        <v>1032446474</v>
      </c>
      <c r="D426" t="e">
        <v>#N/A</v>
      </c>
      <c r="E426" t="e">
        <v>#N/A</v>
      </c>
      <c r="F426" t="s">
        <v>433</v>
      </c>
    </row>
    <row r="427" spans="1:6" x14ac:dyDescent="0.2">
      <c r="A427" s="4">
        <v>429</v>
      </c>
      <c r="B427" s="5" t="s">
        <v>6</v>
      </c>
      <c r="C427">
        <v>1020767089</v>
      </c>
      <c r="D427" t="e">
        <v>#N/A</v>
      </c>
      <c r="E427" t="e">
        <v>#N/A</v>
      </c>
      <c r="F427" t="s">
        <v>434</v>
      </c>
    </row>
    <row r="428" spans="1:6" x14ac:dyDescent="0.2">
      <c r="A428" s="4">
        <v>430</v>
      </c>
      <c r="B428" s="5" t="s">
        <v>6</v>
      </c>
      <c r="C428">
        <v>1129539049</v>
      </c>
      <c r="D428" t="e">
        <v>#N/A</v>
      </c>
      <c r="E428" t="e">
        <v>#N/A</v>
      </c>
      <c r="F428" t="s">
        <v>435</v>
      </c>
    </row>
    <row r="429" spans="1:6" x14ac:dyDescent="0.2">
      <c r="A429" s="4">
        <v>432</v>
      </c>
      <c r="B429" s="5" t="s">
        <v>6</v>
      </c>
      <c r="C429">
        <v>830147635</v>
      </c>
      <c r="D429">
        <v>830147635</v>
      </c>
      <c r="E429">
        <v>830147635</v>
      </c>
      <c r="F429" t="s">
        <v>436</v>
      </c>
    </row>
    <row r="430" spans="1:6" x14ac:dyDescent="0.2">
      <c r="A430" s="4">
        <v>433</v>
      </c>
      <c r="B430" s="5" t="s">
        <v>6</v>
      </c>
      <c r="C430">
        <v>80209434</v>
      </c>
      <c r="D430">
        <v>80209434</v>
      </c>
      <c r="E430">
        <v>80209434</v>
      </c>
      <c r="F430" t="s">
        <v>154</v>
      </c>
    </row>
    <row r="431" spans="1:6" x14ac:dyDescent="0.2">
      <c r="A431" s="4">
        <v>434</v>
      </c>
      <c r="B431" s="5" t="s">
        <v>6</v>
      </c>
      <c r="C431">
        <v>52888179</v>
      </c>
      <c r="D431">
        <v>52888179</v>
      </c>
      <c r="E431">
        <v>52888179</v>
      </c>
      <c r="F431" t="s">
        <v>437</v>
      </c>
    </row>
    <row r="432" spans="1:6" x14ac:dyDescent="0.2">
      <c r="A432" s="4">
        <v>437</v>
      </c>
      <c r="B432" s="5" t="s">
        <v>7</v>
      </c>
      <c r="C432">
        <v>1018403020</v>
      </c>
      <c r="D432" t="e">
        <v>#N/A</v>
      </c>
      <c r="E432" t="e">
        <v>#N/A</v>
      </c>
      <c r="F432" t="s">
        <v>438</v>
      </c>
    </row>
    <row r="433" spans="1:6" x14ac:dyDescent="0.2">
      <c r="A433" s="4">
        <v>438</v>
      </c>
      <c r="B433" s="5" t="s">
        <v>6</v>
      </c>
      <c r="C433">
        <v>52476570</v>
      </c>
      <c r="D433" t="e">
        <v>#N/A</v>
      </c>
      <c r="E433" t="e">
        <v>#N/A</v>
      </c>
      <c r="F433" t="s">
        <v>439</v>
      </c>
    </row>
    <row r="434" spans="1:6" x14ac:dyDescent="0.2">
      <c r="A434" s="4">
        <v>439</v>
      </c>
      <c r="B434" s="5" t="s">
        <v>6</v>
      </c>
      <c r="C434">
        <v>1053864697</v>
      </c>
      <c r="D434" t="e">
        <v>#N/A</v>
      </c>
      <c r="E434" t="e">
        <v>#N/A</v>
      </c>
      <c r="F434" t="s">
        <v>440</v>
      </c>
    </row>
    <row r="435" spans="1:6" x14ac:dyDescent="0.2">
      <c r="A435" s="4">
        <v>440</v>
      </c>
      <c r="B435" s="5" t="s">
        <v>6</v>
      </c>
      <c r="C435">
        <v>1026560808</v>
      </c>
      <c r="D435" t="e">
        <v>#N/A</v>
      </c>
      <c r="E435" t="e">
        <v>#N/A</v>
      </c>
      <c r="F435" t="s">
        <v>441</v>
      </c>
    </row>
    <row r="436" spans="1:6" x14ac:dyDescent="0.2">
      <c r="A436" s="4">
        <v>441</v>
      </c>
      <c r="B436" s="5" t="s">
        <v>6</v>
      </c>
      <c r="C436">
        <v>12910034</v>
      </c>
      <c r="D436" t="e">
        <v>#N/A</v>
      </c>
      <c r="E436" t="e">
        <v>#N/A</v>
      </c>
      <c r="F436" t="s">
        <v>442</v>
      </c>
    </row>
    <row r="437" spans="1:6" x14ac:dyDescent="0.2">
      <c r="A437" s="4">
        <v>442</v>
      </c>
      <c r="B437" s="5" t="s">
        <v>7</v>
      </c>
      <c r="C437">
        <v>1020740267</v>
      </c>
      <c r="D437" t="e">
        <v>#N/A</v>
      </c>
      <c r="E437" t="e">
        <v>#N/A</v>
      </c>
      <c r="F437" t="s">
        <v>443</v>
      </c>
    </row>
    <row r="438" spans="1:6" x14ac:dyDescent="0.2">
      <c r="A438" s="4">
        <v>443</v>
      </c>
      <c r="B438" s="5" t="s">
        <v>6</v>
      </c>
      <c r="C438">
        <v>52439734</v>
      </c>
      <c r="D438">
        <v>52439734</v>
      </c>
      <c r="E438">
        <v>52439734</v>
      </c>
      <c r="F438" t="s">
        <v>444</v>
      </c>
    </row>
    <row r="439" spans="1:6" x14ac:dyDescent="0.2">
      <c r="A439" s="4">
        <v>444</v>
      </c>
      <c r="B439" s="5" t="s">
        <v>6</v>
      </c>
      <c r="C439">
        <v>900442577</v>
      </c>
      <c r="D439" t="e">
        <v>#N/A</v>
      </c>
      <c r="E439" t="e">
        <v>#N/A</v>
      </c>
      <c r="F439" t="s">
        <v>445</v>
      </c>
    </row>
    <row r="440" spans="1:6" x14ac:dyDescent="0.2">
      <c r="A440" s="4">
        <v>445</v>
      </c>
      <c r="B440" s="5" t="s">
        <v>6</v>
      </c>
      <c r="C440">
        <v>52912702</v>
      </c>
      <c r="D440">
        <v>52912702</v>
      </c>
      <c r="E440">
        <v>52912702</v>
      </c>
      <c r="F440" t="s">
        <v>446</v>
      </c>
    </row>
    <row r="441" spans="1:6" x14ac:dyDescent="0.2">
      <c r="A441" s="4">
        <v>446</v>
      </c>
      <c r="B441" s="5" t="s">
        <v>6</v>
      </c>
      <c r="C441">
        <v>1085288444</v>
      </c>
      <c r="D441" t="e">
        <v>#N/A</v>
      </c>
      <c r="E441" t="e">
        <v>#N/A</v>
      </c>
      <c r="F441" t="s">
        <v>447</v>
      </c>
    </row>
    <row r="442" spans="1:6" x14ac:dyDescent="0.2">
      <c r="A442" s="4">
        <v>447</v>
      </c>
      <c r="B442" s="5" t="s">
        <v>7</v>
      </c>
      <c r="C442">
        <v>79670284</v>
      </c>
      <c r="D442" t="e">
        <v>#N/A</v>
      </c>
      <c r="E442" t="e">
        <v>#N/A</v>
      </c>
      <c r="F442" t="s">
        <v>448</v>
      </c>
    </row>
    <row r="443" spans="1:6" x14ac:dyDescent="0.2">
      <c r="A443" s="4">
        <v>448</v>
      </c>
      <c r="B443" s="5" t="s">
        <v>7</v>
      </c>
      <c r="C443">
        <v>1073238431</v>
      </c>
      <c r="D443" t="e">
        <v>#N/A</v>
      </c>
      <c r="E443" t="e">
        <v>#N/A</v>
      </c>
      <c r="F443" t="s">
        <v>406</v>
      </c>
    </row>
    <row r="444" spans="1:6" x14ac:dyDescent="0.2">
      <c r="A444" s="4">
        <v>449</v>
      </c>
      <c r="B444" s="5" t="s">
        <v>6</v>
      </c>
      <c r="C444">
        <v>1024585439</v>
      </c>
      <c r="D444" t="e">
        <v>#N/A</v>
      </c>
      <c r="E444" t="e">
        <v>#N/A</v>
      </c>
      <c r="F444" t="s">
        <v>449</v>
      </c>
    </row>
    <row r="445" spans="1:6" x14ac:dyDescent="0.2">
      <c r="A445" s="4">
        <v>450</v>
      </c>
      <c r="B445" s="5" t="s">
        <v>7</v>
      </c>
      <c r="C445">
        <v>1010192571</v>
      </c>
      <c r="D445" t="e">
        <v>#N/A</v>
      </c>
      <c r="E445" t="e">
        <v>#N/A</v>
      </c>
      <c r="F445" t="s">
        <v>86</v>
      </c>
    </row>
    <row r="446" spans="1:6" x14ac:dyDescent="0.2">
      <c r="A446" s="4">
        <v>451</v>
      </c>
      <c r="B446" s="5" t="s">
        <v>7</v>
      </c>
      <c r="C446">
        <v>1072705804</v>
      </c>
      <c r="D446" t="e">
        <v>#N/A</v>
      </c>
      <c r="E446" t="e">
        <v>#N/A</v>
      </c>
      <c r="F446" t="s">
        <v>405</v>
      </c>
    </row>
    <row r="447" spans="1:6" x14ac:dyDescent="0.2">
      <c r="A447" s="4">
        <v>452</v>
      </c>
      <c r="B447" s="5" t="s">
        <v>6</v>
      </c>
      <c r="C447">
        <v>0</v>
      </c>
      <c r="D447" t="e">
        <v>#N/A</v>
      </c>
      <c r="E447" t="e">
        <v>#N/A</v>
      </c>
      <c r="F447" t="s">
        <v>450</v>
      </c>
    </row>
    <row r="448" spans="1:6" x14ac:dyDescent="0.2">
      <c r="A448" s="4">
        <v>453</v>
      </c>
      <c r="B448" s="5" t="s">
        <v>7</v>
      </c>
      <c r="C448">
        <v>1030600345</v>
      </c>
      <c r="D448" t="e">
        <v>#N/A</v>
      </c>
      <c r="E448" t="e">
        <v>#N/A</v>
      </c>
      <c r="F448" t="s">
        <v>451</v>
      </c>
    </row>
    <row r="449" spans="1:6" x14ac:dyDescent="0.2">
      <c r="A449" s="4">
        <v>454</v>
      </c>
      <c r="B449" s="5" t="s">
        <v>7</v>
      </c>
      <c r="C449">
        <v>52780869</v>
      </c>
      <c r="D449" t="e">
        <v>#N/A</v>
      </c>
      <c r="E449" t="e">
        <v>#N/A</v>
      </c>
      <c r="F449" t="s">
        <v>452</v>
      </c>
    </row>
    <row r="450" spans="1:6" x14ac:dyDescent="0.2">
      <c r="A450" s="4">
        <v>455</v>
      </c>
      <c r="B450" s="5" t="s">
        <v>6</v>
      </c>
      <c r="C450">
        <v>51930482</v>
      </c>
      <c r="D450">
        <v>51930482</v>
      </c>
      <c r="E450">
        <v>51930482</v>
      </c>
      <c r="F450" t="s">
        <v>453</v>
      </c>
    </row>
    <row r="451" spans="1:6" x14ac:dyDescent="0.2">
      <c r="A451" s="4">
        <v>456</v>
      </c>
      <c r="B451" s="5" t="s">
        <v>7</v>
      </c>
      <c r="C451">
        <v>53072369</v>
      </c>
      <c r="D451" t="e">
        <v>#N/A</v>
      </c>
      <c r="E451" t="e">
        <v>#N/A</v>
      </c>
      <c r="F451" t="s">
        <v>454</v>
      </c>
    </row>
    <row r="452" spans="1:6" x14ac:dyDescent="0.2">
      <c r="A452" s="4">
        <v>457</v>
      </c>
      <c r="B452" s="5" t="s">
        <v>7</v>
      </c>
      <c r="C452">
        <v>1026284539</v>
      </c>
      <c r="D452" t="e">
        <v>#N/A</v>
      </c>
      <c r="E452" t="e">
        <v>#N/A</v>
      </c>
      <c r="F452" t="s">
        <v>455</v>
      </c>
    </row>
    <row r="453" spans="1:6" x14ac:dyDescent="0.2">
      <c r="A453" s="4">
        <v>458</v>
      </c>
      <c r="B453" s="5" t="s">
        <v>7</v>
      </c>
      <c r="C453">
        <v>1010219505</v>
      </c>
      <c r="D453" t="e">
        <v>#N/A</v>
      </c>
      <c r="E453" t="e">
        <v>#N/A</v>
      </c>
      <c r="F453" t="s">
        <v>456</v>
      </c>
    </row>
    <row r="454" spans="1:6" x14ac:dyDescent="0.2">
      <c r="A454" s="4">
        <v>459</v>
      </c>
      <c r="B454" s="5" t="s">
        <v>7</v>
      </c>
      <c r="C454">
        <v>1010187448</v>
      </c>
      <c r="D454" t="e">
        <v>#N/A</v>
      </c>
      <c r="E454" t="e">
        <v>#N/A</v>
      </c>
      <c r="F454" t="s">
        <v>387</v>
      </c>
    </row>
    <row r="455" spans="1:6" x14ac:dyDescent="0.2">
      <c r="A455" s="4">
        <v>460</v>
      </c>
      <c r="B455" s="5" t="s">
        <v>7</v>
      </c>
      <c r="C455">
        <v>1026298832</v>
      </c>
      <c r="D455" t="e">
        <v>#N/A</v>
      </c>
      <c r="E455" t="e">
        <v>#N/A</v>
      </c>
      <c r="F455" t="s">
        <v>457</v>
      </c>
    </row>
    <row r="456" spans="1:6" x14ac:dyDescent="0.2">
      <c r="A456" s="4">
        <v>461</v>
      </c>
      <c r="B456" s="5" t="s">
        <v>7</v>
      </c>
      <c r="C456">
        <v>80768877</v>
      </c>
      <c r="D456" t="e">
        <v>#N/A</v>
      </c>
      <c r="E456" t="e">
        <v>#N/A</v>
      </c>
      <c r="F456" t="s">
        <v>458</v>
      </c>
    </row>
    <row r="457" spans="1:6" x14ac:dyDescent="0.2">
      <c r="A457" s="4">
        <v>462</v>
      </c>
      <c r="B457" s="5" t="s">
        <v>7</v>
      </c>
      <c r="C457">
        <v>1026298672</v>
      </c>
      <c r="D457" t="e">
        <v>#N/A</v>
      </c>
      <c r="E457" t="e">
        <v>#N/A</v>
      </c>
      <c r="F457" t="s">
        <v>459</v>
      </c>
    </row>
    <row r="458" spans="1:6" x14ac:dyDescent="0.2">
      <c r="A458" s="4">
        <v>463</v>
      </c>
      <c r="B458" s="5" t="s">
        <v>7</v>
      </c>
      <c r="C458">
        <v>1026264264</v>
      </c>
      <c r="D458" t="e">
        <v>#N/A</v>
      </c>
      <c r="E458" t="e">
        <v>#N/A</v>
      </c>
      <c r="F458" t="s">
        <v>460</v>
      </c>
    </row>
    <row r="459" spans="1:6" x14ac:dyDescent="0.2">
      <c r="A459" s="4">
        <v>464</v>
      </c>
      <c r="B459" s="5" t="s">
        <v>7</v>
      </c>
      <c r="C459">
        <v>1001285976</v>
      </c>
      <c r="D459" t="e">
        <v>#N/A</v>
      </c>
      <c r="E459" t="e">
        <v>#N/A</v>
      </c>
      <c r="F459" t="s">
        <v>461</v>
      </c>
    </row>
    <row r="460" spans="1:6" x14ac:dyDescent="0.2">
      <c r="A460" s="4">
        <v>465</v>
      </c>
      <c r="B460" s="5" t="s">
        <v>7</v>
      </c>
      <c r="C460">
        <v>79754972</v>
      </c>
      <c r="D460" t="e">
        <v>#N/A</v>
      </c>
      <c r="E460" t="e">
        <v>#N/A</v>
      </c>
      <c r="F460" t="s">
        <v>462</v>
      </c>
    </row>
    <row r="461" spans="1:6" x14ac:dyDescent="0.2">
      <c r="A461" s="4">
        <v>466</v>
      </c>
      <c r="B461" s="5" t="s">
        <v>6</v>
      </c>
      <c r="C461">
        <v>53051195</v>
      </c>
      <c r="D461">
        <v>53051195</v>
      </c>
      <c r="E461">
        <v>53051195</v>
      </c>
      <c r="F461" t="s">
        <v>168</v>
      </c>
    </row>
    <row r="462" spans="1:6" x14ac:dyDescent="0.2">
      <c r="A462" s="4">
        <v>467</v>
      </c>
      <c r="B462" s="5" t="s">
        <v>7</v>
      </c>
      <c r="C462">
        <v>1010203673</v>
      </c>
      <c r="D462" t="e">
        <v>#N/A</v>
      </c>
      <c r="E462" t="e">
        <v>#N/A</v>
      </c>
      <c r="F462" t="s">
        <v>463</v>
      </c>
    </row>
    <row r="463" spans="1:6" x14ac:dyDescent="0.2">
      <c r="A463" s="4">
        <v>468</v>
      </c>
      <c r="B463" s="5" t="s">
        <v>7</v>
      </c>
      <c r="C463">
        <v>52436221</v>
      </c>
      <c r="D463" t="e">
        <v>#N/A</v>
      </c>
      <c r="E463" t="e">
        <v>#N/A</v>
      </c>
      <c r="F463" t="s">
        <v>464</v>
      </c>
    </row>
    <row r="464" spans="1:6" x14ac:dyDescent="0.2">
      <c r="A464" s="4">
        <v>469</v>
      </c>
      <c r="B464" s="5" t="s">
        <v>7</v>
      </c>
      <c r="C464">
        <v>52888171</v>
      </c>
      <c r="D464" t="e">
        <v>#N/A</v>
      </c>
      <c r="E464" t="e">
        <v>#N/A</v>
      </c>
      <c r="F464" t="s">
        <v>465</v>
      </c>
    </row>
    <row r="465" spans="1:6" x14ac:dyDescent="0.2">
      <c r="A465" s="4">
        <v>470</v>
      </c>
      <c r="B465" s="5" t="s">
        <v>7</v>
      </c>
      <c r="C465">
        <v>52888172</v>
      </c>
      <c r="D465" t="e">
        <v>#N/A</v>
      </c>
      <c r="E465" t="e">
        <v>#N/A</v>
      </c>
      <c r="F465" t="s">
        <v>466</v>
      </c>
    </row>
    <row r="466" spans="1:6" x14ac:dyDescent="0.2">
      <c r="A466" s="4">
        <v>471</v>
      </c>
      <c r="B466" s="5" t="s">
        <v>7</v>
      </c>
      <c r="C466">
        <v>1010201911</v>
      </c>
      <c r="D466" t="e">
        <v>#N/A</v>
      </c>
      <c r="E466" t="e">
        <v>#N/A</v>
      </c>
      <c r="F466" t="s">
        <v>467</v>
      </c>
    </row>
    <row r="467" spans="1:6" x14ac:dyDescent="0.2">
      <c r="A467" s="4">
        <v>472</v>
      </c>
      <c r="B467" s="5" t="s">
        <v>7</v>
      </c>
      <c r="C467">
        <v>1032376164</v>
      </c>
      <c r="D467" t="e">
        <v>#N/A</v>
      </c>
      <c r="E467" t="e">
        <v>#N/A</v>
      </c>
      <c r="F467" t="s">
        <v>468</v>
      </c>
    </row>
    <row r="468" spans="1:6" x14ac:dyDescent="0.2">
      <c r="A468" s="4">
        <v>473</v>
      </c>
      <c r="B468" s="5" t="s">
        <v>7</v>
      </c>
      <c r="C468">
        <v>1015429073</v>
      </c>
      <c r="D468" t="e">
        <v>#N/A</v>
      </c>
      <c r="E468" t="e">
        <v>#N/A</v>
      </c>
      <c r="F468" t="s">
        <v>469</v>
      </c>
    </row>
    <row r="469" spans="1:6" x14ac:dyDescent="0.2">
      <c r="A469" s="4">
        <v>474</v>
      </c>
      <c r="B469" s="5" t="s">
        <v>7</v>
      </c>
      <c r="C469">
        <v>1032395925</v>
      </c>
      <c r="D469" t="e">
        <v>#N/A</v>
      </c>
      <c r="E469" t="e">
        <v>#N/A</v>
      </c>
      <c r="F469" t="s">
        <v>470</v>
      </c>
    </row>
    <row r="470" spans="1:6" x14ac:dyDescent="0.2">
      <c r="A470" s="4">
        <v>475</v>
      </c>
      <c r="B470" s="5" t="s">
        <v>6</v>
      </c>
      <c r="C470">
        <v>1032417067</v>
      </c>
      <c r="D470">
        <v>1032417067</v>
      </c>
      <c r="E470">
        <v>1032417067</v>
      </c>
      <c r="F470" t="s">
        <v>221</v>
      </c>
    </row>
    <row r="471" spans="1:6" x14ac:dyDescent="0.2">
      <c r="A471" s="4">
        <v>476</v>
      </c>
      <c r="B471" s="5" t="s">
        <v>6</v>
      </c>
      <c r="C471">
        <v>1018487098</v>
      </c>
      <c r="D471" t="e">
        <v>#N/A</v>
      </c>
      <c r="E471" t="e">
        <v>#N/A</v>
      </c>
      <c r="F471" t="s">
        <v>471</v>
      </c>
    </row>
    <row r="472" spans="1:6" x14ac:dyDescent="0.2">
      <c r="A472" s="4">
        <v>477</v>
      </c>
      <c r="B472" s="5" t="s">
        <v>6</v>
      </c>
      <c r="C472">
        <v>830136563</v>
      </c>
      <c r="D472" t="e">
        <v>#N/A</v>
      </c>
      <c r="E472" t="e">
        <v>#N/A</v>
      </c>
      <c r="F472" t="s">
        <v>472</v>
      </c>
    </row>
    <row r="473" spans="1:6" x14ac:dyDescent="0.2">
      <c r="A473" s="4">
        <v>478</v>
      </c>
      <c r="B473" s="5" t="s">
        <v>6</v>
      </c>
      <c r="C473">
        <v>900332071</v>
      </c>
      <c r="D473">
        <v>900332071</v>
      </c>
      <c r="E473">
        <v>900332071</v>
      </c>
      <c r="F473" t="s">
        <v>473</v>
      </c>
    </row>
    <row r="474" spans="1:6" x14ac:dyDescent="0.2">
      <c r="A474" s="4">
        <v>479</v>
      </c>
      <c r="B474" s="5" t="s">
        <v>6</v>
      </c>
      <c r="C474">
        <v>860053274</v>
      </c>
      <c r="D474" t="e">
        <v>#N/A</v>
      </c>
      <c r="E474" t="e">
        <v>#N/A</v>
      </c>
      <c r="F474" t="s">
        <v>474</v>
      </c>
    </row>
    <row r="475" spans="1:6" x14ac:dyDescent="0.2">
      <c r="A475" s="4">
        <v>480</v>
      </c>
      <c r="B475" s="5" t="s">
        <v>7</v>
      </c>
      <c r="C475">
        <v>74379747</v>
      </c>
      <c r="D475" t="e">
        <v>#N/A</v>
      </c>
      <c r="E475" t="e">
        <v>#N/A</v>
      </c>
      <c r="F475" t="s">
        <v>475</v>
      </c>
    </row>
    <row r="476" spans="1:6" x14ac:dyDescent="0.2">
      <c r="A476" s="4">
        <v>481</v>
      </c>
      <c r="B476" s="5" t="s">
        <v>6</v>
      </c>
      <c r="C476">
        <v>52810235</v>
      </c>
      <c r="D476">
        <v>52810235</v>
      </c>
      <c r="E476">
        <v>52810235</v>
      </c>
      <c r="F476" t="s">
        <v>264</v>
      </c>
    </row>
    <row r="477" spans="1:6" x14ac:dyDescent="0.2">
      <c r="A477" s="4">
        <v>482</v>
      </c>
      <c r="B477" s="5" t="s">
        <v>7</v>
      </c>
      <c r="C477">
        <v>1010241580</v>
      </c>
      <c r="D477" t="e">
        <v>#N/A</v>
      </c>
      <c r="E477" t="e">
        <v>#N/A</v>
      </c>
      <c r="F477" t="s">
        <v>476</v>
      </c>
    </row>
    <row r="478" spans="1:6" x14ac:dyDescent="0.2">
      <c r="A478" s="4">
        <v>483</v>
      </c>
      <c r="B478" s="5" t="s">
        <v>6</v>
      </c>
      <c r="C478">
        <v>900388874</v>
      </c>
      <c r="D478">
        <v>900388874</v>
      </c>
      <c r="E478">
        <v>900388874</v>
      </c>
      <c r="F478" t="s">
        <v>477</v>
      </c>
    </row>
    <row r="479" spans="1:6" x14ac:dyDescent="0.2">
      <c r="A479" s="4">
        <v>484</v>
      </c>
      <c r="B479" s="5" t="s">
        <v>6</v>
      </c>
      <c r="C479">
        <v>52776723</v>
      </c>
      <c r="D479">
        <v>52776723</v>
      </c>
      <c r="E479">
        <v>52776723</v>
      </c>
      <c r="F479" t="s">
        <v>90</v>
      </c>
    </row>
    <row r="480" spans="1:6" x14ac:dyDescent="0.2">
      <c r="A480" s="4">
        <v>485</v>
      </c>
      <c r="B480" s="5" t="s">
        <v>6</v>
      </c>
      <c r="C480">
        <v>52366824</v>
      </c>
      <c r="D480">
        <v>52366824</v>
      </c>
      <c r="E480">
        <v>52366824</v>
      </c>
      <c r="F480" t="s">
        <v>203</v>
      </c>
    </row>
    <row r="481" spans="1:6" x14ac:dyDescent="0.2">
      <c r="A481" s="4">
        <v>486</v>
      </c>
      <c r="B481" s="5" t="s">
        <v>6</v>
      </c>
      <c r="C481">
        <v>0</v>
      </c>
      <c r="D481" t="e">
        <v>#N/A</v>
      </c>
      <c r="E481" t="e">
        <v>#N/A</v>
      </c>
      <c r="F481">
        <v>0</v>
      </c>
    </row>
  </sheetData>
  <autoFilter ref="A1:F481"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CORTE 30 DE ABRIL 2023</vt:lpstr>
      <vt:lpstr>Hoja3</vt:lpstr>
      <vt:lpstr>Hoja1</vt:lpstr>
      <vt:lpstr>'CORTE 30 DE ABRIL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Oscar Fonseca</cp:lastModifiedBy>
  <cp:lastPrinted>2019-06-11T16:05:51Z</cp:lastPrinted>
  <dcterms:created xsi:type="dcterms:W3CDTF">2019-03-01T12:35:12Z</dcterms:created>
  <dcterms:modified xsi:type="dcterms:W3CDTF">2023-06-01T01:36:36Z</dcterms:modified>
</cp:coreProperties>
</file>