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aly.cubillos\Desktop\"/>
    </mc:Choice>
  </mc:AlternateContent>
  <bookViews>
    <workbookView xWindow="0" yWindow="0" windowWidth="28800" windowHeight="12330"/>
  </bookViews>
  <sheets>
    <sheet name="2022 Ejecución Junio" sheetId="1" r:id="rId1"/>
    <sheet name="Hoja2" sheetId="4" r:id="rId2"/>
    <sheet name="Hoja1" sheetId="3" state="hidden" r:id="rId3"/>
  </sheets>
  <externalReferences>
    <externalReference r:id="rId4"/>
  </externalReferences>
  <definedNames>
    <definedName name="_xlnm._FilterDatabase" localSheetId="0" hidden="1">'2022 Ejecución Junio'!$A$2:$V$364</definedName>
    <definedName name="_xlnm._FilterDatabase" localSheetId="2" hidden="1">Hoja1!$A$1:$F$481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94" i="1" l="1"/>
  <c r="O138" i="1"/>
  <c r="O83" i="1"/>
  <c r="T364" i="1" l="1"/>
  <c r="U364" i="1" s="1"/>
  <c r="T363" i="1"/>
  <c r="U363" i="1" s="1"/>
  <c r="T362" i="1"/>
  <c r="U362" i="1" s="1"/>
  <c r="T361" i="1"/>
  <c r="U361" i="1" s="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 r="S361" i="1" l="1"/>
  <c r="S363" i="1"/>
  <c r="S362" i="1"/>
  <c r="S364"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 i="1"/>
</calcChain>
</file>

<file path=xl/sharedStrings.xml><?xml version="1.0" encoding="utf-8"?>
<sst xmlns="http://schemas.openxmlformats.org/spreadsheetml/2006/main" count="2843" uniqueCount="1770">
  <si>
    <t>Objeto</t>
  </si>
  <si>
    <t>Honorarios</t>
  </si>
  <si>
    <t>Correo</t>
  </si>
  <si>
    <t>Plazo</t>
  </si>
  <si>
    <t>Link de acceso</t>
  </si>
  <si>
    <t>PUBLICACIÓN DE LA EJECUCIÓN DE LOS CONTRATOS</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</si>
  <si>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</si>
  <si>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</si>
  <si>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</si>
  <si>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</si>
  <si>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</si>
  <si>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</si>
  <si>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</si>
  <si>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</si>
  <si>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</si>
  <si>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</si>
  <si>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</si>
  <si>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</si>
  <si>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</si>
  <si>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</si>
  <si>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</si>
  <si>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</si>
  <si>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</si>
  <si>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</si>
  <si>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</si>
  <si>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</si>
  <si>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</si>
  <si>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</si>
  <si>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</si>
  <si>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</si>
  <si>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</si>
  <si>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</si>
  <si>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</si>
  <si>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</si>
  <si>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</si>
  <si>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</si>
  <si>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</si>
  <si>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</si>
  <si>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</si>
  <si>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</si>
  <si>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</si>
  <si>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</si>
  <si>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</si>
  <si>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</si>
  <si>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</si>
  <si>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</si>
  <si>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</si>
  <si>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</si>
  <si>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</si>
  <si>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</si>
  <si>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</si>
  <si>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</si>
  <si>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</si>
  <si>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</si>
  <si>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</si>
  <si>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</si>
  <si>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</si>
  <si>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</si>
  <si>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</si>
  <si>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</si>
  <si>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</si>
  <si>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</si>
  <si>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</si>
  <si>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</si>
  <si>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</si>
  <si>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</si>
  <si>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</si>
  <si>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</si>
  <si>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</si>
  <si>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</si>
  <si>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</si>
  <si>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</si>
  <si>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</si>
  <si>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</si>
  <si>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</si>
  <si>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</si>
  <si>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</si>
  <si>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</si>
  <si>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</si>
  <si>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</si>
  <si>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</si>
  <si>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</si>
  <si>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</si>
  <si>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</si>
  <si>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</si>
  <si>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</si>
  <si>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</si>
  <si>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</si>
  <si>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</si>
  <si>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</si>
  <si>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</si>
  <si>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</si>
  <si>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</si>
  <si>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</si>
  <si>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</si>
  <si>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</si>
  <si>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</si>
  <si>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</si>
  <si>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</si>
  <si>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</si>
  <si>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</si>
  <si>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</si>
  <si>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</si>
  <si>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</si>
  <si>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</si>
  <si>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</si>
  <si>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</si>
  <si>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</si>
  <si>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</si>
  <si>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</si>
  <si>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</si>
  <si>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</si>
  <si>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</si>
  <si>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</si>
  <si>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</si>
  <si>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</si>
  <si>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</si>
  <si>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</si>
  <si>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</si>
  <si>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</si>
  <si>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</si>
  <si>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</si>
  <si>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</si>
  <si>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</si>
  <si>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</si>
  <si>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</si>
  <si>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</si>
  <si>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</si>
  <si>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</si>
  <si>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</si>
  <si>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</si>
  <si>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</si>
  <si>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</si>
  <si>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</si>
  <si>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</si>
  <si>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</si>
  <si>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</si>
  <si>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</si>
  <si>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</si>
  <si>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</si>
  <si>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</si>
  <si>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</si>
  <si>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</si>
  <si>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</si>
  <si>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</si>
  <si>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</si>
  <si>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</si>
  <si>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</si>
  <si>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</si>
  <si>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</si>
  <si>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</si>
  <si>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</si>
  <si>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</si>
  <si>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</si>
  <si>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</si>
  <si>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</si>
  <si>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</si>
  <si>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</si>
  <si>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</si>
  <si>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</si>
  <si>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</si>
  <si>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</si>
  <si>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</si>
  <si>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</si>
  <si>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</si>
  <si>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</si>
  <si>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</si>
  <si>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</si>
  <si>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</si>
  <si>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</si>
  <si>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</si>
  <si>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</si>
  <si>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</si>
  <si>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</si>
  <si>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</si>
  <si>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</si>
  <si>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</si>
  <si>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</si>
  <si>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</si>
  <si>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</si>
  <si>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</si>
  <si>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</si>
  <si>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</si>
  <si>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</si>
  <si>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</si>
  <si>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</si>
  <si>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</si>
  <si>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</si>
  <si>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</si>
  <si>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</si>
  <si>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</si>
  <si>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</si>
  <si>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</si>
  <si>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</si>
  <si>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</si>
  <si>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</si>
  <si>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</si>
  <si>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</si>
  <si>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</si>
  <si>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</si>
  <si>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</si>
  <si>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</si>
  <si>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</si>
  <si>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</si>
  <si>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</si>
  <si>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</si>
  <si>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</si>
  <si>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</si>
  <si>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</si>
  <si>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</si>
  <si>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</si>
  <si>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</si>
  <si>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</si>
  <si>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</si>
  <si>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</si>
  <si>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</si>
  <si>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</si>
  <si>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</si>
  <si>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</si>
  <si>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</si>
  <si>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</si>
  <si>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</si>
  <si>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</si>
  <si>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</si>
  <si>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</si>
  <si>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</si>
  <si>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</si>
  <si>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</si>
  <si>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</si>
  <si>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</si>
  <si>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</si>
  <si>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</si>
  <si>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</si>
  <si>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</si>
  <si>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</si>
  <si>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</si>
  <si>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</si>
  <si>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</si>
  <si>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</si>
  <si>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</si>
  <si>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</si>
  <si>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</si>
  <si>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</si>
  <si>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</si>
  <si>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</si>
  <si>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</si>
  <si>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</si>
  <si>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</si>
  <si>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</si>
  <si>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</si>
  <si>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</si>
  <si>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</si>
  <si>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</si>
  <si>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</si>
  <si>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</si>
  <si>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</si>
  <si>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</si>
  <si>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</si>
  <si>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</si>
  <si>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</si>
  <si>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</si>
  <si>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</si>
  <si>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</si>
  <si>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</si>
  <si>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</si>
  <si>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</si>
  <si>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</si>
  <si>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</si>
  <si>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</si>
  <si>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</si>
  <si>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</si>
  <si>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</si>
  <si>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</si>
  <si>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</si>
  <si>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</si>
  <si>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</si>
  <si>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</si>
  <si>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</si>
  <si>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</si>
  <si>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</si>
  <si>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</si>
  <si>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</si>
  <si>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</si>
  <si>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</si>
  <si>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</si>
  <si>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</si>
  <si>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</si>
  <si>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</si>
  <si>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</si>
  <si>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</si>
  <si>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</si>
  <si>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</si>
  <si>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</si>
  <si>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</si>
  <si>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</si>
  <si>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</si>
  <si>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</si>
  <si>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</si>
  <si>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</si>
  <si>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</si>
  <si>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</si>
  <si>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</si>
  <si>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</si>
  <si>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</si>
  <si>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</si>
  <si>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</si>
  <si>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</si>
  <si>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</si>
  <si>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</si>
  <si>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</si>
  <si>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</si>
  <si>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</si>
  <si>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</si>
  <si>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</si>
  <si>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</si>
  <si>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</si>
  <si>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</si>
  <si>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</si>
  <si>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</si>
  <si>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</si>
  <si>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</si>
  <si>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</si>
  <si>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</si>
  <si>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</si>
  <si>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</si>
  <si>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</si>
  <si>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</si>
  <si>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</si>
  <si>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</si>
  <si>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</si>
  <si>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</si>
  <si>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</si>
  <si>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</si>
  <si>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</si>
  <si>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</si>
  <si>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</si>
  <si>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</si>
  <si>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</si>
  <si>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</si>
  <si>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</si>
  <si>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</si>
  <si>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</si>
  <si>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</si>
  <si>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</si>
  <si>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</si>
  <si>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</si>
  <si>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</si>
  <si>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</si>
  <si>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</si>
  <si>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</si>
  <si>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</si>
  <si>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</si>
  <si>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</si>
  <si>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</si>
  <si>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</si>
  <si>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</si>
  <si>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</si>
  <si>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</si>
  <si>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</si>
  <si>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</si>
  <si>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</si>
  <si>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</si>
  <si>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</si>
  <si>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</si>
  <si>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</si>
  <si>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</si>
  <si>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</si>
  <si>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</si>
  <si>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</si>
  <si>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</si>
  <si>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</si>
  <si>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</si>
  <si>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</si>
  <si>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</si>
  <si>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</si>
  <si>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</si>
  <si>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</si>
  <si>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</si>
  <si>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</si>
  <si>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</si>
  <si>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</si>
  <si>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</si>
  <si>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</si>
  <si>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</si>
  <si>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</si>
  <si>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</si>
  <si>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</si>
  <si>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</si>
  <si>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</si>
  <si>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</si>
  <si>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</si>
  <si>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</si>
  <si>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</si>
  <si>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</si>
  <si>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</si>
  <si>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</si>
  <si>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</si>
  <si>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</si>
  <si>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</si>
  <si>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</si>
  <si>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</si>
  <si>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</si>
  <si>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</si>
  <si>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</si>
  <si>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</si>
  <si>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</si>
  <si>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</si>
  <si>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</si>
  <si>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</si>
  <si>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</si>
  <si>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</si>
  <si>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</si>
  <si>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</si>
  <si>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</si>
  <si>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</si>
  <si>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</si>
  <si>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</si>
  <si>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</si>
  <si>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</si>
  <si>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</si>
  <si>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</si>
  <si>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</si>
  <si>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</si>
  <si>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</si>
  <si>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</si>
  <si>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</si>
  <si>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</si>
  <si>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</si>
  <si>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</si>
  <si>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</si>
  <si>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</si>
  <si>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</si>
  <si>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</si>
  <si>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</si>
  <si>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</si>
  <si>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</si>
  <si>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</si>
  <si>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</si>
  <si>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</si>
  <si>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</si>
  <si>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</si>
  <si>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</si>
  <si>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</si>
  <si>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</si>
  <si>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</si>
  <si>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</si>
  <si>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</si>
  <si>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</si>
  <si>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</si>
  <si>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</si>
  <si>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</si>
  <si>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</si>
  <si>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</si>
  <si>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</si>
  <si>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</si>
  <si>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</si>
  <si>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</si>
  <si>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</si>
  <si>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</si>
  <si>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</si>
  <si>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</si>
  <si>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</si>
  <si>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</si>
  <si>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</si>
  <si>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</si>
  <si>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</si>
  <si>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</si>
  <si>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</si>
  <si>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</si>
  <si>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</si>
  <si>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</si>
  <si>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</si>
  <si>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</si>
  <si>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</si>
  <si>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</si>
  <si>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</si>
  <si>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</si>
  <si>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</si>
  <si>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</si>
  <si>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</si>
  <si>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</si>
  <si>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437-Prestar servicios profesionales al Instituto Distrital de Patrimonio Cultural para apoyar la gestión de la Oficina Asesora Jurídica en los asuntos que le sean asignados y de orden administrativo que sean necesarias para el desempeño institucional</t>
  </si>
  <si>
    <t>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</si>
  <si>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</si>
  <si>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251-Prestar servicios profesionales para llevar a cabo actividades financieras, presupuestales y contables en desarrollo de la Gestión Institucional del IDPC.</t>
  </si>
  <si>
    <t>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t>
  </si>
  <si>
    <t>400-Prestar servicios profesionales a la Subdirección de Gestión Corporativa para apoyar en el trámite de respuesta a requerimientos internos y externos y seguimiento de otros temas de su competencia para el fortalecimiento de la gestión institucional.</t>
  </si>
  <si>
    <t>438-Prestar servicios profesionales al Instituto Distrital de Patrimonio Cultural para apoyar la gestión de la Oficina Asesora Jurídica en los asuntos que le sean asignados y de orden administrativo que sean necesarias para el fortalecimiento del desempeño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</si>
  <si>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</si>
  <si>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t>
  </si>
  <si>
    <t>463-Prestar servicios de apoyo en la conducción de los vehículos de propiedad del Instituto Distrital de Patrimonio Cultural.</t>
  </si>
  <si>
    <t>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t>
  </si>
  <si>
    <t>464-Prestar servicios de apoyo  en la conducción de los vehículos de propiedad del Instituto Distrital de Patrimonio Cultural.</t>
  </si>
  <si>
    <t>227-Prestar servicios profesionales para desarrollar actividades para la cooperación y relaciones internacionales entre instituciones encargadas del Patrimonio Cultural para el fortalecimiento de la gestión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</si>
  <si>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</si>
  <si>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</si>
  <si>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126-Prestar servicios profesionales al Instituto Distrital de Patrimonio Cultural para apoyar actividades de gestión social y operativas que adelanta la Subdirección de Protección e Intervención del Patrimonio.</t>
  </si>
  <si>
    <t>119-Prestar servicios profesionales para apoyar las estrategias de gestión en torno a las metas, planes, programas y proyectos de la Subdirección de Protección e Intervención del Patrimonio del Instituto Distrital de Patrimonio Cultural.</t>
  </si>
  <si>
    <t>157-Prestar servicios profesionales al Instituto Distrital de Patrimonio Cultural para apoyar el desarrollo técnico de las actividades en fachadas y espacio público en los Bienes de interés Cultural de la Subdirección de Protección e Intervención del Patrimonio.</t>
  </si>
  <si>
    <t>127-Prestar servicios profesionales al Instituto Distrital de Patrimonio Cultural para apoyar las actividades de indole contractual y juridico de la Subdirección de Protección e Intervención del Patrimonio.</t>
  </si>
  <si>
    <t>128-Prestar servicios profesionales al Instituto Distrital de Patrimonio Cultural apoyando actividades juridicas de la Subdirección de Protección e Intervención del Patrimonio.</t>
  </si>
  <si>
    <t>122-Prestar servicios profesionales para el apoyo de las actividades financieras y de planeación que se requieran en la Subdirección de Protección e Intervención del Patrimonio del Instituto Distrital de Patrimonio Cultural.</t>
  </si>
  <si>
    <t>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</si>
  <si>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</si>
  <si>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</si>
  <si>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243-Prestar servicios profesionales para acompañar al Instituto Distrital de Patrimonio Cultural en el desarrollo de acciones relacionadas con la gestión de la infraestructura tecnológica para el mejoramiento de los indicadores de gestion y seguridad de información.</t>
  </si>
  <si>
    <t>95-Prestar servicios profesionales al Instituto Distrital de Patrimonio Cultural para apoyar en las  etapas de intervencion de los inmuebles declarados como Bienes de Interes Cultural del Distrito Capital y sus colindantes.</t>
  </si>
  <si>
    <t>125-Prestar servicios de apoyo a la gestion al Instituto Distrital de Patrimonio Cultural en las actividades administrativas y operativas derivadas de la Subdirección de Protección e Intervención.</t>
  </si>
  <si>
    <t>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</si>
  <si>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</si>
  <si>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</si>
  <si>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299-Prestar servicios profesionales al Instituto Distrital de Patrimonio Cultural para apoyar las actividades periodísticas requeridas para el fortalecimiento de la comunicación interna y externa de la entidad.</t>
  </si>
  <si>
    <t>151-Prestar servicios profesionales al Instituto Distrital de Patrimonio Cultural para apoyar los proyectos editoriales de la entidad en el marco de la estrategia de territorialización del Museo de Bogotá</t>
  </si>
  <si>
    <t>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t>
  </si>
  <si>
    <t>177-Prestar servicios profesionales al Instituto Distrital de Patrimonio Cultural para apoyar la  implementación del programa distrital de estímulos para la cultura y programa distrital de apoyos concertados para la  vigencia 2022.</t>
  </si>
  <si>
    <t>200-201-Prestar servicios profesionales al IDPC para apoyar la gestión y articulación de procesos de reconocimiento, salvaguardia, identificación, documentación del patrimonio cultural inmateria de la ciudad a través de  procesos de inventario y declaratorias.</t>
  </si>
  <si>
    <t>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t>
  </si>
  <si>
    <t>146-Prestar servicios profesionales al Instituto Distrital de Patrimonio Cultural - IDPC para apoyar la estructuración y definición de los enfoques, conceptos y metodologías propias de la investigación a los procesos de gestión misionales de la entidad.</t>
  </si>
  <si>
    <t>173-Prestar servicios profesionales al Instituto Distrital de Patrimonio Cultural para apoyar las actividades de planeación y seguimiento a proyectos requeridas por la Subdirección de Divulgación y Apropiación del Patrimonio Cultural.</t>
  </si>
  <si>
    <t>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t>
  </si>
  <si>
    <t>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t>
  </si>
  <si>
    <t>138-Prestar servicios profesionales al Instituto Distrital de Patrimonio Cultural para apoyar la gestión y seguimiento de los requerimientos y tramites en materia juridica y contractual de la Subdirección de Divulgación y Apropiación del Patrimonio Cultural.</t>
  </si>
  <si>
    <t>41-Prestar sus servicios profesionales de manera autónoma al Instituto Distrital de Patrimonio Cultural, apoyando la evaluación técnica, respecto a las solicitudes de intervención en inmuebles declarados como Bienes de Interés Cultural del Distrito Capital y sus colindantes.</t>
  </si>
  <si>
    <t>42-Prestar sus servicios profesionales  al Instituto Distrital de Patrimonio Cultural apoyando las solicitudes para intervenir los inmuebles declarados como Bienes de Interes Cultural del Distrito Capital y sus colindantes.</t>
  </si>
  <si>
    <t>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</si>
  <si>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69-Prestar sus servicios profesionales  al Instituto Distrital de Patrimonio Cultural apoyando las solicitudes para intervenir los inmuebles declarados como Bienes de Interes Cultural del Distrito Capital y sus colindantes.</t>
  </si>
  <si>
    <t>70-Prestar sus servicios profesionales  al Instituto Distrital de Patrimonio Cultural apoyando las solicitudes para intervenir los inmuebles declarados como Bienes de Interes Cultural del Distrito Capital y sus colindantes.</t>
  </si>
  <si>
    <t>71-Prestar sus servicios profesionales  al Instituto Distrital de Patrimonio Cultural apoyando las solicitudes para intervenir los inmuebles declarados como Bienes de Interes Cultural del Distrito Capital y sus colindantes.</t>
  </si>
  <si>
    <t>73-Prestar sus servicios profesionales  al Instituto Distrital de Patrimonio Cultural apoyando las solicitudes para intervenir los inmuebles declarados como Bienes de Interes Cultural del Distrito Capital y sus colindantes.</t>
  </si>
  <si>
    <t>74-Prestar sus servicios profesionales  al Instituto Distrital de Patrimonio Cultural apoyando las solicitudes para intervenir los inmuebles declarados como Bienes de Interes Cultural del Distrito Capital y sus colindantes.</t>
  </si>
  <si>
    <t>76-Prestar sus servicios profesionales  al Instituto Distrital de Patrimonio Cultural apoyando las solicitudes para intervenir los inmuebles declarados como Bienes de Interes Cultural del Distrito Capital y sus colindantes.</t>
  </si>
  <si>
    <t>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</si>
  <si>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123-Prestar servicios profesionales para apoyar las actividades y procedimientos financieros, de planeación y de mejoramiento continuo que se requieran en la Subdirección de Protección e Intervención.</t>
  </si>
  <si>
    <t>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t>
  </si>
  <si>
    <t>136-Prestar servicios profesionales al Instituto Distrital de Patrimonio Cultural, para apoyar los trámites técnicos sobre patrimonio arqueológico de Bogota.</t>
  </si>
  <si>
    <t>130-Prestar servicios profesionales al Instituto Distrital de Patrimonio Cultural apoyando actividades juridicas de la Subdirección de Protección e Intervención del Patrimonio.</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</si>
  <si>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</si>
  <si>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</si>
  <si>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37-Prestar servicios profesionales al Instituto Distrital de Patrimonio Cultural para realizar el acompañamiento jurídico en la gestión de la Subdirección de Gestión Territorial del Patrimonio.</t>
  </si>
  <si>
    <t>1-Prestar servicios profesionales al Instituto Distrital de Patrimonio Cultural para apoyar la gestión interinstitucional, en el marco de la caracterización de UPL en el marco de la activación de entornos patrimoniales.</t>
  </si>
  <si>
    <t>237-Prestar servicios profesionales en la ejecución de actividades de acompañamiento, análisis y seguimiento del cumplimiento del Plan Estratégico Institucional y las políticas de gestión y desempeño que lidera la Oficina Asesora de Planeación.</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</si>
  <si>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</si>
  <si>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</si>
  <si>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2-Prestar servicios profesionales al Instituto Distrital de Patrimonio Cultural para apoyar las estrategias y procesos de  activación de entornos patrimoniales.</t>
  </si>
  <si>
    <t>82-Prestar servicios profesionales al Instituto Distrital de Patrimonio Cultural para apoyar  la formulación de los instrumentos de planeación territorial en entornos patrimoniales.</t>
  </si>
  <si>
    <t>45-Prestar sus servicios profesionales  al Instituto Distrital de Patrimonio Cultural apoyando las solicitudes para intervenir los inmuebles declarados como Bienes de Interes Cultural del Distrito Capital y sus colindantes.</t>
  </si>
  <si>
    <t>47-Prestar servicios profesionales al Instituto Distrital de Patrimonio Cultural apoyando la verificación, analisis y evaluación de las solicitudes para intervenir los inmuebles declarados como Bienes de Interes Cultural del Distrito Capital y sus colindantes.</t>
  </si>
  <si>
    <t>75-Prestar sus servicios profesionales  al Instituto Distrital de Patrimonio Cultural apoyando las solicitudes para intervenir los inmuebles declarados como Bienes de Interes Cultural del Distrito Capital y sus colindantes.</t>
  </si>
  <si>
    <t>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</si>
  <si>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</si>
  <si>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</si>
  <si>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</si>
  <si>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</si>
  <si>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</si>
  <si>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</si>
  <si>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</si>
  <si>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112-Prestar servicios de apoyo a la gestion al Instituto Distrital de Patrimonio Cultural en los tramites, servicios y procedimientos  administrativo y operativo a cargo de la Subdirección de Protección e Intervención del Patrimonio.</t>
  </si>
  <si>
    <t>131-Prestar servicios profesionales al Instituto Distrital de Patrimonio Cultural apoyando los procesos, proyectos y acciones de protección e intervención del patrimonio cultural a cargo de la Subdirección de Protección e Intervención del Patrimonio.</t>
  </si>
  <si>
    <t>174-Prestar servicios profesionales al Instituto Distrital de Patrimonio Cultural para apoyar en los reportes, informes y actividades de seguimiento de la Subdirección de Divulgación de Apropiación del Patrimonio Cultural</t>
  </si>
  <si>
    <t>178-Prestar servicios profesionales al Instituto Distrital de Patrimonio Cultural para apoyar la  implementación del programa distrital de estímulos para la cultura y programa distrital de apoyos concertados para la  vigencia 2022.</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</si>
  <si>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</si>
  <si>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236-Prestar servicios profesionales al Instituto Distrital de Patrimonio Cultural para apoyar la articulación y ejecución interinstitucional de los proyectos misionales de la entidad.</t>
  </si>
  <si>
    <t>229-Prestar servicios de apoyo a la gestión al Instituto Distrital de Patrimonio Cultural en las actividades relacionadas con la organización y administración del archivo documental.</t>
  </si>
  <si>
    <t>395-Prestar servicios de apoyo a la gestión al Instituto Distrital de Patrimonio Cultural en las actividades relacionadas con la organización del archivo documental.</t>
  </si>
  <si>
    <t>399-Prestar servicios profesionales para apoyar jurídicamente en el trámite de las actuaciones disciplinarias de competencia del Instituto Distrital de Patrimonio Cultural.</t>
  </si>
  <si>
    <t>83-Prestar servicios profesionales al Instituto Distrital de Patrimonio Cultural para apoyar la formulación de los instrumentos de planeación territorial en entornos patrimoniales</t>
  </si>
  <si>
    <t>54-Prestar servicios profesionales al Instituto Distrital de Patrimonio Cultural para apoyar el desarrollo de los componentes de activación y apoyo interinstitucional en el marco de la activación del Parque Arqueológico en Usme.</t>
  </si>
  <si>
    <t>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</si>
  <si>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</si>
  <si>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</si>
  <si>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</si>
  <si>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t>
  </si>
  <si>
    <t>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t>
  </si>
  <si>
    <t>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t>
  </si>
  <si>
    <t>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t>
  </si>
  <si>
    <t>230-Prestar servicios de apoyo a la gestión de la Subdirección Corporativa en el desarrollo de actividades operativas, administrativas y contractuales para la adquisición de bienes y servicios requeridos por la entidad.</t>
  </si>
  <si>
    <t>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t>
  </si>
  <si>
    <t>226-Prestar servicios para apoyar a la Dirección General en el desarrollo de actividades administrativas y asistenciales para el fortalecimiento de la gestión del Instituto Distrital de Patrimonio Cultural.</t>
  </si>
  <si>
    <t>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</si>
  <si>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118-Prestar servicios profesionales en el apoyo a los ciudadanos interesados en la realización de trámites, servicios y otros procedimientos administrativos a cargo de la Subdirección de Protección e Intervención del Patrimonio del Instituto Distrital de Patrimonio.</t>
  </si>
  <si>
    <t>120-Prestar servicios profesionales apoyando el seguimiento y sistematización de estrategias de impacto y de monitoreo de los programas, planes, proyectos y metas de la Subdirección de Protección e Intervención del Patrimonio del Instituto Distrital de Patrimonio.</t>
  </si>
  <si>
    <t>155-Prestar servicios profesionales al Instituto Distrital de Patrimonio Cultural para apoyar las actividades en fachadas y espacio público en los Bienes de interés Cultural de la Subdirección de Protección e Intervención del Patrimonio.</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</si>
  <si>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</si>
  <si>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</si>
  <si>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394-Prestar servicios profesionales al IDPC, para apoyar la ejecución del Plan Anual de Auditorías, particularmente en las evaluaciones y seguimientos que le sean asignadas, así como los demás roles de Control Interno.</t>
  </si>
  <si>
    <t>144-Prestar servicios profesionales al Instituto Distrital de Patrimonio Cultural para apoyar la implementación de acciones de activación participativas y colaborativas con comunidades en la fase de reflexión del programa Recorridos Patrimoniales</t>
  </si>
  <si>
    <t>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</si>
  <si>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</si>
  <si>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</si>
  <si>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197-Prestar servicios profesionales al Instituto Distrital de Patrimonio Cultural para apoyar  los procesos de identificación, documentación y registro del patrimonio cultural inmaterial de la ciudad.</t>
  </si>
  <si>
    <t>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t>
  </si>
  <si>
    <t>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</si>
  <si>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</si>
  <si>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t>
  </si>
  <si>
    <t>156-Prestar servicios profesionales al Instituto Distrital de Patrimonio Cultural para apoyar el desarrollo técnico de las actividades en fachadas y espacio público en los Bienes de interés Cultural de la Subdirección de Protección e Intervención del Patrimonio.</t>
  </si>
  <si>
    <t>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</si>
  <si>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</si>
  <si>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</si>
  <si>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232-Prestar servicios profesionales al Instituto Distrital de Patrimonio Cultural para apoyar la puesta en marcha, procesamiento de información y seguimiento de la Política de Participación Ciudadana de la entidad.</t>
  </si>
  <si>
    <t>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t>
  </si>
  <si>
    <t>244-Prestar servicios profesionales para apoyar  al IDPC en el desarrollo, integración y mejoramiento de los sistemas de información y la gestión institucional.</t>
  </si>
  <si>
    <t>253-Prestar servicios de apoyo administrativo y asistencial en la gestión desarrollada por la Subdirección de Gestión Corporativa del IDPC.</t>
  </si>
  <si>
    <t>408-Prestar sus servicios para apoyar las actividades técnicas requeridas en el proceso de operación del Subsistema Interno de Gestión Documental y Archivos (SIGA) del Instituto Distrital de Patrimonio Cultural.</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</si>
  <si>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</si>
  <si>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258-Prestar servicios profesionales para apoyar al IDPC, en el desarrollo de actividades relacionadas con el Modelo Integrado de Planeación y Gestión MIPG y el seguimiento a los planes institucionales de la Subdireccion de Gestión Corporativa.</t>
  </si>
  <si>
    <t>465-Prestar servicios profesionales para apoyar al Instituto Distrital de Patrimonio Cultural en el desarrollo de acciones tendientes a establecer relaciones con entes distritales y locales para el fortalecimiento de la gestión institucional.</t>
  </si>
  <si>
    <t>247-Prestar servicios profesionales en el desarrollo de actividades relacionadas con el Plan de Preservación Digital y la funcionalidad del sistema de gestión documental ORFEO, para el mejoramiento de la eficiencia de la gestión institucional del IDPC.</t>
  </si>
  <si>
    <t>398-Prestar servicios profesionales para apoyar a la Oficina de Control Disciplinario Interno en la sustanciación de expedientes y otros trámites que sean de su competencia.</t>
  </si>
  <si>
    <t>402-Prestar servicios de apoyo administrativo en la ejecución de actividades de archivo y correspondencia con ocasión de la gestión instucional del IDPC.</t>
  </si>
  <si>
    <t>410-Prestar servicios profesionales en el desarrollo de actividades definidas en la Política de Gestión Documental en el IDPC.</t>
  </si>
  <si>
    <t>396-Prestar servicios profesionales apoyar al IDPC en el desarrollo de actividades relacionadas con la gestión de la infraestructura tecnológica de red, servicios y sistemas de información para el mejoramiento de la gestión institucional.</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</si>
  <si>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</si>
  <si>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</si>
  <si>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421-Prestar servicios profesionales al Instituto Distrital de Patrimonio Cultural para desarrollar actividades relacionadas con la Política Pública Distrital de Servicio a la Ciudadanía y demás relacionadas, en el marco del Modelo Integrado de Planeación y Gestión.</t>
  </si>
  <si>
    <t>254-Prestar servicios profesionales para acompañar a la Subdirección de Gestión Corporativa en los asuntos contables, financieros  y administrativos relacionados con la Gestión del Talento Humano del IDPC.</t>
  </si>
  <si>
    <t>403-Prestar servicios de apoyo a la Subdireccción de Gestión Corporativa para el desarrollo de actividades de préstamo, consulta y organización de archivos recibidos y producidos por el IDPC</t>
  </si>
  <si>
    <t>404-Prestar servicios de apoyo para realizar actividades de gestión documental y correspondencia en el IDPC.</t>
  </si>
  <si>
    <t>407-Prestar servicios para apoyar al IDPC en el manejo, recepción de documentación y administración del sistema de gestión documental ORFEO, para una eficiente gestión institucional</t>
  </si>
  <si>
    <t>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</si>
  <si>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</si>
  <si>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</si>
  <si>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</si>
  <si>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</si>
  <si>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124-Prestar servicios profesionales a la Subdirección de protección e  intervención apoyando los programas y proyectos de intervención y protección de los patrimonios integrados del Distrito Capital.</t>
  </si>
  <si>
    <t>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t>
  </si>
  <si>
    <t>158-Prestar servicios profesionales al Instituto Distrital de Patrimonio Cultural en las actividades técnicas en fachadas y espacio público en los Bienes de interés Cultural de la Subdirección de Protección e Intervención del Patrimonio.</t>
  </si>
  <si>
    <t>159-Prestar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</si>
  <si>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</si>
  <si>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</si>
  <si>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</si>
  <si>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160-Prestar servicios de apoyo a la gestión al Instituto Distrital de Patrimonio Cultural en el seguimiento de las intervenciones de fachadas y espacio público de Sectores de Interés Cultural y en Bienes inmuebles de interés Cultural.</t>
  </si>
  <si>
    <t>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</si>
  <si>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</si>
  <si>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</si>
  <si>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322-Prestar servicios profesionales al Instituto Distrital de Patrimonio Cultural para apoyar las intervenciones directas que se realicen sobre los bienes de interés cultural mueble del Distrito Capital.</t>
  </si>
  <si>
    <t>319-Prestar servicios profesionales al Instituto Distrital de Patrimonio Cultural para apoyar los diferentes programas de los bienes de interés cultural mueble del Distrito Capital.</t>
  </si>
  <si>
    <t>318-Prestar servicios profesionales al Instituto Distrital de Patrimonio Cultural para apoyar las acciones de protección e intervención necesarias sobre los bienes muebles ubicados en el espacio público de la ciudad</t>
  </si>
  <si>
    <t>371-Prestar servicios profesionales al Instituto Distrital de Patrimonio Cultural apoyando la actualización del inventario BIC mueble del Distrito Capital de acuerdo con los lineamientos de la Subdirección de Protección e Intervención.</t>
  </si>
  <si>
    <t>331-Prestar servicios profesionales al Instituto Distrital de Patrimonio Cultural para apoyar las acciones relacionadas con la seguridad, salud en el trabajo y acompañamiento en las labores de campo adelantadas por la Subdirección de Protección e Intervención del Patrimonio.</t>
  </si>
  <si>
    <t>369-Prestar servicios profesionales al Instituto Distrital de Patrimonio Cultural apoyando la actualización y valoración del inventario BIC inmueble del Distrito Capital de acuerdo con los lineamientos de la Subdirección de Protección e Intervención.</t>
  </si>
  <si>
    <t>368-Prestar servicios profesionales al Instituto Distrital de Patrimonio Cultural apoyando la actualización del inventario BIC mueble del Distrito Capital de acuerdo con los lineamientos de la Subdirección de Protección e Intervención.</t>
  </si>
  <si>
    <t>462-Prestar servicios de apoyo a la gestión para el desarrollo de actividades operativas y de servicios generales requeridas por el Instituto Distrital de Patrimonio Cultural.</t>
  </si>
  <si>
    <t>11-Prestar servicios profesionales al Instituto Distrital de Patrimonio Cultural para apoyar y acompañar los procesos de activación relacionados con el patrimonio natural en los entornos patrimoniales.</t>
  </si>
  <si>
    <t>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t>
  </si>
  <si>
    <t>63-Prestar servicios profesionales al Instituto Distrital de Patrimonio Cultural para apoyar en la identificación  y el registro del patrimonio vivo de las mujeres en Sumapaz</t>
  </si>
  <si>
    <t>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t>
  </si>
  <si>
    <t>6-Prestar servicios profesionales al Instituto Distrital de Patrimonio Cultural para apoyar el desarrollo de las actividades de participación ciudadana y divulgación de estrategias y procesos de activación de entornos patrimoniales.</t>
  </si>
  <si>
    <t>10-Prestar servicios profesionales al Instituto Distrital de Patrimonio Cultural para apoyar el desarrollo de los procesos de activación relacionados con el patrimonio natural en los entornos patrimoniales.</t>
  </si>
  <si>
    <t>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t>
  </si>
  <si>
    <t>57-Prestar servicios profesionales al Instituto Distrital de Patrimonio Cultural para apoyar al componente de proyecto arquitectonico y constructivo para la estructuración de procesos contractuales de la SGT.</t>
  </si>
  <si>
    <t>62-Prestar servicios profesionales al Instituto Distrital de Patrimonio Cultural para apoyar en la identificación y registro participativo del patrimonio natural del Sumapaz</t>
  </si>
  <si>
    <t>64-Prestar servicios profesionales al Instituto Distrital de Patrimonio Cultural para apoyar la identificación  y registro del patrimonio vivo de las cuencas de los rios Blanco y Sumapaz.</t>
  </si>
  <si>
    <t>46-Prestar servicios profesionales al Instituto Distrital de Patrimonio Cultural para apoyar la elaboración de insumos tecnicos y cartograficos necesarios para el desarrollo de los instrumentos de planeación.</t>
  </si>
  <si>
    <t>84-Prestar servicios profesionales al Instituto Distrital de Patrimonio Cultural para apoyar los procesos de participación ciudadana y de divulgación en el marco de la formulación de los instrumentos de planeación territorial en entornos patrimoniales.</t>
  </si>
  <si>
    <t>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t>
  </si>
  <si>
    <t>89-Prestar servicios profesionales al Instituto Distrital de Patrimonio Cultural en apoyar las diferentes etapas para elaborar los insumos del componente urbano y su articulación con la formulación de instrumentos de planeación territorial en entornos patrimoniales.</t>
  </si>
  <si>
    <t>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t>
  </si>
  <si>
    <t>17-Prestar servicios profesionales al Instituto Distrital de Patrimonio Cultural para apoyar  la elaboración, desarrollo y gestión de insumos urbanísticos, arquitectónicos, gráficos y documentales, orientados a la divulgación pública del PEMP Centro Histórico de Bogotá</t>
  </si>
  <si>
    <t>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t>
  </si>
  <si>
    <t>19-Prestar servicios profesionales al Instituto Distrital de Patrimonio Cultural para apoyar la elaboración de insumos urbanísticos, arquitectónicos, gráficos y documentales, orientados a la divulgación pública del PEMP Centro Histórico de Bogotá</t>
  </si>
  <si>
    <t>18-Prestar servicios profesionales al Instituto Distrital de Patrimonio Cultural para apoyar la elaboración de insumos urbanísticos, arquitectónicos, gráficos y documentales, orientados a la divulgación pública del PEMP Centro Histórico de Bogotá</t>
  </si>
  <si>
    <t>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t>
  </si>
  <si>
    <t>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t>
  </si>
  <si>
    <t>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t>
  </si>
  <si>
    <t>30-Prestar servicios profesionales al Instituto Distrital de Patrimonio Cultural para apoyar la elaboración de insumos del componente de gestión en el marco de la segunda fase de la implementación del PEMP del Centro Histórico de Bogotá</t>
  </si>
  <si>
    <t>250-Prestar Servicios profesionales al Instituto Distrital de Patrimonio Cultural realizado actividades propias del procedimiento contable de la entidad, conforme al marco normativo contable vigente, las políticas contables de la entidad y del Distrito Capital</t>
  </si>
  <si>
    <t>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</si>
  <si>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374-Prestar servicios profesionales al Instituto Distrital de Patrimonio Cultural para apoyar los procesos de identificación, documentación y registro del patrimonio cultural inmaterial de la ciudad.</t>
  </si>
  <si>
    <t>142-Prestar servicios profesionales al Instituto Distrital de Patrimonio Cultural para apoyar la estructuración de acciones de activación participativas y colaborativas con comunidades en el marco del programa de Recorridos Patrimoniales</t>
  </si>
  <si>
    <t>277-Prestar servicios de apoyo a la gestión al Instituto Distrital de Patrimonio Cultural en la ejecución de los procesos de mediación relacionados con diversidades poblacionales y en la generación de contenidos pedagógicos para el Museo de la Ciudad Autoconstruida.</t>
  </si>
  <si>
    <t>264-Prestar servicios profesionales al Instituto Distrital de Patrimonio Cultural Instituto Distrital de Patrimonio Cultural para apoyar en la construcción y puesta en marcha de los espacios de cocreación y ambientes de aprendizajes de la dimensión digital del Museo de Bogotá.</t>
  </si>
  <si>
    <t>209-Prestar servicios profesionales al Instituto Distrital de Patrimonio Cultural para apoyar la definición de lineamientos museográficos del proyecto de renovación del Museo de Bogotá.</t>
  </si>
  <si>
    <t>143-Prestar servicios profesionales al Instituto Distrital de Patrimonio Cultural para apoyar la implementación de acciones de activación participativas y colaborativas con comunidades en la fase de exploración del programa Recorridos Patrimoniales</t>
  </si>
  <si>
    <t>145-Prestar servicios profesionales al Instituto Distrital de Patrimonio Cultural para apoyar la implementacion de acciones de activación participativas y colaborativas con comunidades en la fase de acción del programa Recorridos Patrimoniales</t>
  </si>
  <si>
    <t>273-Prestar servicios Profesionales al Instituto Distrital de Patrimonio Cultural para apoyar la apropiación de los contenidos y programas del Museo de la Ciudad Autoconstruida</t>
  </si>
  <si>
    <t>263-Prestar servicios profesionales al Instituto Distrital de Patrimonio Cultural para apoyar los ejercicios de formación y transversalización de enfoques diferenciales desde las actividades educativas del Museo de Bogotá.</t>
  </si>
  <si>
    <t>221-Prestar servicios profesionales al Instituto Distrital de Patrimonio Cultural para apoyar en la estructuración y puesta en marcha de la estrategia pedagógica del Museo de Bogotá y los lineamientos educativos para el proyecto de renovación.</t>
  </si>
  <si>
    <t>137-Prestar servicios profesionales al Instituto Distrital de Patrimonio Cultural para apoyar las diferentes actividades administrativas y operativas requeridas por la Subdirección de Divulgación y Apropiación del Patrimonio Cultural.</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</si>
  <si>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</si>
  <si>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</si>
  <si>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320-Prestar servicios profesionales al Instituto Distrital de Patrimonio Cultural para el apoyo de programas de los bienes de interés cultural mueble del Distrito Capital..</t>
  </si>
  <si>
    <t>321-Prestar servicios profesionales al Instituto Distrital de Patrimonio Cultural para apoyar el desarrollo de las acciones que adelante el equipo de bienes muebles y monumentos.</t>
  </si>
  <si>
    <t>323-Prestar servicios profesionales al Instituto Distrital de Patrimonio Cultural para apoyar las intervenciones y proyectos de protección que se realicen sobre los bienes de interés cultural mueble del Distrito Capital.</t>
  </si>
  <si>
    <t>325-Prestar servicios de apoyo a la gestión al Instituto Distrital de Patrimonio Cultural en la intervencion y recuperacion de los bienes muebles ubicados en el espacio público y de la memoria de patrimonios integrados del Distrito Capital</t>
  </si>
  <si>
    <t>326-Prestar servicios de apoyo a la gestión al Instituto Distrital de Patrimonio Cultural en la intervencion y recuperacion de los bienes muebles ubicados en el espacio público y de la memoria de patrimonios integrados del Distrito Capital</t>
  </si>
  <si>
    <t>328-Prestar servicios de apoyo a la gestión al Instituto Distrital de Patrimonio Cultural en la intervencion y recuperacion de los bienes muebles ubicados en el espacio público y de la memoria de patrimonios integrados del Distrito Capital</t>
  </si>
  <si>
    <t>332-Prestar servicios de apoyo a la gestión al Instituto Distrital de Patrimonio Cultural para apoyar las actividades técnicas de fachadas y espacio público de Sectores de Interés Cultural y en Bienes inmuebles de Interés Cultural.</t>
  </si>
  <si>
    <t>367-Prestar servicios profesionales al Instituto Distrital de Patrimonio Cultural para apoyar la actualización del inventario BIC del Distrito Capital de acuerdo con los lineamientos de la Subdirección de Protección e Intervención del Patrimonio.</t>
  </si>
  <si>
    <t>372-Prestar servicios profesionales al Instituto Distrital de Patrimonio Cultural apoyando la actualización del inventario BIC mueble del Distrito Capital de acuerdo con los lineamientos de la Subdirección de Protección e Intervención.</t>
  </si>
  <si>
    <t>373-Prestar servicios profesionales al Instituto Distrital de Patrimonio Cultural apoyando la actualización y valoración del inventario BIC inmueble del Distrito Capital de acuerdo con los lineamienos de la Subdiercción de Protección e Intervención.</t>
  </si>
  <si>
    <t>224-Prestar servicios profesionales para ejecutar actividades relacionadas con la administración de bienes y servicios para una eficiente gestión institucional en el IDPC.</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</si>
  <si>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</si>
  <si>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</si>
  <si>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249-Prestar servicios de apoyo a la gestión para el desarrollo de actividades operativas y de servicios generales requeridas por el Instituto Distrital de Patrimonio Cultural.</t>
  </si>
  <si>
    <t>252-
Prestar Servicios profesionales al Instituto Distrital de Patrimonio Cultural realizado actividades propias del procedimiento contable y otros relacionados con el proceso financiero de la entidad, conforme al la normatividad vigente</t>
  </si>
  <si>
    <t>409-Prestar servicios de apoyo administrativo en la ejecución de actividades de archivo y correspondencia con ocasión de la gestión instucional del IDPC.</t>
  </si>
  <si>
    <t>419-Prestar servicios profesionales para apoyar el IDPC en el desarrollo de actividades relacionadas con el Modelo de Atención a la Ciudadanía en articulación con la  Política Pública Distrital de Servicio a la Ciudadanía.</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</si>
  <si>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</si>
  <si>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</si>
  <si>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</si>
  <si>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281-Prestar servicios profesionales al Instituto Distrital de Patrimonio Cultural para apoyar la implementación de la estrategia de activación social y salvaguardia de los patrimonios integrados del Complejo Hospitalario San Juan de Dios durante la vigencia 2022.</t>
  </si>
  <si>
    <t>149-Prestar servicios profesionales al Instituto Distrital de Patrimonio Cultural - IDPC para apoyar la implementación de enfoques, conceptos y metodologías propias de la investigación a los procesos de gestión misionales de la entidad.</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</si>
  <si>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</si>
  <si>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</si>
  <si>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</si>
  <si>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147-Prestar servicios profesionales al Instituto Distrital de Patrimonio Cultural - IDPC para apoyar la implementación de enfoques, conceptos y metodologías propias de la investigación a los procesos de gestión misionales de la entidad.</t>
  </si>
  <si>
    <t>274-Prestar servicios de apoyo a la gestión al Instituto Distrital de Patrimonio Cultural en la ejecución de los procesos de mediación relacionados con tensiones medioambientales y en la generación de contenidos pedagógicos para el Museo de la Ciudad Autoconstruida.</t>
  </si>
  <si>
    <t>8-Prestar servicios profesionales al Instituto Distrital de Patrimonio Cultural para apoyar el desarrollo de los procesos de activación relacionados con la identificación, valoración y salvaguardia del patrimonio cultural inmaterial en los entornos patrimoniales.</t>
  </si>
  <si>
    <t>12-Prestar servicios profesionales al Instituto Distrital de Patrimonio Cultural para apoyar el desarrollo de los procesos de activación relacionados con el espacio público en los entornos patrimoniales.</t>
  </si>
  <si>
    <t>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t>
  </si>
  <si>
    <t>52-Prestar servicios profesionales al Instituto Distrital de Patrimono Cultural para apoyar la gestión y dinamización de la Mesa Gestora del Parque Arqueológico y del Patrimonio Cultural de Usme y de las acciones partipativas asociadas el Proyecto.</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</si>
  <si>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</si>
  <si>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256-Prestar servicios profesionales al Instituto Distrital de Patrimonio Cultural para apoyar la implementación de la Política de Participación Ciudadana de la entidad.</t>
  </si>
  <si>
    <t>416-Prestar servicios profesionales para desarrollar actividades relacionadas con el manejo de información, trámites contractuales y mejoramiento de procesos y procedimientos administrativos requeridos por la Subdirección de Gestión Corporativa.</t>
  </si>
  <si>
    <t>429-Prestar servicios profesionales al Instituto Distrital de Patrimonio Cultural para el desarrollo de acciones de comunicación pública encaminadas a promover la comunicación participativa y ciudadana en los territorios.</t>
  </si>
  <si>
    <t>508-Prestar servicios profesionales para apoyar al IDPC en el soporte, mantenimiento y actualización de las plataformas de los sitios web, así como el desarrollo de  proyectos digitales para el fortalecimiento de la comunicación pública y comunitaria.</t>
  </si>
  <si>
    <t>161-Prestar servicios de apoyo a la gestión al Instituto Distrital de Patrimonio Cultural en el seguimiento de las intervenciones de fachadas y espacio público de Sectores de Interés Cultural y en Bienes inmuebles de interés Cultural.</t>
  </si>
  <si>
    <t>324-Prestar servicios de apoyo a la gestión al Instituto Distrital de Patrimonio Cultural en la intervencion y recuperacion de los bienes muebles ubicados en el espacio público y de la memoria de patrimonios integrados del Distrito Capital</t>
  </si>
  <si>
    <t>327-Prestar servicios de apoyo a la gestión al Instituto Distrital de Patrimonio Cultural en la intervencion y recuperacion de los bienes muebles ubicados en el espacio público y de la memoria de patrimonios integrados del Distrito Capital</t>
  </si>
  <si>
    <t>370-Prestar servicios profesionales al Instituto Distrital de Patrimonio Cultural apoyando la actualización del inventario BIC mueble del Distrito Capital de acuerdo con los lineamientos de la Subdirección de Protección e Intervención.</t>
  </si>
  <si>
    <t>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t>
  </si>
  <si>
    <t>92-Prestar servicios profesionales al Instituto Distrital de Patrimonio Cultural para apoyar la produccción de insumos que hagan parte de la formulación de instrumentos de planeación territorial.</t>
  </si>
  <si>
    <t>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t>
  </si>
  <si>
    <t>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t>
  </si>
  <si>
    <t>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t>
  </si>
  <si>
    <t>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t>
  </si>
  <si>
    <t>180-Prestar servicios profesionales al Instituto Distrital de Patrimonio Cultural para apoyar la implementación de procesos de activación social de los patrimonios en perspectiva de integralidad, con perspectiva diferencial y territorial.</t>
  </si>
  <si>
    <t>276-
Prestar servicios de apoyo a la gestión al Instituto Distrital de Patrimonio Cultural en la ejecución de los procesos de mediación relacionados con estigmatización y en la generación de contenidos pedagógicos para el Museo de la Ciudad Autoconstruida.</t>
  </si>
  <si>
    <t>206-Prestar servicios profesionales al Instituto Distrital de Patrimonio Cultural para apoyar el desarrollo de la propuesta curatorial de la primera fase del proyecto museográfico de renovación del Museo de Bogotá.</t>
  </si>
  <si>
    <t>290-Prestar servicios profesionales al Instituto Distrital de Patrimonio Cultural para apoyar la sistematización de la información y de las estrategias de formación institucional desde una perspectiva de integralidad de los patrimonios.</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</si>
  <si>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</si>
  <si>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129-Prestar servicios profesionales al Instituto Distrital del Patrimonio Cultural para apoyar las actividades y procedimientos administrativos de la Subdirección de Protección e Intervención del Patrimonio.</t>
  </si>
  <si>
    <t>434-Prestar servicios profesionales al Instituto Distrital de Patrimonio Cultural para apoyar la gestión de la Oficina Asesora Jurídica en los asuntos de orden legal que le sean asignados necesarias para el fortalecimiento del desempeño institucional</t>
  </si>
  <si>
    <t>432-Prestar servicios de apoyo a la gestión en la Oficina Asesora Jurídica del Instituto Distrital de Patrimonio Cultural en actividades administrativas transversales al fortalecimiento del desempeño institucional</t>
  </si>
  <si>
    <t>298-Prestar servicios profesionales al Instituto Distrital de Patrimonio Cultural para apoyar los planes y las estrategias de comunicación de la entidad encaminadas a la comprensión, activación y apropiación del patrimonio cultural de la ciudad.</t>
  </si>
  <si>
    <t>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t>
  </si>
  <si>
    <t>271-Prestar servicios profesionales al Instituto Distrital de Patrimonio Cultural para apoyar la implementación de la estrategia de posicionamiento y el proyecto de divulgación del Museo de Bogotá.</t>
  </si>
  <si>
    <t>215-Prestar servicios profesionales al Instituto Distrital de Patrimonio Cultural para apoyar en la elaboración del plan de identificación, clasificación y sistematización de los bienes no catalogados y que hacen parte de la colección del Museo de Bogotá.</t>
  </si>
  <si>
    <t>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t>
  </si>
  <si>
    <t>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t>
  </si>
  <si>
    <t>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t>
  </si>
  <si>
    <t>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t>
  </si>
  <si>
    <t>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t>
  </si>
  <si>
    <t>305-Prestar servicios de apoyo a la gestión al Instituto Distrital de Patrimonio Cultural en la ejecución de los procesos de mediación relacionados con prácticas artísticas y en la generación de contenidos pedagógicos para el Museo de la Ciudad Autoconstruida.</t>
  </si>
  <si>
    <t>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t>
  </si>
  <si>
    <t>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t>
  </si>
  <si>
    <t>32-Prestar servicios profesionales al Instituto Distrital de Patrimonio Cultural para apoyar el desarrollo y gestión de las acciones jurídicas, administrativas e institucionales en el marco de la implementación de la segunda fase del PEMP Centro Histórico de Bogotá</t>
  </si>
  <si>
    <t>51-Prestar servicios profesionales al Instituto Distrital de Patrimono Cultural para apoyar la gestión y dinamización de la Mesa Gestora del Parque Arqueológico y del Patrimonio Cultural de Usme y de las acciones partipativas asociadas el Proyecto.</t>
  </si>
  <si>
    <t>65-Prestar servicios profesionales al Instituto Distrital de Patrimonio Cultural para apoyar la identificación  y registro del patrimonio vivo de las cuencas de los rios Blanco y Sumapaz.</t>
  </si>
  <si>
    <t>7-Prestar servicios profesionales al Instituto Distrital de Patrimonio Cultural para apoyar las actividades de participación ciudadana y divulgación de estrategias y procesos de activación de entornos patrimoniales.</t>
  </si>
  <si>
    <t>262-Prestar servicios profesionales al Instituto Distrital de Patrimonio Cultural para apoyar el proceso de participación ciudadana y divulgación en el marco de la formulación de los instrumentos de planeación territorial en entornos patrimoniales</t>
  </si>
  <si>
    <t>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</si>
  <si>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</si>
  <si>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</si>
  <si>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248-Prestar servicios profesionales para el desarrollo de actividades relacionadas con el modelo de seguridad y privacidad de la Informaciónen en el IDPC.</t>
  </si>
  <si>
    <t>406-Prestar servicios de apoyo a la gestión para realizar actividades de archivo y de correspondencia  en el marco de la Política de Gestión Documental.</t>
  </si>
  <si>
    <t>412-Prestar servicios de apoyo administrativo en la ejecución de actividades de archivo y correspondencia con ocasión de la gestión instucional del IDPC.</t>
  </si>
  <si>
    <t>514-Prestar servicios profesionales al Instituto Distrital de Patrimonio Cultural apoyando las actividades relacionadas con el patrimonio arqueológico de Bogotá D.C., en los inventarios e intervenciones en bienes y sectores de interés cultural que desarrolle el IDPC.</t>
  </si>
  <si>
    <t>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t>
  </si>
  <si>
    <t>379-Prestar servicios profesionales al Instituto Distrital de Patrimonio Cultural apoyando en las actividades relacionadas con el patrimonio arqueológico en las intervenciones en bienes y sectores de interés cultural del Distrito Capital</t>
  </si>
  <si>
    <t>384-Prestar servicios profesionales al Instituto Distrital de Patrimonio Cultural para apoyar el desarrollo de las etapas precontractuales  contractuales y postcontractuales  de los procesos y proyectos de la Subdirección de Protección e Intervención del Patrimonio.</t>
  </si>
  <si>
    <t>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t>
  </si>
  <si>
    <t>297-Prestar servicios de apoyo a la gestión al Instituto Distrital de Patrimonio Cultural para apoyar la elaboración del registro fotográfico de las actividades y contenidos derivados de las estrategias de comunciación de la entidad durante la vigencia 2022.</t>
  </si>
  <si>
    <t>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</si>
  <si>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</si>
  <si>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203-Prestar servicios profesionales al Instituto Distrital de Patrimonio Cultural para apoyar la realización de acciones y articulaciones que permitan el acceso diverso, plural e igualitario a los programas institucionales en perspectiva del enfoque diferencial étnico.</t>
  </si>
  <si>
    <t>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t>
  </si>
  <si>
    <t>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t>
  </si>
  <si>
    <t>241-Prestar servicios profesionales al Instituto Distrital de Patrimonio Cultural para apoyar la puesta en marcha de la Política de Participación Ciudadana de la entidad con enfoque territorial y diferencial.</t>
  </si>
  <si>
    <t>255-Prestar servicios profesionales para apoyar el desarrollo de actividades relacionadas con el Sistema de Gestión de Seguridad y Salud en el Trabajo en el IDPC.</t>
  </si>
  <si>
    <t>228-Prestar servicios profesionales para establecer mecanismos de articulación entre el IDPC y otros sectores en cumplimiento de la gestión institucional del IDPC.</t>
  </si>
  <si>
    <t>414-Prestar servicios profesionales al Instituto Distrital de Patrimonio Cultural para apoyar jurídicamente en la sustanciación y trámite de los procesos disciplinarios que se adelanten en la Oficina de Control Disciplinario Interno del IDPC</t>
  </si>
  <si>
    <t>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t>
  </si>
  <si>
    <t>467-Prestar los servicios de apoyo al IDPC desarrollando actividades asistenciales, operativas y de ornato en las instalaciones de propiedad o a cargo del IDPC.</t>
  </si>
  <si>
    <t>211-Prestar servicios profesionales al Instituto Distrital de Patrimonio Cultural para apoyar la actualización y realización de planimetrias de los proyectos a cargo del Museo de Bogotá.</t>
  </si>
  <si>
    <t>270-Prestar servicios profesionales al Instituto Distrital de Patrimonio Cultural para apoyar el registro y edición en video, imagen y audio, de los proyectos, estrategias, actividades y campañas del Museo de Bogotá</t>
  </si>
  <si>
    <t>304-Prestar servicios de apoyo a la gestión al Instituto Distrital de Patrimonio Cultural para orientar y desarrollar la implementación de la estrategia digital en el marco del proyecto de renovación del Museo de Bogotá.</t>
  </si>
  <si>
    <t>269-Prestar servicios profesionales al Instituto Distrital de Patrimonio Cultural para apoyar la planeación, elaboración y finalización gráfica de contenidos digitales según los requerimientos de la estrategia digital en el marco de la renovación del Museo de Bogotá.</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</si>
  <si>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</si>
  <si>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213-Prestar servicios profesionales al Instituto Distrital de Patrimonio Cultural para apoyar la puesta en marcha de un sistema de información y planeación del Museo de Bogotá.</t>
  </si>
  <si>
    <t>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t>
  </si>
  <si>
    <t>275-Prestar servicios de apoyo a la gestión al Instituto Distrital de Patrimonio Cultural en la ejecución de los procesos de mediación relacionados con niños y niñas y en la generación de contenidos pedagógicos para el Museo de la Ciudad Autoconstruida.</t>
  </si>
  <si>
    <t>317-Prestar servicios profesionales al Instituto Distrital de Patrimonio Cultural para apoyar la realización de las ilustraciones que acompañarán de forma gráfica algunas de las publicaciones del Instituto Distrital de Patrimonio Cultural.</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</si>
  <si>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</si>
  <si>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t>
  </si>
  <si>
    <t>349-Prestar servicios profesionales al Intituto Distrital de Patrimonio Cultural para apoyar las acciones de evaluación relacionadas con la visita regular de la Contraloria en la vigencia 2022.</t>
  </si>
  <si>
    <t>152-Prestar servicios profesionales al Instituto Distrital de Patrimonio Cultural para apoyar la implementación de la imagen y el diseño grafico de los títulos publicados por la entidad en el marco de la estrategia de territorialización del Museo de Bogotá</t>
  </si>
  <si>
    <t>295-Prestar servicios profesionales al Instituto Distrital de Patrimonio Cultural para apoyar la produccion de los contentenidos gráficos que se requeran en el marco de las estrategias y acciones de comunciación durante la vigencia 2022.</t>
  </si>
  <si>
    <t>282-Prestar servicios profesionales al Instituto Distrital de Patrimonio Cultural para apoyar el analisis e Implementación de la Estrategia de activación social y Salvaguardia de los Patrimonios Integrados del Complejo Hospitalario San Juan de Dios durante la vigencia 2022.</t>
  </si>
  <si>
    <t>207-Prestar servicios profesionales al Instituto Distrital de Patrimonio Cultural para apoyar la investigación de la primera fase del proyecto museográfico de renovación del Museo de Bogotá.</t>
  </si>
  <si>
    <t>301-Prestar servicios profesionales al Instituto Distrital de Patrimonio Cultural  como gestor(a) digital para apoyar la planeación y gestión las estrategias, contenidos de plataformas digitales, redes sociales y el sitio web del IDPC.</t>
  </si>
  <si>
    <t>510-Prestar servicios profesionales al Instituto Distrital de Patrimono Cultural para apoyar las acciones de arqueología preventiva y pública del Parque Arqueológico y del Patrimonio Cultural de Usme en el marco del Convenio Interadministratvo FDLU-CIA-370-2021.</t>
  </si>
  <si>
    <t>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t>
  </si>
  <si>
    <t>210-Prestar servicios profesionales al Instituto Distrital de Patrimonio Cultural para apoyar la implementación del diseño gráfico para el proyecto de renovación del Museo de Bogotá.</t>
  </si>
  <si>
    <t>220-Prestar servicios profesionales al Instituto Distrital de Patrimonio Cultural para apoyar para la digitalización en alta resolución de las fotografías del fondo Saúl Ordúz y editar las respectivas versiones de consulta para su vinculación en Colecciones Colombianas.</t>
  </si>
  <si>
    <t>133-Prestar servicios profesionales al Instituto Distrital de Patrimonio Cultural para ejecutar las acciones integrales inter e intrainstitucionales del componente programático en  el marco de la  implementación del PEMP del Centro Histórico</t>
  </si>
  <si>
    <t>43-Prestar servicios profesionales al Instituto Distrital de Patrimonio Cultural para apoyar el desarrollo de los procesos de activación relacionados con el fortalecimiento de tejidos productivos en los entornos patrimoniales.</t>
  </si>
  <si>
    <t>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t>
  </si>
  <si>
    <t>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t>
  </si>
  <si>
    <t>94-Prestar servicios profesionales  al Instituto Distrital de Patrimonio Cultural para apoyar el análisis técnico de las redes húmedas en articulación con los demás componentes que hagan parte de la formulación de instrumentos de planeación territorial.</t>
  </si>
  <si>
    <t>214-Prestar servicios de apoyo a la gestión al Instituto Distrital de Patrimonio Cultural para brindar soporte técnico en los procesos de recolección y sistematización de la información generada en los proyectos y estudios de públicos del Museo de Bogotá.</t>
  </si>
  <si>
    <t>293-Prestar servicios profesionales al Instituto Distrital de Patrimonio Cultural para apoyar la producción de contenidos comunicativos, realización de eventos y actividades en el marco de las estrategias de  comunicación de la entidad.</t>
  </si>
  <si>
    <t>291-Prestar servicios profesionales al Instituto Distrital de Patrimonio Cultural para apoyar la implementacion de las estategias y acciones de comunicación del Instituto vigencia 2022.</t>
  </si>
  <si>
    <t>515-Prestar servicios de apoyo a la gestión al Instituto Distrital de Patrimonio Cultural para la puesta en marcha de las acciones participativas en la localidad de Usme, definidas por el programa de Recorridos Patrimoniales</t>
  </si>
  <si>
    <t>208-Prestar servicios profesionales al Instituto Distrital de Patrimonio Cultural para apoyar en la generación de los contenidos curatoriales en colaboración con la ciudadanía en el marco del proyecto museográfico de renovación del Museo de Bogotá.</t>
  </si>
  <si>
    <t>31-Prestar servicios profesionales al Instituto Distrital de Patrimonio Cultural para apoyar la elaboración de insumos del componente de gestión en el marco de la segunda fase de la implementación del PEMP del Centro Histórico de Bogotá.</t>
  </si>
  <si>
    <t>55-Prestar servicios profesionales al Instituto Distrital de Patrimonio Cultural para  apoyar el desarrollo  del componente étnico intercultural y diferencial del Proyecto Parque Arqueológico de Usme.</t>
  </si>
  <si>
    <t>66-Prestar servicios de apoyo a la  gestión social para realizar la identificación y registro del patrimonio vivo de las comunidades campesinas en Sumapaz</t>
  </si>
  <si>
    <t>9-Prestar servicios profesionales al Instituto Distrital de Patrimonio Cultural para apoyar las estrategias y procesos de activación relacionados con temas artísticos, culturales y de espacio público en los entornos patrimoniales.</t>
  </si>
  <si>
    <t>415-Prestar servicios profesionales para el desarrollo de procesos financieros, contables y demás asuntos requeridos por la Subdirección de Gestión Corporativa del IDPC.</t>
  </si>
  <si>
    <t>33-Prestar servicios profesionales al Instituto Distrital de Patrimonio Cultural para apoyar el seguimiento a los programas, proyectos y acciones en el marco de la implementacion de la segunda fase del PEMP Centro Histórico de Bogotá, en el marco del sistema de gestión del CHB.</t>
  </si>
  <si>
    <t>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t>
  </si>
  <si>
    <t>382-Prestar servicios profesionales al Instituto Distrital de Patrimonio Cultural para apoyar la realización de acciones y la articulación que permitan el acceso diverso, plural e igualitario a los programas institucionales en perspectiva del enfoque diferencial étnico.</t>
  </si>
  <si>
    <t>179-Prestar servicios profesionales al Instituto Distrital de Patrimonio Cultural para apoyar la formulación del programa distrital de estímulos para la cultura vigencia 2022</t>
  </si>
  <si>
    <t>148-Prestar servicios profesionales al Instituto Distrital de Patrimonio Cultural - IDPC para apoyar la implementación de enfoques, conceptos y metodologías propias de la investigación a los procesos de gestión misionales de la entidad.</t>
  </si>
  <si>
    <t>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t>
  </si>
  <si>
    <t>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t>
  </si>
  <si>
    <t>150-Prestar servicios profesionales al Instituto Distrital de Patrimonio Cultural - IDPC para apoyar la estructuración de la propuesta editorial de los contenidos investigativos adelantados por la entidad.</t>
  </si>
  <si>
    <t>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t>
  </si>
  <si>
    <t>204-Prestar servicios de apoyo a la gestión al Instituto Distrital de Patrimonio Cultural para apoyar el manejo y consulta de las colecciones que hacen parte del Centro de Documentación de la Entidad</t>
  </si>
  <si>
    <t>294-Prestar servicios profesionales al Instituto Distrital de Patrimonio Cultural para apoyar la producción de contenidos  audiovisuales y multimediales en el marco de las estrategias y planes de comunicación de la entidad.</t>
  </si>
  <si>
    <t>96-Prestar servicios profesionales al Instituto Distrital de Patrimonio cultural para apoyar en el control y seguimiento de los trámites, servicios y demás información de la ciudadanía a cargo de la Sudireccion de Proteccion e Intervencion del Patrimonio.</t>
  </si>
  <si>
    <t>219-Prestar servicios profesionales al Instituto Distrital de Patrimonio Cultural para apoyar en las mejoras bioclimáticas de los espacios de reserva provisional en la sede Casa de los Siete Balcones.</t>
  </si>
  <si>
    <t>500-Prestar servicios profesionales al Instituto Distrital de Patrimonio Cultural para apoyar los procesos de divulgación y activación del patrimonio cultural arqueológico en una localidad de Usme.</t>
  </si>
  <si>
    <t>175-Prestar servicios profesionales al Instituto Distrital de Patrimonio Cultural para apoyar el desarrollo y seguimiento de los proyectos misionales de la Subdirección de Divulgación y apropiación del patrimonio.</t>
  </si>
  <si>
    <t>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t>
  </si>
  <si>
    <t>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t>
  </si>
  <si>
    <t>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t>
  </si>
  <si>
    <t>377-Prestar servicios de apoyo a la gestión al Instituto Distrital de Patrimonio Cultural para el desarrollo de las acciones participativas definidas en el marco del Convenio Interadministratvo FDLU-CIA-370-2021.</t>
  </si>
  <si>
    <t>289-Prestar servicios profesionales al Instituto Distrital de Patrimonio Cultural para apoyar y acompañar pedagógicamente los procesos dirigidos a fomentar el patrimonio cultural de la ciudad con niños, niñas, adolescentes y diferentes actores comunitarios e institucionales.</t>
  </si>
  <si>
    <t>6 Meses</t>
  </si>
  <si>
    <t>11 Meses</t>
  </si>
  <si>
    <t>315 Dias</t>
  </si>
  <si>
    <t>302 Dias</t>
  </si>
  <si>
    <t>10 Meses</t>
  </si>
  <si>
    <t>345 Dias</t>
  </si>
  <si>
    <t>2 Meses</t>
  </si>
  <si>
    <t>7 Meses</t>
  </si>
  <si>
    <t xml:space="preserve">315 Dias </t>
  </si>
  <si>
    <t>5 Meses</t>
  </si>
  <si>
    <t xml:space="preserve">335 Dias </t>
  </si>
  <si>
    <t>310 Dias</t>
  </si>
  <si>
    <t>225 Dias</t>
  </si>
  <si>
    <t>314 Dias</t>
  </si>
  <si>
    <t>290 Dias</t>
  </si>
  <si>
    <t>3 Meses</t>
  </si>
  <si>
    <t>9 Meses</t>
  </si>
  <si>
    <t>285 Dias</t>
  </si>
  <si>
    <t>4 Meses</t>
  </si>
  <si>
    <t>https://community.secop.gov.co/Public/Tendering/OpportunityDetail/Index?noticeUID=CO1.NTC.2554222&amp;isFromPublicArea=True&amp;isModal=False</t>
  </si>
  <si>
    <t>https://community.secop.gov.co/Public/Tendering/OpportunityDetail/Index?noticeUID=CO1.NTC.2560288&amp;isFromPublicArea=True&amp;isModal=False</t>
  </si>
  <si>
    <t>https://community.secop.gov.co/Public/Tendering/OpportunityDetail/Index?noticeUID=CO1.NTC.2562793&amp;isFromPublicArea=True&amp;isModal=False</t>
  </si>
  <si>
    <t>https://community.secop.gov.co/Public/Tendering/OpportunityDetail/Index?noticeUID=CO1.NTC.2563663&amp;isFromPublicArea=True&amp;isModal=False</t>
  </si>
  <si>
    <t>https://community.secop.gov.co/Public/Tendering/OpportunityDetail/Index?noticeUID=CO1.NTC.2571136&amp;isFromPublicArea=True&amp;isModal=False</t>
  </si>
  <si>
    <t>https://community.secop.gov.co/Public/Tendering/OpportunityDetail/Index?noticeUID=CO1.NTC.2564514&amp;isFromPublicArea=True&amp;isModal=False</t>
  </si>
  <si>
    <t>https://community.secop.gov.co/Public/Tendering/OpportunityDetail/Index?noticeUID=CO1.NTC.2580581&amp;isFromPublicArea=True&amp;isModal=False</t>
  </si>
  <si>
    <t>https://community.secop.gov.co/Public/Tendering/OpportunityDetail/Index?noticeUID=CO1.NTC.2564821&amp;isFromPublicArea=True&amp;isModal=False</t>
  </si>
  <si>
    <t>https://community.secop.gov.co/Public/Tendering/OpportunityDetail/Index?noticeUID=CO1.NTC.2566047&amp;isFromPublicArea=True&amp;isModal=False</t>
  </si>
  <si>
    <t>https://community.secop.gov.co/Public/Tendering/OpportunityDetail/Index?noticeUID=CO1.NTC.2582524&amp;isFromPublicArea=True&amp;isModal=False</t>
  </si>
  <si>
    <t>https://community.secop.gov.co/Public/Tendering/OpportunityDetail/Index?noticeUID=CO1.NTC.2583583&amp;isFromPublicArea=True&amp;isModal=true&amp;asPopupView=true</t>
  </si>
  <si>
    <t>https://community.secop.gov.co/Public/Tendering/OpportunityDetail/Index?noticeUID=CO1.NTC.2584181&amp;isFromPublicArea=True&amp;isModal=False</t>
  </si>
  <si>
    <t>https://community.secop.gov.co/Public/Tendering/OpportunityDetail/Index?noticeUID=CO1.NTC.2590708&amp;isFromPublicArea=True&amp;isModal=False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</si>
  <si>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</si>
  <si>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</si>
  <si>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https://community.secop.gov.co/Public/Tendering/OpportunityDetail/Index?noticeUID=CO1.NTC.2610095&amp;isFromPublicArea=True&amp;isModal=False</t>
  </si>
  <si>
    <t>https://community.secop.gov.co/Public/Tendering/OpportunityDetail/Index?noticeUID=CO1.NTC.2609619&amp;isFromPublicArea=True&amp;isModal=False</t>
  </si>
  <si>
    <t>https://community.secop.gov.co/Public/Tendering/OpportunityDetail/Index?noticeUID=CO1.NTC.2611093&amp;isFromPublicArea=True&amp;isModal=False</t>
  </si>
  <si>
    <t>https://community.secop.gov.co/Public/Tendering/OpportunityDetail/Index?noticeUID=CO1.NTC.2610448&amp;isFromPublicArea=True&amp;isModal=False</t>
  </si>
  <si>
    <t>https://community.secop.gov.co/Public/Tendering/OpportunityDetail/Index?noticeUID=CO1.NTC.2611307&amp;isFromPublicArea=True&amp;isModal=False</t>
  </si>
  <si>
    <t>https://community.secop.gov.co/Public/Tendering/OpportunityDetail/Index?noticeUID=CO1.NTC.2609892&amp;isFromPublicArea=True&amp;isModal=False</t>
  </si>
  <si>
    <t>https://community.secop.gov.co/Public/Tendering/OpportunityDetail/Index?noticeUID=CO1.NTC.2608465&amp;isFromPublicArea=True&amp;isModal=False</t>
  </si>
  <si>
    <t>https://community.secop.gov.co/Public/Tendering/ContractNoticePhases/View?PPI=CO1.PPI.16817926&amp;isFromPublicArea=True&amp;isModal=False</t>
  </si>
  <si>
    <t>https://community.secop.gov.co/Public/Tendering/OpportunityDetail/Index?noticeUID=CO1.NTC.2595872&amp;isFromPublicArea=True&amp;isModal=False</t>
  </si>
  <si>
    <t>https://community.secop.gov.co/Public/Tendering/OpportunityDetail/Index?noticeUID=CO1.NTC.2595867&amp;isFromPublicArea=True&amp;isModal=False</t>
  </si>
  <si>
    <t>https://community.secop.gov.co/Public/Tendering/OpportunityDetail/Index?noticeUID=CO1.NTC.2596778&amp;isFromPublicArea=True&amp;isModal=False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</si>
  <si>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</si>
  <si>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</si>
  <si>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</si>
  <si>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</si>
  <si>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https://community.secop.gov.co/Public/Tendering/OpportunityDetail/Index?noticeUID=CO1.NTC.2627682&amp;isFromPublicArea=True&amp;isModal=False</t>
  </si>
  <si>
    <t>https://community.secop.gov.co/Public/Tendering/OpportunityDetail/Index?noticeUID=CO1.NTC.2628265&amp;isFromPublicArea=True&amp;isModal=False</t>
  </si>
  <si>
    <t>https://community.secop.gov.co/Public/Tendering/OpportunityDetail/Index?noticeUID=CO1.NTC.2635290&amp;isFromPublicArea=True&amp;isModal=False</t>
  </si>
  <si>
    <t>https://community.secop.gov.co/Public/Tendering/OpportunityDetail/Index?noticeUID=CO1.NTC.2628635&amp;isFromPublicArea=True&amp;isModal=False</t>
  </si>
  <si>
    <t>https://community.secop.gov.co/Public/Tendering/OpportunityDetail/Index?noticeUID=CO1.NTC.2621386&amp;isFromPublicArea=True&amp;isModal=False</t>
  </si>
  <si>
    <t>https://community.secop.gov.co/Public/Tendering/OpportunityDetail/Index?noticeUID=CO1.NTC.2618685&amp;isFromPublicArea=True&amp;isModal=False</t>
  </si>
  <si>
    <t>https://community.secop.gov.co/Public/Tendering/OpportunityDetail/Index?noticeUID=CO1.NTC.2619622&amp;isFromPublicArea=True&amp;isModal=False</t>
  </si>
  <si>
    <t>https://community.secop.gov.co/Public/Tendering/OpportunityDetail/Index?noticeUID=CO1.NTC.2619109&amp;isFromPublicArea=True&amp;isModal=False</t>
  </si>
  <si>
    <t>https://community.secop.gov.co/Public/Tendering/OpportunityDetail/Index?noticeUID=CO1.NTC.2616474&amp;isFromPublicArea=True&amp;isModal=False</t>
  </si>
  <si>
    <t>https://community.secop.gov.co/Public/Tendering/OpportunityDetail/Index?noticeUID=CO1.NTC.2622619&amp;isFromPublicArea=True&amp;isModal=False</t>
  </si>
  <si>
    <t>https://community.secop.gov.co/Public/Tendering/OpportunityDetail/Index?noticeUID=CO1.NTC.2610907&amp;isFromPublicArea=True&amp;isModal=False</t>
  </si>
  <si>
    <t>https://community.secop.gov.co/Public/Tendering/OpportunityDetail/Index?noticeUID=CO1.NTC.2622556&amp;isFromPublicArea=True&amp;isModal=False</t>
  </si>
  <si>
    <t>https://community.secop.gov.co/Public/Tendering/OpportunityDetail/Index?noticeUID=CO1.NTC.2622746&amp;isFromPublicArea=True&amp;isModal=False</t>
  </si>
  <si>
    <t>https://community.secop.gov.co/Public/Tendering/OpportunityDetail/Index?noticeUID=CO1.NTC.2622824&amp;isFromPublicArea=True&amp;isModal=False</t>
  </si>
  <si>
    <t>https://community.secop.gov.co/Public/Tendering/OpportunityDetail/Index?noticeUID=CO1.NTC.2622689&amp;isFromPublicArea=True&amp;isModal=False</t>
  </si>
  <si>
    <t>https://community.secop.gov.co/Public/Tendering/OpportunityDetail/Index?noticeUID=CO1.NTC.2623264&amp;isFromPublicArea=True&amp;isModal=False</t>
  </si>
  <si>
    <t xml:space="preserve">https://community.secop.gov.co/Public/Tendering/OpportunityDetail/Index?noticeUID=CO1.NTC.2623185&amp;isFromPublicArea=True&amp;isModal=False
</t>
  </si>
  <si>
    <t>https://community.secop.gov.co/Public/Tendering/OpportunityDetail/Index?noticeUID=CO1.NTC.2623604&amp;isFromPublicArea=True&amp;isModal=False</t>
  </si>
  <si>
    <t>https://community.secop.gov.co/Public/Tendering/ContractNoticePhases/View?PPI=CO1.PPI.16902913&amp;isFromPublicArea=True&amp;isModal=False</t>
  </si>
  <si>
    <t xml:space="preserve">https://community.secop.gov.co/Public/Tendering/OpportunityDetail/Index?noticeUID=CO1.NTC.2624035&amp;isFromPublicArea=True&amp;isModal=False
</t>
  </si>
  <si>
    <t>https://community.secop.gov.co/Public/Tendering/OpportunityDetail/Index?noticeUID=CO1.NTC.2624403&amp;isFromPublicArea=True&amp;isModal=False</t>
  </si>
  <si>
    <t>https://community.secop.gov.co/Public/Tendering/OpportunityDetail/Index?noticeUID=CO1.NTC.2621960&amp;isFromPublicArea=True&amp;isModal=False</t>
  </si>
  <si>
    <t>https://community.secop.gov.co/Public/Tendering/OpportunityDetail/Index?noticeUID=CO1.NTC.2624724&amp;isFromPublicArea=True&amp;isModal=False</t>
  </si>
  <si>
    <t>https://community.secop.gov.co/Public/Tendering/OpportunityDetail/Index?noticeUID=CO1.NTC.2621674&amp;isFromPublicArea=True&amp;isModal=False</t>
  </si>
  <si>
    <t>https://community.secop.gov.co/Public/Tendering/OpportunityDetail/Index?noticeUID=CO1.NTC.2621453&amp;isFromPublicArea=True&amp;isModal=False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</si>
  <si>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</si>
  <si>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</si>
  <si>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https://community.secop.gov.co/Public/Tendering/OpportunityDetail/Index?noticeUID=CO1.NTC.2622637&amp;isFromPublicArea=True&amp;isModal=true&amp;asPopupView=true</t>
  </si>
  <si>
    <t>https://community.secop.gov.co/Public/Tendering/OpportunityDetail/Index?noticeUID=CO1.NTC.2628175&amp;isFromPublicArea=True&amp;isModal=true&amp;asPopupView=true</t>
  </si>
  <si>
    <t xml:space="preserve">https://community.secop.gov.co/Public/Tendering/OpportunityDetail/Index?noticeUID=CO1.NTC.2634073&amp;isFromPublicArea=True&amp;isModal=False
</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</si>
  <si>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</si>
  <si>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</si>
  <si>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https://community.secop.gov.co/Public/Tendering/OpportunityDetail/Index?noticeUID=CO1.NTC.2628291&amp;isFromPublicArea=True&amp;isModal=true&amp;asPopupView=true</t>
  </si>
  <si>
    <t>https://community.secop.gov.co/Public/Tendering/OpportunityDetail/Index?noticeUID=CO1.NTC.2628261&amp;isFromPublicArea=True&amp;isModal=true&amp;asPopupView=true</t>
  </si>
  <si>
    <t xml:space="preserve">https://community.secop.gov.co/Public/Tendering/OpportunityDetail/Index?noticeUID=CO1.NTC.2622568&amp;isFromPublicArea=True&amp;isModal=False
</t>
  </si>
  <si>
    <t>https://community.secop.gov.co/Public/Tendering/OpportunityDetail/Index?noticeUID=CO1.NTC.2628055&amp;isFromPublicArea=True&amp;isModal=true&amp;asPopupView=true</t>
  </si>
  <si>
    <t>https://community.secop.gov.co/Public/Tendering/OpportunityDetail/Index?noticeUID=CO1.NTC.2627955&amp;isFromPublicArea=True&amp;isModal=true&amp;asPopupView=true</t>
  </si>
  <si>
    <t>https://community.secop.gov.co/Public/Tendering/OpportunityDetail/Index?noticeUID=CO1.NTC.2628677&amp;isFromPublicArea=True&amp;isModal=true&amp;asPopupView=true</t>
  </si>
  <si>
    <t>https://community.secop.gov.co/Public/Tendering/OpportunityDetail/Index?noticeUID=CO1.NTC.2628094&amp;isFromPublicArea=True&amp;isModal=true&amp;asPopupView=true</t>
  </si>
  <si>
    <t>https://community.secop.gov.co/Public/Tendering/OpportunityDetail/Index?noticeUID=CO1.NTC.2628178&amp;isFromPublicArea=True&amp;isModal=true&amp;asPopupView=true</t>
  </si>
  <si>
    <t>https://community.secop.gov.co/Public/Tendering/OpportunityDetail/Index?noticeUID=CO1.NTC.2626989&amp;isFromPublicArea=True&amp;isModal=true&amp;asPopupView=true</t>
  </si>
  <si>
    <t>https://community.secop.gov.co/Public/Tendering/OpportunityDetail/Index?noticeUID=CO1.NTC.2627355&amp;isFromPublicArea=True&amp;isModal=true&amp;asPopupView=true</t>
  </si>
  <si>
    <t>https://community.secop.gov.co/Public/Tendering/OpportunityDetail/Index?noticeUID=CO1.NTC.2628100&amp;isFromPublicArea=True&amp;isModal=true&amp;asPopupView=true</t>
  </si>
  <si>
    <t>https://community.secop.gov.co/Public/Tendering/OpportunityDetail/Index?noticeUID=CO1.NTC.2628532&amp;isFromPublicArea=True&amp;isModal=true&amp;asPopupView=true</t>
  </si>
  <si>
    <t>https://community.secop.gov.co/Public/Tendering/OpportunityDetail/Index?noticeUID=CO1.NTC.2628907&amp;isFromPublicArea=True&amp;isModal=true&amp;asPopupView=true</t>
  </si>
  <si>
    <t>https://community.secop.gov.co/Public/Tendering/OpportunityDetail/Index?noticeUID=CO1.NTC.2630912&amp;isFromPublicArea=True&amp;isModal=true&amp;asPopupView=true</t>
  </si>
  <si>
    <t>https://community.secop.gov.co/Public/Tendering/OpportunityDetail/Index?noticeUID=CO1.NTC.2631538&amp;isFromPublicArea=True&amp;isModal=true&amp;asPopupView=true</t>
  </si>
  <si>
    <t>https://community.secop.gov.co/Public/Tendering/OpportunityDetail/Index?noticeUID=CO1.NTC.2639897&amp;isFromPublicArea=True&amp;isModal=true&amp;asPopupView=true</t>
  </si>
  <si>
    <t>https://community.secop.gov.co/Public/Tendering/OpportunityDetail/Index?noticeUID=CO1.NTC.2639887&amp;isFromPublicArea=True&amp;isModal=true&amp;asPopupView=true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</si>
  <si>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</si>
  <si>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https://community.secop.gov.co/Public/Tendering/OpportunityDetail/Index?noticeUID=CO1.NTC.2638885&amp;isFromPublicArea=True&amp;isModal=true&amp;asPopupView=true</t>
  </si>
  <si>
    <t>https://community.secop.gov.co/Public/Tendering/OpportunityDetail/Index?noticeUID=CO1.NTC.2639196&amp;isFromPublicArea=True&amp;isModal=true&amp;asPopupView=true</t>
  </si>
  <si>
    <t>https://community.secop.gov.co/Public/Tendering/OpportunityDetail/Index?noticeUID=CO1.NTC.2643003&amp;isFromPublicArea=True&amp;isModal=true&amp;asPopupView=true</t>
  </si>
  <si>
    <t>https://community.secop.gov.co/Public/Tendering/OpportunityDetail/Index?noticeUID=CO1.NTC.2643288&amp;isFromPublicArea=True&amp;isModal=true&amp;asPopupView=true</t>
  </si>
  <si>
    <t>https://community.secop.gov.co/Public/Tendering/OpportunityDetail/Index?noticeUID=CO1.NTC.2635006&amp;isFromPublicArea=True&amp;isModal=true&amp;asPopupView=true</t>
  </si>
  <si>
    <t>https://community.secop.gov.co/Public/Tendering/OpportunityDetail/Index?noticeUID=CO1.NTC.2628648&amp;isFromPublicArea=True&amp;isModal=true&amp;asPopupView=true</t>
  </si>
  <si>
    <t>https://community.secop.gov.co/Public/Tendering/OpportunityDetail/Index?noticeUID=CO1.NTC.2643148&amp;isFromPublicArea=True&amp;isModal=true&amp;asPopupView=true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</si>
  <si>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</si>
  <si>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</si>
  <si>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</si>
  <si>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https://community.secop.gov.co/Public/Tendering/OpportunityDetail/Index?noticeUID=CO1.NTC.2633078&amp;isFromPublicArea=True&amp;isModal=true&amp;asPopupView=true</t>
  </si>
  <si>
    <t>https://community.secop.gov.co/Public/Tendering/OpportunityDetail/Index?noticeUID=CO1.NTC.2633343&amp;isFromPublicArea=True&amp;isModal=true&amp;asPopupView=true</t>
  </si>
  <si>
    <t>https://community.secop.gov.co/Public/Tendering/OpportunityDetail/Index?noticeUID=CO1.NTC.2635029&amp;isFromPublicArea=True&amp;isModal=true&amp;asPopupView=true</t>
  </si>
  <si>
    <t>https://community.secop.gov.co/Public/Tendering/OpportunityDetail/Index?noticeUID=CO1.NTC.2632877&amp;isFromPublicArea=True&amp;isModal=true&amp;asPopupView=true</t>
  </si>
  <si>
    <t>https://community.secop.gov.co/Public/Tendering/OpportunityDetail/Index?noticeUID=CO1.NTC.2698653&amp;isFromPublicArea=True&amp;isModal=False</t>
  </si>
  <si>
    <t>https://community.secop.gov.co/Public/Tendering/OpportunityDetail/Index?noticeUID=CO1.NTC.2639998&amp;isFromPublicArea=True&amp;isModal=true&amp;asPopupView=true</t>
  </si>
  <si>
    <t>https://community.secop.gov.co/Public/Tendering/OpportunityDetail/Index?noticeUID=CO1.NTC.2639644&amp;isFromPublicArea=True&amp;isModal=true&amp;asPopupView=true</t>
  </si>
  <si>
    <t>https://community.secop.gov.co/Public/Tendering/OpportunityDetail/Index?noticeUID=CO1.NTC.2639603&amp;isFromPublicArea=True&amp;isModal=true&amp;asPopupView=true</t>
  </si>
  <si>
    <t>https://community.secop.gov.co/Public/Tendering/OpportunityDetail/Index?noticeUID=CO1.NTC.2639892&amp;isFromPublicArea=True&amp;isModal=true&amp;asPopupView=true</t>
  </si>
  <si>
    <t>https://community.secop.gov.co/Public/Tendering/OpportunityDetail/Index?noticeUID=CO1.NTC.2640924&amp;isFromPublicArea=True&amp;isModal=true&amp;asPopupView=true</t>
  </si>
  <si>
    <t>https://community.secop.gov.co/Public/Tendering/OpportunityDetail/Index?noticeUID=CO1.NTC.2639283&amp;isFromPublicArea=True&amp;isModal=true&amp;asPopupView=true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</si>
  <si>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</si>
  <si>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</si>
  <si>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https://community.secop.gov.co/Public/Tendering/OpportunityDetail/Index?noticeUID=CO1.NTC.2639981&amp;isFromPublicArea=True&amp;isModal=true&amp;asPopupView=true</t>
  </si>
  <si>
    <t>https://community.secop.gov.co/Public/Tendering/OpportunityDetail/Index?noticeUID=CO1.NTC.2663741&amp;isFromPublicArea=True&amp;isModal=true&amp;asPopupView=true</t>
  </si>
  <si>
    <t>https://community.secop.gov.co/Public/Tendering/OpportunityDetail/Index?noticeUID=CO1.NTC.2671390&amp;isFromPublicArea=True&amp;isModal=true&amp;asPopupView=true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</si>
  <si>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</si>
  <si>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</si>
  <si>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https://community.secop.gov.co/Public/Tendering/OpportunityDetail/Index?noticeUID=CO1.NTC.2715870&amp;isFromPublicArea=True&amp;isModal=true&amp;asPopupView=true</t>
  </si>
  <si>
    <t>https://community.secop.gov.co/Public/Tendering/OpportunityDetail/Index?noticeUID=CO1.NTC.2655852&amp;isFromPublicArea=True&amp;isModal=true&amp;asPopupView=true</t>
  </si>
  <si>
    <t>https://community.secop.gov.co/Public/Tendering/OpportunityDetail/Index?noticeUID=CO1.NTC.2655766&amp;isFromPublicArea=True&amp;isModal=true&amp;asPopupView=true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</si>
  <si>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</si>
  <si>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https://community.secop.gov.co/Public/Tendering/OpportunityDetail/Index?noticeUID=CO1.NTC.2666702&amp;isFromPublicArea=True&amp;isModal=true&amp;asPopupView=true</t>
  </si>
  <si>
    <t>https://community.secop.gov.co/Public/Tendering/OpportunityDetail/Index?noticeUID=CO1.NTC.2666744&amp;isFromPublicArea=True&amp;isModal=true&amp;asPopupView=true</t>
  </si>
  <si>
    <t>https://community.secop.gov.co/Public/Tendering/OpportunityDetail/Index?noticeUID=CO1.NTC.2666581&amp;isFromPublicArea=True&amp;isModal=true&amp;asPopupView=true</t>
  </si>
  <si>
    <t>https://community.secop.gov.co/Public/Tendering/OpportunityDetail/Index?noticeUID=CO1.NTC.2667142&amp;isFromPublicArea=True&amp;isModal=true&amp;asPopupView=true</t>
  </si>
  <si>
    <t>https://community.secop.gov.co/Public/Tendering/OpportunityDetail/Index?noticeUID=CO1.NTC.2667503&amp;isFromPublicArea=True&amp;isModal=true&amp;asPopupView=true</t>
  </si>
  <si>
    <t>https://community.secop.gov.co/Public/Tendering/OpportunityDetail/Index?noticeUID=CO1.NTC.2667539&amp;isFromPublicArea=True&amp;isModal=true&amp;asPopupView=true</t>
  </si>
  <si>
    <t>https://community.secop.gov.co/Public/Tendering/OpportunityDetail/Index?noticeUID=CO1.NTC.2668145&amp;isFromPublicArea=True&amp;isModal=true&amp;asPopupView=true</t>
  </si>
  <si>
    <t>https://community.secop.gov.co/Public/Tendering/OpportunityDetail/Index?noticeUID=CO1.NTC.2655493&amp;isFromPublicArea=True&amp;isModal=true&amp;asPopupView=true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</si>
  <si>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</si>
  <si>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https://community.secop.gov.co/Public/Tendering/OpportunityDetail/Index?noticeUID=CO1.NTC.2662461&amp;isFromPublicArea=True&amp;isModal=true&amp;asPopupView=true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</si>
  <si>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</si>
  <si>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https://community.secop.gov.co/Public/Tendering/OpportunityDetail/Index?noticeUID=CO1.NTC.2665421&amp;isFromPublicArea=True&amp;isModal=true&amp;asPopupView=true</t>
  </si>
  <si>
    <t>https://community.secop.gov.co/Public/Tendering/OpportunityDetail/Index?noticeUID=CO1.NTC.2665743&amp;isFromPublicArea=True&amp;isModal=true&amp;asPopupView=true</t>
  </si>
  <si>
    <t>https://community.secop.gov.co/Public/Tendering/OpportunityDetail/Index?noticeUID=CO1.NTC.2661861&amp;isFromPublicArea=True&amp;isModal=true&amp;asPopupView=true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</si>
  <si>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</si>
  <si>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https://community.secop.gov.co/Public/Tendering/OpportunityDetail/Index?noticeUID=CO1.NTC.2665280&amp;isFromPublicArea=True&amp;isModal=true&amp;asPopupView=true</t>
  </si>
  <si>
    <t>https://community.secop.gov.co/Public/Tendering/OpportunityDetail/Index?noticeUID=CO1.NTC.2719129&amp;isFromPublicArea=True&amp;isModal=true&amp;asPopupView=true</t>
  </si>
  <si>
    <t>https://community.secop.gov.co/Public/Tendering/OpportunityDetail/Index?noticeUID=CO1.NTC.2665562&amp;isFromPublicArea=True&amp;isModal=true&amp;asPopupView=true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</si>
  <si>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</si>
  <si>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</si>
  <si>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https://community.secop.gov.co/Public/Tendering/OpportunityDetail/Index?noticeUID=CO1.NTC.2701025&amp;isFromPublicArea=True&amp;isModal=true&amp;asPopupView=true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</si>
  <si>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</si>
  <si>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https://community.secop.gov.co/Public/Tendering/OpportunityDetail/Index?noticeUID=CO1.NTC.2701071&amp;isFromPublicArea=True&amp;isModal=true&amp;asPopupView=true</t>
  </si>
  <si>
    <t>https://community.secop.gov.co/Public/Tendering/OpportunityDetail/Index?noticeUID=CO1.NTC.2700587&amp;isFromPublicArea=True&amp;isModal=true&amp;asPopupView=true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</si>
  <si>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</si>
  <si>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https://community.secop.gov.co/Public/Tendering/OpportunityDetail/Index?noticeUID=CO1.NTC.2654124&amp;isFromPublicArea=True&amp;isModal=true&amp;asPopupView=true</t>
  </si>
  <si>
    <t>https://community.secop.gov.co/Public/Tendering/OpportunityDetail/Index?noticeUID=CO1.NTC.2654530&amp;isFromPublicArea=True&amp;isModal=true&amp;asPopupView=true</t>
  </si>
  <si>
    <t>https://community.secop.gov.co/Public/Tendering/OpportunityDetail/Index?noticeUID=CO1.NTC.2654367&amp;isFromPublicArea=True&amp;isModal=true&amp;asPopupView=true</t>
  </si>
  <si>
    <t>https://community.secop.gov.co/Public/Tendering/OpportunityDetail/Index?noticeUID=CO1.NTC.2654955&amp;isFromPublicArea=True&amp;isModal=true&amp;asPopupView=true</t>
  </si>
  <si>
    <t>https://community.secop.gov.co/Public/Tendering/OpportunityDetail/Index?noticeUID=CO1.NTC.2655154&amp;isFromPublicArea=True&amp;isModal=true&amp;asPopupView=true</t>
  </si>
  <si>
    <t>https://community.secop.gov.co/Public/Tendering/OpportunityDetail/Index?noticeUID=CO1.NTC.2655478&amp;isFromPublicArea=True&amp;isModal=true&amp;asPopupView=true</t>
  </si>
  <si>
    <t>https://community.secop.gov.co/Public/Tendering/OpportunityDetail/Index?noticeUID=CO1.NTC.2655760&amp;isFromPublicArea=True&amp;isModal=true&amp;asPopupView=true</t>
  </si>
  <si>
    <t>https://community.secop.gov.co/Public/Tendering/OpportunityDetail/Index?noticeUID=CO1.NTC.2656029&amp;isFromPublicArea=True&amp;isModal=true&amp;asPopupView=true</t>
  </si>
  <si>
    <t>https://community.secop.gov.co/Public/Tendering/OpportunityDetail/Index?noticeUID=CO1.NTC.2655963&amp;isFromPublicArea=True&amp;isModal=true&amp;asPopupView=true</t>
  </si>
  <si>
    <t>https://community.secop.gov.co/Public/Tendering/OpportunityDetail/Index?noticeUID=CO1.NTC.2656128&amp;isFromPublicArea=True&amp;isModal=true&amp;asPopupView=true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</si>
  <si>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</si>
  <si>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</si>
  <si>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https://community.secop.gov.co/Public/Tendering/OpportunityDetail/Index?noticeUID=CO1.NTC.2661895&amp;isFromPublicArea=True&amp;isModal=true&amp;asPopupView=true</t>
  </si>
  <si>
    <t>https://community.secop.gov.co/Public/Tendering/OpportunityDetail/Index?noticeUID=CO1.NTC.2662449&amp;isFromPublicArea=True&amp;isModal=true&amp;asPopupView=true</t>
  </si>
  <si>
    <t>https://community.secop.gov.co/Public/Tendering/OpportunityDetail/Index?noticeUID=CO1.NTC.2664340&amp;isFromPublicArea=True&amp;isModal=true&amp;asPopupView=true</t>
  </si>
  <si>
    <t>https://community.secop.gov.co/Public/Tendering/OpportunityDetail/Index?noticeUID=CO1.NTC.2662790&amp;isFromPublicArea=True&amp;isModal=true&amp;asPopupView=true</t>
  </si>
  <si>
    <t>https://community.secop.gov.co/Public/Tendering/OpportunityDetail/Index?noticeUID=CO1.NTC.2667806&amp;isFromPublicArea=True&amp;isModal=true&amp;asPopupView=true</t>
  </si>
  <si>
    <t>https://community.secop.gov.co/Public/Tendering/OpportunityDetail/Index?noticeUID=CO1.NTC.2667742&amp;isFromPublicArea=True&amp;isModal=true&amp;asPopupView=true</t>
  </si>
  <si>
    <t>https://community.secop.gov.co/Public/Tendering/OpportunityDetail/Index?noticeUID=CO1.NTC.2667875&amp;isFromPublicArea=True&amp;isModal=true&amp;asPopupView=true</t>
  </si>
  <si>
    <t>https://community.secop.gov.co/Public/Tendering/OpportunityDetail/Index?noticeUID=CO1.NTC.2668227&amp;isFromPublicArea=True&amp;isModal=true&amp;asPopupView=true</t>
  </si>
  <si>
    <t>https://community.secop.gov.co/Public/Tendering/OpportunityDetail/Index?noticeUID=CO1.NTC.2668702&amp;isFromPublicArea=True&amp;isModal=true&amp;asPopupView=true</t>
  </si>
  <si>
    <t>https://community.secop.gov.co/Public/Tendering/OpportunityDetail/Index?noticeUID=CO1.NTC.2668813&amp;isFromPublicArea=True&amp;isModal=true&amp;asPopupView=true</t>
  </si>
  <si>
    <t>https://community.secop.gov.co/Public/Tendering/OpportunityDetail/Index?noticeUID=CO1.NTC.2668896&amp;isFromPublicArea=True&amp;isModal=true&amp;asPopupView=true</t>
  </si>
  <si>
    <t>https://community.secop.gov.co/Public/Tendering/OpportunityDetail/Index?noticeUID=CO1.NTC.2667694&amp;isFromPublicArea=True&amp;isModal=true&amp;asPopupView=true</t>
  </si>
  <si>
    <t>https://community.secop.gov.co/Public/Tendering/OpportunityDetail/Index?noticeUID=CO1.NTC.2677726&amp;isFromPublicArea=True&amp;isModal=true&amp;asPopupView=true</t>
  </si>
  <si>
    <t>https://community.secop.gov.co/Public/Tendering/OpportunityDetail/Index?noticeUID=CO1.NTC.2677781&amp;isFromPublicArea=True&amp;isModal=true&amp;asPopupView=true</t>
  </si>
  <si>
    <t>https://community.secop.gov.co/Public/Tendering/OpportunityDetail/Index?noticeUID=CO1.NTC.2677886&amp;isFromPublicArea=True&amp;isModal=true&amp;asPopupView=true</t>
  </si>
  <si>
    <t>https://community.secop.gov.co/Public/Tendering/OpportunityDetail/Index?noticeUID=CO1.NTC.2680182&amp;isFromPublicArea=True&amp;isModal=true&amp;asPopupView=true</t>
  </si>
  <si>
    <t>https://community.secop.gov.co/Public/Tendering/OpportunityDetail/Index?noticeUID=CO1.NTC.2680196&amp;isFromPublicArea=True&amp;isModal=true&amp;asPopupView=true</t>
  </si>
  <si>
    <t>https://community.secop.gov.co/Public/Tendering/OpportunityDetail/Index?noticeUID=CO1.NTC.2677824&amp;isFromPublicArea=True&amp;isModal=true&amp;asPopupView=true</t>
  </si>
  <si>
    <t>https://community.secop.gov.co/Public/Tendering/OpportunityDetail/Index?noticeUID=CO1.NTC.2677839&amp;isFromPublicArea=True&amp;isModal=true&amp;asPopupView=true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</si>
  <si>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</si>
  <si>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https://community.secop.gov.co/Public/Tendering/OpportunityDetail/Index?noticeUID=CO1.NTC.2680504&amp;isFromPublicArea=True&amp;isModal=true&amp;asPopupView=true</t>
  </si>
  <si>
    <t>https://community.secop.gov.co/Public/Tendering/OpportunityDetail/Index?noticeUID=CO1.NTC.2680529&amp;isFromPublicArea=True&amp;isModal=true&amp;asPopupView=true</t>
  </si>
  <si>
    <t>https://community.secop.gov.co/Public/Tendering/OpportunityDetail/Index?noticeUID=CO1.NTC.2677769&amp;isFromPublicArea=True&amp;isModal=true&amp;asPopupView=true</t>
  </si>
  <si>
    <t>https://community.secop.gov.co/Public/Tendering/OpportunityDetail/Index?noticeUID=CO1.NTC.2681204&amp;isFromPublicArea=True&amp;isModal=true&amp;asPopupView=true</t>
  </si>
  <si>
    <t>https://community.secop.gov.co/Public/Tendering/OpportunityDetail/Index?noticeUID=CO1.NTC.2677493&amp;isFromPublicArea=True&amp;isModal=true&amp;asPopupView=true</t>
  </si>
  <si>
    <t>https://community.secop.gov.co/Public/Tendering/OpportunityDetail/Index?noticeUID=CO1.NTC.2678177&amp;isFromPublicArea=True&amp;isModal=true&amp;asPopupView=true</t>
  </si>
  <si>
    <t>https://community.secop.gov.co/Public/Tendering/OpportunityDetail/Index?noticeUID=CO1.NTC.2680972&amp;isFromPublicArea=True&amp;isModal=true&amp;asPopupView=true</t>
  </si>
  <si>
    <t>https://community.secop.gov.co/Public/Tendering/OpportunityDetail/Index?noticeUID=CO1.NTC.2677165&amp;isFromPublicArea=True&amp;isModal=true&amp;asPopupView=true</t>
  </si>
  <si>
    <t>https://community.secop.gov.co/Public/Tendering/OpportunityDetail/Index?noticeUID=CO1.NTC.2681516&amp;isFromPublicArea=True&amp;isModal=true&amp;asPopupView=true</t>
  </si>
  <si>
    <t>https://community.secop.gov.co/Public/Tendering/OpportunityDetail/Index?noticeUID=CO1.NTC.2681284&amp;isFromPublicArea=True&amp;isModal=true&amp;asPopupView=true</t>
  </si>
  <si>
    <t>https://community.secop.gov.co/Public/Tendering/OpportunityDetail/Index?noticeUID=CO1.NTC.2677632&amp;isFromPublicArea=True&amp;isModal=true&amp;asPopupView=true</t>
  </si>
  <si>
    <t>https://community.secop.gov.co/Public/Tendering/OpportunityDetail/Index?noticeUID=CO1.NTC.2681252&amp;isFromPublicArea=True&amp;isModal=true&amp;asPopupView=true</t>
  </si>
  <si>
    <t>https://community.secop.gov.co/Public/Tendering/OpportunityDetail/Index?noticeUID=CO1.NTC.2678413&amp;isFromPublicArea=True&amp;isModal=true&amp;asPopupView=true</t>
  </si>
  <si>
    <t>https://community.secop.gov.co/Public/Tendering/OpportunityDetail/Index?noticeUID=CO1.NTC.2678354&amp;isFromPublicArea=True&amp;isModal=true&amp;asPopupView=true</t>
  </si>
  <si>
    <t>https://community.secop.gov.co/Public/Tendering/OpportunityDetail/Index?noticeUID=CO1.NTC.2681239&amp;isFromPublicArea=True&amp;isModal=true&amp;asPopupView=true</t>
  </si>
  <si>
    <t>https://community.secop.gov.co/Public/Tendering/OpportunityDetail/Index?noticeUID=CO1.NTC.2671929&amp;isFromPublicArea=True&amp;isModal=true&amp;asPopupView=true</t>
  </si>
  <si>
    <t>https://community.secop.gov.co/Public/Tendering/OpportunityDetail/Index?noticeUID=CO1.NTC.2682703&amp;isFromPublicArea=True&amp;isModal=true&amp;asPopupView=true</t>
  </si>
  <si>
    <t>https://community.secop.gov.co/Public/Tendering/OpportunityDetail/Index?noticeUID=CO1.NTC.2682708&amp;isFromPublicArea=True&amp;isModal=true&amp;asPopupView=true</t>
  </si>
  <si>
    <t>https://community.secop.gov.co/Public/Tendering/OpportunityDetail/Index?noticeUID=CO1.NTC.2680480&amp;isFromPublicArea=True&amp;isModal=true&amp;asPopupView=true</t>
  </si>
  <si>
    <t>https://community.secop.gov.co/Public/Tendering/OpportunityDetail/Index?noticeUID=CO1.NTC.2681410&amp;isFromPublicArea=True&amp;isModal=true&amp;asPopupView=true</t>
  </si>
  <si>
    <t>https://community.secop.gov.co/Public/Tendering/OpportunityDetail/Index?noticeUID=CO1.NTC.2681437&amp;isFromPublicArea=True&amp;isModal=true&amp;asPopupView=true</t>
  </si>
  <si>
    <t>https://community.secop.gov.co/Public/Tendering/OpportunityDetail/Index?noticeUID=CO1.NTC.2681609&amp;isFromPublicArea=True&amp;isModal=true&amp;asPopupView=true</t>
  </si>
  <si>
    <t>https://community.secop.gov.co/Public/Tendering/OpportunityDetail/Index?noticeUID=CO1.NTC.2700697&amp;isFromPublicArea=True&amp;isModal=true&amp;asPopupView=true</t>
  </si>
  <si>
    <t>https://community.secop.gov.co/Public/Tendering/OpportunityDetail/Index?noticeUID=CO1.NTC.2710721&amp;isFromPublicArea=True&amp;isModal=true&amp;asPopupView=true</t>
  </si>
  <si>
    <t>https://community.secop.gov.co/Public/Tendering/OpportunityDetail/Index?noticeUID=CO1.NTC.2703756&amp;isFromPublicArea=True&amp;isModal=true&amp;asPopupView=true</t>
  </si>
  <si>
    <t>https://community.secop.gov.co/Public/Tendering/OpportunityDetail/Index?noticeUID=CO1.NTC.2681893&amp;isFromPublicArea=True&amp;isModal=true&amp;asPopupView=true</t>
  </si>
  <si>
    <t>https://community.secop.gov.co/Public/Tendering/OpportunityDetail/Index?noticeUID=CO1.NTC.2682331&amp;isFromPublicArea=True&amp;isModal=true&amp;asPopupView=true</t>
  </si>
  <si>
    <t>https://community.secop.gov.co/Public/Tendering/OpportunityDetail/Index?noticeUID=CO1.NTC.2684764&amp;isFromPublicArea=True&amp;isModal=true&amp;asPopupView=true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</si>
  <si>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</si>
  <si>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</si>
  <si>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https://community.secop.gov.co/Public/Tendering/OpportunityDetail/Index?noticeUID=CO1.NTC.2686037&amp;isFromPublicArea=True&amp;isModal=true&amp;asPopupView=true</t>
  </si>
  <si>
    <t>https://community.secop.gov.co/Public/Tendering/OpportunityDetail/Index?noticeUID=CO1.NTC.2687503&amp;isFromPublicArea=True&amp;isModal=true&amp;asPopupView=true</t>
  </si>
  <si>
    <t>https://community.secop.gov.co/Public/Tendering/OpportunityDetail/Index?noticeUID=CO1.NTC.2687494&amp;isFromPublicArea=True&amp;isModal=true&amp;asPopupView=true</t>
  </si>
  <si>
    <t>https://community.secop.gov.co/Public/Tendering/OpportunityDetail/Index?noticeUID=CO1.NTC.2689068&amp;isFromPublicArea=True&amp;isModal=true&amp;asPopupView=true</t>
  </si>
  <si>
    <t>https://community.secop.gov.co/Public/Tendering/OpportunityDetail/Index?noticeUID=CO1.NTC.2691439&amp;isFromPublicArea=True&amp;isModal=true&amp;asPopupView=true</t>
  </si>
  <si>
    <t>https://community.secop.gov.co/Public/Tendering/OpportunityDetail/Index?noticeUID=CO1.NTC.2692920&amp;isFromPublicArea=True&amp;isModal=true&amp;asPopupView=true</t>
  </si>
  <si>
    <t>https://community.secop.gov.co/Public/Tendering/OpportunityDetail/Index?noticeUID=CO1.NTC.2692272&amp;isFromPublicArea=True&amp;isModal=true&amp;asPopupView=true</t>
  </si>
  <si>
    <t>https://community.secop.gov.co/Public/Tendering/OpportunityDetail/Index?noticeUID=CO1.NTC.2693964&amp;isFromPublicArea=True&amp;isModal=true&amp;asPopupView=true</t>
  </si>
  <si>
    <t>https://community.secop.gov.co/Public/Tendering/OpportunityDetail/Index?noticeUID=CO1.NTC.2695205&amp;isFromPublicArea=True&amp;isModal=true&amp;asPopupView=true</t>
  </si>
  <si>
    <t>https://community.secop.gov.co/Public/Tendering/OpportunityDetail/Index?noticeUID=CO1.NTC.2696048&amp;isFromPublicArea=True&amp;isModal=true&amp;asPopupView=true</t>
  </si>
  <si>
    <t>https://community.secop.gov.co/Public/Tendering/OpportunityDetail/Index?noticeUID=CO1.NTC.2701344&amp;isFromPublicArea=True&amp;isModal=true&amp;asPopupView=true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</si>
  <si>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</si>
  <si>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</si>
  <si>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https://community.secop.gov.co/Public/Tendering/OpportunityDetail/Index?noticeUID=CO1.NTC.2701267&amp;isFromPublicArea=True&amp;isModal=true&amp;asPopupView=true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</si>
  <si>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</si>
  <si>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https://community.secop.gov.co/Public/Tendering/OpportunityDetail/Index?noticeUID=CO1.NTC.2715401&amp;isFromPublicArea=True&amp;isModal=true&amp;asPopupView=true</t>
  </si>
  <si>
    <t>https://community.secop.gov.co/Public/Tendering/OpportunityDetail/Index?noticeUID=CO1.NTC.2722536&amp;isFromPublicArea=True&amp;isModal=true&amp;asPopupView=true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</si>
  <si>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</si>
  <si>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</si>
  <si>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</si>
  <si>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https://community.secop.gov.co/Public/Tendering/OpportunityDetail/Index?noticeUID=CO1.NTC.2712335&amp;isFromPublicArea=True&amp;isModal=true&amp;asPopupView=true</t>
  </si>
  <si>
    <t>https://community.secop.gov.co/Public/Tendering/OpportunityDetail/Index?noticeUID=CO1.NTC.2701407&amp;isFromPublicArea=True&amp;isModal=true&amp;asPopupView=true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</si>
  <si>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</si>
  <si>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</si>
  <si>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</si>
  <si>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https://community.secop.gov.co/Public/Tendering/OpportunityDetail/Index?noticeUID=CO1.NTC.2703620&amp;isFromPublicArea=True&amp;isModal=true&amp;asPopupView=true</t>
  </si>
  <si>
    <t>https://community.secop.gov.co/Public/Tendering/OpportunityDetail/Index?noticeUID=CO1.NTC.2709316&amp;isFromPublicArea=True&amp;isModal=true&amp;asPopupView=true</t>
  </si>
  <si>
    <t>https://community.secop.gov.co/Public/Tendering/OpportunityDetail/Index?noticeUID=CO1.NTC.2700394&amp;isFromPublicArea=True&amp;isModal=true&amp;asPopupView=true</t>
  </si>
  <si>
    <t>https://community.secop.gov.co/Public/Tendering/OpportunityDetail/Index?noticeUID=CO1.NTC.2700515&amp;isFromPublicArea=True&amp;isModal=true&amp;asPopupView=true</t>
  </si>
  <si>
    <t>https://community.secop.gov.co/Public/Tendering/OpportunityDetail/Index?noticeUID=CO1.NTC.2700402&amp;isFromPublicArea=True&amp;isModal=true&amp;asPopupView=true</t>
  </si>
  <si>
    <t>https://community.secop.gov.co/Public/Tendering/OpportunityDetail/Index?noticeUID=CO1.NTC.2700615&amp;isFromPublicArea=True&amp;isModal=true&amp;asPopupView=true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</si>
  <si>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</si>
  <si>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https://community.secop.gov.co/Public/Tendering/OpportunityDetail/Index?noticeUID=CO1.NTC.2693459&amp;isFromPublicArea=True&amp;isModal=true&amp;asPopupView=true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</si>
  <si>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</si>
  <si>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https://community.secop.gov.co/Public/Tendering/OpportunityDetail/Index?noticeUID=CO1.NTC.2694285&amp;isFromPublicArea=True&amp;isModal=true&amp;asPopupView=true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</si>
  <si>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</si>
  <si>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https://community.secop.gov.co/Public/Tendering/OpportunityDetail/Index?noticeUID=CO1.NTC.2696812&amp;isFromPublicArea=True&amp;isModal=true&amp;asPopupView=true</t>
  </si>
  <si>
    <t>https://community.secop.gov.co/Public/Tendering/OpportunityDetail/Index?noticeUID=CO1.NTC.2697372&amp;isFromPublicArea=True&amp;isModal=true&amp;asPopupView=true</t>
  </si>
  <si>
    <t>https://community.secop.gov.co/Public/Tendering/OpportunityDetail/Index?noticeUID=CO1.NTC.2698205&amp;isFromPublicArea=True&amp;isModal=true&amp;asPopupView=true</t>
  </si>
  <si>
    <t>https://community.secop.gov.co/Public/Tendering/OpportunityDetail/Index?noticeUID=CO1.NTC.2698736&amp;isFromPublicArea=True&amp;isModal=true&amp;asPopupView=true</t>
  </si>
  <si>
    <t>https://community.secop.gov.co/Public/Tendering/OpportunityDetail/Index?noticeUID=CO1.NTC.2700551&amp;isFromPublicArea=True&amp;isModal=true&amp;asPopupView=true</t>
  </si>
  <si>
    <t>https://community.secop.gov.co/Public/Tendering/OpportunityDetail/Index?noticeUID=CO1.NTC.2700834&amp;isFromPublicArea=True&amp;isModal=true&amp;asPopupView=true</t>
  </si>
  <si>
    <t>https://community.secop.gov.co/Public/Tendering/OpportunityDetail/Index?noticeUID=CO1.NTC.2700547&amp;isFromPublicArea=True&amp;isModal=true&amp;asPopupView=true</t>
  </si>
  <si>
    <t>https://community.secop.gov.co/Public/Tendering/OpportunityDetail/Index?noticeUID=CO1.NTC.2701008&amp;isFromPublicArea=True&amp;isModal=true&amp;asPopupView=true</t>
  </si>
  <si>
    <t>https://community.secop.gov.co/Public/Tendering/OpportunityDetail/Index?noticeUID=CO1.NTC.2701020&amp;isFromPublicArea=True&amp;isModal=true&amp;asPopupView=true</t>
  </si>
  <si>
    <t>https://community.secop.gov.co/Public/Tendering/OpportunityDetail/Index?noticeUID=CO1.NTC.2701106&amp;isFromPublicArea=True&amp;isModal=true&amp;asPopupView=true</t>
  </si>
  <si>
    <t>https://community.secop.gov.co/Public/Tendering/OpportunityDetail/Index?noticeUID=CO1.NTC.2700548&amp;isFromPublicArea=True&amp;isModal=true&amp;asPopupView=true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</si>
  <si>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</si>
  <si>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https://community.secop.gov.co/Public/Tendering/OpportunityDetail/Index?noticeUID=CO1.NTC.2712312&amp;isFromPublicArea=True&amp;isModal=true&amp;asPopupView=true</t>
  </si>
  <si>
    <t>https://community.secop.gov.co/Public/Tendering/OpportunityDetail/Index?noticeUID=CO1.NTC.2700959&amp;isFromPublicArea=True&amp;isModal=true&amp;asPopupView=true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</si>
  <si>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</si>
  <si>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https://community.secop.gov.co/Public/Tendering/OpportunityDetail/Index?noticeUID=CO1.NTC.2700206&amp;isFromPublicArea=True&amp;isModal=true&amp;asPopupView=true</t>
  </si>
  <si>
    <t>https://community.secop.gov.co/Public/Tendering/OpportunityDetail/Index?noticeUID=CO1.NTC.2700312&amp;isFromPublicArea=True&amp;isModal=true&amp;asPopupView=true</t>
  </si>
  <si>
    <t>https://community.secop.gov.co/Public/Tendering/OpportunityDetail/Index?noticeUID=CO1.NTC.2700074&amp;isFromPublicArea=True&amp;isModal=true&amp;asPopupView=true</t>
  </si>
  <si>
    <t>https://community.secop.gov.co/Public/Tendering/OpportunityDetail/Index?noticeUID=CO1.NTC.2737356&amp;isFromPublicArea=True&amp;isModal=true&amp;asPopupView=true</t>
  </si>
  <si>
    <t>https://community.secop.gov.co/Public/Tendering/OpportunityDetail/Index?noticeUID=CO1.NTC.2712581&amp;isFromPublicArea=True&amp;isModal=true&amp;asPopupView=true</t>
  </si>
  <si>
    <t>https://community.secop.gov.co/Public/Tendering/OpportunityDetail/Index?noticeUID=CO1.NTC.2703114&amp;isFromPublicArea=True&amp;isModal=true&amp;asPopupView=true</t>
  </si>
  <si>
    <t>https://community.secop.gov.co/Public/Tendering/OpportunityDetail/Index?noticeUID=CO1.NTC.2708805&amp;isFromPublicArea=True&amp;isModal=true&amp;asPopupView=true</t>
  </si>
  <si>
    <t>https://community.secop.gov.co/Public/Tendering/OpportunityDetail/Index?noticeUID=CO1.NTC.2714468&amp;isFromPublicArea=True&amp;isModal=true&amp;asPopupView=true</t>
  </si>
  <si>
    <t>https://community.secop.gov.co/Public/Tendering/OpportunityDetail/Index?noticeUID=CO1.NTC.2715098&amp;isFromPublicArea=True&amp;isModal=true&amp;asPopupView=true</t>
  </si>
  <si>
    <t>https://community.secop.gov.co/Public/Tendering/OpportunityDetail/Index?noticeUID=CO1.NTC.2715472&amp;isFromPublicArea=True&amp;isModal=true&amp;asPopupView=true</t>
  </si>
  <si>
    <t>https://community.secop.gov.co/Public/Tendering/OpportunityDetail/Index?noticeUID=CO1.NTC.2716167&amp;isFromPublicArea=True&amp;isModal=true&amp;asPopupView=true</t>
  </si>
  <si>
    <t>https://community.secop.gov.co/Public/Tendering/OpportunityDetail/Index?noticeUID=CO1.NTC.2718454&amp;isFromPublicArea=True&amp;isModal=true&amp;asPopupView=true</t>
  </si>
  <si>
    <t>https://community.secop.gov.co/Public/Tendering/OpportunityDetail/Index?noticeUID=CO1.NTC.2718762&amp;isFromPublicArea=True&amp;isModal=true&amp;asPopupView=true</t>
  </si>
  <si>
    <t>https://community.secop.gov.co/Public/Tendering/OpportunityDetail/Index?noticeUID=CO1.NTC.2719152&amp;isFromPublicArea=True&amp;isModal=true&amp;asPopupView=true</t>
  </si>
  <si>
    <t>https://community.secop.gov.co/Public/Tendering/OpportunityDetail/Index?noticeUID=CO1.NTC.2719159&amp;isFromPublicArea=True&amp;isModal=true&amp;asPopupView=true</t>
  </si>
  <si>
    <t>https://community.secop.gov.co/Public/Tendering/OpportunityDetail/Index?noticeUID=CO1.NTC.2719479&amp;isFromPublicArea=True&amp;isModal=true&amp;asPopupView=true</t>
  </si>
  <si>
    <t>https://community.secop.gov.co/Public/Tendering/OpportunityDetail/Index?noticeUID=CO1.NTC.2719566&amp;isFromPublicArea=True&amp;isModal=true&amp;asPopupView=true</t>
  </si>
  <si>
    <t>https://community.secop.gov.co/Public/Tendering/OpportunityDetail/Index?noticeUID=CO1.NTC.2719924&amp;isFromPublicArea=True&amp;isModal=true&amp;asPopupView=true</t>
  </si>
  <si>
    <t>https://community.secop.gov.co/Public/Tendering/OpportunityDetail/Index?noticeUID=CO1.NTC.2719922&amp;isFromPublicArea=True&amp;isModal=true&amp;asPopupView=true</t>
  </si>
  <si>
    <t>https://community.secop.gov.co/Public/Tendering/OpportunityDetail/Index?noticeUID=CO1.NTC.2723359&amp;isFromPublicArea=True&amp;isModal=true&amp;asPopupView=true</t>
  </si>
  <si>
    <t>https://community.secop.gov.co/Public/Tendering/OpportunityDetail/Index?noticeUID=CO1.NTC.2723714&amp;isFromPublicArea=True&amp;isModal=true&amp;asPopupView=true</t>
  </si>
  <si>
    <t>https://community.secop.gov.co/Public/Tendering/OpportunityDetail/Index?noticeUID=CO1.NTC.2723191&amp;isFromPublicArea=True&amp;isModal=true&amp;asPopupView=true</t>
  </si>
  <si>
    <t>https://community.secop.gov.co/Public/Tendering/OpportunityDetail/Index?noticeUID=CO1.NTC.2723135&amp;isFromPublicArea=True&amp;isModal=true&amp;asPopupView=true</t>
  </si>
  <si>
    <t>https://community.secop.gov.co/Public/Tendering/OpportunityDetail/Index?noticeUID=CO1.NTC.2721420&amp;isFromPublicArea=True&amp;isModal=true&amp;asPopupView=true</t>
  </si>
  <si>
    <t>https://community.secop.gov.co/Public/Tendering/OpportunityDetail/Index?noticeUID=CO1.NTC.2721866&amp;isFromPublicArea=True&amp;isModal=true&amp;asPopupView=true</t>
  </si>
  <si>
    <t>https://community.secop.gov.co/Public/Tendering/OpportunityDetail/Index?noticeUID=CO1.NTC.2745638&amp;isFromPublicArea=True&amp;isModal=true&amp;asPopupView=true</t>
  </si>
  <si>
    <t>https://community.secop.gov.co/Public/Tendering/OpportunityDetail/Index?noticeUID=CO1.NTC.2716005&amp;isFromPublicArea=True&amp;isModal=true&amp;asPopupView=true</t>
  </si>
  <si>
    <t>https://community.secop.gov.co/Public/Tendering/OpportunityDetail/Index?noticeUID=CO1.NTC.2709101&amp;isFromPublicArea=True&amp;isModal=true&amp;asPopupView=true</t>
  </si>
  <si>
    <t>https://community.secop.gov.co/Public/Tendering/OpportunityDetail/Index?noticeUID=CO1.NTC.2710035&amp;isFromPublicArea=True&amp;isModal=False</t>
  </si>
  <si>
    <t>https://community.secop.gov.co/Public/Tendering/OpportunityDetail/Index?noticeUID=CO1.NTC.2711891&amp;isFromPublicArea=True&amp;isModal=true&amp;asPopupView=true</t>
  </si>
  <si>
    <t>https://community.secop.gov.co/Public/Tendering/OpportunityDetail/Index?noticeUID=CO1.NTC.2713064&amp;isFromPublicArea=True&amp;isModal=true&amp;asPopupView=true</t>
  </si>
  <si>
    <t>https://community.secop.gov.co/Public/Tendering/OpportunityDetail/Index?noticeUID=CO1.NTC.2719616&amp;isFromPublicArea=True&amp;isModal=true&amp;asPopupView=true</t>
  </si>
  <si>
    <t>https://community.secop.gov.co/Public/Tendering/OpportunityDetail/Index?noticeUID=CO1.NTC.2720019&amp;isFromPublicArea=True&amp;isModal=true&amp;asPopupView=true</t>
  </si>
  <si>
    <t>https://community.secop.gov.co/Public/Tendering/OpportunityDetail/Index?noticeUID=CO1.NTC.2728942&amp;isFromPublicArea=True&amp;isModal=true&amp;asPopupView=true</t>
  </si>
  <si>
    <t>https://community.secop.gov.co/Public/Tendering/OpportunityDetail/Index?noticeUID=CO1.NTC.2718668&amp;isFromPublicArea=True&amp;isModal=true&amp;asPopupView=true</t>
  </si>
  <si>
    <t>https://community.secop.gov.co/Public/Tendering/OpportunityDetail/Index?noticeUID=CO1.NTC.2720276&amp;isFromPublicArea=True&amp;isModal=true&amp;asPopupView=true</t>
  </si>
  <si>
    <t>https://community.secop.gov.co/Public/Tendering/OpportunityDetail/Index?noticeUID=CO1.NTC.2754795&amp;isFromPublicArea=True&amp;isModal=true&amp;asPopupView=true</t>
  </si>
  <si>
    <t>https://community.secop.gov.co/Public/Tendering/OpportunityDetail/Index?noticeUID=CO1.NTC.2721310&amp;isFromPublicArea=True&amp;isModal=true&amp;asPopupView=true</t>
  </si>
  <si>
    <t>https://community.secop.gov.co/Public/Tendering/OpportunityDetail/Index?noticeUID=CO1.NTC.2721826&amp;isFromPublicArea=True&amp;isModal=true&amp;asPopupView=true</t>
  </si>
  <si>
    <t>https://community.secop.gov.co/Public/Tendering/OpportunityDetail/Index?noticeUID=CO1.NTC.2720848&amp;isFromPublicArea=True&amp;isModal=true&amp;asPopupView=true</t>
  </si>
  <si>
    <t>https://community.secop.gov.co/Public/Tendering/OpportunityDetail/Index?noticeUID=CO1.NTC.2756023&amp;isFromPublicArea=True&amp;isModal=true&amp;asPopupView=true</t>
  </si>
  <si>
    <t>https://community.secop.gov.co/Public/Tendering/OpportunityDetail/Index?noticeUID=CO1.NTC.2735102&amp;isFromPublicArea=True&amp;isModal=true&amp;asPopupView=true</t>
  </si>
  <si>
    <t>https://community.secop.gov.co/Public/Tendering/OpportunityDetail/Index?noticeUID=CO1.NTC.2723136&amp;isFromPublicArea=True&amp;isModal=true&amp;asPopupView=true</t>
  </si>
  <si>
    <t>https://community.secop.gov.co/Public/Tendering/OpportunityDetail/Index?noticeUID=CO1.NTC.2731401&amp;isFromPublicArea=True&amp;isModal=true&amp;asPopupView=true</t>
  </si>
  <si>
    <t>https://community.secop.gov.co/Public/Tendering/OpportunityDetail/Index?noticeUID=CO1.NTC.2729869&amp;isFromPublicArea=True&amp;isModal=true&amp;asPopupView=true</t>
  </si>
  <si>
    <t>https://community.secop.gov.co/Public/Tendering/OpportunityDetail/Index?noticeUID=CO1.NTC.2729627&amp;isFromPublicArea=True&amp;isModal=true&amp;asPopupView=true</t>
  </si>
  <si>
    <t>https://community.secop.gov.co/Public/Tendering/OpportunityDetail/Index?noticeUID=CO1.NTC.2730194&amp;isFromPublicArea=True&amp;isModal=true&amp;asPopupView=true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</si>
  <si>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</si>
  <si>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https://community.secop.gov.co/Public/Tendering/OpportunityDetail/Index?noticeUID=CO1.NTC.2732132&amp;isFromPublicArea=True&amp;isModal=true&amp;asPopupView=true</t>
  </si>
  <si>
    <t>https://community.secop.gov.co/Public/Tendering/OpportunityDetail/Index?noticeUID=CO1.NTC.2736586&amp;isFromPublicArea=True&amp;isModal=true&amp;asPopupView=true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</si>
  <si>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</si>
  <si>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https://community.secop.gov.co/Public/Tendering/OpportunityDetail/Index?noticeUID=CO1.NTC.2741062&amp;isFromPublicArea=True&amp;isModal=true&amp;asPopupView=true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</si>
  <si>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</si>
  <si>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https://community.secop.gov.co/Public/Tendering/OpportunityDetail/Index?noticeUID=CO1.NTC.2744660&amp;isFromPublicArea=True&amp;isModal=true&amp;asPopupView=true</t>
  </si>
  <si>
    <t>https://community.secop.gov.co/Public/Tendering/OpportunityDetail/Index?noticeUID=CO1.NTC.2745378&amp;isFromPublicArea=True&amp;isModal=true&amp;asPopupView=true</t>
  </si>
  <si>
    <t>https://community.secop.gov.co/Public/Tendering/OpportunityDetail/Index?noticeUID=CO1.NTC.2746677&amp;isFromPublicArea=True&amp;isModal=true&amp;asPopupView=true</t>
  </si>
  <si>
    <t>https://community.secop.gov.co/Public/Tendering/OpportunityDetail/Index?noticeUID=CO1.NTC.2747957&amp;isFromPublicArea=True&amp;isModal=true&amp;asPopupView=true</t>
  </si>
  <si>
    <t>https://community.secop.gov.co/Public/Tendering/OpportunityDetail/Index?noticeUID=CO1.NTC.2769651&amp;isFromPublicArea=True&amp;isModal=true&amp;asPopupView=true</t>
  </si>
  <si>
    <t>https://community.secop.gov.co/Public/Tendering/OpportunityDetail/Index?noticeUID=CO1.NTC.2747707&amp;isFromPublicArea=True&amp;isModal=true&amp;asPopupView=true</t>
  </si>
  <si>
    <t>https://community.secop.gov.co/Public/Tendering/OpportunityDetail/Index?noticeUID=CO1.NTC.2747160&amp;isFromPublicArea=True&amp;isModal=true&amp;asPopupView=true</t>
  </si>
  <si>
    <t>https://community.secop.gov.co/Public/Tendering/OpportunityDetail/Index?noticeUID=CO1.NTC.2771673&amp;isFromPublicArea=True&amp;isModal=true&amp;asPopupView=true</t>
  </si>
  <si>
    <t>https://community.secop.gov.co/Public/Tendering/OpportunityDetail/Index?noticeUID=CO1.NTC.2747167&amp;isFromPublicArea=True&amp;isModal=true&amp;asPopupView=true</t>
  </si>
  <si>
    <t>https://community.secop.gov.co/Public/Tendering/OpportunityDetail/Index?noticeUID=CO1.NTC.2769193&amp;isFromPublicArea=True&amp;isModal=true&amp;asPopupView=true</t>
  </si>
  <si>
    <t>https://community.secop.gov.co/Public/Tendering/OpportunityDetail/Index?noticeUID=CO1.NTC.2770761&amp;isFromPublicArea=True&amp;isModal=true&amp;asPopupView=true</t>
  </si>
  <si>
    <t>https://community.secop.gov.co/Public/Tendering/OpportunityDetail/Index?noticeUID=CO1.NTC.2741124&amp;isFromPublicArea=True&amp;isModal=true&amp;asPopupView=true</t>
  </si>
  <si>
    <t>https://community.secop.gov.co/Public/Tendering/OpportunityDetail/Index?noticeUID=CO1.NTC.2741440&amp;isFromPublicArea=True&amp;isModal=true&amp;asPopupView=true</t>
  </si>
  <si>
    <t>https://community.secop.gov.co/Public/Tendering/OpportunityDetail/Index?noticeUID=CO1.NTC.2741485&amp;isFromPublicArea=True&amp;isModal=true&amp;asPopupView=true</t>
  </si>
  <si>
    <t>https://community.secop.gov.co/Public/Tendering/OpportunityDetail/Index?noticeUID=CO1.NTC.2741667&amp;isFromPublicArea=True&amp;isModal=true&amp;asPopupView=true</t>
  </si>
  <si>
    <t>https://community.secop.gov.co/Public/Tendering/OpportunityDetail/Index?noticeUID=CO1.NTC.2742240&amp;isFromPublicArea=True&amp;isModal=true&amp;asPopupView=true</t>
  </si>
  <si>
    <t>https://community.secop.gov.co/Public/Tendering/OpportunityDetail/Index?noticeUID=CO1.NTC.2739547&amp;isFromPublicArea=True&amp;isModal=true&amp;asPopupView=true</t>
  </si>
  <si>
    <t>https://community.secop.gov.co/Public/Tendering/OpportunityDetail/Index?noticeUID=CO1.NTC.2740218&amp;isFromPublicArea=True&amp;isModal=true&amp;asPopupView=true</t>
  </si>
  <si>
    <t>https://community.secop.gov.co/Public/Tendering/OpportunityDetail/Index?noticeUID=CO1.NTC.2740765&amp;isFromPublicArea=True&amp;isModal=true&amp;asPopupView=true</t>
  </si>
  <si>
    <t>https://community.secop.gov.co/Public/Tendering/OpportunityDetail/Index?noticeUID=CO1.NTC.2741550&amp;isFromPublicArea=True&amp;isModal=true&amp;asPopupView=true</t>
  </si>
  <si>
    <t>https://community.secop.gov.co/Public/Tendering/OpportunityDetail/Index?noticeUID=CO1.NTC.2744041&amp;isFromPublicArea=True&amp;isModal=true&amp;asPopupView=true</t>
  </si>
  <si>
    <t>https://community.secop.gov.co/Public/Tendering/OpportunityDetail/Index?noticeUID=CO1.NTC.2742471&amp;isFromPublicArea=True&amp;isModal=true&amp;asPopupView=true</t>
  </si>
  <si>
    <t>https://community.secop.gov.co/Public/Tendering/OpportunityDetail/Index?noticeUID=CO1.NTC.2742882&amp;isFromPublicArea=True&amp;isModal=true&amp;asPopupView=true</t>
  </si>
  <si>
    <t>https://community.secop.gov.co/Public/Tendering/OpportunityDetail/Index?noticeUID=CO1.NTC.2743049&amp;isFromPublicArea=True&amp;isModal=true&amp;asPopupView=true</t>
  </si>
  <si>
    <t>https://community.secop.gov.co/Public/Tendering/OpportunityDetail/Index?noticeUID=CO1.NTC.2743445&amp;isFromPublicArea=True&amp;isModal=true&amp;asPopupView=true</t>
  </si>
  <si>
    <t>https://community.secop.gov.co/Public/Tendering/OpportunityDetail/Index?noticeUID=CO1.NTC.2755927&amp;isFromPublicArea=True&amp;isModal=true&amp;asPopupView=true</t>
  </si>
  <si>
    <t>https://community.secop.gov.co/Public/Tendering/OpportunityDetail/Index?noticeUID=CO1.NTC.2743909&amp;isFromPublicArea=True&amp;isModal=true&amp;asPopupView=true</t>
  </si>
  <si>
    <t>https://community.secop.gov.co/Public/Tendering/OpportunityDetail/Index?noticeUID=CO1.NTC.2746884&amp;isFromPublicArea=True&amp;isModal=true&amp;asPopupView=true</t>
  </si>
  <si>
    <t>https://community.secop.gov.co/Public/Tendering/OpportunityDetail/Index?noticeUID=CO1.NTC.2754432&amp;isFromPublicArea=True&amp;isModal=true&amp;asPopupView=true</t>
  </si>
  <si>
    <t>https://community.secop.gov.co/Public/Tendering/OpportunityDetail/Index?noticeUID=CO1.NTC.2763467&amp;isFromPublicArea=True&amp;isModal=true&amp;asPopupView=true</t>
  </si>
  <si>
    <t>https://community.secop.gov.co/Public/Tendering/OpportunityDetail/Index?noticeUID=CO1.NTC.2751157&amp;isFromPublicArea=True&amp;isModal=true&amp;asPopupView=true</t>
  </si>
  <si>
    <t>https://community.secop.gov.co/Public/Tendering/OpportunityDetail/Index?noticeUID=CO1.NTC.2749032&amp;isFromPublicArea=True&amp;isModal=true&amp;asPopupView=true</t>
  </si>
  <si>
    <t>https://community.secop.gov.co/Public/Tendering/OpportunityDetail/Index?noticeUID=CO1.NTC.2749075&amp;isFromPublicArea=True&amp;isModal=true&amp;asPopupView=true</t>
  </si>
  <si>
    <t>https://community.secop.gov.co/Public/Tendering/OpportunityDetail/Index?noticeUID=CO1.NTC.2753689&amp;isFromPublicArea=True&amp;isModal=true&amp;asPopupView=true</t>
  </si>
  <si>
    <t>https://community.secop.gov.co/Public/Tendering/OpportunityDetail/Index?noticeUID=CO1.NTC.2755374&amp;isFromPublicArea=True&amp;isModal=true&amp;asPopupView=true</t>
  </si>
  <si>
    <t>https://community.secop.gov.co/Public/Tendering/OpportunityDetail/Index?noticeUID=CO1.NTC.2762097&amp;isFromPublicArea=True&amp;isModal=true&amp;asPopupView=true</t>
  </si>
  <si>
    <t>https://community.secop.gov.co/Public/Tendering/OpportunityDetail/Index?noticeUID=CO1.NTC.2748953&amp;isFromPublicArea=True&amp;isModal=true&amp;asPopupView=true</t>
  </si>
  <si>
    <t>https://community.secop.gov.co/Public/Tendering/OpportunityDetail/Index?noticeUID=CO1.NTC.2751757&amp;isFromPublicArea=True&amp;isModal=true&amp;asPopupView=true</t>
  </si>
  <si>
    <t>https://community.secop.gov.co/Public/Tendering/OpportunityDetail/Index?noticeUID=CO1.NTC.2757353&amp;isFromPublicArea=True&amp;isModal=true&amp;asPopupView=true</t>
  </si>
  <si>
    <t>https://community.secop.gov.co/Public/Tendering/OpportunityDetail/Index?noticeUID=CO1.NTC.2758326&amp;isFromPublicArea=True&amp;isModal=true&amp;asPopupView=true</t>
  </si>
  <si>
    <t>https://community.secop.gov.co/Public/Tendering/OpportunityDetail/Index?noticeUID=CO1.NTC.2758939&amp;isFromPublicArea=True&amp;isModal=true&amp;asPopupView=true</t>
  </si>
  <si>
    <t>https://community.secop.gov.co/Public/Tendering/OpportunityDetail/Index?noticeUID=CO1.NTC.2759627&amp;isFromPublicArea=True&amp;isModal=true&amp;asPopupView=true</t>
  </si>
  <si>
    <t>https://community.secop.gov.co/Public/Tendering/OpportunityDetail/Index?noticeUID=CO1.NTC.2767493&amp;isFromPublicArea=True&amp;isModal=true&amp;asPopupView=true</t>
  </si>
  <si>
    <t>https://community.secop.gov.co/Public/Tendering/OpportunityDetail/Index?noticeUID=CO1.NTC.2758709&amp;isFromPublicArea=True&amp;isModal=true&amp;asPopupView=true</t>
  </si>
  <si>
    <t>https://community.secop.gov.co/Public/Tendering/OpportunityDetail/Index?noticeUID=CO1.NTC.2771119&amp;isFromPublicArea=True&amp;isModal=true&amp;asPopupView=true</t>
  </si>
  <si>
    <t>https://community.secop.gov.co/Public/Tendering/OpportunityDetail/Index?noticeUID=CO1.NTC.2764528&amp;isFromPublicArea=True&amp;isModal=true&amp;asPopupView=true</t>
  </si>
  <si>
    <t>Contratista</t>
  </si>
  <si>
    <t>CARLOS ESTEBAN TELLO TORRES</t>
  </si>
  <si>
    <t>LAURA MARÍA HERNÁNDEZ RESTREPO</t>
  </si>
  <si>
    <t>GINA PAOLA OCHOA VIVAS</t>
  </si>
  <si>
    <t>JENNY GISELL QUEVEDO QUEVEDO</t>
  </si>
  <si>
    <t>NATALIA TORRES GARZÓN</t>
  </si>
  <si>
    <t>SANDRA JANETH RUEDA IBAÑEZ</t>
  </si>
  <si>
    <t xml:space="preserve">LILIANA CECILIA ROJAS LEON </t>
  </si>
  <si>
    <t>QUINTINTILIANO GARCÍA ORTEGA</t>
  </si>
  <si>
    <t>ILONA GRACIELA MURCIA LJJASZ</t>
  </si>
  <si>
    <t>MYRIAM ADELAIDA POVEDA PARRA</t>
  </si>
  <si>
    <t>MAYERLY MARISOL SILVA MUÑOZ</t>
  </si>
  <si>
    <t>OLGA LUCÍA VERGARA ARENAS</t>
  </si>
  <si>
    <t>CARLOS ALFONSO CAICEDO GUZMÁN</t>
  </si>
  <si>
    <t>LINA MARÍA FORERO JIMÉNEZ</t>
  </si>
  <si>
    <t>WILLIAM JAVIER RODRIGUEZ SALCEDO</t>
  </si>
  <si>
    <t>MARIO SERGIO ALEJANDRO VALENCIA MENDEZ</t>
  </si>
  <si>
    <t>JEYSON ALBERTO RODRIGUEZ PACHECO</t>
  </si>
  <si>
    <t>PAULA ANDREA AYALA BARÓN</t>
  </si>
  <si>
    <t>DIEGO AUGUSTO FERNÁNDEZ PRICE</t>
  </si>
  <si>
    <t>JULIETH GEORYANNA RODRIGUEZ JIAMES</t>
  </si>
  <si>
    <t>DIEGO IVÁN MENESES FIGUEROA</t>
  </si>
  <si>
    <t>JHON ALEXANDER NUÑEZ GOMEZ</t>
  </si>
  <si>
    <t>HELKA ALEJANDRA QUEVEDO HIDALGO</t>
  </si>
  <si>
    <t>ANDRES FELIPE LOZANO BETANCOURT</t>
  </si>
  <si>
    <t>KRISTHIAM ANDRES CARRIZOSA TRUJILLO</t>
  </si>
  <si>
    <t>JENNY JOHANA CARREÑO ARENALES</t>
  </si>
  <si>
    <t>CAROLINA ORTIZ PEDRAZA</t>
  </si>
  <si>
    <t>JOHAN ALBERTO GARZON CASTAÑEDA</t>
  </si>
  <si>
    <t>CLAUDIA JIMENA PEREZ MARTINEZ</t>
  </si>
  <si>
    <t xml:space="preserve">DIANA MARCELA ACUÑA  </t>
  </si>
  <si>
    <t xml:space="preserve">KAREN ROCIO FORERO GARAVITO </t>
  </si>
  <si>
    <t>PAOLA RENATA BARRAGAN ZAMORA</t>
  </si>
  <si>
    <t>JUAN SEBASTIAN QUIÑONEZ VILLA</t>
  </si>
  <si>
    <t xml:space="preserve">LINA MARIA MORENO MALAGON </t>
  </si>
  <si>
    <t xml:space="preserve">EDWIN ALEXANDER LEON GONZALEZ </t>
  </si>
  <si>
    <t>SHIRLEY JIMENEZ CHAVES</t>
  </si>
  <si>
    <t xml:space="preserve">ANDREA VIVIANA BRITO </t>
  </si>
  <si>
    <t>LISSETH STEPANIA MENDOZA GIRALDO</t>
  </si>
  <si>
    <t>LUZ BEATRIZ AGUDELO SIERRA</t>
  </si>
  <si>
    <t xml:space="preserve">MILDRED TATIANA MORENO CASTRO </t>
  </si>
  <si>
    <t>HAROLD JUSEP AGUDELO CASALLAS</t>
  </si>
  <si>
    <t>ANGIE PAOLA TRIANA MONTAÑEZ</t>
  </si>
  <si>
    <t>FRANCISCO GUERRERO GIRALDO</t>
  </si>
  <si>
    <t>LUIS ALFREDO BARÓN LEAL</t>
  </si>
  <si>
    <t>ANGHELO GIL MORENO</t>
  </si>
  <si>
    <t>ANDREA MARCELA CASTILBLANCO LOPEZ</t>
  </si>
  <si>
    <t>LIDA COSTANZA MEDRANO RINCON</t>
  </si>
  <si>
    <t xml:space="preserve">ZEGELLA TOLOZA AYALA </t>
  </si>
  <si>
    <t>CAMILA GIRALDO RIVERA</t>
  </si>
  <si>
    <t>WINER ENRIQUE MARTINEZ CUADRADO</t>
  </si>
  <si>
    <t xml:space="preserve">NANCY ZAMORA </t>
  </si>
  <si>
    <t xml:space="preserve"> JULIAN FELIPE PINZON GUERRERO</t>
  </si>
  <si>
    <t>MAGALLY SUSANA MOREA  PEÑA</t>
  </si>
  <si>
    <t>EDITH JANNETH ABELLA SANCHEZ</t>
  </si>
  <si>
    <t>EUGENIA DEL SOCORRO ARBOLEDA BALBIN</t>
  </si>
  <si>
    <t>LAURA SARA MARÍA MORENO RODRÍGUEZ</t>
  </si>
  <si>
    <t xml:space="preserve">ALEXANDER VALLEJO </t>
  </si>
  <si>
    <t>LIZETH TATIANA GALINDO PERDIGON</t>
  </si>
  <si>
    <t>DIEGO MARTÍN ACERO</t>
  </si>
  <si>
    <t>RONALD MORERA ESTEVEZ</t>
  </si>
  <si>
    <t>SOL MIYERY GAITÁN MARTÍNEZ</t>
  </si>
  <si>
    <t>NUBIA MARCELA RINCÓN BUENHOMBRE</t>
  </si>
  <si>
    <t>GISETH NICOLE BEJARANO GUZMÁN</t>
  </si>
  <si>
    <t>CAMILO ESCALLÓN HERKRATH</t>
  </si>
  <si>
    <t>RICARDO ALBERTO ARIAS FORERO</t>
  </si>
  <si>
    <t>NAYSLA YURLEY TORRES HERNÁNDEZ</t>
  </si>
  <si>
    <t>MARÍA JOSÉ CALDERÓN PONCE DE LEÓN</t>
  </si>
  <si>
    <t>IBETH MAITE GARCIA SILVA</t>
  </si>
  <si>
    <t>JORGE ENRIQUE TORRES RAMIREZ</t>
  </si>
  <si>
    <t>JORGE ELIÉCER RODRÍGUEZ CASALLAS</t>
  </si>
  <si>
    <t>ERICK SEBASTIAN ALVARADO RODRIGUEZ</t>
  </si>
  <si>
    <t>ANDRÉS IVÁN ALBARRACÍN SALAMANCA</t>
  </si>
  <si>
    <t>ALICIA VICTORIA BELLO DURÁN</t>
  </si>
  <si>
    <t>CLAUDIA PATRICIA OLMOS CUESTO</t>
  </si>
  <si>
    <t>LAURA CUERVO RESTREPO</t>
  </si>
  <si>
    <t>JOSÉ ISIDRO GÓMEZ AYOLA</t>
  </si>
  <si>
    <t>JENNY ALEJANDRA ROMERO GONZÁLEZ</t>
  </si>
  <si>
    <t>LIDA XIOMARA AVILÁN FERNÁNDEZ</t>
  </si>
  <si>
    <t>TATIANA ALEXANDRA QUEVEDO MOGOLLÓN</t>
  </si>
  <si>
    <t>NUBIA ALEXANDRA CORTÈS REINA</t>
  </si>
  <si>
    <t>RICHARD ADRIAN RIVERA BELTRÁN</t>
  </si>
  <si>
    <t>VLADIMIR TOVAR MUÑOZ</t>
  </si>
  <si>
    <t>FRANCISCO PINZÓN RIAÑO</t>
  </si>
  <si>
    <t>JHON EDISSON GUAUQUE DUEÑAS</t>
  </si>
  <si>
    <t>LUZ MARINA ZAPATA FLOREZ</t>
  </si>
  <si>
    <t>DANIEL MAURICIO RONCANCIO GUTIÉRREZ</t>
  </si>
  <si>
    <t>LAURA ANDREA MOLANO BELLO</t>
  </si>
  <si>
    <t>ADRIANA URIBE ÁLVAREZ</t>
  </si>
  <si>
    <t>JENNY MARIBEL ZAMUDIO BELTRÁN</t>
  </si>
  <si>
    <t>ANDRÉS FORERO RUEDA</t>
  </si>
  <si>
    <t>DIANA PAOLA RAMIREZ VIRGÜEZ</t>
  </si>
  <si>
    <t>JOSÉ FRANCISCO RODRÍGUEZ TÉLLEZ</t>
  </si>
  <si>
    <t>DEIVI OCTAVIO PINEDA PARRA</t>
  </si>
  <si>
    <t>SILVIA REYES RANGEL</t>
  </si>
  <si>
    <t>ROMMY ERVIN GAONA</t>
  </si>
  <si>
    <t>JUAN PABLO SANCHEZ CHAVES</t>
  </si>
  <si>
    <t>AIDA VANESSA ROCHA MARTÍNEZ</t>
  </si>
  <si>
    <t>ANA LUCÍA CAÑÓN TALERO</t>
  </si>
  <si>
    <t>CRISTINA SILVA RODRIGUEZ</t>
  </si>
  <si>
    <t>DIEGO ANDRÉS MUÑOZ CASALLAS</t>
  </si>
  <si>
    <t>SARA BEATRIZ ACUÑA GÓMEZ</t>
  </si>
  <si>
    <t>OSCAR DANIEL CLAVIJO TAVERA</t>
  </si>
  <si>
    <t>MARÍA JOSÉ ECHEVERRI URIBE</t>
  </si>
  <si>
    <t>NATHALY ANDREA CEPEDA CARRILLO</t>
  </si>
  <si>
    <t>LAURA ALEJANDRA MENDOZA GARCÍA</t>
  </si>
  <si>
    <t>DIEGO FERNANDO BRIÑEZ YUNADO</t>
  </si>
  <si>
    <t>JOHAN RUBEN ROMERO RODRIGUEZ</t>
  </si>
  <si>
    <t>JOSÉ MARIO MAYORGA HENAO</t>
  </si>
  <si>
    <t>JORGE ENRIQUE RAMÍREZ HERNÁNDEZ</t>
  </si>
  <si>
    <t>JUAN DAVID BENAVIDES SEPÚLVEDA</t>
  </si>
  <si>
    <t>LAURA CAMILA VILLAMIZAR RODRÍGUEZ</t>
  </si>
  <si>
    <t>JUAN CARLOS SAENZ RODRIGUEZ</t>
  </si>
  <si>
    <t>ANGEL ANTONIO DIAZ VEGA</t>
  </si>
  <si>
    <t>LUIS FERNANDO SUESCÚN ARRIETA</t>
  </si>
  <si>
    <t>LUIS FELIPE AGÜERO MATEUS</t>
  </si>
  <si>
    <t>VALERIA MIRANDA GUTIÉRREZ</t>
  </si>
  <si>
    <t>RAISSA PATRICIA ROSAS MARTÍNEZ</t>
  </si>
  <si>
    <t>MAURICIO ERNESTO MARTINEZ VARGAS</t>
  </si>
  <si>
    <t>NAYIBE LIZETH SANCHEZ RODRIGUEZ</t>
  </si>
  <si>
    <t>LUZ ANGELICA MEJIA CASTAÑEDA</t>
  </si>
  <si>
    <t>DANIEL CUELLAR MEDINA</t>
  </si>
  <si>
    <t>JUAN CAMILO CUERVO RESTREPO</t>
  </si>
  <si>
    <t>JUAN SEBASTIÁN MURILLO PÉREZ</t>
  </si>
  <si>
    <t>YENI LILIANA SÁNCHEZ GÓMEZ</t>
  </si>
  <si>
    <t>ELIZABETH BUILES CARMONA</t>
  </si>
  <si>
    <t>BIBIANA CASTRO RAMÍREZ</t>
  </si>
  <si>
    <t>FERNANDO JOHAN RIVERA GUERRERO</t>
  </si>
  <si>
    <t>DIANA PAOLA GAITÁN MARTÍNEZ</t>
  </si>
  <si>
    <t>YESICA MILENA ACOSTA MOLINA</t>
  </si>
  <si>
    <t>WILLIAM MANUEL VEGA VARGAS</t>
  </si>
  <si>
    <t>LORENA MARÍA CRUZ CORAL</t>
  </si>
  <si>
    <t>IVAN GIUCEPPE PALACINO VILLAMIL</t>
  </si>
  <si>
    <t>DIEGO ANDRÉS CORZO RUEDA</t>
  </si>
  <si>
    <t>CRISTIAN CAMILO MOSQUERA MORA</t>
  </si>
  <si>
    <t>LEANDRO CORTÉS RODRIGUEZ</t>
  </si>
  <si>
    <t>ORIELLY SIMANCA CASTILLO</t>
  </si>
  <si>
    <t>MILLER ALEJANDRO CASTRO PÉREZ</t>
  </si>
  <si>
    <t>JESUS DAVID QUIROGA MONROY</t>
  </si>
  <si>
    <t>CONSTANZA MEDINA DÍAZ</t>
  </si>
  <si>
    <t>LUISA FERNANDA CASTAÑEDA URREA</t>
  </si>
  <si>
    <t>CLAUDIA MARCELA VELANDIA PIRAZÁN</t>
  </si>
  <si>
    <t>ALEJANDRA NIÑO BUENO</t>
  </si>
  <si>
    <t>JUAN CARLOS GALÁN PEDRAZA</t>
  </si>
  <si>
    <t>CELIA DEL PILAR PAEZ CANRO</t>
  </si>
  <si>
    <t>JOSE GREGORIO RODRIGUEZ SARMIENTO</t>
  </si>
  <si>
    <t>MARÍA FERNANDA ANGEL GONZÁLEZ</t>
  </si>
  <si>
    <t>MÓNICA ANDREA SARMIENTO ROA</t>
  </si>
  <si>
    <t>SOFÍA NATALIA GONZÁLEZ AYALA</t>
  </si>
  <si>
    <t>JOHN EDISSON FARFÁN RODRÍGUEZ</t>
  </si>
  <si>
    <t>ÁNGEL HUMBERTO MEDELLÍN GUTIERREZ</t>
  </si>
  <si>
    <t>JOSE NORBERTO SANCHEZ CRISTANCHO</t>
  </si>
  <si>
    <t>SANDRA ROCIO VARON MARTINEZ</t>
  </si>
  <si>
    <t>ERNESTO MONTENGRO PEREZ</t>
  </si>
  <si>
    <t>MARÍA JOSÉ ALMARALES DIAZ</t>
  </si>
  <si>
    <t>NICOLÁS LOZANO GALINDO</t>
  </si>
  <si>
    <t>MARIA NANCY TEQUIA</t>
  </si>
  <si>
    <t>JHON ARMANDO GONZALEZ GAMEZ</t>
  </si>
  <si>
    <t>carlos.tello@idpc.gov.co</t>
  </si>
  <si>
    <t>laura.hernandez@idpc.gov.co</t>
  </si>
  <si>
    <t>gina.ochoa@idpc.gov.co</t>
  </si>
  <si>
    <t>hsilva@idpc.gov.co</t>
  </si>
  <si>
    <t>jenny.quevedo@idpc.gov.co</t>
  </si>
  <si>
    <t>natalia.torres@idpc.gov.co</t>
  </si>
  <si>
    <t>sandra.rueda@idpc.gov.co</t>
  </si>
  <si>
    <t>liliana.rojas@idpc.gov.co</t>
  </si>
  <si>
    <t>estefania.diaz@idpc.gov.co</t>
  </si>
  <si>
    <t>catalina.arreaza@idpc.gov.co</t>
  </si>
  <si>
    <t>carlos.santos@idpc.gov.co</t>
  </si>
  <si>
    <t>camilo.moreno@idpc.gov.co</t>
  </si>
  <si>
    <t>diana.acuna@idpc.gov.co</t>
  </si>
  <si>
    <t>ilona.murcia@idpc.gov.co</t>
  </si>
  <si>
    <t>adriana.moreno@idpc.gov.co</t>
  </si>
  <si>
    <t>ana.montoya@idpc.gov.co</t>
  </si>
  <si>
    <t>luis.aguero@idpc.gov.co</t>
  </si>
  <si>
    <t>myriam.poveda@idpc.gov.co</t>
  </si>
  <si>
    <t>ximena.aguillon@idpc.gov.co</t>
  </si>
  <si>
    <t>maritza.forero@idpc.gov.co</t>
  </si>
  <si>
    <t>omar.patino@idpc.gov.co</t>
  </si>
  <si>
    <t>mary.rojas@idpc.gov.co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</si>
  <si>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</si>
  <si>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</si>
  <si>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</si>
  <si>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</si>
  <si>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</si>
  <si>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</si>
  <si>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</si>
  <si>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</si>
  <si>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</si>
  <si>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lina.forero@idpc.gov.co</t>
  </si>
  <si>
    <t>william.rodriguez@idpc.gov.co</t>
  </si>
  <si>
    <t>ana.sierra@idpc.gov.co</t>
  </si>
  <si>
    <t>blanca.gomez@idpc.gov.co</t>
  </si>
  <si>
    <t>mario.valencia@idpc.gov.co</t>
  </si>
  <si>
    <t>jeyson.rodriguez@idpc.gov.co</t>
  </si>
  <si>
    <t>angela.rivera@idpc.gov.co</t>
  </si>
  <si>
    <t>rodolfo.parra@idpc.gov.co</t>
  </si>
  <si>
    <t>diego.fernandez@idpc.gov.co</t>
  </si>
  <si>
    <t>lizeth.lopez@idpc.gov.co</t>
  </si>
  <si>
    <t>karem.cespedes@idpc.gov.co</t>
  </si>
  <si>
    <t>julieth.rodriguez@idpc.gov.co</t>
  </si>
  <si>
    <t>diego.meneses@idpc.gov.co</t>
  </si>
  <si>
    <t>jhon.nunez@idpc.gov.co</t>
  </si>
  <si>
    <t>daniel.zapata@idpc.gov.co</t>
  </si>
  <si>
    <t>helka.quevedo@idpc.gov.co</t>
  </si>
  <si>
    <t>andres.lozano@idpc.gov.co</t>
  </si>
  <si>
    <t>kristhiam.carrizosa@idpc.gov.co</t>
  </si>
  <si>
    <t>henry.herrera@idpc.gov.co</t>
  </si>
  <si>
    <t>quintiliano.pineda@idpc.gov.co</t>
  </si>
  <si>
    <t>pedro.sanchez@idpc.gov.co</t>
  </si>
  <si>
    <t>carlos.sandoval@idpc.gov.co</t>
  </si>
  <si>
    <t>dsanchez@idpc.gov.co</t>
  </si>
  <si>
    <t>jenny.carreno@idpc.gov.co</t>
  </si>
  <si>
    <t>monica.mercado@idpc.gov.co</t>
  </si>
  <si>
    <t>carolina.ortiz@idpc.gov.co</t>
  </si>
  <si>
    <t>tatiana.navarro@idpc.gov.co</t>
  </si>
  <si>
    <t>german.romero@idpc.gov.co</t>
  </si>
  <si>
    <t>paola.rangel@idpc.gov.co</t>
  </si>
  <si>
    <t>viviana.gutierrez@idpc.gov.co</t>
  </si>
  <si>
    <t>johan.garzon@idpc.gov.co</t>
  </si>
  <si>
    <t>jimena.perez@idpc.gov.co</t>
  </si>
  <si>
    <t>david.cortes@idpc.gov.co</t>
  </si>
  <si>
    <t>karen.forero@idpc.gov.co</t>
  </si>
  <si>
    <t>alvaro.salazar@idpc.gov.co</t>
  </si>
  <si>
    <t>paola.barragan@idpc.gov.co</t>
  </si>
  <si>
    <t>juan.quinonez@idpc.gov.co</t>
  </si>
  <si>
    <t>milton.aguilera@idpc.gov.co</t>
  </si>
  <si>
    <t>alejandra.jaramillo@idpc.gov.co</t>
  </si>
  <si>
    <t>diego.corzo@idpc.gov.co</t>
  </si>
  <si>
    <t>lina.malagon@idpc.gov.co</t>
  </si>
  <si>
    <t>edwin.leon@idpc.gov.co</t>
  </si>
  <si>
    <t>irma.castaneda@idpc.gov.co</t>
  </si>
  <si>
    <t>ana.castro@idpc.gov.co</t>
  </si>
  <si>
    <t>yeinner.lopez@idpc.gov.co</t>
  </si>
  <si>
    <t>diana.castillo@idpc.gov.co</t>
  </si>
  <si>
    <t>david.gomez@idpc.gov.co</t>
  </si>
  <si>
    <t>monica.coy@idpc.gov.co</t>
  </si>
  <si>
    <t>diana.rayo@idpc.gov.co</t>
  </si>
  <si>
    <t>jose.ramirez@idpc.gov.co</t>
  </si>
  <si>
    <t>natalia.mogollon@idpc.gov.co</t>
  </si>
  <si>
    <t>guillermo.salazar@idpc.gov.co</t>
  </si>
  <si>
    <t>ana.pinilla@idpc.gov.co</t>
  </si>
  <si>
    <t>shirley.jimenez@idpc.gov.co</t>
  </si>
  <si>
    <t>camila.medina@idpc.gov.co</t>
  </si>
  <si>
    <t>andrea.brito@idpc.gov.co</t>
  </si>
  <si>
    <t>lisseth.mendoza@idpc.gov.co</t>
  </si>
  <si>
    <t>luz.agudelo@idpc.gov.co</t>
  </si>
  <si>
    <t>david.gonzalez@idpc.gov.co</t>
  </si>
  <si>
    <t>mildred.moreno@idpc.gov.co</t>
  </si>
  <si>
    <t>harold.agudelo@idpc.gov.co</t>
  </si>
  <si>
    <t>lucia.suarez@idpc.gov.co</t>
  </si>
  <si>
    <t>angie.triana@idpc.gov.co</t>
  </si>
  <si>
    <t>francisco.guerrero@idpc.gov.co</t>
  </si>
  <si>
    <t>alfredo.baron@idpc.gov.co</t>
  </si>
  <si>
    <t>anghello.gil@idpc.gov.co</t>
  </si>
  <si>
    <t>miguel.rodriguez@idpc.gov.co</t>
  </si>
  <si>
    <t>enrique.rincon@idpc.gov.co</t>
  </si>
  <si>
    <t>ingrid.parada@idpc.gov.co</t>
  </si>
  <si>
    <t>andrea.castiblanco@idpc.gov.co</t>
  </si>
  <si>
    <t>david.arias@idpc.gov.co</t>
  </si>
  <si>
    <t>lida.medrano@idpc.gov.co</t>
  </si>
  <si>
    <t>martha.trigos@idpc.gov.co</t>
  </si>
  <si>
    <t>zegella.toloza@idpc.gov.co</t>
  </si>
  <si>
    <t>lorena.guerrero@idpc.gov.co</t>
  </si>
  <si>
    <t>carlos.roman@idpc.gov.co</t>
  </si>
  <si>
    <t>luis.reyes@idpc.gov.co</t>
  </si>
  <si>
    <t>mariela.cajamarca@idpc.gov.co</t>
  </si>
  <si>
    <t>leidy.rojas@idpc.gov.co</t>
  </si>
  <si>
    <t>camila.giraldo@idpc.gov.co</t>
  </si>
  <si>
    <t>victoria.munoz@idpc.gov.co</t>
  </si>
  <si>
    <t>camilo.romero@idpc.gov.co</t>
  </si>
  <si>
    <t>idelber.sanchez@idpc.gov.co</t>
  </si>
  <si>
    <t>sharon.avila@idpc.gov.co</t>
  </si>
  <si>
    <t>winer.martinez@idpc.gov.co</t>
  </si>
  <si>
    <t>nancy.zamora@idpc.gov.co</t>
  </si>
  <si>
    <t>julian.pinzon@idpc.gov.co</t>
  </si>
  <si>
    <t>mmorea@idpc.gov.co</t>
  </si>
  <si>
    <t>edith.abella@idpc.gov.co</t>
  </si>
  <si>
    <t>eugenia.arboleda@idpc.gov.co</t>
  </si>
  <si>
    <t>orlando.arias@idpc.gov.co</t>
  </si>
  <si>
    <t>jose.ovalle@idpc.gov.co</t>
  </si>
  <si>
    <t>jose.cubillos@idpc.gov.co</t>
  </si>
  <si>
    <t>edgar.moncada@idpc.gov.co</t>
  </si>
  <si>
    <t>sara.moreno@idpc.gov.co</t>
  </si>
  <si>
    <t>sheril.salazar@idpc.gov.co</t>
  </si>
  <si>
    <t>alexander.vallejo@idpc.gov.co</t>
  </si>
  <si>
    <t>angie.espinel@idpc.gov.co</t>
  </si>
  <si>
    <t>lizeth.galindo@idpc.gov.co</t>
  </si>
  <si>
    <t>diego.martin@idpc.gov.co</t>
  </si>
  <si>
    <t>fernando.sanchez@idpc.gov.co</t>
  </si>
  <si>
    <t>diana.shool@idpc.gov.co</t>
  </si>
  <si>
    <t>ronald.morera@idpc.gov.co</t>
  </si>
  <si>
    <t>juan.benavides@idpc.gov.co</t>
  </si>
  <si>
    <t>tirso.alarcon@idpc.gov.co</t>
  </si>
  <si>
    <t>laura.cumbalaza@idpc.gov.co</t>
  </si>
  <si>
    <t>helena.fernandez@idpc.gov.co</t>
  </si>
  <si>
    <t>laura.delpino@idpc.gov.co</t>
  </si>
  <si>
    <t>carlos.valencia@idpc.gov.co</t>
  </si>
  <si>
    <t>natalia.achiardi@idpc.gov.co</t>
  </si>
  <si>
    <t>yuly.romero@idpc.gov.co</t>
  </si>
  <si>
    <t>sol.gaitan@idpc.gov.co</t>
  </si>
  <si>
    <t>nubia.rincon@idpc.gov.co</t>
  </si>
  <si>
    <t>giseth.bejarano@idpc.gov.co</t>
  </si>
  <si>
    <t>otto.quintero@idpc.gov.co</t>
  </si>
  <si>
    <t>sandra.noriega@idpc.gov.co</t>
  </si>
  <si>
    <t>martin.bermudez@idpc.gov.co</t>
  </si>
  <si>
    <t>javier.motta@idpc.gov.co</t>
  </si>
  <si>
    <t>luis.mamian@idpc.gov.co</t>
  </si>
  <si>
    <t>ricardo.arias@idpc.gov.co</t>
  </si>
  <si>
    <t>naysla.torres@idpc.gov.co</t>
  </si>
  <si>
    <t>coleccionmuseodebogota@idpc.gov.co</t>
  </si>
  <si>
    <t>ibeth.garcia@idpc.gov.co</t>
  </si>
  <si>
    <t>jorge.torres@idpc.gov.co</t>
  </si>
  <si>
    <t>ivan.rodriguez@idpc.gov.co</t>
  </si>
  <si>
    <t>giovanna.torres@idpc.gov.co</t>
  </si>
  <si>
    <t>nicolas.pachon@idpc.gov.co</t>
  </si>
  <si>
    <t>erick.alvarado@idpc.gov.co</t>
  </si>
  <si>
    <t>andres.albarracin@idpc.gov.co</t>
  </si>
  <si>
    <t>lina.guevara@idpc.gov.co</t>
  </si>
  <si>
    <t>alicia.bello@idpc.gov.co</t>
  </si>
  <si>
    <t>ricardo.martinez@idpc.gov.co</t>
  </si>
  <si>
    <t>paul.mesa@idpc.gov.co</t>
  </si>
  <si>
    <t>juan.cuervo@idpc.gov.co</t>
  </si>
  <si>
    <t>jose.cristancho@idpc.gov.co</t>
  </si>
  <si>
    <t>carlos.andretti@idpc.gov.co</t>
  </si>
  <si>
    <t>educacionmdb@idpc.gov.co</t>
  </si>
  <si>
    <t>xiomara.avilan@idpc.gov.co</t>
  </si>
  <si>
    <t>leidy.sierra@idpc.gov.co</t>
  </si>
  <si>
    <t>tatiana.quevedo@idpc.gov.co</t>
  </si>
  <si>
    <t>jhon.carvajal@idpc.gov.co</t>
  </si>
  <si>
    <t>daniela.duque@idpc.gov.co</t>
  </si>
  <si>
    <t>wilson.daza@idpc.gov.co</t>
  </si>
  <si>
    <t>adrian.rivera@idpc.gov.co</t>
  </si>
  <si>
    <t>vladimir.tovar@idpc.gov.co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</si>
  <si>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</si>
  <si>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</si>
  <si>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</si>
  <si>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</si>
  <si>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</si>
  <si>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</si>
  <si>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</si>
  <si>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</si>
  <si>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</si>
  <si>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laura.molano@idpc.gov.co</t>
  </si>
  <si>
    <t>adriana.uribe@idpc.gov.co</t>
  </si>
  <si>
    <t>jenny.zamudio@idpc.gov.co</t>
  </si>
  <si>
    <t>nathaly.bonilla@idpc.gov.co</t>
  </si>
  <si>
    <t>eloisa.lamilla@idpc.gov.co</t>
  </si>
  <si>
    <t>darling.molina@idpc.gov.co</t>
  </si>
  <si>
    <t>maria.lozano@idpc.gov.co</t>
  </si>
  <si>
    <t>jrodriguez@idpc.gov.co</t>
  </si>
  <si>
    <t>maria.rodriguez@idpc.gov.co</t>
  </si>
  <si>
    <t>deivi.pineda@idpc.gov.co</t>
  </si>
  <si>
    <t>natalia.rueda@idpc.gov.co</t>
  </si>
  <si>
    <t>silvia.reyes@idpc.gov.co</t>
  </si>
  <si>
    <t>leonel.serrato@idpc.gov.co</t>
  </si>
  <si>
    <t>juan.sanchez@idpc.gov.co</t>
  </si>
  <si>
    <t>joana.bautista@idpc.gov.co</t>
  </si>
  <si>
    <t>adriana.vera@idpc.gov.co</t>
  </si>
  <si>
    <t>alejandro.mendoza@idpc.gov.co</t>
  </si>
  <si>
    <t>aida.rocha@idpc.gov.co</t>
  </si>
  <si>
    <t>angela.brinez@idpc.gov.co</t>
  </si>
  <si>
    <t>lucia.canon@idpc.gov.co</t>
  </si>
  <si>
    <t>esther.silva@idpc.gov.co</t>
  </si>
  <si>
    <t>cristina.lleras@idpc.gov.co</t>
  </si>
  <si>
    <t>diana.pedraza@idpc.gov.co</t>
  </si>
  <si>
    <t>angie.murillo@idpc.gov.co</t>
  </si>
  <si>
    <t>victor.medina@idpc.gov.co</t>
  </si>
  <si>
    <t>diego.munoz@idpc.gov.co</t>
  </si>
  <si>
    <t>sara.acuna@idpc.gov.co</t>
  </si>
  <si>
    <t>daniel.clavijo@idpc.gov.co</t>
  </si>
  <si>
    <t>conservacionmdb@idpc.gov.co</t>
  </si>
  <si>
    <t>laura.mendoza@idpc.gov.co</t>
  </si>
  <si>
    <t>diego.brinez@idpc.gov.co</t>
  </si>
  <si>
    <t>johan.romero@idpc.gov.co</t>
  </si>
  <si>
    <t>christian.cely@idpc.gov.co</t>
  </si>
  <si>
    <t>jose.mayorga@idpc.gov.co</t>
  </si>
  <si>
    <t>diva.garcia@idpc.gov.co</t>
  </si>
  <si>
    <t>harol.villay@idpc.gov.co</t>
  </si>
  <si>
    <t>laura.villamizar@idpc.gov.co</t>
  </si>
  <si>
    <t>laura.moreno@idpc.gov.co</t>
  </si>
  <si>
    <t>javier.mateus@idpc.gov.co</t>
  </si>
  <si>
    <t>angel.diaz@idpc.gov.co</t>
  </si>
  <si>
    <t>diana.diaz@idpc.gov.co</t>
  </si>
  <si>
    <t>oscar.yusty@idpc.gov.co</t>
  </si>
  <si>
    <t>luis.suescun@idpc.gov.co</t>
  </si>
  <si>
    <t>andrea.forero@idpc.gov.co</t>
  </si>
  <si>
    <t>jair.alvarado@idpc.gov.co</t>
  </si>
  <si>
    <t>yesid.hurtado@idpc.gov.co</t>
  </si>
  <si>
    <t>john.rios@idpc.gov.co</t>
  </si>
  <si>
    <t>valeria.gutierrez@idpc.gov.co</t>
  </si>
  <si>
    <t>edna.riveros@idpc.gov.co</t>
  </si>
  <si>
    <t>raissa.rosas@idpc.gov.co</t>
  </si>
  <si>
    <t>mauricio.martinez@idpc.gov.co</t>
  </si>
  <si>
    <t>nayibe.sanchez@idpc.gov.co</t>
  </si>
  <si>
    <t>elcy.vivas@idpc.gov.co</t>
  </si>
  <si>
    <t>catherine.henkel@idpc.gov.co</t>
  </si>
  <si>
    <t>luz.mejia@idpc.gov.co</t>
  </si>
  <si>
    <t>daniel.cuellar@idpc.gov.co</t>
  </si>
  <si>
    <t>katherine.camacho@idpc.gov.co</t>
  </si>
  <si>
    <t>sonia.penarette@idpc.gov.co</t>
  </si>
  <si>
    <t>daniela.arciniegas@idpc.gov.co</t>
  </si>
  <si>
    <t>fernando.rivera@idpc.gov.co</t>
  </si>
  <si>
    <t>yessica.acosta@idpc.gov.co</t>
  </si>
  <si>
    <t>william.vega@idpc.gov.co</t>
  </si>
  <si>
    <t>bibiana.vivas@idpc.gov.co</t>
  </si>
  <si>
    <t>lorena.cruz@idpc.gov.co</t>
  </si>
  <si>
    <t>giuseppe.palacino@idpc.gov.co</t>
  </si>
  <si>
    <t>cristian.castaneda@idpc.gov.co</t>
  </si>
  <si>
    <t>oriellys.simanca@idpc.gov.co</t>
  </si>
  <si>
    <t>magda.rojas@idpc.gov.co</t>
  </si>
  <si>
    <t>miller.castro@idpc.gov.co</t>
  </si>
  <si>
    <t>jesus.quiroga@idpc.gov.co</t>
  </si>
  <si>
    <t>constanza.medina@idpc.gov.co</t>
  </si>
  <si>
    <t>natalia.rey@idpc.gov.co</t>
  </si>
  <si>
    <t>claudia.velandia@idpc.gov.co</t>
  </si>
  <si>
    <t>ricardo.sanchez@idpc.gov.co</t>
  </si>
  <si>
    <t>rosa.rodriguez@idpc.gov.co</t>
  </si>
  <si>
    <t>libia.villalba@idpc.gov.co</t>
  </si>
  <si>
    <t>alejandra.nino@idpc.gov.co</t>
  </si>
  <si>
    <t>celia.paez@idpc.gov.co</t>
  </si>
  <si>
    <t>maria.angel@idpc.gov.co</t>
  </si>
  <si>
    <t>monica.sarmiento@idpc.gov.co</t>
  </si>
  <si>
    <t>jose.sanchez@idpc.gov.co</t>
  </si>
  <si>
    <t>oscar.diaz@idpc.gov.co</t>
  </si>
  <si>
    <t>sandra.varon@idpc.gov.co</t>
  </si>
  <si>
    <t>ernesto.montenegro@idpc.gov.co</t>
  </si>
  <si>
    <t>juan.gomez@idpc.gov.co</t>
  </si>
  <si>
    <t>carlos.sanchez@idpc.gov.co</t>
  </si>
  <si>
    <t>maria.tequia@idpc.gov.co</t>
  </si>
  <si>
    <t>jhon.gonzalez@idpc.gov.co</t>
  </si>
  <si>
    <t>andres.jimenez@idpc.gov.co</t>
  </si>
  <si>
    <t>wilmar.tovar@idpc.gov.co</t>
  </si>
  <si>
    <t>maria.garcia@idpc.gov.co</t>
  </si>
  <si>
    <t>camilo.escallon@idpc.gov.co</t>
  </si>
  <si>
    <t>jorge.rodriguez@idpc.gov.co</t>
  </si>
  <si>
    <t>jose.gomez@idpc.gov.co</t>
  </si>
  <si>
    <t>alexandra.cortes@idpc.gov.co</t>
  </si>
  <si>
    <t>camila.acero@idpc.gov.co</t>
  </si>
  <si>
    <t>andres.forero@idpc.gov.co</t>
  </si>
  <si>
    <t>juan.murillo@idpc.gov.co</t>
  </si>
  <si>
    <t>yenni.sanchez@idpc.gov.co</t>
  </si>
  <si>
    <t>bibiana.castro@idpc.gov.co</t>
  </si>
  <si>
    <t>leandro.cortes@idpc.gov.co</t>
  </si>
  <si>
    <t>sofia.gonzalez@idpc.gov.co</t>
  </si>
  <si>
    <t>angel.medellin@idpc.gov.co</t>
  </si>
  <si>
    <t>El contratista para la ejecuciòn de su contrato no requiere el uso de plataformas tecnológicas institucionales como lo es el correo institucional.</t>
  </si>
  <si>
    <t>javier.ortiz@idpc.gov.co</t>
  </si>
  <si>
    <t>yenny.guevara@idpc.gov.co</t>
  </si>
  <si>
    <t>diego.rodriguez@idpc.gov.co</t>
  </si>
  <si>
    <t>archivodigitalmdb@idpc.gov.co</t>
  </si>
  <si>
    <t>luisa.castaneda@idpc.gov.co</t>
  </si>
  <si>
    <t>jhon.farfan@idpc.gov.co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</si>
  <si>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</si>
  <si>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</si>
  <si>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</si>
  <si>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</si>
  <si>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</si>
  <si>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Valor inicial  del contrato (VALOR CRP)</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</si>
  <si>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</si>
  <si>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</si>
  <si>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</si>
  <si>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</si>
  <si>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</si>
  <si>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Valor de las adiciones</t>
  </si>
  <si>
    <t>Fecha Finalización definitiva</t>
  </si>
  <si>
    <t>Modificaciones realizadas</t>
  </si>
  <si>
    <t>Aclaratoria</t>
  </si>
  <si>
    <t>Modificatorio</t>
  </si>
  <si>
    <t>CESIÓN</t>
  </si>
  <si>
    <t>Terminación anticipada</t>
  </si>
  <si>
    <t>Prorroga</t>
  </si>
  <si>
    <t>Terminación Anticipada</t>
  </si>
  <si>
    <t>Modificatorio, SUSPENSIÓN</t>
  </si>
  <si>
    <t>Prorroga en días</t>
  </si>
  <si>
    <t>Cesión</t>
  </si>
  <si>
    <t>KATHERINE VELA VELASCO</t>
  </si>
  <si>
    <t>NELSON ALFREDO GARZA MANRIQUE</t>
  </si>
  <si>
    <t>TATIANA PARADA MORENO</t>
  </si>
  <si>
    <t>CATALIANA HOYOS GARCIA</t>
  </si>
  <si>
    <t>JULY EIBET BERNAL RODRIGUEZ</t>
  </si>
  <si>
    <t>N/A</t>
  </si>
  <si>
    <t>sandra.romo@idpc.gov.co</t>
  </si>
  <si>
    <t>diana.parada@idpc.gov.co</t>
  </si>
  <si>
    <t>luis.gonzalez@idpc.gov.co</t>
  </si>
  <si>
    <t>katherine.vela@idpc.gov.co</t>
  </si>
  <si>
    <t>paula.ayala@idpc.gov.co</t>
  </si>
  <si>
    <t>nelson.garza@idpc.gov.co</t>
  </si>
  <si>
    <t>oscar.becerra@idpc.gov.co</t>
  </si>
  <si>
    <t>daniel.gutierrez@idpc.gov.co</t>
  </si>
  <si>
    <t>felipe.villamil@idpc.gov.co</t>
  </si>
  <si>
    <t>diego.mora@idpc.gov.co</t>
  </si>
  <si>
    <t>diana.bedoya@idpc.gov.co</t>
  </si>
  <si>
    <t>tatiana.parada@idpc.gov.co</t>
  </si>
  <si>
    <t>claudia.olmos@idpc.gov.co</t>
  </si>
  <si>
    <t>juan.pinto@idpc.gov.co</t>
  </si>
  <si>
    <t>karen.osorio@idpc.gov.co</t>
  </si>
  <si>
    <t>catalina.hoyos@idpc.gov.co</t>
  </si>
  <si>
    <t xml:space="preserve">astrid.rojas@idpc.gov.co </t>
  </si>
  <si>
    <t>angela.ruiz@idpc.gov.co</t>
  </si>
  <si>
    <t>maria.vanegas@idpc.gov.co</t>
  </si>
  <si>
    <t>GloriaIsabelCarrilloBuitrago@idpc.gov.co</t>
  </si>
  <si>
    <t>diana.ramirez@idpc.gov.co</t>
  </si>
  <si>
    <t>sandra.diaz@idpc.gov.co</t>
  </si>
  <si>
    <t>oscar.martinez@idpc.gov.co</t>
  </si>
  <si>
    <t>camilo.rodriguez@idpc.gov.co</t>
  </si>
  <si>
    <t>juan.vargas@idpc.gov.co</t>
  </si>
  <si>
    <t>diana.gaitan@idpc.gov.co</t>
  </si>
  <si>
    <t>german.avila@idpc.gov.co</t>
  </si>
  <si>
    <t>cristian.mosquera@idpc.gov.co</t>
  </si>
  <si>
    <t>blanca.bogota@idpc.gov.co</t>
  </si>
  <si>
    <t>gregorio.sarmiento@idpc.gov.co</t>
  </si>
  <si>
    <t>july.bernal@idpc.gov.co</t>
  </si>
  <si>
    <t>maria.almarales@idpc.gov.co</t>
  </si>
  <si>
    <t>nicolas.lozano@idpc.gov.co</t>
  </si>
  <si>
    <t>LA PREVISORA COMPAÑÍA DE SEGUROS</t>
  </si>
  <si>
    <t>ZURICH COLOMBIA SEGUROS SA</t>
  </si>
  <si>
    <t>AUDIDATA COLOMBIA S.A.S</t>
  </si>
  <si>
    <t>SOLUCIONES EN INGENIERIA Y SOFTWARE S.A.S.</t>
  </si>
  <si>
    <t>SERVI LIMPIEZA S.A.</t>
  </si>
  <si>
    <t xml:space="preserve">CORREAGRO SA COMISIONISTA DE BOLSA </t>
  </si>
  <si>
    <t>"CONTRATAR UN PROGRAMA DE SEGUROS QUE AMPARE LOS BIENES E INTERESES PATRIMONIALES DEL INSTITUTO DISTRITAL DE PATRIMONIO CULTURAL Y AQUELLOS POR LOS CUALES SEA O LLEGARE A SEA RESPONSABLE GRUPO 1</t>
  </si>
  <si>
    <t>CONTRATAR UN PROGRAMA DE SEGUROS QUE AMPARE LOS BIENES E INTERESES PATRIMONIALES DEL INSTITUTO DISTRITAL DE PATRIMONIO CULTURAL Y AQUELLOS POR LOS CUALES SEA O LLEGARE A SEA RESPONSABLE GRUPO 2.</t>
  </si>
  <si>
    <t>341/460 Prestar el servicio de soporte mantenimiento y renovacion del almacenamiento de la solucion de respaldo de informacion ( Backup) para el IDPC</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</si>
  <si>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</si>
  <si>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</si>
  <si>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</si>
  <si>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 xml:space="preserve">https://community.secop.gov.co/Public/Tendering/OpportunityDetail/Index?noticeUID=CO1.NTC.2828702&amp;isFromPublicArea=True&amp;isModal=False
</t>
  </si>
  <si>
    <t>https://community.secop.gov.co/Public/Tendering/OpportunityDetail/Index?noticeUID=CO1.NTC.2853931&amp;isFromPublicArea=True&amp;isModal=False</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</si>
  <si>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</si>
  <si>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</si>
  <si>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</si>
  <si>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ASTRID DAYANNA ROJAS ROLON</t>
  </si>
  <si>
    <t>GERMAN DARIO AVILA MOLINA</t>
  </si>
  <si>
    <t>ANGÉLICA CIFUENTES GRIMALDO
TATIANA PARADA MORENO</t>
  </si>
  <si>
    <t>SONIA MILENA CUERVO PÉREZ  
KATHERINE VELA VELASCO</t>
  </si>
  <si>
    <t xml:space="preserve">MANUEL ORLANDO MARTIN JIMENEZ 
NELSON ALFREDO GARZA MANRIQUE </t>
  </si>
  <si>
    <t>MARIA CLARA MÉNDEZ ALVAREZ 
CATALINA HOYOS GARCIA</t>
  </si>
  <si>
    <t>MARIA ALEJANDRA DURAN LARGO
ASTRID DAYANNA ROJAS ROLON</t>
  </si>
  <si>
    <t>LEONARDO OCHICA SALAMANCA
GERMAN DARIO AVILA MOLINA</t>
  </si>
  <si>
    <t>MARTHA SANCHEZ SEGURA
 JULY EIBET BERNAL RODRIGUEZ</t>
  </si>
  <si>
    <t xml:space="preserve">10 Meses 11 Dias </t>
  </si>
  <si>
    <t>365 Dias</t>
  </si>
  <si>
    <t>TALLERES CARSONI S.A.S</t>
  </si>
  <si>
    <t>479- Contratar el servicio de mantenimiento para los vehículos del IDPC, con suministros de repuestos, baterías y accesorios.</t>
  </si>
  <si>
    <t>315 Días</t>
  </si>
  <si>
    <t>8 Meses</t>
  </si>
  <si>
    <t>449-Adquisición de los seguros para los vehículos del propiedad del IDPC</t>
  </si>
  <si>
    <t>1 Mes</t>
  </si>
  <si>
    <t>https://community.secop.gov.co/Public/Tendering/OpportunityDetail/Index?noticeUID=CO1.NTC.2909327&amp;isFromPublicArea=True&amp;isModal=False</t>
  </si>
  <si>
    <t>https://community.secop.gov.co/Public/Tendering/OpportunityDetail/Index?noticeUID=CO1.NTC.2938108&amp;isFromPublicArea=True&amp;isModal=False</t>
  </si>
  <si>
    <t xml:space="preserve">Prorroga y Adicion </t>
  </si>
  <si>
    <t>CARLOS ALBERTO CAMACHO PARRA 
LEIDY JANNETH SALAZAR SIERRA 
DIEGO ALEJANDRO JARAMILLO MUÑOZ</t>
  </si>
  <si>
    <t xml:space="preserve"> DIEGO ALEJANDRO JARAMILLO MUÑOZ</t>
  </si>
  <si>
    <t>diego.jaramillo@idpc.gov.co</t>
  </si>
  <si>
    <t>TIRSO ALARCON RAMIREZ 
DARÍO ALFONSO ZAMBRANO BARRERA</t>
  </si>
  <si>
    <t>DARÍO ALFONSO ZAMBRANO BARRERA</t>
  </si>
  <si>
    <t>EFRAÍN JOSÉ CANEDO CASTRO 
YENIFER ANDREA LAGOS BUENO</t>
  </si>
  <si>
    <t>yenifer.lagos@idpc.gov.co</t>
  </si>
  <si>
    <t>UNION TEMPORAL ESPECIALES COLOMBIA COMPRA 2020</t>
  </si>
  <si>
    <t>GOLD SYS LTDA</t>
  </si>
  <si>
    <t>Xertica Colombia SAS</t>
  </si>
  <si>
    <t>RAPIDO GIGANTE SAS</t>
  </si>
  <si>
    <t>(67-446-531-532-533-534-535-536-537-538) Contratar el servicio de transporte terrestre especial de pasajeros para el Instituto Distrital de Patrimonio Cultural.</t>
  </si>
  <si>
    <t>348/459 - Contratar la adquisición, suscripción y renovación  de licencias de software para los equipos de cómputo del Instituto Distrital de Patrimonio Cultural.</t>
  </si>
  <si>
    <t>(Cód. 342-454) Contratar la renovación de los servicios de Google Workspace y Google Vault (copias de respaldo y/o archivado) que incluye el correo electrónico, herramientas de colaboración y comunicación para el dominio del Instituto Distrital de Patrimonio Cultural.gov.co</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</si>
  <si>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</si>
  <si>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 xml:space="preserve">5 Dias habiles </t>
  </si>
  <si>
    <t>https://www.colombiacompra.gov.co/tienda-virtual-del-estado-colombiano/ordenes-compra/91075</t>
  </si>
  <si>
    <t>https://community.secop.gov.co/Public/Tendering/OpportunityDetail/Index?noticeUID=CO1.NTC.2926022&amp;isFromPublicArea=True&amp;isModal=False</t>
  </si>
  <si>
    <t>https://colombiacompra.gov.co/tienda-virtual-del-estado-colombiano/ordenes-compra/91317</t>
  </si>
  <si>
    <t>https://community.secop.gov.co/Public/Tendering/OpportunityDetail/Index?noticeUID=CO1.NTC.2943189&amp;isFromPublicArea=True&amp;isModal=False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</si>
</sst>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yy;@"/>
    <numFmt numFmtId="166" formatCode="&quot;$&quot;\ #,##0"/>
    <numFmt numFmtId="167" formatCode="d/m/yyyy"/>
  </numFmts>
  <fonts count="19">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sz val="8"/>
      <color rgb="FFFF0000"/>
      <name val="Calibri"/>
      <family val="2"/>
      <scheme val="minor"/>
    </font>
    <font>
      <b/>
      <sz val="12"/>
      <color theme="1"/>
      <name val="Calibri"/>
      <family val="2"/>
      <scheme val="minor"/>
    </font>
    <font>
      <u/>
      <sz val="8"/>
      <color theme="10"/>
      <name val="Calibri"/>
      <family val="2"/>
    </font>
    <font>
      <sz val="8"/>
      <name val="Calibri"/>
      <family val="2"/>
    </font>
    <font>
      <sz val="8"/>
      <color theme="1"/>
      <name val="Calibri (Cuerpo)"/>
    </font>
    <font>
      <u/>
      <sz val="8"/>
      <color theme="1"/>
      <name val="Calibri (Cuerpo)"/>
    </font>
    <font>
      <b/>
      <sz val="8"/>
      <color theme="1"/>
      <name val="Calibri"/>
      <family val="2"/>
      <scheme val="minor"/>
    </font>
    <font>
      <sz val="8"/>
      <color theme="1"/>
      <name val="Arial Narrow"/>
      <family val="2"/>
    </font>
  </fonts>
  <fills count="4">
    <fill>
      <patternFill patternType="none"/>
    </fill>
    <fill>
      <patternFill patternType="gray125"/>
    </fill>
    <fill>
      <patternFill patternType="solid">
        <fgColor rgb="FFA5A5A5"/>
      </patternFill>
    </fill>
    <fill>
      <patternFill patternType="solid">
        <fgColor theme="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9">
    <xf numFmtId="0" fontId="0" fillId="0" borderId="0"/>
    <xf numFmtId="0" fontId="2" fillId="2" borderId="1" applyNumberFormat="0" applyAlignment="0" applyProtection="0"/>
    <xf numFmtId="0" fontId="1"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96">
    <xf numFmtId="0" fontId="0" fillId="0" borderId="0" xfId="0"/>
    <xf numFmtId="0" fontId="4" fillId="0" borderId="2" xfId="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top"/>
    </xf>
    <xf numFmtId="0" fontId="3" fillId="0" borderId="0" xfId="0" applyFont="1" applyFill="1" applyAlignment="1">
      <alignment vertical="center"/>
    </xf>
    <xf numFmtId="0" fontId="8" fillId="0" borderId="2" xfId="0" applyFont="1" applyFill="1" applyBorder="1" applyAlignment="1">
      <alignment horizontal="center" vertical="center"/>
    </xf>
    <xf numFmtId="0" fontId="11" fillId="0" borderId="0" xfId="0" applyFont="1" applyBorder="1" applyAlignment="1">
      <alignment vertical="center"/>
    </xf>
    <xf numFmtId="0" fontId="9"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3" fillId="3" borderId="0" xfId="0" applyFont="1" applyFill="1" applyBorder="1" applyAlignment="1">
      <alignment vertical="center"/>
    </xf>
    <xf numFmtId="0" fontId="12" fillId="0" borderId="4" xfId="0" applyFont="1" applyFill="1" applyBorder="1" applyAlignment="1">
      <alignment horizontal="center" vertical="top" wrapText="1"/>
    </xf>
    <xf numFmtId="0" fontId="4" fillId="0" borderId="3" xfId="1" applyFont="1" applyFill="1" applyBorder="1" applyAlignment="1">
      <alignment horizontal="center" vertical="center" wrapText="1"/>
    </xf>
    <xf numFmtId="42" fontId="4" fillId="0" borderId="3" xfId="5" applyFont="1" applyFill="1" applyBorder="1" applyAlignment="1">
      <alignment horizontal="center" vertical="center" wrapText="1"/>
    </xf>
    <xf numFmtId="9" fontId="4" fillId="0" borderId="3"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0" fontId="18" fillId="0" borderId="2" xfId="0" applyFont="1" applyFill="1" applyBorder="1" applyAlignment="1">
      <alignment horizontal="center" vertical="center"/>
    </xf>
    <xf numFmtId="14" fontId="9" fillId="0" borderId="2" xfId="3" applyNumberFormat="1" applyFont="1" applyFill="1" applyBorder="1" applyAlignment="1">
      <alignment horizontal="center" vertical="center" wrapText="1"/>
    </xf>
    <xf numFmtId="42" fontId="9" fillId="0" borderId="2" xfId="5" applyFont="1" applyFill="1" applyBorder="1" applyAlignment="1">
      <alignment horizontal="center" vertical="center" wrapText="1"/>
    </xf>
    <xf numFmtId="9" fontId="9" fillId="0" borderId="2" xfId="6" applyFont="1" applyFill="1" applyBorder="1" applyAlignment="1">
      <alignment horizontal="center" vertical="center" wrapText="1"/>
    </xf>
    <xf numFmtId="42" fontId="6" fillId="0" borderId="2" xfId="5" applyFont="1" applyFill="1" applyBorder="1" applyAlignment="1">
      <alignment vertical="center" wrapText="1"/>
    </xf>
    <xf numFmtId="0" fontId="6" fillId="0" borderId="2" xfId="0" applyFont="1" applyFill="1" applyBorder="1" applyAlignment="1">
      <alignment wrapText="1"/>
    </xf>
    <xf numFmtId="164" fontId="3" fillId="0" borderId="0" xfId="0" applyNumberFormat="1" applyFont="1" applyFill="1" applyBorder="1" applyAlignment="1">
      <alignment horizontal="center" vertical="center"/>
    </xf>
    <xf numFmtId="42" fontId="3" fillId="0" borderId="0" xfId="5" applyFont="1" applyFill="1" applyBorder="1" applyAlignment="1">
      <alignment horizontal="center" vertical="center"/>
    </xf>
    <xf numFmtId="166" fontId="6" fillId="0" borderId="0" xfId="6"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42" fontId="9" fillId="0" borderId="0" xfId="5" applyFont="1" applyFill="1" applyBorder="1" applyAlignment="1">
      <alignment horizontal="center" vertical="center"/>
    </xf>
    <xf numFmtId="166" fontId="6" fillId="0" borderId="0" xfId="5" applyNumberFormat="1" applyFont="1" applyFill="1" applyBorder="1" applyAlignment="1">
      <alignment horizontal="center" vertical="center"/>
    </xf>
    <xf numFmtId="0" fontId="6" fillId="0" borderId="0" xfId="0" applyFont="1" applyFill="1" applyBorder="1" applyAlignment="1">
      <alignment horizontal="left" vertical="center" wrapText="1"/>
    </xf>
    <xf numFmtId="42" fontId="6" fillId="0" borderId="0" xfId="5" applyFont="1" applyFill="1" applyBorder="1" applyAlignment="1">
      <alignment horizontal="left" vertical="center" wrapText="1"/>
    </xf>
    <xf numFmtId="41" fontId="3" fillId="0" borderId="0" xfId="4" applyFont="1" applyFill="1" applyBorder="1" applyAlignment="1">
      <alignment vertical="center"/>
    </xf>
    <xf numFmtId="42" fontId="3" fillId="0" borderId="0" xfId="5" applyFont="1" applyFill="1" applyBorder="1" applyAlignment="1">
      <alignment vertical="center"/>
    </xf>
    <xf numFmtId="166" fontId="3" fillId="0" borderId="0" xfId="0" applyNumberFormat="1" applyFont="1" applyFill="1" applyBorder="1" applyAlignment="1">
      <alignment vertical="center"/>
    </xf>
    <xf numFmtId="0" fontId="3" fillId="0" borderId="0" xfId="0" applyFont="1" applyFill="1" applyBorder="1" applyAlignment="1">
      <alignment vertical="top"/>
    </xf>
    <xf numFmtId="14" fontId="4" fillId="0" borderId="3" xfId="1" applyNumberFormat="1" applyFont="1" applyFill="1" applyBorder="1" applyAlignment="1">
      <alignment horizontal="center" vertical="center" wrapText="1"/>
    </xf>
    <xf numFmtId="1" fontId="4" fillId="0" borderId="3" xfId="8" applyNumberFormat="1" applyFont="1" applyFill="1" applyBorder="1" applyAlignment="1">
      <alignment horizontal="center" vertical="center" wrapText="1"/>
    </xf>
    <xf numFmtId="1" fontId="4" fillId="0" borderId="3" xfId="8" applyNumberFormat="1" applyFont="1" applyFill="1" applyBorder="1" applyAlignment="1">
      <alignment horizontal="center" vertical="center"/>
    </xf>
    <xf numFmtId="42" fontId="4" fillId="0" borderId="2" xfId="5" applyFont="1" applyFill="1" applyBorder="1" applyAlignment="1">
      <alignment horizontal="center" vertical="center" wrapText="1"/>
    </xf>
    <xf numFmtId="0" fontId="3" fillId="0" borderId="0" xfId="0" applyFont="1" applyFill="1" applyAlignment="1">
      <alignment vertical="center" wrapText="1"/>
    </xf>
    <xf numFmtId="0" fontId="9"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1" applyFont="1" applyFill="1" applyBorder="1" applyAlignment="1">
      <alignment horizontal="justify" vertical="center" wrapText="1"/>
    </xf>
    <xf numFmtId="0" fontId="15" fillId="0" borderId="2" xfId="1" applyFont="1" applyFill="1" applyBorder="1" applyAlignment="1">
      <alignment horizontal="left" vertical="center"/>
    </xf>
    <xf numFmtId="14" fontId="9"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1" fillId="0" borderId="2" xfId="0" applyFont="1" applyFill="1" applyBorder="1" applyAlignment="1">
      <alignment wrapText="1"/>
    </xf>
    <xf numFmtId="0" fontId="10" fillId="0" borderId="2" xfId="2" applyFont="1" applyFill="1" applyBorder="1" applyAlignment="1">
      <alignment horizontal="left" vertical="center" wrapText="1"/>
    </xf>
    <xf numFmtId="164" fontId="9" fillId="0" borderId="2" xfId="3" applyNumberFormat="1" applyFont="1" applyFill="1" applyBorder="1" applyAlignment="1">
      <alignment horizontal="center" vertical="center"/>
    </xf>
    <xf numFmtId="0" fontId="15" fillId="0" borderId="2" xfId="1" applyFont="1" applyFill="1" applyBorder="1" applyAlignment="1">
      <alignment horizontal="justify" vertical="center" wrapText="1"/>
    </xf>
    <xf numFmtId="0" fontId="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2" xfId="2" applyFont="1" applyFill="1" applyBorder="1" applyAlignment="1">
      <alignment horizontal="left" vertical="center"/>
    </xf>
    <xf numFmtId="0" fontId="16" fillId="0" borderId="2" xfId="2" applyFont="1" applyFill="1" applyBorder="1" applyAlignment="1">
      <alignment horizontal="left"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164" fontId="9" fillId="0" borderId="2" xfId="0" applyNumberFormat="1" applyFont="1" applyFill="1" applyBorder="1" applyAlignment="1">
      <alignment horizontal="center" vertical="center"/>
    </xf>
    <xf numFmtId="0" fontId="15" fillId="0" borderId="2" xfId="1" applyFont="1" applyFill="1" applyBorder="1" applyAlignment="1">
      <alignment horizontal="left" vertical="center" wrapText="1"/>
    </xf>
    <xf numFmtId="0" fontId="1" fillId="0" borderId="2" xfId="2" applyFill="1" applyBorder="1" applyAlignment="1">
      <alignment horizontal="left" vertical="center"/>
    </xf>
    <xf numFmtId="0" fontId="6" fillId="0" borderId="2" xfId="0" applyFont="1" applyFill="1" applyBorder="1" applyAlignment="1">
      <alignment horizontal="left" vertical="center" wrapText="1"/>
    </xf>
    <xf numFmtId="0" fontId="14" fillId="0" borderId="2" xfId="0" applyNumberFormat="1" applyFont="1" applyFill="1" applyBorder="1" applyAlignment="1">
      <alignment horizontal="center" vertical="center" wrapText="1"/>
    </xf>
    <xf numFmtId="0" fontId="6" fillId="0" borderId="2" xfId="1" applyFont="1" applyFill="1" applyBorder="1" applyAlignment="1">
      <alignment horizontal="left" vertical="center"/>
    </xf>
    <xf numFmtId="164" fontId="3" fillId="0" borderId="2" xfId="3"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64" fontId="3" fillId="0" borderId="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1" applyFont="1" applyFill="1" applyBorder="1" applyAlignment="1">
      <alignment horizontal="justify" vertical="center" wrapText="1"/>
    </xf>
    <xf numFmtId="0" fontId="6" fillId="0" borderId="0" xfId="1" applyFont="1" applyFill="1" applyBorder="1" applyAlignment="1">
      <alignment horizontal="left" vertical="center"/>
    </xf>
    <xf numFmtId="14" fontId="3" fillId="0" borderId="0" xfId="0" applyNumberFormat="1" applyFont="1" applyFill="1" applyBorder="1" applyAlignment="1">
      <alignment horizontal="center" vertical="center"/>
    </xf>
    <xf numFmtId="165" fontId="3" fillId="0" borderId="0" xfId="0" applyNumberFormat="1" applyFont="1" applyFill="1" applyBorder="1" applyAlignment="1">
      <alignment vertical="center"/>
    </xf>
    <xf numFmtId="0" fontId="10" fillId="0" borderId="0" xfId="2" applyFont="1" applyFill="1" applyBorder="1" applyAlignment="1">
      <alignment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165" fontId="9" fillId="0" borderId="0" xfId="0" applyNumberFormat="1" applyFont="1" applyFill="1" applyBorder="1" applyAlignment="1">
      <alignment vertical="center"/>
    </xf>
    <xf numFmtId="42" fontId="9" fillId="0" borderId="0" xfId="5" applyFont="1" applyFill="1" applyBorder="1" applyAlignment="1">
      <alignment vertical="center"/>
    </xf>
    <xf numFmtId="0" fontId="10" fillId="0" borderId="0" xfId="2" applyFont="1" applyFill="1" applyBorder="1" applyAlignment="1">
      <alignment horizontal="left" vertical="center"/>
    </xf>
    <xf numFmtId="167" fontId="3" fillId="0" borderId="0" xfId="0" applyNumberFormat="1" applyFont="1" applyFill="1" applyBorder="1" applyAlignment="1">
      <alignment vertical="center"/>
    </xf>
    <xf numFmtId="167" fontId="9"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justify" vertical="center" wrapText="1"/>
    </xf>
    <xf numFmtId="0" fontId="10" fillId="0" borderId="0" xfId="2" applyFont="1" applyFill="1" applyBorder="1" applyAlignment="1">
      <alignment vertical="center"/>
    </xf>
    <xf numFmtId="0" fontId="13" fillId="0" borderId="0" xfId="2" applyFont="1" applyFill="1" applyBorder="1" applyAlignment="1">
      <alignment horizontal="justify" vertical="center" wrapText="1"/>
    </xf>
    <xf numFmtId="0" fontId="10" fillId="0" borderId="0" xfId="2" applyFont="1" applyFill="1" applyBorder="1" applyAlignment="1">
      <alignment horizontal="justify" vertical="center" wrapText="1"/>
    </xf>
    <xf numFmtId="0" fontId="7" fillId="0" borderId="0" xfId="2" applyFont="1" applyFill="1" applyBorder="1" applyAlignment="1">
      <alignment horizontal="left" vertical="center" wrapText="1"/>
    </xf>
    <xf numFmtId="0" fontId="6"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0" xfId="0" applyFont="1" applyFill="1" applyBorder="1" applyAlignment="1">
      <alignment horizontal="justify" vertical="center" wrapText="1"/>
    </xf>
    <xf numFmtId="14" fontId="3" fillId="0" borderId="0" xfId="0" applyNumberFormat="1" applyFont="1" applyFill="1" applyBorder="1" applyAlignment="1">
      <alignment vertical="center"/>
    </xf>
    <xf numFmtId="0" fontId="3" fillId="0" borderId="0" xfId="0" applyFont="1" applyFill="1" applyBorder="1" applyAlignment="1">
      <alignment vertical="center" wrapText="1"/>
    </xf>
  </cellXfs>
  <cellStyles count="9">
    <cellStyle name="Celda de comprobación" xfId="1" builtinId="23"/>
    <cellStyle name="Hipervínculo" xfId="2" builtinId="8"/>
    <cellStyle name="Millares" xfId="3" builtinId="3"/>
    <cellStyle name="Millares [0]" xfId="4" builtinId="6"/>
    <cellStyle name="Millares 2" xfId="7"/>
    <cellStyle name="Moneda" xfId="8" builtinId="4"/>
    <cellStyle name="Moneda [0]" xfId="5" builtinId="7"/>
    <cellStyle name="Normal" xfId="0" builtinId="0"/>
    <cellStyle name="Porcentaje" xfId="6" builtinId="5"/>
  </cellStyles>
  <dxfs count="1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y.cubillos/Downloads/respuestas_personeria_junio_proceso%20(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gunta_1"/>
      <sheetName val="Hoja2"/>
      <sheetName val="pregunta_2_1"/>
      <sheetName val="pregunta_2_2"/>
      <sheetName val="pregunta_2-3"/>
      <sheetName val="EJECUCION_PRE_2022"/>
    </sheetNames>
    <sheetDataSet>
      <sheetData sheetId="0"/>
      <sheetData sheetId="1"/>
      <sheetData sheetId="2"/>
      <sheetData sheetId="3"/>
      <sheetData sheetId="4">
        <row r="2">
          <cell r="O2">
            <v>1</v>
          </cell>
          <cell r="P2">
            <v>1020761344</v>
          </cell>
          <cell r="Q2" t="str">
            <v>CARLOS ESTEBAN TELLO TORRES</v>
          </cell>
          <cell r="R2" t="str">
            <v>437-Prestar servicios profesionales al Instituto Distrital de Patrimonio Cultural para apoyar la gestión de la Oficina Asesora Jurídica en los asuntos que le sean asignados y de orden administrativo que sean necesarias para el desempeño institucional</v>
          </cell>
          <cell r="S2" t="str">
            <v xml:space="preserve"> Contrato de Prestación de Servicios</v>
          </cell>
          <cell r="U2">
            <v>35261226</v>
          </cell>
          <cell r="V2">
            <v>0</v>
          </cell>
          <cell r="W2">
            <v>35261226</v>
          </cell>
          <cell r="X2">
            <v>180</v>
          </cell>
          <cell r="Z2">
            <v>180</v>
          </cell>
          <cell r="AA2">
            <v>44578</v>
          </cell>
          <cell r="AB2">
            <v>44758</v>
          </cell>
          <cell r="AC2">
            <v>44575</v>
          </cell>
          <cell r="AD2" t="str">
            <v>https://community.secop.gov.co/Public/Tendering/OpportunityDetail/Index?noticeUID=CO1.NTC.2554222&amp;isFromPublicArea=True&amp;isModal=False</v>
          </cell>
          <cell r="AE2">
            <v>20764944</v>
          </cell>
        </row>
        <row r="3">
          <cell r="O3">
            <v>2</v>
          </cell>
          <cell r="P3">
            <v>1015397944</v>
          </cell>
          <cell r="Q3" t="str">
            <v>LAURA MARÍA HERNÁNDEZ RESTREPO</v>
          </cell>
          <cell r="R3" t="str">
            <v>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S3" t="str">
            <v xml:space="preserve"> Contrato de Prestación de Servicios</v>
          </cell>
          <cell r="U3">
            <v>71500000</v>
          </cell>
          <cell r="V3">
            <v>0</v>
          </cell>
          <cell r="W3">
            <v>71500000</v>
          </cell>
          <cell r="X3">
            <v>330</v>
          </cell>
          <cell r="Z3">
            <v>330</v>
          </cell>
          <cell r="AA3">
            <v>44578</v>
          </cell>
          <cell r="AB3">
            <v>44911</v>
          </cell>
          <cell r="AC3">
            <v>44575</v>
          </cell>
          <cell r="AD3" t="str">
            <v>https://community.secop.gov.co/Public/Tendering/OpportunityDetail/Index?noticeUID=CO1.NTC.2560288&amp;isFromPublicArea=True&amp;isModal=False</v>
          </cell>
          <cell r="AE3">
            <v>42466667</v>
          </cell>
        </row>
        <row r="4">
          <cell r="O4">
            <v>3</v>
          </cell>
          <cell r="P4">
            <v>52764078</v>
          </cell>
          <cell r="Q4" t="str">
            <v>GINA PAOLA OCHOA VIVAS</v>
          </cell>
          <cell r="R4" t="str">
            <v>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S4" t="str">
            <v xml:space="preserve"> Contrato de Prestación de Servicios</v>
          </cell>
          <cell r="U4">
            <v>71500000</v>
          </cell>
          <cell r="V4">
            <v>0</v>
          </cell>
          <cell r="W4">
            <v>71500000</v>
          </cell>
          <cell r="X4">
            <v>330</v>
          </cell>
          <cell r="Z4">
            <v>330</v>
          </cell>
          <cell r="AA4">
            <v>44578</v>
          </cell>
          <cell r="AB4">
            <v>44911</v>
          </cell>
          <cell r="AC4">
            <v>44575</v>
          </cell>
          <cell r="AD4" t="str">
            <v>https://community.secop.gov.co/Public/Tendering/OpportunityDetail/Index?noticeUID=CO1.NTC.2562793&amp;isFromPublicArea=True&amp;isModal=False</v>
          </cell>
          <cell r="AE4">
            <v>42466667</v>
          </cell>
        </row>
        <row r="5">
          <cell r="O5">
            <v>4</v>
          </cell>
          <cell r="P5">
            <v>79905599</v>
          </cell>
          <cell r="Q5" t="str">
            <v>HELBER AURELIO SILVA LEGUIZAMON</v>
          </cell>
          <cell r="R5" t="str">
            <v>251-Prestar servicios profesionales para llevar a cabo actividades financieras, presupuestales y contables en desarrollo de la Gestión Institucional del IDPC.</v>
          </cell>
          <cell r="S5" t="str">
            <v xml:space="preserve"> Contrato de Prestación de Servicios</v>
          </cell>
          <cell r="U5">
            <v>56650000</v>
          </cell>
          <cell r="V5">
            <v>0</v>
          </cell>
          <cell r="W5">
            <v>56650000</v>
          </cell>
          <cell r="X5">
            <v>330</v>
          </cell>
          <cell r="Z5">
            <v>330</v>
          </cell>
          <cell r="AA5">
            <v>44581</v>
          </cell>
          <cell r="AB5">
            <v>44916</v>
          </cell>
          <cell r="AC5">
            <v>44578</v>
          </cell>
          <cell r="AD5" t="str">
            <v>https://community.secop.gov.co/Public/Tendering/OpportunityDetail/Index?noticeUID=CO1.NTC.2563663&amp;isFromPublicArea=True&amp;isModal=False</v>
          </cell>
          <cell r="AE5">
            <v>33818333</v>
          </cell>
        </row>
        <row r="6">
          <cell r="O6">
            <v>5</v>
          </cell>
          <cell r="P6">
            <v>1070918145</v>
          </cell>
          <cell r="Q6" t="str">
            <v>JENNY GISELL QUEVEDO QUEVEDO</v>
          </cell>
          <cell r="R6" t="str">
            <v>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v>
          </cell>
          <cell r="S6" t="str">
            <v xml:space="preserve"> Contrato de Prestación de Servicios</v>
          </cell>
          <cell r="U6">
            <v>55000000</v>
          </cell>
          <cell r="V6">
            <v>0</v>
          </cell>
          <cell r="W6">
            <v>55000000</v>
          </cell>
          <cell r="X6">
            <v>330</v>
          </cell>
          <cell r="Z6">
            <v>330</v>
          </cell>
          <cell r="AA6">
            <v>44579</v>
          </cell>
          <cell r="AB6">
            <v>44912</v>
          </cell>
          <cell r="AC6">
            <v>44578</v>
          </cell>
          <cell r="AD6" t="str">
            <v>https://community.secop.gov.co/Public/Tendering/OpportunityDetail/Index?noticeUID=CO1.NTC.2571136&amp;isFromPublicArea=True&amp;isModal=False</v>
          </cell>
          <cell r="AE6">
            <v>32833333</v>
          </cell>
        </row>
        <row r="7">
          <cell r="O7">
            <v>6</v>
          </cell>
          <cell r="P7">
            <v>1019079224</v>
          </cell>
          <cell r="Q7" t="str">
            <v>NATALIA TORRES GARZÓN</v>
          </cell>
          <cell r="R7" t="str">
            <v>400-Prestar servicios profesionales a la Subdirección de Gestión Corporativa para apoyar en el trámite de respuesta a requerimientos internos y externos y seguimiento de otros temas de su competencia para el fortalecimiento de la gestión institucional.</v>
          </cell>
          <cell r="S7" t="str">
            <v xml:space="preserve"> Contrato de Prestación de Servicios</v>
          </cell>
          <cell r="U7">
            <v>49500000</v>
          </cell>
          <cell r="V7">
            <v>0</v>
          </cell>
          <cell r="W7">
            <v>49500000</v>
          </cell>
          <cell r="X7">
            <v>330</v>
          </cell>
          <cell r="Z7">
            <v>330</v>
          </cell>
          <cell r="AA7">
            <v>44580</v>
          </cell>
          <cell r="AB7">
            <v>44913</v>
          </cell>
          <cell r="AC7">
            <v>44578</v>
          </cell>
          <cell r="AD7" t="str">
            <v>https://community.secop.gov.co/Public/Tendering/OpportunityDetail/Index?noticeUID=CO1.NTC.2564514&amp;isFromPublicArea=True&amp;isModal=False</v>
          </cell>
          <cell r="AE7">
            <v>29700000</v>
          </cell>
        </row>
        <row r="8">
          <cell r="O8">
            <v>7</v>
          </cell>
          <cell r="P8">
            <v>53011202</v>
          </cell>
          <cell r="Q8" t="str">
            <v>SANDRA JANETH RUEDA IBAÑEZ</v>
          </cell>
          <cell r="R8" t="str">
            <v>438-Prestar servicios profesionales al Instituto Distrital de Patrimonio Cultural para apoyar la gestión de la Oficina Asesora Jurídica en los asuntos que le sean asignados y de orden administrativo que sean necesarias para el fortalecimiento del desempeño institucional</v>
          </cell>
          <cell r="S8" t="str">
            <v xml:space="preserve"> Contrato de Prestación de Servicios</v>
          </cell>
          <cell r="U8">
            <v>35261226</v>
          </cell>
          <cell r="V8">
            <v>0</v>
          </cell>
          <cell r="W8">
            <v>35261226</v>
          </cell>
          <cell r="X8">
            <v>180</v>
          </cell>
          <cell r="Z8">
            <v>180</v>
          </cell>
          <cell r="AA8">
            <v>44579</v>
          </cell>
          <cell r="AB8">
            <v>44759</v>
          </cell>
          <cell r="AC8">
            <v>44578</v>
          </cell>
          <cell r="AD8" t="str">
            <v>https://community.secop.gov.co/Public/Tendering/OpportunityDetail/Index?noticeUID=CO1.NTC.2580581&amp;isFromPublicArea=True&amp;isModal=False</v>
          </cell>
          <cell r="AE8">
            <v>9207098</v>
          </cell>
        </row>
        <row r="9">
          <cell r="O9">
            <v>8</v>
          </cell>
          <cell r="P9">
            <v>52501495</v>
          </cell>
          <cell r="Q9" t="str">
            <v xml:space="preserve">LILIANA CECILIA ROJAS LEON </v>
          </cell>
          <cell r="R9" t="str">
            <v>439-Prestar servicios profesionales al Instituto Distrital de Patrimonio Cultural para apoyar los asuntos estratégicos de la Oficina Asesora Jurídica relacionados con temas contractuales y administrativos que sean necesarias para el fortalecimiento del desempeño institucional</v>
          </cell>
          <cell r="S9" t="str">
            <v xml:space="preserve"> Contrato de Prestación de Servicios</v>
          </cell>
          <cell r="U9">
            <v>82500000</v>
          </cell>
          <cell r="V9">
            <v>0</v>
          </cell>
          <cell r="W9">
            <v>82500000</v>
          </cell>
          <cell r="X9">
            <v>330</v>
          </cell>
          <cell r="Z9">
            <v>330</v>
          </cell>
          <cell r="AA9">
            <v>44578</v>
          </cell>
          <cell r="AB9">
            <v>44911</v>
          </cell>
          <cell r="AC9">
            <v>44578</v>
          </cell>
          <cell r="AD9" t="str">
            <v>https://community.secop.gov.co/Public/Tendering/OpportunityDetail/Index?noticeUID=CO1.NTC.2564821&amp;isFromPublicArea=True&amp;isModal=False</v>
          </cell>
          <cell r="AE9">
            <v>49000000</v>
          </cell>
        </row>
        <row r="10">
          <cell r="O10">
            <v>9</v>
          </cell>
          <cell r="P10">
            <v>52991321</v>
          </cell>
          <cell r="Q10" t="str">
            <v>SANDRA YANETH ROMO BENAVIDES</v>
          </cell>
          <cell r="R10" t="str">
            <v>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v>
          </cell>
          <cell r="S10" t="str">
            <v xml:space="preserve"> Contrato de Prestación de Servicios</v>
          </cell>
          <cell r="U10">
            <v>84975000</v>
          </cell>
          <cell r="V10">
            <v>0</v>
          </cell>
          <cell r="W10">
            <v>84975000</v>
          </cell>
          <cell r="X10">
            <v>330</v>
          </cell>
          <cell r="Z10">
            <v>330</v>
          </cell>
          <cell r="AA10">
            <v>44578</v>
          </cell>
          <cell r="AB10">
            <v>44911</v>
          </cell>
          <cell r="AC10">
            <v>44578</v>
          </cell>
          <cell r="AD10" t="str">
            <v>https://community.secop.gov.co/Public/Tendering/OpportunityDetail/Index?noticeUID=CO1.NTC.2566047&amp;isFromPublicArea=True&amp;isModal=False</v>
          </cell>
          <cell r="AE10">
            <v>50470000</v>
          </cell>
        </row>
        <row r="11">
          <cell r="O11">
            <v>10</v>
          </cell>
          <cell r="P11">
            <v>79483221</v>
          </cell>
          <cell r="Q11" t="str">
            <v>JORGE ALIRIO RIOS RODRIGUEZ</v>
          </cell>
          <cell r="R11" t="str">
            <v>463-Prestar servicios de apoyo en la conducción de los vehículos de propiedad del Instituto Distrital de Patrimonio Cultural.</v>
          </cell>
          <cell r="S11" t="str">
            <v xml:space="preserve"> Contrato de Prestación de Servicios</v>
          </cell>
          <cell r="U11">
            <v>29599625</v>
          </cell>
          <cell r="V11">
            <v>0</v>
          </cell>
          <cell r="W11">
            <v>29599625</v>
          </cell>
          <cell r="X11">
            <v>330</v>
          </cell>
          <cell r="Z11">
            <v>330</v>
          </cell>
          <cell r="AA11">
            <v>44579</v>
          </cell>
          <cell r="AB11">
            <v>44912</v>
          </cell>
          <cell r="AC11">
            <v>44578</v>
          </cell>
          <cell r="AD11" t="str">
            <v>https://community.secop.gov.co/Public/Tendering/OpportunityDetail/Index?noticeUID=CO1.NTC.2582524&amp;isFromPublicArea=True&amp;isModal=False</v>
          </cell>
          <cell r="AE11">
            <v>17670079</v>
          </cell>
        </row>
        <row r="12">
          <cell r="O12">
            <v>11</v>
          </cell>
          <cell r="P12">
            <v>1072647232</v>
          </cell>
          <cell r="Q12" t="str">
            <v>ESTEFANIA DIAZ MUÑOZ</v>
          </cell>
          <cell r="R12" t="str">
            <v>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v>
          </cell>
          <cell r="S12" t="str">
            <v xml:space="preserve"> Contrato de Prestación de Servicios</v>
          </cell>
          <cell r="U12">
            <v>64645581</v>
          </cell>
          <cell r="V12">
            <v>0</v>
          </cell>
          <cell r="W12">
            <v>64645581</v>
          </cell>
          <cell r="X12">
            <v>330</v>
          </cell>
          <cell r="Z12">
            <v>330</v>
          </cell>
          <cell r="AA12">
            <v>44581</v>
          </cell>
          <cell r="AB12">
            <v>44914</v>
          </cell>
          <cell r="AC12">
            <v>44578</v>
          </cell>
          <cell r="AD12" t="str">
            <v>https://community.secop.gov.co/Public/Tendering/OpportunityDetail/Index?noticeUID=CO1.NTC.2583583&amp;isFromPublicArea=True&amp;isModal=true&amp;asPopupView=true</v>
          </cell>
          <cell r="AE12">
            <v>38983244</v>
          </cell>
        </row>
        <row r="13">
          <cell r="O13">
            <v>12</v>
          </cell>
          <cell r="P13">
            <v>79291999</v>
          </cell>
          <cell r="Q13" t="str">
            <v>QUINTINTILIANO GARCÍA ORTEGA</v>
          </cell>
          <cell r="R13" t="str">
            <v>464-Prestar servicios de apoyo  en la conducción de los vehículos de propiedad del Instituto Distrital de Patrimonio Cultural.</v>
          </cell>
          <cell r="S13" t="str">
            <v xml:space="preserve"> Contrato de Prestación de Servicios</v>
          </cell>
          <cell r="U13">
            <v>29599625</v>
          </cell>
          <cell r="V13">
            <v>0</v>
          </cell>
          <cell r="W13">
            <v>29599625</v>
          </cell>
          <cell r="X13">
            <v>330</v>
          </cell>
          <cell r="Z13">
            <v>330</v>
          </cell>
          <cell r="AA13">
            <v>44579</v>
          </cell>
          <cell r="AB13">
            <v>44912</v>
          </cell>
          <cell r="AC13">
            <v>44578</v>
          </cell>
          <cell r="AD13" t="str">
            <v>https://community.secop.gov.co/Public/Tendering/OpportunityDetail/Index?noticeUID=CO1.NTC.2584181&amp;isFromPublicArea=True&amp;isModal=False</v>
          </cell>
          <cell r="AE13">
            <v>17670079</v>
          </cell>
        </row>
        <row r="14">
          <cell r="O14">
            <v>13</v>
          </cell>
          <cell r="P14">
            <v>52697259</v>
          </cell>
          <cell r="Q14" t="str">
            <v>CATALINA ARREAZA MORENO</v>
          </cell>
          <cell r="R14" t="str">
            <v>227-Prestar servicios profesionales para desarrollar actividades para la cooperación y relaciones internacionales entre instituciones encargadas del Patrimonio Cultural para el fortalecimiento de la gestión institucional.</v>
          </cell>
          <cell r="S14" t="str">
            <v xml:space="preserve"> Contrato de Prestación de Servicios</v>
          </cell>
          <cell r="U14">
            <v>107635000</v>
          </cell>
          <cell r="V14">
            <v>0</v>
          </cell>
          <cell r="W14">
            <v>107635000</v>
          </cell>
          <cell r="X14">
            <v>330</v>
          </cell>
          <cell r="Z14">
            <v>330</v>
          </cell>
          <cell r="AA14">
            <v>44580</v>
          </cell>
          <cell r="AB14">
            <v>44913</v>
          </cell>
          <cell r="AC14">
            <v>44579</v>
          </cell>
          <cell r="AD14" t="str">
            <v>https://community.secop.gov.co/Public/Tendering/OpportunityDetail/Index?noticeUID=CO1.NTC.2590708&amp;isFromPublicArea=True&amp;isModal=False</v>
          </cell>
          <cell r="AE14">
            <v>64581000</v>
          </cell>
        </row>
        <row r="15">
          <cell r="O15">
            <v>14</v>
          </cell>
          <cell r="P15">
            <v>80775570</v>
          </cell>
          <cell r="Q15" t="str">
            <v>CARLOS MARIO SANTOS PINILLA</v>
          </cell>
          <cell r="R15" t="str">
            <v>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v>
          </cell>
          <cell r="S15" t="str">
            <v xml:space="preserve"> Contrato de Prestación de Servicios</v>
          </cell>
          <cell r="U15">
            <v>43807445</v>
          </cell>
          <cell r="V15">
            <v>0</v>
          </cell>
          <cell r="W15">
            <v>43807445</v>
          </cell>
          <cell r="X15">
            <v>330</v>
          </cell>
          <cell r="Z15">
            <v>330</v>
          </cell>
          <cell r="AA15">
            <v>44582</v>
          </cell>
          <cell r="AB15">
            <v>44915</v>
          </cell>
          <cell r="AC15">
            <v>44579</v>
          </cell>
          <cell r="AD15" t="str">
            <v>https://community.secop.gov.co/Public/Tendering/OpportunityDetail/Index?noticeUID=CO1.NTC.2588544&amp;isFromPublicArea=True&amp;isModal=False</v>
          </cell>
          <cell r="AE15">
            <v>26549967</v>
          </cell>
        </row>
        <row r="16">
          <cell r="O16">
            <v>15</v>
          </cell>
          <cell r="P16">
            <v>1023912943</v>
          </cell>
          <cell r="Q16" t="str">
            <v>CAMILO ANDRES MORENO MALAGON</v>
          </cell>
          <cell r="R16" t="str">
            <v>405-Prestar servicios de apoyo a la gestión al IDPC en el manejo los instrumentos archivísticos en el marco de la Política de Gestión Documental del Modelo Integrado de Planeación y Gestión.</v>
          </cell>
          <cell r="S16" t="str">
            <v xml:space="preserve"> Contrato de Prestación de Servicios</v>
          </cell>
          <cell r="U16">
            <v>39071505</v>
          </cell>
          <cell r="V16">
            <v>0</v>
          </cell>
          <cell r="W16">
            <v>39071505</v>
          </cell>
          <cell r="X16">
            <v>330</v>
          </cell>
          <cell r="Z16">
            <v>330</v>
          </cell>
          <cell r="AA16">
            <v>44580</v>
          </cell>
          <cell r="AB16">
            <v>44913</v>
          </cell>
          <cell r="AC16">
            <v>44578</v>
          </cell>
          <cell r="AD16" t="str">
            <v>https://community.secop.gov.co/Public/Tendering/OpportunityDetail/Index?noticeUID=CO1.NTC.2589103&amp;isFromPublicArea=True&amp;isModal=False</v>
          </cell>
          <cell r="AE16">
            <v>23442903</v>
          </cell>
        </row>
        <row r="17">
          <cell r="O17">
            <v>16</v>
          </cell>
          <cell r="P17">
            <v>52735980</v>
          </cell>
          <cell r="Q17" t="str">
            <v>DIANA MARCELA PARADA MENDIVELSO</v>
          </cell>
          <cell r="R17" t="str">
            <v>126-Prestar servicios profesionales al Instituto Distrital de Patrimonio Cultural para apoyar actividades de gestión social y operativas que adelanta la Subdirección de Protección e Intervención del Patrimonio.</v>
          </cell>
          <cell r="S17" t="str">
            <v xml:space="preserve"> Contrato de Prestación de Servicios</v>
          </cell>
          <cell r="U17">
            <v>54075000</v>
          </cell>
          <cell r="V17">
            <v>0</v>
          </cell>
          <cell r="W17">
            <v>54075000</v>
          </cell>
          <cell r="X17">
            <v>315</v>
          </cell>
          <cell r="Z17">
            <v>315</v>
          </cell>
          <cell r="AA17">
            <v>44582</v>
          </cell>
          <cell r="AB17">
            <v>44900</v>
          </cell>
          <cell r="AC17">
            <v>44580</v>
          </cell>
          <cell r="AD17" t="str">
            <v>https://community.secop.gov.co/Public/Tendering/OpportunityDetail/Index?noticeUID=CO1.NTC.2610095&amp;isFromPublicArea=True&amp;isModal=False</v>
          </cell>
          <cell r="AE17">
            <v>31758333</v>
          </cell>
        </row>
        <row r="18">
          <cell r="O18">
            <v>17</v>
          </cell>
          <cell r="P18">
            <v>51829727</v>
          </cell>
          <cell r="Q18" t="str">
            <v>ILONA GRACIELA MURCIA LJJASZ</v>
          </cell>
          <cell r="R18" t="str">
            <v>119-Prestar servicios profesionales para apoyar las estrategias de gestión en torno a las metas, planes, programas y proyectos de la Subdirección de Protección e Intervención del Patrimonio del Instituto Distrital de Patrimonio Cultural.</v>
          </cell>
          <cell r="S18" t="str">
            <v xml:space="preserve"> Contrato de Prestación de Servicios</v>
          </cell>
          <cell r="U18">
            <v>113850000</v>
          </cell>
          <cell r="V18">
            <v>0</v>
          </cell>
          <cell r="W18">
            <v>113850000</v>
          </cell>
          <cell r="X18">
            <v>330</v>
          </cell>
          <cell r="Z18">
            <v>330</v>
          </cell>
          <cell r="AA18">
            <v>44582</v>
          </cell>
          <cell r="AB18">
            <v>44915</v>
          </cell>
          <cell r="AC18">
            <v>44580</v>
          </cell>
          <cell r="AD18" t="str">
            <v>https://community.secop.gov.co/Public/Tendering/OpportunityDetail/Index?noticeUID=CO1.NTC.2609619&amp;isFromPublicArea=True&amp;isModal=False</v>
          </cell>
          <cell r="AE18">
            <v>69000000</v>
          </cell>
        </row>
        <row r="19">
          <cell r="O19">
            <v>18</v>
          </cell>
          <cell r="P19">
            <v>52903579</v>
          </cell>
          <cell r="Q19" t="str">
            <v>ADRIANA PATRICIA MORENO HURTADO</v>
          </cell>
          <cell r="R19" t="str">
            <v>157-Prestar servicios profesionales al Instituto Distrital de Patrimonio Cultural para apoyar el desarrollo técnico de las actividades en fachadas y espacio público en los Bienes de interés Cultural de la Subdirección de Protección e Intervención del Patrimonio.</v>
          </cell>
          <cell r="S19" t="str">
            <v xml:space="preserve"> Contrato de Prestación de Servicios</v>
          </cell>
          <cell r="U19">
            <v>60795000</v>
          </cell>
          <cell r="V19">
            <v>0</v>
          </cell>
          <cell r="W19">
            <v>60795000</v>
          </cell>
          <cell r="X19">
            <v>315</v>
          </cell>
          <cell r="Z19">
            <v>315</v>
          </cell>
          <cell r="AA19">
            <v>44581</v>
          </cell>
          <cell r="AB19">
            <v>44899</v>
          </cell>
          <cell r="AC19">
            <v>44580</v>
          </cell>
          <cell r="AD19" t="str">
            <v>https://community.secop.gov.co/Public/Tendering/OpportunityDetail/Index?noticeUID=CO1.NTC.2611093&amp;isFromPublicArea=True&amp;isModal=False</v>
          </cell>
          <cell r="AE19">
            <v>35512000</v>
          </cell>
        </row>
        <row r="20">
          <cell r="O20">
            <v>19</v>
          </cell>
          <cell r="P20">
            <v>1130622377</v>
          </cell>
          <cell r="Q20" t="str">
            <v>ANA MARIA MONTOYA CORREA</v>
          </cell>
          <cell r="R20" t="str">
            <v>127-Prestar servicios profesionales al Instituto Distrital de Patrimonio Cultural para apoyar las actividades de indole contractual y juridico de la Subdirección de Protección e Intervención del Patrimonio.</v>
          </cell>
          <cell r="S20" t="str">
            <v xml:space="preserve"> Contrato de Prestación de Servicios</v>
          </cell>
          <cell r="U20">
            <v>99000000</v>
          </cell>
          <cell r="V20">
            <v>0</v>
          </cell>
          <cell r="W20">
            <v>99000000</v>
          </cell>
          <cell r="X20">
            <v>330</v>
          </cell>
          <cell r="Z20">
            <v>330</v>
          </cell>
          <cell r="AA20">
            <v>44582</v>
          </cell>
          <cell r="AB20">
            <v>44915</v>
          </cell>
          <cell r="AC20">
            <v>44581</v>
          </cell>
          <cell r="AD20" t="str">
            <v>https://community.secop.gov.co/Public/Tendering/OpportunityDetail/Index?noticeUID=CO1.NTC.2610448&amp;isFromPublicArea=True&amp;isModal=False</v>
          </cell>
          <cell r="AE20">
            <v>60000000</v>
          </cell>
        </row>
        <row r="21">
          <cell r="O21">
            <v>20</v>
          </cell>
          <cell r="P21">
            <v>94552140</v>
          </cell>
          <cell r="Q21" t="str">
            <v>LUIS FELIPE GONZALEZ VELEZ</v>
          </cell>
          <cell r="R21" t="str">
            <v>128-Prestar servicios profesionales al Instituto Distrital de Patrimonio Cultural apoyando actividades juridicas de la Subdirección de Protección e Intervención del Patrimonio.</v>
          </cell>
          <cell r="S21" t="str">
            <v xml:space="preserve"> Contrato de Prestación de Servicios</v>
          </cell>
          <cell r="U21">
            <v>71039100</v>
          </cell>
          <cell r="V21">
            <v>0</v>
          </cell>
          <cell r="W21">
            <v>71039100</v>
          </cell>
          <cell r="X21">
            <v>330</v>
          </cell>
          <cell r="Z21">
            <v>330</v>
          </cell>
          <cell r="AA21">
            <v>44582</v>
          </cell>
          <cell r="AB21">
            <v>44915</v>
          </cell>
          <cell r="AC21">
            <v>44580</v>
          </cell>
          <cell r="AD21" t="str">
            <v>https://community.secop.gov.co/Public/Tendering/OpportunityDetail/Index?noticeUID=CO1.NTC.2611307&amp;isFromPublicArea=True&amp;isModal=False</v>
          </cell>
          <cell r="AE21">
            <v>43054000</v>
          </cell>
        </row>
        <row r="22">
          <cell r="O22">
            <v>21</v>
          </cell>
          <cell r="P22">
            <v>52465723</v>
          </cell>
          <cell r="Q22" t="str">
            <v>MYRIAM ADELAIDA POVEDA PARRA</v>
          </cell>
          <cell r="R22" t="str">
            <v>122-Prestar servicios profesionales para el apoyo de las actividades financieras y de planeación que se requieran en la Subdirección de Protección e Intervención del Patrimonio del Instituto Distrital de Patrimonio Cultural.</v>
          </cell>
          <cell r="S22" t="str">
            <v xml:space="preserve"> Contrato de Prestación de Servicios</v>
          </cell>
          <cell r="U22">
            <v>63690000</v>
          </cell>
          <cell r="V22">
            <v>0</v>
          </cell>
          <cell r="W22">
            <v>63690000</v>
          </cell>
          <cell r="X22">
            <v>330</v>
          </cell>
          <cell r="Z22">
            <v>330</v>
          </cell>
          <cell r="AA22">
            <v>44582</v>
          </cell>
          <cell r="AB22">
            <v>44915</v>
          </cell>
          <cell r="AC22">
            <v>44580</v>
          </cell>
          <cell r="AD22" t="str">
            <v>https://community.secop.gov.co/Public/Tendering/OpportunityDetail/Index?noticeUID=CO1.NTC.2609892&amp;isFromPublicArea=True&amp;isModal=False</v>
          </cell>
          <cell r="AE22">
            <v>38600000</v>
          </cell>
        </row>
        <row r="23">
          <cell r="O23">
            <v>22</v>
          </cell>
          <cell r="P23">
            <v>52515314</v>
          </cell>
          <cell r="Q23" t="str">
            <v>XIMENA PIEDAD AGUILLON MAYORGA</v>
          </cell>
          <cell r="R23" t="str">
            <v>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v>
          </cell>
          <cell r="S23" t="str">
            <v xml:space="preserve"> Contrato de Prestación de Servicios</v>
          </cell>
          <cell r="U23">
            <v>117569705</v>
          </cell>
          <cell r="V23">
            <v>0</v>
          </cell>
          <cell r="W23">
            <v>117569705</v>
          </cell>
          <cell r="X23">
            <v>330</v>
          </cell>
          <cell r="Z23">
            <v>330</v>
          </cell>
          <cell r="AA23">
            <v>44582</v>
          </cell>
          <cell r="AB23">
            <v>44915</v>
          </cell>
          <cell r="AC23">
            <v>44580</v>
          </cell>
          <cell r="AD23" t="str">
            <v>https://community.secop.gov.co/Public/Tendering/OpportunityDetail/Index?noticeUID=CO1.NTC.2608465&amp;isFromPublicArea=True&amp;isModal=False</v>
          </cell>
          <cell r="AE23">
            <v>71254367</v>
          </cell>
        </row>
        <row r="24">
          <cell r="O24">
            <v>23</v>
          </cell>
          <cell r="P24">
            <v>52543940</v>
          </cell>
          <cell r="Q24" t="str">
            <v>MARITZA FORERO HERNANDEZ</v>
          </cell>
          <cell r="R24" t="str">
            <v>121-Prestar servicios profesionales para apoyar el seguimiento de las metas de los proyectos a cargo de la Subdirección de protección e intervención del Patrimonio del Instituto Distrital de Patrimonio Cultural.</v>
          </cell>
          <cell r="S24" t="str">
            <v xml:space="preserve"> Contrato de Prestación de Servicios</v>
          </cell>
          <cell r="U24">
            <v>71039100</v>
          </cell>
          <cell r="V24">
            <v>0</v>
          </cell>
          <cell r="W24">
            <v>71039100</v>
          </cell>
          <cell r="X24">
            <v>330</v>
          </cell>
          <cell r="Z24">
            <v>330</v>
          </cell>
          <cell r="AA24">
            <v>44582</v>
          </cell>
          <cell r="AB24">
            <v>44915</v>
          </cell>
          <cell r="AC24">
            <v>44580</v>
          </cell>
          <cell r="AD24" t="str">
            <v>https://community.secop.gov.co/Public/Tendering/ContractNoticePhases/View?PPI=CO1.PPI.16817926&amp;isFromPublicArea=True&amp;isModal=False</v>
          </cell>
          <cell r="AE24">
            <v>43054000</v>
          </cell>
        </row>
        <row r="25">
          <cell r="O25">
            <v>24</v>
          </cell>
          <cell r="P25">
            <v>80813338</v>
          </cell>
          <cell r="Q25" t="str">
            <v>OMAR ALEXANDER PATIÑO PINEDA</v>
          </cell>
          <cell r="R25" t="str">
            <v>411-Prestar servicios de apoyo para desarrollar actividades de archivo y correspondencia de documentos recibidos y producidos por el IDPC.</v>
          </cell>
          <cell r="S25" t="str">
            <v xml:space="preserve"> Contrato de Prestación de Servicios</v>
          </cell>
          <cell r="U25">
            <v>36585142</v>
          </cell>
          <cell r="V25">
            <v>0</v>
          </cell>
          <cell r="W25">
            <v>36585142</v>
          </cell>
          <cell r="X25">
            <v>330</v>
          </cell>
          <cell r="Z25">
            <v>330</v>
          </cell>
          <cell r="AA25">
            <v>44587</v>
          </cell>
          <cell r="AB25">
            <v>44920</v>
          </cell>
          <cell r="AC25">
            <v>44579</v>
          </cell>
          <cell r="AD25" t="str">
            <v>https://community.secop.gov.co/Public/Tendering/OpportunityDetail/Index?noticeUID=CO1.NTC.2595872&amp;isFromPublicArea=True&amp;isModal=False</v>
          </cell>
          <cell r="AE25">
            <v>22727134</v>
          </cell>
        </row>
        <row r="26">
          <cell r="O26">
            <v>25</v>
          </cell>
          <cell r="P26">
            <v>53043630</v>
          </cell>
          <cell r="Q26" t="str">
            <v>MARY ELIZABETH ROJAS MUÑOZ</v>
          </cell>
          <cell r="R26" t="str">
            <v>243-Prestar servicios profesionales para acompañar al Instituto Distrital de Patrimonio Cultural en el desarrollo de acciones relacionadas con la gestión de la infraestructura tecnológica para el mejoramiento de los indicadores de gestion y seguridad de información.</v>
          </cell>
          <cell r="S26" t="str">
            <v xml:space="preserve"> Contrato de Prestación de Servicios</v>
          </cell>
          <cell r="U26">
            <v>74800000</v>
          </cell>
          <cell r="V26">
            <v>0</v>
          </cell>
          <cell r="W26">
            <v>74800000</v>
          </cell>
          <cell r="X26">
            <v>330</v>
          </cell>
          <cell r="Z26">
            <v>330</v>
          </cell>
          <cell r="AA26">
            <v>44581</v>
          </cell>
          <cell r="AB26">
            <v>44914</v>
          </cell>
          <cell r="AC26">
            <v>44579</v>
          </cell>
          <cell r="AD26" t="str">
            <v>https://community.secop.gov.co/Public/Tendering/OpportunityDetail/Index?noticeUID=CO1.NTC.2595867&amp;isFromPublicArea=True&amp;isModal=False</v>
          </cell>
          <cell r="AE26">
            <v>45106667</v>
          </cell>
        </row>
        <row r="27">
          <cell r="O27">
            <v>26</v>
          </cell>
          <cell r="P27">
            <v>1016063613</v>
          </cell>
          <cell r="Q27" t="str">
            <v>YANESSA MARIANE LILCHYN PEÑA</v>
          </cell>
          <cell r="R27" t="str">
            <v>95-Prestar servicios profesionales al Instituto Distrital de Patrimonio Cultural para apoyar en las  etapas de intervencion de los inmuebles declarados como Bienes de Interes Cultural del Distrito Capital y sus colindantes.</v>
          </cell>
          <cell r="S27" t="str">
            <v xml:space="preserve"> Contrato de Prestación de Servicios</v>
          </cell>
          <cell r="U27">
            <v>50857538</v>
          </cell>
          <cell r="V27">
            <v>0</v>
          </cell>
          <cell r="W27">
            <v>50857538</v>
          </cell>
          <cell r="X27">
            <v>315</v>
          </cell>
          <cell r="Z27">
            <v>315</v>
          </cell>
          <cell r="AA27">
            <v>44580</v>
          </cell>
          <cell r="AB27">
            <v>44898</v>
          </cell>
          <cell r="AC27">
            <v>44579</v>
          </cell>
          <cell r="AD27" t="str">
            <v>https://community.secop.gov.co/Public/Tendering/OpportunityDetail/Index?noticeUID=CO1.NTC.2596778&amp;isFromPublicArea=True&amp;isModal=False</v>
          </cell>
          <cell r="AE27">
            <v>29545808</v>
          </cell>
        </row>
        <row r="28">
          <cell r="O28">
            <v>27</v>
          </cell>
          <cell r="P28">
            <v>1052382465</v>
          </cell>
          <cell r="Q28" t="str">
            <v>OSCAR FABIAN UYABAN DUEÑAS</v>
          </cell>
          <cell r="R28" t="str">
            <v>125-Prestar servicios de apoyo a la gestion al Instituto Distrital de Patrimonio Cultural en las actividades administrativas y operativas derivadas de la Subdirección de Protección e Intervención.</v>
          </cell>
          <cell r="S28" t="str">
            <v xml:space="preserve"> Contrato de Prestación de Servicios</v>
          </cell>
          <cell r="T28" t="str">
            <v>Aclaratoria</v>
          </cell>
          <cell r="U28">
            <v>33623217</v>
          </cell>
          <cell r="V28">
            <v>0</v>
          </cell>
          <cell r="W28">
            <v>33589296</v>
          </cell>
          <cell r="X28">
            <v>302</v>
          </cell>
          <cell r="Z28">
            <v>302</v>
          </cell>
          <cell r="AA28">
            <v>44580</v>
          </cell>
          <cell r="AB28">
            <v>44885</v>
          </cell>
          <cell r="AC28">
            <v>44579</v>
          </cell>
          <cell r="AD28" t="str">
            <v>https://community.secop.gov.co/Public/Tendering/OpportunityDetail/Index?noticeUID=CO1.NTC.2597288&amp;isFromPublicArea=True&amp;isModal=False</v>
          </cell>
          <cell r="AE28">
            <v>26026074</v>
          </cell>
        </row>
        <row r="29">
          <cell r="O29">
            <v>28</v>
          </cell>
          <cell r="P29">
            <v>1033727165</v>
          </cell>
          <cell r="Q29" t="str">
            <v>MAYERLY MARISOL SILVA MUÑOZ</v>
          </cell>
          <cell r="R29" t="str">
            <v>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v>
          </cell>
          <cell r="S29" t="str">
            <v xml:space="preserve"> Contrato de Prestación de Servicios</v>
          </cell>
          <cell r="U29">
            <v>35200000</v>
          </cell>
          <cell r="V29">
            <v>0</v>
          </cell>
          <cell r="W29">
            <v>35200000</v>
          </cell>
          <cell r="X29">
            <v>330</v>
          </cell>
          <cell r="Z29">
            <v>330</v>
          </cell>
          <cell r="AA29">
            <v>44586</v>
          </cell>
          <cell r="AB29">
            <v>44919</v>
          </cell>
          <cell r="AC29">
            <v>44580</v>
          </cell>
          <cell r="AD29" t="str">
            <v>https://community.secop.gov.co/Public/Tendering/OpportunityDetail/Index?noticeUID=CO1.NTC.2602066&amp;isFromPublicArea=True&amp;isModal=False</v>
          </cell>
          <cell r="AE29">
            <v>21760000</v>
          </cell>
        </row>
        <row r="30">
          <cell r="O30">
            <v>29</v>
          </cell>
          <cell r="P30">
            <v>51554132</v>
          </cell>
          <cell r="Q30" t="str">
            <v>ADRIANA BERNAO GUTIERREZ</v>
          </cell>
          <cell r="R30" t="str">
            <v>36-Prestar servicios profesionales jurídicos al Instituto Distrital de Patrimonio Cultural, para realizar las acciones jurídicas y de seguimiento contractual y administrativo de los procesos liderados por la Subdirección de Gestión. Territorial del Patrimonio Cultural.</v>
          </cell>
          <cell r="S30" t="str">
            <v xml:space="preserve"> Contrato de Prestación de Servicios</v>
          </cell>
          <cell r="U30">
            <v>77000000</v>
          </cell>
          <cell r="V30">
            <v>0</v>
          </cell>
          <cell r="W30">
            <v>77000000</v>
          </cell>
          <cell r="X30">
            <v>330</v>
          </cell>
          <cell r="Z30">
            <v>330</v>
          </cell>
          <cell r="AA30">
            <v>44581</v>
          </cell>
          <cell r="AB30">
            <v>44914</v>
          </cell>
          <cell r="AC30">
            <v>44581</v>
          </cell>
          <cell r="AD30" t="str">
            <v>https://community.secop.gov.co/Public/Tendering/OpportunityDetail/Index?noticeUID=CO1.NTC.2621054&amp;isFromPublicArea=True&amp;isModal=False</v>
          </cell>
          <cell r="AE30">
            <v>46433333</v>
          </cell>
        </row>
        <row r="31">
          <cell r="O31">
            <v>30</v>
          </cell>
          <cell r="P31">
            <v>51783758</v>
          </cell>
          <cell r="Q31" t="str">
            <v>OLGA LUCÍA VERGARA ARENAS</v>
          </cell>
          <cell r="R31" t="str">
            <v>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v>
          </cell>
          <cell r="S31" t="str">
            <v xml:space="preserve"> Contrato de Prestación de Servicios</v>
          </cell>
          <cell r="U31">
            <v>68200000</v>
          </cell>
          <cell r="V31">
            <v>0</v>
          </cell>
          <cell r="W31">
            <v>68200000</v>
          </cell>
          <cell r="X31">
            <v>330</v>
          </cell>
          <cell r="Z31">
            <v>330</v>
          </cell>
          <cell r="AA31">
            <v>44581</v>
          </cell>
          <cell r="AB31">
            <v>44914</v>
          </cell>
          <cell r="AC31">
            <v>44581</v>
          </cell>
          <cell r="AD31" t="str">
            <v>https://community.secop.gov.co/Public/Tendering/OpportunityDetail/Index?noticeUID=CO1.NTC.2621462&amp;isFromPublicArea=True&amp;isModal=False</v>
          </cell>
          <cell r="AE31">
            <v>41126667</v>
          </cell>
        </row>
        <row r="32">
          <cell r="O32">
            <v>31</v>
          </cell>
          <cell r="P32">
            <v>52046556</v>
          </cell>
          <cell r="Q32" t="str">
            <v>NUBIA NAYIBE VELASCO CALVO</v>
          </cell>
          <cell r="R32" t="str">
            <v>299-Prestar servicios profesionales al Instituto Distrital de Patrimonio Cultural para apoyar las actividades periodísticas requeridas para el fortalecimiento de la comunicación interna y externa de la entidad.</v>
          </cell>
          <cell r="S32" t="str">
            <v xml:space="preserve"> Contrato de Prestación de Servicios</v>
          </cell>
          <cell r="U32">
            <v>70400000</v>
          </cell>
          <cell r="V32">
            <v>0</v>
          </cell>
          <cell r="W32">
            <v>70400000</v>
          </cell>
          <cell r="X32">
            <v>330</v>
          </cell>
          <cell r="Z32">
            <v>330</v>
          </cell>
          <cell r="AA32">
            <v>44586</v>
          </cell>
          <cell r="AB32">
            <v>44919</v>
          </cell>
          <cell r="AC32">
            <v>44582</v>
          </cell>
          <cell r="AD32" t="str">
            <v>https://community.secop.gov.co/Public/Tendering/OpportunityDetail/Index?noticeUID=CO1.NTC.2627682&amp;isFromPublicArea=True&amp;isModal=False</v>
          </cell>
          <cell r="AE32">
            <v>43520000</v>
          </cell>
        </row>
        <row r="33">
          <cell r="O33">
            <v>32</v>
          </cell>
          <cell r="P33">
            <v>52452367</v>
          </cell>
          <cell r="Q33" t="str">
            <v>XIMENA PAOLA BERNAL CASTILLO</v>
          </cell>
          <cell r="R33" t="str">
            <v>151-Prestar servicios profesionales al Instituto Distrital de Patrimonio Cultural para apoyar los proyectos editoriales de la entidad en el marco de la estrategia de territorialización del Museo de Bogotá</v>
          </cell>
          <cell r="S33" t="str">
            <v xml:space="preserve"> Contrato de Prestación de Servicios</v>
          </cell>
          <cell r="U33">
            <v>96305000</v>
          </cell>
          <cell r="V33">
            <v>0</v>
          </cell>
          <cell r="W33">
            <v>96305000</v>
          </cell>
          <cell r="X33">
            <v>330</v>
          </cell>
          <cell r="Z33">
            <v>330</v>
          </cell>
          <cell r="AA33">
            <v>44586</v>
          </cell>
          <cell r="AB33">
            <v>44919</v>
          </cell>
          <cell r="AC33">
            <v>44582</v>
          </cell>
          <cell r="AD33" t="str">
            <v>https://community.secop.gov.co/Public/Tendering/OpportunityDetail/Index?noticeUID=CO1.NTC.2628265&amp;isFromPublicArea=True&amp;isModal=False</v>
          </cell>
          <cell r="AE33">
            <v>59242167</v>
          </cell>
        </row>
        <row r="34">
          <cell r="O34">
            <v>33</v>
          </cell>
          <cell r="P34">
            <v>52778993</v>
          </cell>
          <cell r="Q34" t="str">
            <v>TATIANA DEL PILAR DUEÑAS GUTIERREZ</v>
          </cell>
          <cell r="R34" t="str">
            <v>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v>
          </cell>
          <cell r="S34" t="str">
            <v xml:space="preserve"> Contrato de Prestación de Servicios</v>
          </cell>
          <cell r="U34">
            <v>90000000</v>
          </cell>
          <cell r="V34">
            <v>0</v>
          </cell>
          <cell r="W34">
            <v>90000000</v>
          </cell>
          <cell r="X34">
            <v>300</v>
          </cell>
          <cell r="Z34">
            <v>300</v>
          </cell>
          <cell r="AA34">
            <v>44586</v>
          </cell>
          <cell r="AB34">
            <v>44889</v>
          </cell>
          <cell r="AC34">
            <v>44582</v>
          </cell>
          <cell r="AD34" t="str">
            <v>https://community.secop.gov.co/Public/Tendering/OpportunityDetail/Index?noticeUID=CO1.NTC.2635290&amp;isFromPublicArea=True&amp;isModal=False</v>
          </cell>
          <cell r="AE34">
            <v>52200000</v>
          </cell>
        </row>
        <row r="35">
          <cell r="O35">
            <v>34</v>
          </cell>
          <cell r="P35">
            <v>1031145701</v>
          </cell>
          <cell r="Q35" t="str">
            <v>CARLOS ALFONSO CAICEDO GUZMÁN</v>
          </cell>
          <cell r="R35" t="str">
            <v>177-Prestar servicios profesionales al Instituto Distrital de Patrimonio Cultural para apoyar la  implementación del programa distrital de estímulos para la cultura y programa distrital de apoyos concertados para la  vigencia 2022.</v>
          </cell>
          <cell r="S35" t="str">
            <v xml:space="preserve"> Contrato de Prestación de Servicios</v>
          </cell>
          <cell r="U35">
            <v>42000000</v>
          </cell>
          <cell r="V35">
            <v>0</v>
          </cell>
          <cell r="W35">
            <v>42000000</v>
          </cell>
          <cell r="X35">
            <v>315</v>
          </cell>
          <cell r="Z35">
            <v>315</v>
          </cell>
          <cell r="AA35">
            <v>44585</v>
          </cell>
          <cell r="AB35">
            <v>44903</v>
          </cell>
          <cell r="AC35">
            <v>44582</v>
          </cell>
          <cell r="AD35" t="str">
            <v>https://community.secop.gov.co/Public/Tendering/OpportunityDetail/Index?noticeUID=CO1.NTC.2628635&amp;isFromPublicArea=True&amp;isModal=False</v>
          </cell>
          <cell r="AE35">
            <v>25066667</v>
          </cell>
        </row>
        <row r="36">
          <cell r="O36">
            <v>35</v>
          </cell>
          <cell r="P36">
            <v>52366824</v>
          </cell>
          <cell r="Q36" t="str">
            <v>LINA MARÍA FORERO JIMÉNEZ</v>
          </cell>
          <cell r="R36" t="str">
            <v>200-201-Prestar servicios profesionales al IDPC para apoyar la gestión y articulación de procesos de reconocimiento, salvaguardia, identificación, documentación del patrimonio cultural inmateria de la ciudad a través de  procesos de inventario y declaratorias.</v>
          </cell>
          <cell r="S36" t="str">
            <v xml:space="preserve"> Contrato de Prestación de Servicios</v>
          </cell>
          <cell r="U36">
            <v>68000000</v>
          </cell>
          <cell r="V36">
            <v>0</v>
          </cell>
          <cell r="W36">
            <v>68000000</v>
          </cell>
          <cell r="X36">
            <v>300</v>
          </cell>
          <cell r="Z36">
            <v>300</v>
          </cell>
          <cell r="AA36">
            <v>44593</v>
          </cell>
          <cell r="AB36">
            <v>44895</v>
          </cell>
          <cell r="AC36">
            <v>44581</v>
          </cell>
          <cell r="AD36" t="str">
            <v>https://community.secop.gov.co/Public/Tendering/OpportunityDetail/Index?noticeUID=CO1.NTC.2621386&amp;isFromPublicArea=True&amp;isModal=False</v>
          </cell>
          <cell r="AE36">
            <v>40800000</v>
          </cell>
        </row>
        <row r="37">
          <cell r="O37">
            <v>36</v>
          </cell>
          <cell r="P37">
            <v>80725862</v>
          </cell>
          <cell r="Q37" t="str">
            <v>WILLIAM JAVIER RODRIGUEZ SALCEDO</v>
          </cell>
          <cell r="R37" t="str">
            <v>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v>
          </cell>
          <cell r="S37" t="str">
            <v xml:space="preserve"> Contrato de Prestación de Servicios</v>
          </cell>
          <cell r="T37" t="str">
            <v>Modificatorio</v>
          </cell>
          <cell r="U37">
            <v>71500000</v>
          </cell>
          <cell r="V37">
            <v>0</v>
          </cell>
          <cell r="W37">
            <v>67383333</v>
          </cell>
          <cell r="X37">
            <v>311</v>
          </cell>
          <cell r="Y37">
            <v>1</v>
          </cell>
          <cell r="Z37">
            <v>311</v>
          </cell>
          <cell r="AA37">
            <v>44601</v>
          </cell>
          <cell r="AB37">
            <v>44914</v>
          </cell>
          <cell r="AC37">
            <v>44581</v>
          </cell>
          <cell r="AD37" t="str">
            <v>https://community.secop.gov.co/Public/Tendering/OpportunityDetail/Index?noticeUID=CO1.NTC.2618685&amp;isFromPublicArea=True&amp;isModal=False</v>
          </cell>
          <cell r="AE37">
            <v>47233333</v>
          </cell>
        </row>
        <row r="38">
          <cell r="O38">
            <v>37</v>
          </cell>
          <cell r="P38">
            <v>52397078</v>
          </cell>
          <cell r="Q38" t="str">
            <v>ANA MARGARITA SIERRA PINEDO</v>
          </cell>
          <cell r="R38" t="str">
            <v>146-Prestar servicios profesionales al Instituto Distrital de Patrimonio Cultural - IDPC para apoyar la estructuración y definición de los enfoques, conceptos y metodologías propias de la investigación a los procesos de gestión misionales de la entidad.</v>
          </cell>
          <cell r="S38" t="str">
            <v xml:space="preserve"> Contrato de Prestación de Servicios</v>
          </cell>
          <cell r="U38">
            <v>90640000</v>
          </cell>
          <cell r="V38">
            <v>0</v>
          </cell>
          <cell r="W38">
            <v>90640000</v>
          </cell>
          <cell r="X38">
            <v>330</v>
          </cell>
          <cell r="Z38">
            <v>330</v>
          </cell>
          <cell r="AA38">
            <v>44588</v>
          </cell>
          <cell r="AB38">
            <v>44921</v>
          </cell>
          <cell r="AC38">
            <v>44583</v>
          </cell>
          <cell r="AD38" t="str">
            <v>https://community.secop.gov.co/Public/Tendering/OpportunityDetail/Index?noticeUID=CO1.NTC.2619622&amp;isFromPublicArea=True&amp;isModal=False</v>
          </cell>
          <cell r="AE38">
            <v>56581333</v>
          </cell>
        </row>
        <row r="39">
          <cell r="O39">
            <v>38</v>
          </cell>
          <cell r="P39" t="str">
            <v>1030552045
1010167003</v>
          </cell>
          <cell r="Q39" t="str">
            <v xml:space="preserve">SONIA MILENA CUERVO PÉREZ
KATHERINE VELA VELASCO
</v>
          </cell>
          <cell r="R39" t="str">
            <v>173-Prestar servicios profesionales al Instituto Distrital de Patrimonio Cultural para apoyar las actividades de planeación y seguimiento a proyectos requeridas por la Subdirección de Divulgación y Apropiación del Patrimonio Cultural.</v>
          </cell>
          <cell r="S39" t="str">
            <v xml:space="preserve"> Contrato de Prestación de Servicios</v>
          </cell>
          <cell r="T39" t="str">
            <v>CESIÓN</v>
          </cell>
          <cell r="U39">
            <v>66000000</v>
          </cell>
          <cell r="V39">
            <v>0</v>
          </cell>
          <cell r="W39">
            <v>66000000</v>
          </cell>
          <cell r="X39">
            <v>330</v>
          </cell>
          <cell r="Z39">
            <v>330</v>
          </cell>
          <cell r="AA39">
            <v>44587</v>
          </cell>
          <cell r="AB39">
            <v>44920</v>
          </cell>
          <cell r="AC39">
            <v>44580</v>
          </cell>
          <cell r="AD39" t="str">
            <v>https://community.secop.gov.co/Public/Tendering/OpportunityDetail/Index?noticeUID=CO1.NTC.2619109&amp;isFromPublicArea=True&amp;isModal=False</v>
          </cell>
          <cell r="AE39">
            <v>41000000</v>
          </cell>
        </row>
        <row r="40">
          <cell r="O40">
            <v>39</v>
          </cell>
          <cell r="P40">
            <v>1032387607</v>
          </cell>
          <cell r="Q40" t="str">
            <v>BLANCA CECILIA GOMEZ LOZANO</v>
          </cell>
          <cell r="R40" t="str">
            <v>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v>
          </cell>
          <cell r="S40" t="str">
            <v xml:space="preserve"> Contrato de Prestación de Servicios</v>
          </cell>
          <cell r="U40">
            <v>97900000</v>
          </cell>
          <cell r="V40">
            <v>0</v>
          </cell>
          <cell r="W40">
            <v>97900000</v>
          </cell>
          <cell r="X40">
            <v>330</v>
          </cell>
          <cell r="Z40">
            <v>330</v>
          </cell>
          <cell r="AA40">
            <v>44585</v>
          </cell>
          <cell r="AB40">
            <v>44918</v>
          </cell>
          <cell r="AC40">
            <v>44580</v>
          </cell>
          <cell r="AD40" t="str">
            <v>https://community.secop.gov.co/Public/Tendering/OpportunityDetail/Index?noticeUID=CO1.NTC.2616474&amp;isFromPublicArea=True&amp;isModal=False</v>
          </cell>
          <cell r="AE40">
            <v>60223333</v>
          </cell>
        </row>
        <row r="41">
          <cell r="O41">
            <v>40</v>
          </cell>
          <cell r="P41">
            <v>79750143</v>
          </cell>
          <cell r="Q41" t="str">
            <v>MARIO SERGIO ALEJANDRO VALENCIA MENDEZ</v>
          </cell>
          <cell r="R41" t="str">
            <v>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v>
          </cell>
          <cell r="S41" t="str">
            <v xml:space="preserve"> Contrato de Prestación de Servicios</v>
          </cell>
          <cell r="U41">
            <v>104500000</v>
          </cell>
          <cell r="V41">
            <v>0</v>
          </cell>
          <cell r="W41">
            <v>104500000</v>
          </cell>
          <cell r="X41">
            <v>330</v>
          </cell>
          <cell r="Z41">
            <v>330</v>
          </cell>
          <cell r="AA41">
            <v>44582</v>
          </cell>
          <cell r="AB41">
            <v>44915</v>
          </cell>
          <cell r="AC41">
            <v>44581</v>
          </cell>
          <cell r="AD41" t="str">
            <v>https://community.secop.gov.co/Public/Tendering/OpportunityDetail/Index?noticeUID=CO1.NTC.2622619&amp;isFromPublicArea=True&amp;isModal=False</v>
          </cell>
          <cell r="AE41">
            <v>63333333</v>
          </cell>
        </row>
        <row r="42">
          <cell r="O42">
            <v>41</v>
          </cell>
          <cell r="P42">
            <v>1023869057</v>
          </cell>
          <cell r="Q42" t="str">
            <v>JEYSON ALBERTO RODRIGUEZ PACHECO</v>
          </cell>
          <cell r="R42" t="str">
            <v>138-Prestar servicios profesionales al Instituto Distrital de Patrimonio Cultural para apoyar la gestión y seguimiento de los requerimientos y tramites en materia juridica y contractual de la Subdirección de Divulgación y Apropiación del Patrimonio Cultural.</v>
          </cell>
          <cell r="S42" t="str">
            <v xml:space="preserve"> Contrato de Prestación de Servicios</v>
          </cell>
          <cell r="U42">
            <v>83842000</v>
          </cell>
          <cell r="V42">
            <v>0</v>
          </cell>
          <cell r="W42">
            <v>83842000</v>
          </cell>
          <cell r="X42">
            <v>330</v>
          </cell>
          <cell r="Z42">
            <v>330</v>
          </cell>
          <cell r="AA42">
            <v>44585</v>
          </cell>
          <cell r="AB42">
            <v>44918</v>
          </cell>
          <cell r="AC42">
            <v>44580</v>
          </cell>
          <cell r="AD42" t="str">
            <v>https://community.secop.gov.co/Public/Tendering/OpportunityDetail/Index?noticeUID=CO1.NTC.2610907&amp;isFromPublicArea=True&amp;isModal=False</v>
          </cell>
          <cell r="AE42">
            <v>51575534</v>
          </cell>
        </row>
        <row r="43">
          <cell r="O43">
            <v>42</v>
          </cell>
          <cell r="P43">
            <v>33365270</v>
          </cell>
          <cell r="Q43" t="str">
            <v>PAULA ANDREA AYALA BARÓN</v>
          </cell>
          <cell r="R43" t="str">
            <v>41-Prestar sus servicios profesionales de manera autónoma al Instituto Distrital de Patrimonio Cultural, apoyando la evaluación técnica, respecto a las solicitudes de intervención en inmuebles declarados como Bienes de Interés Cultural del Distrito Capital y sus colindantes.</v>
          </cell>
          <cell r="S43" t="str">
            <v xml:space="preserve"> Contrato de Prestación de Servicios</v>
          </cell>
          <cell r="U43">
            <v>79750000</v>
          </cell>
          <cell r="V43">
            <v>0</v>
          </cell>
          <cell r="W43">
            <v>79750000</v>
          </cell>
          <cell r="X43">
            <v>330</v>
          </cell>
          <cell r="Z43">
            <v>330</v>
          </cell>
          <cell r="AA43">
            <v>44586</v>
          </cell>
          <cell r="AB43">
            <v>44919</v>
          </cell>
          <cell r="AC43">
            <v>44582</v>
          </cell>
          <cell r="AD43" t="str">
            <v>https://community.secop.gov.co/Public/Tendering/OpportunityDetail/Index?noticeUID=CO1.NTC.2622556&amp;isFromPublicArea=True&amp;isModal=False</v>
          </cell>
          <cell r="AE43">
            <v>49300000</v>
          </cell>
        </row>
        <row r="44">
          <cell r="O44">
            <v>43</v>
          </cell>
          <cell r="P44">
            <v>1026281672</v>
          </cell>
          <cell r="Q44" t="str">
            <v>ANGELA CAMILA YAMILE RIVERA GALEANO</v>
          </cell>
          <cell r="R44" t="str">
            <v>42-Prestar sus servicios profesionales  al Instituto Distrital de Patrimonio Cultural apoyando las solicitudes para intervenir los inmuebles declarados como Bienes de Interes Cultural del Distrito Capital y sus colindantes.</v>
          </cell>
          <cell r="S44" t="str">
            <v xml:space="preserve"> Contrato de Prestación de Servicios</v>
          </cell>
          <cell r="U44">
            <v>60795000</v>
          </cell>
          <cell r="V44">
            <v>0</v>
          </cell>
          <cell r="W44">
            <v>60795000</v>
          </cell>
          <cell r="X44">
            <v>315</v>
          </cell>
          <cell r="Z44">
            <v>315</v>
          </cell>
          <cell r="AA44">
            <v>44586</v>
          </cell>
          <cell r="AB44">
            <v>44904</v>
          </cell>
          <cell r="AC44">
            <v>44581</v>
          </cell>
          <cell r="AD44" t="str">
            <v>https://community.secop.gov.co/Public/Tendering/OpportunityDetail/Index?noticeUID=CO1.NTC.2622746&amp;isFromPublicArea=True&amp;isModal=False</v>
          </cell>
          <cell r="AE44">
            <v>36477000</v>
          </cell>
        </row>
        <row r="45">
          <cell r="O45">
            <v>44</v>
          </cell>
          <cell r="P45" t="str">
            <v>1018435504
1024488055</v>
          </cell>
          <cell r="Q45" t="str">
            <v>MANUEL ORLANDO MARTIN JIMENEZ 
NELSON ALFREDO GARZA MANRIQUE</v>
          </cell>
          <cell r="R45" t="str">
            <v>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S45" t="str">
            <v xml:space="preserve"> Contrato de Prestación de Servicios</v>
          </cell>
          <cell r="T45" t="str">
            <v>Aclaratoria-Cesion</v>
          </cell>
          <cell r="U45">
            <v>66566871</v>
          </cell>
          <cell r="V45">
            <v>0</v>
          </cell>
          <cell r="W45">
            <v>66566850</v>
          </cell>
          <cell r="X45">
            <v>315</v>
          </cell>
          <cell r="Z45">
            <v>315</v>
          </cell>
          <cell r="AA45">
            <v>44585</v>
          </cell>
          <cell r="AB45">
            <v>44903</v>
          </cell>
          <cell r="AC45">
            <v>44582</v>
          </cell>
          <cell r="AD45" t="str">
            <v>https://community.secop.gov.co/Public/Tendering/OpportunityDetail/Index?noticeUID=CO1.NTC.2622824&amp;isFromPublicArea=True&amp;isModal=False</v>
          </cell>
          <cell r="AE45">
            <v>39728787</v>
          </cell>
        </row>
        <row r="46">
          <cell r="O46">
            <v>45</v>
          </cell>
          <cell r="P46">
            <v>1026250141</v>
          </cell>
          <cell r="Q46" t="str">
            <v>RODOLFO ANTONIO PARRA RODRIGUEZ</v>
          </cell>
          <cell r="R46" t="str">
            <v>69-Prestar sus servicios profesionales  al Instituto Distrital de Patrimonio Cultural apoyando las solicitudes para intervenir los inmuebles declarados como Bienes de Interes Cultural del Distrito Capital y sus colindantes.</v>
          </cell>
          <cell r="S46" t="str">
            <v xml:space="preserve"> Contrato de Prestación de Servicios</v>
          </cell>
          <cell r="U46">
            <v>60795000</v>
          </cell>
          <cell r="V46">
            <v>0</v>
          </cell>
          <cell r="W46">
            <v>60795000</v>
          </cell>
          <cell r="X46">
            <v>315</v>
          </cell>
          <cell r="Z46">
            <v>315</v>
          </cell>
          <cell r="AA46">
            <v>44585</v>
          </cell>
          <cell r="AB46">
            <v>44903</v>
          </cell>
          <cell r="AC46">
            <v>44581</v>
          </cell>
          <cell r="AD46" t="str">
            <v>https://community.secop.gov.co/Public/Tendering/OpportunityDetail/Index?noticeUID=CO1.NTC.2622689&amp;isFromPublicArea=True&amp;isModal=False</v>
          </cell>
          <cell r="AE46">
            <v>37056000</v>
          </cell>
        </row>
        <row r="47">
          <cell r="O47">
            <v>46</v>
          </cell>
          <cell r="P47">
            <v>1026254872</v>
          </cell>
          <cell r="Q47" t="str">
            <v>DIEGO AUGUSTO FERNÁNDEZ PRICE</v>
          </cell>
          <cell r="R47" t="str">
            <v>70-Prestar sus servicios profesionales  al Instituto Distrital de Patrimonio Cultural apoyando las solicitudes para intervenir los inmuebles declarados como Bienes de Interes Cultural del Distrito Capital y sus colindantes.</v>
          </cell>
          <cell r="S47" t="str">
            <v xml:space="preserve"> Contrato de Prestación de Servicios</v>
          </cell>
          <cell r="U47">
            <v>60795000</v>
          </cell>
          <cell r="V47">
            <v>0</v>
          </cell>
          <cell r="W47">
            <v>60795000</v>
          </cell>
          <cell r="X47">
            <v>315</v>
          </cell>
          <cell r="Z47">
            <v>315</v>
          </cell>
          <cell r="AA47">
            <v>44586</v>
          </cell>
          <cell r="AB47">
            <v>44904</v>
          </cell>
          <cell r="AC47">
            <v>44582</v>
          </cell>
          <cell r="AD47" t="str">
            <v>https://community.secop.gov.co/Public/Tendering/OpportunityDetail/Index?noticeUID=CO1.NTC.2623264&amp;isFromPublicArea=True&amp;isModal=False</v>
          </cell>
          <cell r="AE47">
            <v>36477000</v>
          </cell>
        </row>
        <row r="48">
          <cell r="O48">
            <v>47</v>
          </cell>
          <cell r="P48">
            <v>1026278094</v>
          </cell>
          <cell r="Q48" t="str">
            <v>LIZETH PAOLA LOPEZ BARRERA</v>
          </cell>
          <cell r="R48" t="str">
            <v>71-Prestar sus servicios profesionales  al Instituto Distrital de Patrimonio Cultural apoyando las solicitudes para intervenir los inmuebles declarados como Bienes de Interes Cultural del Distrito Capital y sus colindantes.</v>
          </cell>
          <cell r="S48" t="str">
            <v xml:space="preserve"> Contrato de Prestación de Servicios</v>
          </cell>
          <cell r="U48">
            <v>60795000</v>
          </cell>
          <cell r="V48">
            <v>0</v>
          </cell>
          <cell r="W48">
            <v>60795000</v>
          </cell>
          <cell r="X48">
            <v>315</v>
          </cell>
          <cell r="Z48">
            <v>315</v>
          </cell>
          <cell r="AA48">
            <v>44582</v>
          </cell>
          <cell r="AB48">
            <v>44900</v>
          </cell>
          <cell r="AC48">
            <v>44581</v>
          </cell>
          <cell r="AD48" t="str">
            <v xml:space="preserve">https://community.secop.gov.co/Public/Tendering/OpportunityDetail/Index?noticeUID=CO1.NTC.2623185&amp;isFromPublicArea=True&amp;isModal=False
</v>
          </cell>
          <cell r="AE48">
            <v>35705000</v>
          </cell>
        </row>
        <row r="49">
          <cell r="O49">
            <v>48</v>
          </cell>
          <cell r="P49">
            <v>65634460</v>
          </cell>
          <cell r="Q49" t="str">
            <v>KAREM LIZETTE CESPEDES HERNANDEZ</v>
          </cell>
          <cell r="R49" t="str">
            <v>73-Prestar sus servicios profesionales  al Instituto Distrital de Patrimonio Cultural apoyando las solicitudes para intervenir los inmuebles declarados como Bienes de Interes Cultural del Distrito Capital y sus colindantes.</v>
          </cell>
          <cell r="S49" t="str">
            <v xml:space="preserve"> Contrato de Prestación de Servicios</v>
          </cell>
          <cell r="U49">
            <v>60795000</v>
          </cell>
          <cell r="V49">
            <v>0</v>
          </cell>
          <cell r="W49">
            <v>60795000</v>
          </cell>
          <cell r="X49">
            <v>315</v>
          </cell>
          <cell r="Z49">
            <v>315</v>
          </cell>
          <cell r="AA49">
            <v>44586</v>
          </cell>
          <cell r="AB49">
            <v>44904</v>
          </cell>
          <cell r="AC49">
            <v>44582</v>
          </cell>
          <cell r="AD49" t="str">
            <v>https://community.secop.gov.co/Public/Tendering/OpportunityDetail/Index?noticeUID=CO1.NTC.2623604&amp;isFromPublicArea=True&amp;isModal=False</v>
          </cell>
          <cell r="AE49">
            <v>36477000</v>
          </cell>
        </row>
        <row r="50">
          <cell r="O50">
            <v>49</v>
          </cell>
          <cell r="P50">
            <v>1010182494</v>
          </cell>
          <cell r="Q50" t="str">
            <v>JULIETH GEORYANNA RODRIGUEZ JIAMES</v>
          </cell>
          <cell r="R50" t="str">
            <v>74-Prestar sus servicios profesionales  al Instituto Distrital de Patrimonio Cultural apoyando las solicitudes para intervenir los inmuebles declarados como Bienes de Interes Cultural del Distrito Capital y sus colindantes.</v>
          </cell>
          <cell r="S50" t="str">
            <v xml:space="preserve"> Contrato de Prestación de Servicios</v>
          </cell>
          <cell r="U50">
            <v>60795000</v>
          </cell>
          <cell r="V50">
            <v>0</v>
          </cell>
          <cell r="W50">
            <v>60795000</v>
          </cell>
          <cell r="X50">
            <v>315</v>
          </cell>
          <cell r="Z50">
            <v>315</v>
          </cell>
          <cell r="AA50">
            <v>44586</v>
          </cell>
          <cell r="AB50">
            <v>44904</v>
          </cell>
          <cell r="AC50">
            <v>44581</v>
          </cell>
          <cell r="AD50" t="str">
            <v>https://community.secop.gov.co/Public/Tendering/ContractNoticePhases/View?PPI=CO1.PPI.16902913&amp;isFromPublicArea=True&amp;isModal=False</v>
          </cell>
          <cell r="AE50">
            <v>36477000</v>
          </cell>
        </row>
        <row r="51">
          <cell r="O51">
            <v>50</v>
          </cell>
          <cell r="P51">
            <v>1130615434</v>
          </cell>
          <cell r="Q51" t="str">
            <v>DIEGO IVÁN MENESES FIGUEROA</v>
          </cell>
          <cell r="R51" t="str">
            <v>76-Prestar sus servicios profesionales  al Instituto Distrital de Patrimonio Cultural apoyando las solicitudes para intervenir los inmuebles declarados como Bienes de Interes Cultural del Distrito Capital y sus colindantes.</v>
          </cell>
          <cell r="S51" t="str">
            <v xml:space="preserve"> Contrato de Prestación de Servicios</v>
          </cell>
          <cell r="U51">
            <v>60795000</v>
          </cell>
          <cell r="V51">
            <v>0</v>
          </cell>
          <cell r="W51">
            <v>60795000</v>
          </cell>
          <cell r="X51">
            <v>315</v>
          </cell>
          <cell r="Z51">
            <v>315</v>
          </cell>
          <cell r="AA51">
            <v>44586</v>
          </cell>
          <cell r="AB51">
            <v>44904</v>
          </cell>
          <cell r="AC51">
            <v>44582</v>
          </cell>
          <cell r="AD51" t="str">
            <v xml:space="preserve">https://community.secop.gov.co/Public/Tendering/OpportunityDetail/Index?noticeUID=CO1.NTC.2624035&amp;isFromPublicArea=True&amp;isModal=False
</v>
          </cell>
          <cell r="AE51">
            <v>36477000</v>
          </cell>
        </row>
        <row r="52">
          <cell r="O52">
            <v>51</v>
          </cell>
          <cell r="P52">
            <v>79688463</v>
          </cell>
          <cell r="Q52" t="str">
            <v>OSCAR JAVIER BECERRA MORA</v>
          </cell>
          <cell r="R52" t="str">
            <v>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S52" t="str">
            <v xml:space="preserve"> Contrato de Prestación de Servicios</v>
          </cell>
          <cell r="T52" t="str">
            <v>Aclaratoria</v>
          </cell>
          <cell r="U52">
            <v>66566866</v>
          </cell>
          <cell r="V52">
            <v>0</v>
          </cell>
          <cell r="W52">
            <v>66566850</v>
          </cell>
          <cell r="X52">
            <v>315</v>
          </cell>
          <cell r="Z52">
            <v>315</v>
          </cell>
          <cell r="AA52">
            <v>44582</v>
          </cell>
          <cell r="AB52">
            <v>44900</v>
          </cell>
          <cell r="AC52">
            <v>44581</v>
          </cell>
          <cell r="AD52" t="str">
            <v>https://community.secop.gov.co/Public/Tendering/OpportunityDetail/Index?noticeUID=CO1.NTC.2624403&amp;isFromPublicArea=True&amp;isModal=False</v>
          </cell>
          <cell r="AE52">
            <v>39094817</v>
          </cell>
        </row>
        <row r="53">
          <cell r="O53">
            <v>52</v>
          </cell>
          <cell r="P53">
            <v>80224991</v>
          </cell>
          <cell r="Q53" t="str">
            <v>JHON ALEXANDER NUÑEZ GOMEZ</v>
          </cell>
          <cell r="R53" t="str">
            <v>123-Prestar servicios profesionales para apoyar las actividades y procedimientos financieros, de planeación y de mejoramiento continuo que se requieran en la Subdirección de Protección e Intervención.</v>
          </cell>
          <cell r="S53" t="str">
            <v xml:space="preserve"> Contrato de Prestación de Servicios</v>
          </cell>
          <cell r="T53" t="str">
            <v>Aclaratoria</v>
          </cell>
          <cell r="U53">
            <v>56948000</v>
          </cell>
          <cell r="V53">
            <v>0</v>
          </cell>
          <cell r="W53">
            <v>55297333</v>
          </cell>
          <cell r="X53">
            <v>345</v>
          </cell>
          <cell r="Z53">
            <v>345</v>
          </cell>
          <cell r="AA53">
            <v>44588</v>
          </cell>
          <cell r="AB53">
            <v>44926</v>
          </cell>
          <cell r="AC53">
            <v>44581</v>
          </cell>
          <cell r="AD53" t="str">
            <v>https://community.secop.gov.co/Public/Tendering/OpportunityDetail/Index?noticeUID=CO1.NTC.2621960&amp;isFromPublicArea=True&amp;isModal=False</v>
          </cell>
          <cell r="AE53">
            <v>34829066</v>
          </cell>
        </row>
        <row r="54">
          <cell r="O54">
            <v>53</v>
          </cell>
          <cell r="P54">
            <v>1026269278</v>
          </cell>
          <cell r="Q54" t="str">
            <v>DANIEL FELIPE GUTIERREZ VARGAS</v>
          </cell>
          <cell r="R54" t="str">
            <v>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v>
          </cell>
          <cell r="S54" t="str">
            <v xml:space="preserve"> Contrato de Prestación de Servicios</v>
          </cell>
          <cell r="U54">
            <v>79750000</v>
          </cell>
          <cell r="V54">
            <v>0</v>
          </cell>
          <cell r="W54">
            <v>79750000</v>
          </cell>
          <cell r="X54">
            <v>330</v>
          </cell>
          <cell r="Z54">
            <v>330</v>
          </cell>
          <cell r="AA54">
            <v>44585</v>
          </cell>
          <cell r="AB54">
            <v>44918</v>
          </cell>
          <cell r="AC54">
            <v>44582</v>
          </cell>
          <cell r="AD54" t="str">
            <v>https://community.secop.gov.co/Public/Tendering/OpportunityDetail/Index?noticeUID=CO1.NTC.2624724&amp;isFromPublicArea=True&amp;isModal=False</v>
          </cell>
          <cell r="AE54">
            <v>49058333</v>
          </cell>
        </row>
        <row r="55">
          <cell r="O55">
            <v>54</v>
          </cell>
          <cell r="P55">
            <v>40028747</v>
          </cell>
          <cell r="Q55" t="str">
            <v>HELKA ALEJANDRA QUEVEDO HIDALGO</v>
          </cell>
          <cell r="R55" t="str">
            <v>136-Prestar servicios profesionales al Instituto Distrital de Patrimonio Cultural, para apoyar los trámites técnicos sobre patrimonio arqueológico de Bogota.</v>
          </cell>
          <cell r="S55" t="str">
            <v xml:space="preserve"> Contrato de Prestación de Servicios</v>
          </cell>
          <cell r="U55">
            <v>109000000</v>
          </cell>
          <cell r="V55">
            <v>0</v>
          </cell>
          <cell r="W55">
            <v>109000000</v>
          </cell>
          <cell r="X55">
            <v>300</v>
          </cell>
          <cell r="Z55">
            <v>300</v>
          </cell>
          <cell r="AA55">
            <v>44593</v>
          </cell>
          <cell r="AB55">
            <v>44895</v>
          </cell>
          <cell r="AC55">
            <v>44587</v>
          </cell>
          <cell r="AD55" t="str">
            <v>https://community.secop.gov.co/Public/Tendering/OpportunityDetail/Index?noticeUID=CO1.NTC.2621674&amp;isFromPublicArea=True&amp;isModal=False</v>
          </cell>
          <cell r="AE55">
            <v>65400000</v>
          </cell>
        </row>
        <row r="56">
          <cell r="O56">
            <v>55</v>
          </cell>
          <cell r="P56">
            <v>1130604937</v>
          </cell>
          <cell r="Q56" t="str">
            <v>ANDRES FELIPE LOZANO BETANCOURT</v>
          </cell>
          <cell r="R56" t="str">
            <v>130-Prestar servicios profesionales al Instituto Distrital de Patrimonio Cultural apoyando actividades juridicas de la Subdirección de Protección e Intervención del Patrimonio.</v>
          </cell>
          <cell r="S56" t="str">
            <v xml:space="preserve"> Contrato de Prestación de Servicios</v>
          </cell>
          <cell r="U56">
            <v>8500000</v>
          </cell>
          <cell r="V56">
            <v>0</v>
          </cell>
          <cell r="W56">
            <v>8500000</v>
          </cell>
          <cell r="X56">
            <v>60</v>
          </cell>
          <cell r="Z56">
            <v>60</v>
          </cell>
          <cell r="AA56">
            <v>44585</v>
          </cell>
          <cell r="AB56">
            <v>44643</v>
          </cell>
          <cell r="AC56">
            <v>44581</v>
          </cell>
          <cell r="AD56" t="str">
            <v>https://community.secop.gov.co/Public/Tendering/OpportunityDetail/Index?noticeUID=CO1.NTC.2621453&amp;isFromPublicArea=True&amp;isModal=False</v>
          </cell>
          <cell r="AE56">
            <v>0</v>
          </cell>
        </row>
        <row r="57">
          <cell r="O57">
            <v>56</v>
          </cell>
          <cell r="P57">
            <v>80055570</v>
          </cell>
          <cell r="Q57" t="str">
            <v>KRISTHIAM ANDRES CARRIZOSA TRUJILLO</v>
          </cell>
          <cell r="R57" t="str">
            <v>38-Prestar servicios de apoyo a la gestión al Instituto Distrital de Patrimonio Cultural para desarrollar actividades administrativas y operativas que requiera la Subdirección de Gestión Territorial del Patrimonio.</v>
          </cell>
          <cell r="S57" t="str">
            <v xml:space="preserve"> Contrato de Prestación de Servicios</v>
          </cell>
          <cell r="U57">
            <v>36703535</v>
          </cell>
          <cell r="V57">
            <v>0</v>
          </cell>
          <cell r="W57">
            <v>36703535</v>
          </cell>
          <cell r="X57">
            <v>330</v>
          </cell>
          <cell r="Z57">
            <v>330</v>
          </cell>
          <cell r="AA57">
            <v>44587</v>
          </cell>
          <cell r="AB57">
            <v>44920</v>
          </cell>
          <cell r="AC57">
            <v>44582</v>
          </cell>
          <cell r="AD57" t="str">
            <v>https://community.secop.gov.co/Public/Tendering/OpportunityDetail/Index?noticeUID=CO1.NTC.2628442&amp;isFromPublicArea=True&amp;isModal=true&amp;asPopupView=true</v>
          </cell>
          <cell r="AE57">
            <v>22800681</v>
          </cell>
        </row>
        <row r="58">
          <cell r="O58">
            <v>57</v>
          </cell>
          <cell r="P58">
            <v>79107951</v>
          </cell>
          <cell r="Q58" t="str">
            <v>HENRY HERRERA</v>
          </cell>
          <cell r="R58" t="str">
            <v>39-Prestar servicios profesionales al Instituto Distrital de Patrimonio Cultural para apoyar el seguimiento y control de los programas, planes y proyectos de inversión en la Subdirección de Gestión Territorial.</v>
          </cell>
          <cell r="S58" t="str">
            <v xml:space="preserve"> Contrato de Prestación de Servicios</v>
          </cell>
          <cell r="U58">
            <v>71500000</v>
          </cell>
          <cell r="V58">
            <v>0</v>
          </cell>
          <cell r="W58">
            <v>71500000</v>
          </cell>
          <cell r="X58">
            <v>330</v>
          </cell>
          <cell r="Z58">
            <v>330</v>
          </cell>
          <cell r="AA58">
            <v>44585</v>
          </cell>
          <cell r="AB58">
            <v>44918</v>
          </cell>
          <cell r="AC58">
            <v>44581</v>
          </cell>
          <cell r="AD58" t="str">
            <v>https://community.secop.gov.co/Public/Tendering/OpportunityDetail/Index?noticeUID=CO1.NTC.2622951&amp;isFromPublicArea=True&amp;isModal=true&amp;asPopupView=true</v>
          </cell>
          <cell r="AE58">
            <v>43983333</v>
          </cell>
        </row>
        <row r="59">
          <cell r="O59">
            <v>58</v>
          </cell>
          <cell r="P59">
            <v>79131116</v>
          </cell>
          <cell r="Q59" t="str">
            <v>QUINTILIANO PINEDA CESPEDES</v>
          </cell>
          <cell r="R59" t="str">
            <v>37-Prestar servicios profesionales al Instituto Distrital de Patrimonio Cultural para realizar el acompañamiento jurídico en la gestión de la Subdirección de Gestión Territorial del Patrimonio.</v>
          </cell>
          <cell r="S59" t="str">
            <v xml:space="preserve"> Contrato de Prestación de Servicios</v>
          </cell>
          <cell r="U59">
            <v>90640000</v>
          </cell>
          <cell r="V59">
            <v>0</v>
          </cell>
          <cell r="W59">
            <v>90640000</v>
          </cell>
          <cell r="X59">
            <v>330</v>
          </cell>
          <cell r="Z59">
            <v>330</v>
          </cell>
          <cell r="AA59">
            <v>44585</v>
          </cell>
          <cell r="AB59">
            <v>44918</v>
          </cell>
          <cell r="AC59">
            <v>44581</v>
          </cell>
          <cell r="AD59" t="str">
            <v>https://community.secop.gov.co/Public/Tendering/OpportunityDetail/Index?noticeUID=CO1.NTC.2622637&amp;isFromPublicArea=True&amp;isModal=true&amp;asPopupView=true</v>
          </cell>
          <cell r="AE59">
            <v>55757333</v>
          </cell>
        </row>
        <row r="60">
          <cell r="O60">
            <v>59</v>
          </cell>
          <cell r="P60">
            <v>79305464</v>
          </cell>
          <cell r="Q60" t="str">
            <v>PEDRO ELISEO SANCHEZ BARACALDO</v>
          </cell>
          <cell r="R60" t="str">
            <v>1-Prestar servicios profesionales al Instituto Distrital de Patrimonio Cultural para apoyar la gestión interinstitucional, en el marco de la caracterización de UPL en el marco de la activación de entornos patrimoniales.</v>
          </cell>
          <cell r="S60" t="str">
            <v xml:space="preserve"> Contrato de Prestación de Servicios</v>
          </cell>
          <cell r="U60">
            <v>113300000</v>
          </cell>
          <cell r="V60">
            <v>0</v>
          </cell>
          <cell r="W60">
            <v>113300000</v>
          </cell>
          <cell r="X60">
            <v>330</v>
          </cell>
          <cell r="Z60">
            <v>330</v>
          </cell>
          <cell r="AA60">
            <v>44586</v>
          </cell>
          <cell r="AB60">
            <v>44919</v>
          </cell>
          <cell r="AC60">
            <v>44583</v>
          </cell>
          <cell r="AD60" t="str">
            <v>https://community.secop.gov.co/Public/Tendering/OpportunityDetail/Index?noticeUID=CO1.NTC.2628175&amp;isFromPublicArea=True&amp;isModal=true&amp;asPopupView=true</v>
          </cell>
          <cell r="AE60">
            <v>70040000</v>
          </cell>
        </row>
        <row r="61">
          <cell r="O61">
            <v>60</v>
          </cell>
          <cell r="P61">
            <v>79852849</v>
          </cell>
          <cell r="Q61" t="str">
            <v>CARLOS HERNANDO SANDOVAL MORA</v>
          </cell>
          <cell r="R61" t="str">
            <v>237-Prestar servicios profesionales en la ejecución de actividades de acompañamiento, análisis y seguimiento del cumplimiento del Plan Estratégico Institucional y las políticas de gestión y desempeño que lidera la Oficina Asesora de Planeación.</v>
          </cell>
          <cell r="S61" t="str">
            <v xml:space="preserve"> Contrato de Prestación de Servicios</v>
          </cell>
          <cell r="U61">
            <v>41097000</v>
          </cell>
          <cell r="V61">
            <v>0</v>
          </cell>
          <cell r="W61">
            <v>41097000</v>
          </cell>
          <cell r="X61">
            <v>210</v>
          </cell>
          <cell r="Z61">
            <v>210</v>
          </cell>
          <cell r="AA61">
            <v>44585</v>
          </cell>
          <cell r="AB61">
            <v>44796</v>
          </cell>
          <cell r="AC61">
            <v>44582</v>
          </cell>
          <cell r="AD61" t="str">
            <v xml:space="preserve">https://community.secop.gov.co/Public/Tendering/OpportunityDetail/Index?noticeUID=CO1.NTC.2634073&amp;isFromPublicArea=True&amp;isModal=False
</v>
          </cell>
          <cell r="AE61">
            <v>16243100</v>
          </cell>
        </row>
        <row r="62">
          <cell r="O62">
            <v>61</v>
          </cell>
          <cell r="P62">
            <v>1032416316</v>
          </cell>
          <cell r="Q62" t="str">
            <v>DANILO SANCHEZ SUARIQUE</v>
          </cell>
          <cell r="R62" t="str">
            <v>420-Prestar servicios profesionales al Instituto Distrital de Patrimonio Cultural para adelantar actividades relacionadas con el sistema Bogotá te escucha, atención y asignación de las peticiones presentadas por la ciudadanía ante la entidad.</v>
          </cell>
          <cell r="S62" t="str">
            <v xml:space="preserve"> Contrato de Prestación de Servicios</v>
          </cell>
          <cell r="U62">
            <v>47586000</v>
          </cell>
          <cell r="V62">
            <v>0</v>
          </cell>
          <cell r="W62">
            <v>47586000</v>
          </cell>
          <cell r="X62">
            <v>330</v>
          </cell>
          <cell r="Z62">
            <v>330</v>
          </cell>
          <cell r="AA62">
            <v>44585</v>
          </cell>
          <cell r="AB62">
            <v>44918</v>
          </cell>
          <cell r="AC62">
            <v>44582</v>
          </cell>
          <cell r="AD62" t="str">
            <v>https://community.secop.gov.co/Public/Tendering/OpportunityDetail/Index?noticeUID=CO1.NTC.2634089&amp;isFromPublicArea=True&amp;isModal=true&amp;asPopupView=true</v>
          </cell>
          <cell r="AE62">
            <v>29272600</v>
          </cell>
        </row>
        <row r="63">
          <cell r="O63">
            <v>62</v>
          </cell>
          <cell r="P63">
            <v>1032385730</v>
          </cell>
          <cell r="Q63" t="str">
            <v>JENNY JOHANA CARREÑO ARENALES</v>
          </cell>
          <cell r="R63" t="str">
            <v>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v>
          </cell>
          <cell r="S63" t="str">
            <v xml:space="preserve"> Contrato de Prestación de Servicios</v>
          </cell>
          <cell r="U63">
            <v>45320000</v>
          </cell>
          <cell r="V63">
            <v>0</v>
          </cell>
          <cell r="W63">
            <v>45320000</v>
          </cell>
          <cell r="X63">
            <v>330</v>
          </cell>
          <cell r="Z63">
            <v>330</v>
          </cell>
          <cell r="AA63">
            <v>44585</v>
          </cell>
          <cell r="AB63">
            <v>44918</v>
          </cell>
          <cell r="AC63">
            <v>44582</v>
          </cell>
          <cell r="AD63" t="str">
            <v>https://community.secop.gov.co/Public/Tendering/OpportunityDetail/Index?noticeUID=CO1.NTC.2634921&amp;isFromPublicArea=True&amp;isModal=true&amp;asPopupView=true</v>
          </cell>
          <cell r="AE63">
            <v>27878667</v>
          </cell>
        </row>
        <row r="64">
          <cell r="O64">
            <v>63</v>
          </cell>
          <cell r="P64">
            <v>52409642</v>
          </cell>
          <cell r="Q64" t="str">
            <v>MONICA MARIA MERCADO DIAZ</v>
          </cell>
          <cell r="R64" t="str">
            <v>2-Prestar servicios profesionales al Instituto Distrital de Patrimonio Cultural para apoyar las estrategias y procesos de  activación de entornos patrimoniales.</v>
          </cell>
          <cell r="S64" t="str">
            <v xml:space="preserve"> Contrato de Prestación de Servicios</v>
          </cell>
          <cell r="T64" t="str">
            <v>Suspension</v>
          </cell>
          <cell r="U64">
            <v>110000000</v>
          </cell>
          <cell r="V64">
            <v>0</v>
          </cell>
          <cell r="W64">
            <v>110000000</v>
          </cell>
          <cell r="X64">
            <v>330</v>
          </cell>
          <cell r="Z64">
            <v>330</v>
          </cell>
          <cell r="AA64">
            <v>44588</v>
          </cell>
          <cell r="AB64">
            <v>44921</v>
          </cell>
          <cell r="AC64">
            <v>44585</v>
          </cell>
          <cell r="AD64" t="str">
            <v>https://community.secop.gov.co/Public/Tendering/OpportunityDetail/Index?noticeUID=CO1.NTC.2628291&amp;isFromPublicArea=True&amp;isModal=true&amp;asPopupView=true</v>
          </cell>
          <cell r="AE64">
            <v>68666667</v>
          </cell>
        </row>
        <row r="65">
          <cell r="O65">
            <v>64</v>
          </cell>
          <cell r="P65">
            <v>1032417067</v>
          </cell>
          <cell r="Q65" t="str">
            <v>ANDRES FELIPE VILLAMIL VILLAMIL</v>
          </cell>
          <cell r="R65" t="str">
            <v>82-Prestar servicios profesionales al Instituto Distrital de Patrimonio Cultural para apoyar  la formulación de los instrumentos de planeación territorial en entornos patrimoniales.</v>
          </cell>
          <cell r="S65" t="str">
            <v xml:space="preserve"> Contrato de Prestación de Servicios</v>
          </cell>
          <cell r="U65">
            <v>110000000</v>
          </cell>
          <cell r="V65">
            <v>0</v>
          </cell>
          <cell r="W65">
            <v>110000000</v>
          </cell>
          <cell r="X65">
            <v>330</v>
          </cell>
          <cell r="Z65">
            <v>330</v>
          </cell>
          <cell r="AA65">
            <v>44585</v>
          </cell>
          <cell r="AB65">
            <v>44918</v>
          </cell>
          <cell r="AC65">
            <v>44582</v>
          </cell>
          <cell r="AD65" t="str">
            <v>https://community.secop.gov.co/Public/Tendering/OpportunityDetail/Index?noticeUID=CO1.NTC.2628261&amp;isFromPublicArea=True&amp;isModal=true&amp;asPopupView=true</v>
          </cell>
          <cell r="AE65">
            <v>67666667</v>
          </cell>
        </row>
        <row r="66">
          <cell r="O66">
            <v>65</v>
          </cell>
          <cell r="P66">
            <v>52387519</v>
          </cell>
          <cell r="Q66" t="str">
            <v>CAROLINA ORTIZ PEDRAZA</v>
          </cell>
          <cell r="R66" t="str">
            <v>45-Prestar sus servicios profesionales  al Instituto Distrital de Patrimonio Cultural apoyando las solicitudes para intervenir los inmuebles declarados como Bienes de Interes Cultural del Distrito Capital y sus colindantes.</v>
          </cell>
          <cell r="S66" t="str">
            <v xml:space="preserve"> Contrato de Prestación de Servicios</v>
          </cell>
          <cell r="U66">
            <v>60795000</v>
          </cell>
          <cell r="V66">
            <v>0</v>
          </cell>
          <cell r="W66">
            <v>60795000</v>
          </cell>
          <cell r="X66">
            <v>315</v>
          </cell>
          <cell r="Z66">
            <v>315</v>
          </cell>
          <cell r="AA66">
            <v>44585</v>
          </cell>
          <cell r="AB66">
            <v>44903</v>
          </cell>
          <cell r="AC66">
            <v>44582</v>
          </cell>
          <cell r="AD66" t="str">
            <v xml:space="preserve">https://community.secop.gov.co/Public/Tendering/OpportunityDetail/Index?noticeUID=CO1.NTC.2622568&amp;isFromPublicArea=True&amp;isModal=False
</v>
          </cell>
          <cell r="AE66">
            <v>36284000</v>
          </cell>
        </row>
        <row r="67">
          <cell r="O67">
            <v>66</v>
          </cell>
          <cell r="P67">
            <v>20942350</v>
          </cell>
          <cell r="Q67" t="str">
            <v>YIRA TATIANA NAVARRO SALAZAR</v>
          </cell>
          <cell r="R67" t="str">
            <v>47-Prestar servicios profesionales al Instituto Distrital de Patrimonio Cultural apoyando la verificación, analisis y evaluación de las solicitudes para intervenir los inmuebles declarados como Bienes de Interes Cultural del Distrito Capital y sus colindantes.</v>
          </cell>
          <cell r="S67" t="str">
            <v xml:space="preserve"> Contrato de Prestación de Servicios</v>
          </cell>
          <cell r="U67">
            <v>60795000</v>
          </cell>
          <cell r="V67">
            <v>0</v>
          </cell>
          <cell r="W67">
            <v>60795000</v>
          </cell>
          <cell r="X67">
            <v>315</v>
          </cell>
          <cell r="Z67">
            <v>315</v>
          </cell>
          <cell r="AA67">
            <v>44588</v>
          </cell>
          <cell r="AB67">
            <v>44906</v>
          </cell>
          <cell r="AC67">
            <v>44582</v>
          </cell>
          <cell r="AD67" t="str">
            <v>https://community.secop.gov.co/Public/Tendering/OpportunityDetail/Index?noticeUID=CO1.NTC.2628055&amp;isFromPublicArea=True&amp;isModal=true&amp;asPopupView=true</v>
          </cell>
          <cell r="AE67">
            <v>36863000</v>
          </cell>
        </row>
        <row r="68">
          <cell r="O68">
            <v>67</v>
          </cell>
          <cell r="P68">
            <v>79434873</v>
          </cell>
          <cell r="Q68" t="str">
            <v>GERMAN DARIO ROMERO SUAREZ</v>
          </cell>
          <cell r="R68" t="str">
            <v>75-Prestar sus servicios profesionales  al Instituto Distrital de Patrimonio Cultural apoyando las solicitudes para intervenir los inmuebles declarados como Bienes de Interes Cultural del Distrito Capital y sus colindantes.</v>
          </cell>
          <cell r="S68" t="str">
            <v xml:space="preserve"> Contrato de Prestación de Servicios</v>
          </cell>
          <cell r="U68">
            <v>60795000</v>
          </cell>
          <cell r="V68">
            <v>0</v>
          </cell>
          <cell r="W68">
            <v>60795000</v>
          </cell>
          <cell r="X68">
            <v>315</v>
          </cell>
          <cell r="Z68">
            <v>315</v>
          </cell>
          <cell r="AA68">
            <v>44588</v>
          </cell>
          <cell r="AB68">
            <v>44906</v>
          </cell>
          <cell r="AC68">
            <v>44582</v>
          </cell>
          <cell r="AD68" t="str">
            <v>https://community.secop.gov.co/Public/Tendering/OpportunityDetail/Index?noticeUID=CO1.NTC.2627955&amp;isFromPublicArea=True&amp;isModal=true&amp;asPopupView=true</v>
          </cell>
          <cell r="AE68">
            <v>36863000</v>
          </cell>
        </row>
        <row r="69">
          <cell r="O69">
            <v>68</v>
          </cell>
          <cell r="P69">
            <v>1014188841</v>
          </cell>
          <cell r="Q69" t="str">
            <v>ANDRES JULIAN JIMENEZ DURAN</v>
          </cell>
          <cell r="R69" t="str">
            <v>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S69" t="str">
            <v xml:space="preserve"> Contrato de Prestación de Servicios</v>
          </cell>
          <cell r="U69">
            <v>63397000</v>
          </cell>
          <cell r="V69">
            <v>0</v>
          </cell>
          <cell r="W69">
            <v>63397000</v>
          </cell>
          <cell r="X69">
            <v>300</v>
          </cell>
          <cell r="Z69">
            <v>300</v>
          </cell>
          <cell r="AA69">
            <v>44585</v>
          </cell>
          <cell r="AB69">
            <v>44888</v>
          </cell>
          <cell r="AC69">
            <v>44582</v>
          </cell>
          <cell r="AD69" t="str">
            <v>https://community.secop.gov.co/Public/Tendering/OpportunityDetail/Index?noticeUID=CO1.NTC.2628677&amp;isFromPublicArea=True&amp;isModal=true&amp;asPopupView=true</v>
          </cell>
          <cell r="AE69">
            <v>36558937</v>
          </cell>
        </row>
        <row r="70">
          <cell r="O70">
            <v>69</v>
          </cell>
          <cell r="P70">
            <v>52704904</v>
          </cell>
          <cell r="Q70" t="str">
            <v>PAOLA ANDREA RANGEL MARTINEZ</v>
          </cell>
          <cell r="R70" t="str">
            <v>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S70" t="str">
            <v xml:space="preserve"> Contrato de Prestación de Servicios</v>
          </cell>
          <cell r="U70">
            <v>60795000</v>
          </cell>
          <cell r="V70">
            <v>0</v>
          </cell>
          <cell r="W70">
            <v>60795000</v>
          </cell>
          <cell r="X70">
            <v>315</v>
          </cell>
          <cell r="Z70">
            <v>315</v>
          </cell>
          <cell r="AA70">
            <v>44585</v>
          </cell>
          <cell r="AB70">
            <v>44903</v>
          </cell>
          <cell r="AC70">
            <v>44582</v>
          </cell>
          <cell r="AD70" t="str">
            <v>https://community.secop.gov.co/Public/Tendering/OpportunityDetail/Index?noticeUID=CO1.NTC.2628094&amp;isFromPublicArea=True&amp;isModal=true&amp;asPopupView=true</v>
          </cell>
          <cell r="AE70">
            <v>36284000</v>
          </cell>
        </row>
        <row r="71">
          <cell r="O71">
            <v>70</v>
          </cell>
          <cell r="P71">
            <v>1026283833</v>
          </cell>
          <cell r="Q71" t="str">
            <v>KAREN VIVIANA GUTIERREZ VARGAS</v>
          </cell>
          <cell r="R71" t="str">
            <v>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S71" t="str">
            <v xml:space="preserve"> Contrato de Prestación de Servicios</v>
          </cell>
          <cell r="U71">
            <v>60795000</v>
          </cell>
          <cell r="V71">
            <v>0</v>
          </cell>
          <cell r="W71">
            <v>60795000</v>
          </cell>
          <cell r="X71">
            <v>315</v>
          </cell>
          <cell r="Z71">
            <v>315</v>
          </cell>
          <cell r="AA71">
            <v>44587</v>
          </cell>
          <cell r="AB71">
            <v>44905</v>
          </cell>
          <cell r="AC71">
            <v>44583</v>
          </cell>
          <cell r="AD71" t="str">
            <v>https://community.secop.gov.co/Public/Tendering/OpportunityDetail/Index?noticeUID=CO1.NTC.2628178&amp;isFromPublicArea=True&amp;isModal=true&amp;asPopupView=true</v>
          </cell>
          <cell r="AE71">
            <v>36670000</v>
          </cell>
        </row>
        <row r="72">
          <cell r="O72">
            <v>71</v>
          </cell>
          <cell r="P72">
            <v>80859872</v>
          </cell>
          <cell r="Q72" t="str">
            <v>JOHAN ALBERTO GARZON CASTAÑEDA</v>
          </cell>
          <cell r="R72" t="str">
            <v>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S72" t="str">
            <v xml:space="preserve"> Contrato de Prestación de Servicios</v>
          </cell>
          <cell r="U72">
            <v>60795000</v>
          </cell>
          <cell r="V72">
            <v>0</v>
          </cell>
          <cell r="W72">
            <v>60795000</v>
          </cell>
          <cell r="X72">
            <v>315</v>
          </cell>
          <cell r="Z72">
            <v>315</v>
          </cell>
          <cell r="AA72">
            <v>44582</v>
          </cell>
          <cell r="AB72">
            <v>44900</v>
          </cell>
          <cell r="AC72">
            <v>44581</v>
          </cell>
          <cell r="AD72" t="str">
            <v>https://community.secop.gov.co/Public/Tendering/OpportunityDetail/Index?noticeUID=CO1.NTC.2626989&amp;isFromPublicArea=True&amp;isModal=true&amp;asPopupView=true</v>
          </cell>
          <cell r="AE72">
            <v>35705000</v>
          </cell>
        </row>
        <row r="73">
          <cell r="O73">
            <v>72</v>
          </cell>
          <cell r="P73">
            <v>52967106</v>
          </cell>
          <cell r="Q73" t="str">
            <v>CLAUDIA JIMENA PEREZ MARTINEZ</v>
          </cell>
          <cell r="R73" t="str">
            <v>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S73" t="str">
            <v xml:space="preserve"> Contrato de Prestación de Servicios</v>
          </cell>
          <cell r="U73">
            <v>60795000</v>
          </cell>
          <cell r="V73">
            <v>0</v>
          </cell>
          <cell r="W73">
            <v>60795000</v>
          </cell>
          <cell r="X73">
            <v>315</v>
          </cell>
          <cell r="Z73">
            <v>315</v>
          </cell>
          <cell r="AA73">
            <v>44585</v>
          </cell>
          <cell r="AB73">
            <v>44903</v>
          </cell>
          <cell r="AC73">
            <v>44581</v>
          </cell>
          <cell r="AD73" t="str">
            <v>https://community.secop.gov.co/Public/Tendering/OpportunityDetail/Index?noticeUID=CO1.NTC.2627355&amp;isFromPublicArea=True&amp;isModal=true&amp;asPopupView=true</v>
          </cell>
          <cell r="AE73">
            <v>40530000</v>
          </cell>
        </row>
        <row r="74">
          <cell r="O74">
            <v>73</v>
          </cell>
          <cell r="P74">
            <v>1049634555</v>
          </cell>
          <cell r="Q74" t="str">
            <v>DAVID RICARDO CORTES SANCHEZ</v>
          </cell>
          <cell r="R74" t="str">
            <v>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S74" t="str">
            <v xml:space="preserve"> Contrato de Prestación de Servicios</v>
          </cell>
          <cell r="U74">
            <v>60795000</v>
          </cell>
          <cell r="V74">
            <v>0</v>
          </cell>
          <cell r="W74">
            <v>60795000</v>
          </cell>
          <cell r="X74">
            <v>315</v>
          </cell>
          <cell r="Z74">
            <v>315</v>
          </cell>
          <cell r="AA74">
            <v>44585</v>
          </cell>
          <cell r="AB74">
            <v>44903</v>
          </cell>
          <cell r="AC74">
            <v>44582</v>
          </cell>
          <cell r="AD74" t="str">
            <v>https://community.secop.gov.co/Public/Tendering/OpportunityDetail/Index?noticeUID=CO1.NTC.2628100&amp;isFromPublicArea=True&amp;isModal=true&amp;asPopupView=true</v>
          </cell>
          <cell r="AE74">
            <v>36284000</v>
          </cell>
        </row>
        <row r="75">
          <cell r="O75">
            <v>74</v>
          </cell>
          <cell r="P75">
            <v>1049619873</v>
          </cell>
          <cell r="Q75" t="str">
            <v xml:space="preserve">DIANA MARCELA ACUÑA  </v>
          </cell>
          <cell r="R75" t="str">
            <v>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S75" t="str">
            <v xml:space="preserve"> Contrato de Prestación de Servicios</v>
          </cell>
          <cell r="U75">
            <v>74591055</v>
          </cell>
          <cell r="V75">
            <v>0</v>
          </cell>
          <cell r="W75">
            <v>74591055</v>
          </cell>
          <cell r="X75">
            <v>315</v>
          </cell>
          <cell r="Z75">
            <v>315</v>
          </cell>
          <cell r="AA75">
            <v>44586</v>
          </cell>
          <cell r="AB75">
            <v>44904</v>
          </cell>
          <cell r="AC75">
            <v>44582</v>
          </cell>
          <cell r="AD75" t="str">
            <v>https://community.secop.gov.co/Public/Tendering/OpportunityDetail/Index?noticeUID=CO1.NTC.2628532&amp;isFromPublicArea=True&amp;isModal=true&amp;asPopupView=true</v>
          </cell>
          <cell r="AE75">
            <v>44754633</v>
          </cell>
        </row>
        <row r="76">
          <cell r="O76">
            <v>75</v>
          </cell>
          <cell r="P76">
            <v>1013605450</v>
          </cell>
          <cell r="Q76" t="str">
            <v xml:space="preserve">KAREN ROCIO FORERO GARAVITO </v>
          </cell>
          <cell r="R76" t="str">
            <v>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S76" t="str">
            <v xml:space="preserve"> Contrato de Prestación de Servicios</v>
          </cell>
          <cell r="U76">
            <v>74591055</v>
          </cell>
          <cell r="V76">
            <v>0</v>
          </cell>
          <cell r="W76">
            <v>74591055</v>
          </cell>
          <cell r="X76">
            <v>315</v>
          </cell>
          <cell r="Z76">
            <v>315</v>
          </cell>
          <cell r="AA76">
            <v>44586</v>
          </cell>
          <cell r="AB76">
            <v>44904</v>
          </cell>
          <cell r="AC76">
            <v>44582</v>
          </cell>
          <cell r="AD76" t="str">
            <v>https://community.secop.gov.co/Public/Tendering/OpportunityDetail/Index?noticeUID=CO1.NTC.2628907&amp;isFromPublicArea=True&amp;isModal=true&amp;asPopupView=true</v>
          </cell>
          <cell r="AE76">
            <v>44754633</v>
          </cell>
        </row>
        <row r="77">
          <cell r="O77">
            <v>76</v>
          </cell>
          <cell r="P77">
            <v>1032398173</v>
          </cell>
          <cell r="Q77" t="str">
            <v>ALVARO IVAN SALAZAR DAZA</v>
          </cell>
          <cell r="R77" t="str">
            <v>112-Prestar servicios de apoyo a la gestion al Instituto Distrital de Patrimonio Cultural en los tramites, servicios y procedimientos  administrativo y operativo a cargo de la Subdirección de Protección e Intervención del Patrimonio.</v>
          </cell>
          <cell r="S77" t="str">
            <v xml:space="preserve"> Contrato de Prestación de Servicios</v>
          </cell>
          <cell r="U77">
            <v>40686030</v>
          </cell>
          <cell r="V77">
            <v>0</v>
          </cell>
          <cell r="W77">
            <v>40686030</v>
          </cell>
          <cell r="X77">
            <v>315</v>
          </cell>
          <cell r="Z77">
            <v>315</v>
          </cell>
          <cell r="AA77">
            <v>44583</v>
          </cell>
          <cell r="AB77">
            <v>44901</v>
          </cell>
          <cell r="AC77">
            <v>44582</v>
          </cell>
          <cell r="AD77" t="str">
            <v>https://community.secop.gov.co/Public/Tendering/OpportunityDetail/Index?noticeUID=CO1.NTC.2630912&amp;isFromPublicArea=True&amp;isModal=true&amp;asPopupView=true</v>
          </cell>
          <cell r="AE77">
            <v>24024132</v>
          </cell>
        </row>
        <row r="78">
          <cell r="O78">
            <v>77</v>
          </cell>
          <cell r="P78">
            <v>52280563</v>
          </cell>
          <cell r="Q78" t="str">
            <v>PAOLA RENATA BARRAGAN ZAMORA</v>
          </cell>
          <cell r="R78" t="str">
            <v>131-Prestar servicios profesionales al Instituto Distrital de Patrimonio Cultural apoyando los procesos, proyectos y acciones de protección e intervención del patrimonio cultural a cargo de la Subdirección de Protección e Intervención del Patrimonio.</v>
          </cell>
          <cell r="S78" t="str">
            <v xml:space="preserve"> Contrato de Prestación de Servicios</v>
          </cell>
          <cell r="U78">
            <v>85000000</v>
          </cell>
          <cell r="V78">
            <v>0</v>
          </cell>
          <cell r="W78">
            <v>85000000</v>
          </cell>
          <cell r="X78">
            <v>300</v>
          </cell>
          <cell r="Z78">
            <v>300</v>
          </cell>
          <cell r="AA78">
            <v>44586</v>
          </cell>
          <cell r="AB78">
            <v>44889</v>
          </cell>
          <cell r="AC78">
            <v>44582</v>
          </cell>
          <cell r="AD78" t="str">
            <v>https://community.secop.gov.co/Public/Tendering/OpportunityDetail/Index?noticeUID=CO1.NTC.2631538&amp;isFromPublicArea=True&amp;isModal=true&amp;asPopupView=true</v>
          </cell>
          <cell r="AE78">
            <v>49300000</v>
          </cell>
        </row>
        <row r="79">
          <cell r="O79">
            <v>78</v>
          </cell>
          <cell r="P79">
            <v>1032463349</v>
          </cell>
          <cell r="Q79" t="str">
            <v>JUAN SEBASTIAN QUIÑONEZ VILLA</v>
          </cell>
          <cell r="R79" t="str">
            <v>174-Prestar servicios profesionales al Instituto Distrital de Patrimonio Cultural para apoyar en los reportes, informes y actividades de seguimiento de la Subdirección de Divulgación de Apropiación del Patrimonio Cultural</v>
          </cell>
          <cell r="S79" t="str">
            <v xml:space="preserve"> Contrato de Prestación de Servicios</v>
          </cell>
          <cell r="U79">
            <v>44000000</v>
          </cell>
          <cell r="V79">
            <v>0</v>
          </cell>
          <cell r="W79">
            <v>44000000</v>
          </cell>
          <cell r="X79">
            <v>330</v>
          </cell>
          <cell r="Z79">
            <v>330</v>
          </cell>
          <cell r="AA79">
            <v>44593</v>
          </cell>
          <cell r="AB79">
            <v>44926</v>
          </cell>
          <cell r="AC79">
            <v>44582</v>
          </cell>
          <cell r="AD79" t="str">
            <v>https://community.secop.gov.co/Public/Tendering/OpportunityDetail/Index?noticeUID=CO1.NTC.2639897&amp;isFromPublicArea=True&amp;isModal=true&amp;asPopupView=true</v>
          </cell>
          <cell r="AE79">
            <v>28000000</v>
          </cell>
        </row>
        <row r="80">
          <cell r="O80">
            <v>79</v>
          </cell>
          <cell r="P80">
            <v>1023865090</v>
          </cell>
          <cell r="Q80" t="str">
            <v>MILTON IVAN AGUILERA AVILA</v>
          </cell>
          <cell r="R80" t="str">
            <v>178-Prestar servicios profesionales al Instituto Distrital de Patrimonio Cultural para apoyar la  implementación del programa distrital de estímulos para la cultura y programa distrital de apoyos concertados para la  vigencia 2022.</v>
          </cell>
          <cell r="S80" t="str">
            <v xml:space="preserve"> Contrato de Prestación de Servicios</v>
          </cell>
          <cell r="U80">
            <v>42000000</v>
          </cell>
          <cell r="V80">
            <v>0</v>
          </cell>
          <cell r="W80">
            <v>42000000</v>
          </cell>
          <cell r="X80">
            <v>315</v>
          </cell>
          <cell r="Z80">
            <v>315</v>
          </cell>
          <cell r="AA80">
            <v>44593</v>
          </cell>
          <cell r="AB80">
            <v>44910</v>
          </cell>
          <cell r="AC80">
            <v>44582</v>
          </cell>
          <cell r="AD80" t="str">
            <v>https://community.secop.gov.co/Public/Tendering/OpportunityDetail/Index?noticeUID=CO1.NTC.2639887&amp;isFromPublicArea=True&amp;isModal=true&amp;asPopupView=true</v>
          </cell>
          <cell r="AE80">
            <v>26000000</v>
          </cell>
        </row>
        <row r="81">
          <cell r="O81">
            <v>80</v>
          </cell>
          <cell r="P81">
            <v>1072654515</v>
          </cell>
          <cell r="Q81" t="str">
            <v>ALEJANDRA JARAMILLO GONZALEZ</v>
          </cell>
          <cell r="R81" t="str">
            <v>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v>
          </cell>
          <cell r="S81" t="str">
            <v xml:space="preserve"> Contrato de Prestación de Servicios</v>
          </cell>
          <cell r="U81">
            <v>70000000</v>
          </cell>
          <cell r="V81">
            <v>0</v>
          </cell>
          <cell r="W81">
            <v>70000000</v>
          </cell>
          <cell r="X81">
            <v>300</v>
          </cell>
          <cell r="Z81">
            <v>300</v>
          </cell>
          <cell r="AA81">
            <v>44593</v>
          </cell>
          <cell r="AB81">
            <v>44895</v>
          </cell>
          <cell r="AC81">
            <v>44582</v>
          </cell>
          <cell r="AD81" t="str">
            <v>https://community.secop.gov.co/Public/Tendering/OpportunityDetail/Index?noticeUID=CO1.NTC.2639880&amp;isFromPublicArea=True&amp;isModal=true&amp;asPopupView=true</v>
          </cell>
          <cell r="AE81">
            <v>42000000</v>
          </cell>
        </row>
        <row r="82">
          <cell r="O82">
            <v>81</v>
          </cell>
          <cell r="P82">
            <v>79686838</v>
          </cell>
          <cell r="Q82" t="str">
            <v>DIEGO ANDRES MORA GARCIA</v>
          </cell>
          <cell r="R82" t="str">
            <v>236-Prestar servicios profesionales al Instituto Distrital de Patrimonio Cultural para apoyar la articulación y ejecución interinstitucional de los proyectos misionales de la entidad.</v>
          </cell>
          <cell r="S82" t="str">
            <v xml:space="preserve"> Contrato de Prestación de Servicios</v>
          </cell>
          <cell r="T82" t="str">
            <v>Terminación anticipada</v>
          </cell>
          <cell r="U82">
            <v>59500000</v>
          </cell>
          <cell r="V82">
            <v>0</v>
          </cell>
          <cell r="W82">
            <v>59500000</v>
          </cell>
          <cell r="X82">
            <v>210</v>
          </cell>
          <cell r="Z82">
            <v>67</v>
          </cell>
          <cell r="AA82">
            <v>44585</v>
          </cell>
          <cell r="AB82">
            <v>44651</v>
          </cell>
          <cell r="AC82">
            <v>44582</v>
          </cell>
          <cell r="AD82" t="str">
            <v>https://community.secop.gov.co/Public/Tendering/OpportunityDetail/Index?noticeUID=CO1.NTC.2638885&amp;isFromPublicArea=True&amp;isModal=true&amp;asPopupView=true</v>
          </cell>
          <cell r="AE82">
            <v>0</v>
          </cell>
        </row>
        <row r="83">
          <cell r="O83">
            <v>82</v>
          </cell>
          <cell r="P83">
            <v>1023947720</v>
          </cell>
          <cell r="Q83" t="str">
            <v xml:space="preserve">LINA MARIA MORENO MALAGON </v>
          </cell>
          <cell r="R83" t="str">
            <v>229-Prestar servicios de apoyo a la gestión al Instituto Distrital de Patrimonio Cultural en las actividades relacionadas con la organización y administración del archivo documental.</v>
          </cell>
          <cell r="S83" t="str">
            <v xml:space="preserve"> Contrato de Prestación de Servicios</v>
          </cell>
          <cell r="U83">
            <v>36256000</v>
          </cell>
          <cell r="V83">
            <v>0</v>
          </cell>
          <cell r="W83">
            <v>36256000</v>
          </cell>
          <cell r="X83">
            <v>330</v>
          </cell>
          <cell r="Z83">
            <v>330</v>
          </cell>
          <cell r="AA83">
            <v>44583</v>
          </cell>
          <cell r="AB83">
            <v>44916</v>
          </cell>
          <cell r="AC83">
            <v>44582</v>
          </cell>
          <cell r="AD83" t="str">
            <v>https://community.secop.gov.co/Public/Tendering/OpportunityDetail/Index?noticeUID=CO1.NTC.2639196&amp;isFromPublicArea=True&amp;isModal=true&amp;asPopupView=true</v>
          </cell>
          <cell r="AE83">
            <v>22083200</v>
          </cell>
        </row>
        <row r="84">
          <cell r="O84">
            <v>83</v>
          </cell>
          <cell r="P84">
            <v>1069733981</v>
          </cell>
          <cell r="Q84" t="str">
            <v xml:space="preserve">EDWIN ALEXANDER LEON GONZALEZ </v>
          </cell>
          <cell r="R84" t="str">
            <v>395-Prestar servicios de apoyo a la gestión al Instituto Distrital de Patrimonio Cultural en las actividades relacionadas con la organización del archivo documental.</v>
          </cell>
          <cell r="S84" t="str">
            <v xml:space="preserve"> Contrato de Prestación de Servicios</v>
          </cell>
          <cell r="U84">
            <v>36256000</v>
          </cell>
          <cell r="V84">
            <v>0</v>
          </cell>
          <cell r="W84">
            <v>36256000</v>
          </cell>
          <cell r="X84">
            <v>330</v>
          </cell>
          <cell r="Z84">
            <v>330</v>
          </cell>
          <cell r="AA84">
            <v>44583</v>
          </cell>
          <cell r="AB84">
            <v>44916</v>
          </cell>
          <cell r="AC84">
            <v>44582</v>
          </cell>
          <cell r="AD84" t="str">
            <v>https://community.secop.gov.co/Public/Tendering/OpportunityDetail/Index?noticeUID=CO1.NTC.2643003&amp;isFromPublicArea=True&amp;isModal=true&amp;asPopupView=true</v>
          </cell>
          <cell r="AE84">
            <v>22083200</v>
          </cell>
        </row>
        <row r="85">
          <cell r="O85">
            <v>84</v>
          </cell>
          <cell r="P85">
            <v>36180733</v>
          </cell>
          <cell r="Q85" t="str">
            <v>IRMA CASTAÑEDA RAMIREZ</v>
          </cell>
          <cell r="R85" t="str">
            <v>399-Prestar servicios profesionales para apoyar jurídicamente en el trámite de las actuaciones disciplinarias de competencia del Instituto Distrital de Patrimonio Cultural.</v>
          </cell>
          <cell r="S85" t="str">
            <v xml:space="preserve"> Contrato de Prestación de Servicios</v>
          </cell>
          <cell r="U85">
            <v>34800000</v>
          </cell>
          <cell r="V85">
            <v>0</v>
          </cell>
          <cell r="W85">
            <v>34800000</v>
          </cell>
          <cell r="X85">
            <v>180</v>
          </cell>
          <cell r="Z85">
            <v>180</v>
          </cell>
          <cell r="AA85">
            <v>44593</v>
          </cell>
          <cell r="AB85">
            <v>44773</v>
          </cell>
          <cell r="AC85">
            <v>44582</v>
          </cell>
          <cell r="AD85" t="str">
            <v>https://community.secop.gov.co/Public/Tendering/OpportunityDetail/Index?noticeUID=CO1.NTC.2643288&amp;isFromPublicArea=True&amp;isModal=true&amp;asPopupView=true</v>
          </cell>
          <cell r="AE85">
            <v>11600000</v>
          </cell>
        </row>
        <row r="86">
          <cell r="O86">
            <v>85</v>
          </cell>
          <cell r="P86">
            <v>52055161</v>
          </cell>
          <cell r="Q86" t="str">
            <v>ANA MARCELA CASTRO GONZALEZ</v>
          </cell>
          <cell r="R86" t="str">
            <v>83-Prestar servicios profesionales al Instituto Distrital de Patrimonio Cultural para apoyar la formulación de los instrumentos de planeación territorial en entornos patrimoniales</v>
          </cell>
          <cell r="S86" t="str">
            <v xml:space="preserve"> Contrato de Prestación de Servicios</v>
          </cell>
          <cell r="U86">
            <v>71500000</v>
          </cell>
          <cell r="V86">
            <v>0</v>
          </cell>
          <cell r="W86">
            <v>71500000</v>
          </cell>
          <cell r="X86">
            <v>330</v>
          </cell>
          <cell r="Z86">
            <v>330</v>
          </cell>
          <cell r="AA86">
            <v>44585</v>
          </cell>
          <cell r="AB86">
            <v>44918</v>
          </cell>
          <cell r="AC86">
            <v>44582</v>
          </cell>
          <cell r="AD86" t="str">
            <v>https://community.secop.gov.co/Public/Tendering/OpportunityDetail/Index?noticeUID=CO1.NTC.2635006&amp;isFromPublicArea=True&amp;isModal=true&amp;asPopupView=true</v>
          </cell>
          <cell r="AE86">
            <v>43983333</v>
          </cell>
        </row>
        <row r="87">
          <cell r="O87">
            <v>86</v>
          </cell>
          <cell r="P87">
            <v>1013619950</v>
          </cell>
          <cell r="Q87" t="str">
            <v>YEINNER ANDRES LOPEZ NARVAEZ</v>
          </cell>
          <cell r="R87" t="str">
            <v>54-Prestar servicios profesionales al Instituto Distrital de Patrimonio Cultural para apoyar el desarrollo de los componentes de activación y apoyo interinstitucional en el marco de la activación del Parque Arqueológico en Usme.</v>
          </cell>
          <cell r="S87" t="str">
            <v xml:space="preserve"> Contrato de Prestación de Servicios</v>
          </cell>
          <cell r="U87">
            <v>73645000</v>
          </cell>
          <cell r="V87">
            <v>0</v>
          </cell>
          <cell r="W87">
            <v>73645000</v>
          </cell>
          <cell r="X87">
            <v>330</v>
          </cell>
          <cell r="Z87">
            <v>330</v>
          </cell>
          <cell r="AA87">
            <v>44589</v>
          </cell>
          <cell r="AB87">
            <v>44922</v>
          </cell>
          <cell r="AC87">
            <v>44587</v>
          </cell>
          <cell r="AD87" t="str">
            <v>https://community.secop.gov.co/Public/Tendering/OpportunityDetail/Index?noticeUID=CO1.NTC.2628648&amp;isFromPublicArea=True&amp;isModal=true&amp;asPopupView=true</v>
          </cell>
          <cell r="AE87">
            <v>53113666</v>
          </cell>
        </row>
        <row r="88">
          <cell r="O88">
            <v>87</v>
          </cell>
          <cell r="P88">
            <v>1019025212</v>
          </cell>
          <cell r="Q88" t="str">
            <v>DIANA PAOLA BEDOYA GARCIA</v>
          </cell>
          <cell r="R88" t="str">
            <v>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v>
          </cell>
          <cell r="S88" t="str">
            <v xml:space="preserve"> Contrato de Prestación de Servicios</v>
          </cell>
          <cell r="U88">
            <v>71500000</v>
          </cell>
          <cell r="V88">
            <v>0</v>
          </cell>
          <cell r="W88">
            <v>71500000</v>
          </cell>
          <cell r="X88">
            <v>330</v>
          </cell>
          <cell r="Z88">
            <v>330</v>
          </cell>
          <cell r="AA88">
            <v>44588</v>
          </cell>
          <cell r="AB88">
            <v>44921</v>
          </cell>
          <cell r="AC88">
            <v>44582</v>
          </cell>
          <cell r="AD88" t="str">
            <v>https://community.secop.gov.co/Public/Tendering/OpportunityDetail/Index?noticeUID=CO1.NTC.2643148&amp;isFromPublicArea=True&amp;isModal=true&amp;asPopupView=true</v>
          </cell>
          <cell r="AE88">
            <v>44633333</v>
          </cell>
        </row>
        <row r="89">
          <cell r="O89">
            <v>88</v>
          </cell>
          <cell r="P89">
            <v>80070272</v>
          </cell>
          <cell r="Q89" t="str">
            <v>DAVID LEONARDO GOMEZ MANRIQUE</v>
          </cell>
          <cell r="R89" t="str">
            <v>61-Prestar servicios profesionales al Instituto Distrital de Patrimonio Cultural para apoyar  el proceso de salvaguardia participativa del patrimonio vivo del Sumapaz</v>
          </cell>
          <cell r="S89" t="str">
            <v xml:space="preserve"> Contrato de Prestación de Servicios</v>
          </cell>
          <cell r="U89">
            <v>101970000</v>
          </cell>
          <cell r="V89">
            <v>0</v>
          </cell>
          <cell r="W89">
            <v>101970000</v>
          </cell>
          <cell r="X89">
            <v>330</v>
          </cell>
          <cell r="Z89">
            <v>330</v>
          </cell>
          <cell r="AA89">
            <v>44586</v>
          </cell>
          <cell r="AB89">
            <v>44919</v>
          </cell>
          <cell r="AC89">
            <v>44583</v>
          </cell>
          <cell r="AD89" t="str">
            <v>https://community.secop.gov.co/Public/Tendering/OpportunityDetail/Index?noticeUID=CO1.NTC.2643309&amp;isFromPublicArea=True&amp;isModal=true&amp;asPopupView=true</v>
          </cell>
          <cell r="AE89">
            <v>63036000</v>
          </cell>
        </row>
        <row r="90">
          <cell r="O90">
            <v>89</v>
          </cell>
          <cell r="P90">
            <v>53051195</v>
          </cell>
          <cell r="Q90" t="str">
            <v>MONICA COY DE MARQUEZ</v>
          </cell>
          <cell r="R90" t="str">
            <v>29-Prestar servicios profesionales al Instituto Distrital de Patrimonio Cultural para apoyar la elaboración de insumos del componente de gestión en el marco de la segunda fase de la implementación del PEMP del Centro Histórico de Bogotá.</v>
          </cell>
          <cell r="S90" t="str">
            <v xml:space="preserve"> Contrato de Prestación de Servicios</v>
          </cell>
          <cell r="U90">
            <v>90640000</v>
          </cell>
          <cell r="V90">
            <v>0</v>
          </cell>
          <cell r="W90">
            <v>90640000</v>
          </cell>
          <cell r="X90">
            <v>330</v>
          </cell>
          <cell r="Z90">
            <v>330</v>
          </cell>
          <cell r="AA90">
            <v>44585</v>
          </cell>
          <cell r="AB90">
            <v>44918</v>
          </cell>
          <cell r="AC90">
            <v>44582</v>
          </cell>
          <cell r="AD90" t="str">
            <v>https://community.secop.gov.co/Public/Tendering/OpportunityDetail/Index?noticeUID=CO1.NTC.2628805&amp;isFromPublicArea=True&amp;isModal=true&amp;asPopupView=true</v>
          </cell>
          <cell r="AE90">
            <v>55757333</v>
          </cell>
        </row>
        <row r="91">
          <cell r="O91">
            <v>90</v>
          </cell>
          <cell r="P91">
            <v>1026284562</v>
          </cell>
          <cell r="Q91" t="str">
            <v>DIANA SOPHIA RAYO TORRES</v>
          </cell>
          <cell r="R91" t="str">
            <v>3-Prestar servicios profesionales al Instituto Distrital de Patrimonio Cultural apoyando las actividades de planeación, gestión y seguimiento a las estrategias y procesos de activación de entornos patrimoniales.</v>
          </cell>
          <cell r="S91" t="str">
            <v xml:space="preserve"> Contrato de Prestación de Servicios</v>
          </cell>
          <cell r="U91">
            <v>77000000</v>
          </cell>
          <cell r="V91">
            <v>0</v>
          </cell>
          <cell r="W91">
            <v>77000000</v>
          </cell>
          <cell r="X91">
            <v>330</v>
          </cell>
          <cell r="Z91">
            <v>330</v>
          </cell>
          <cell r="AA91">
            <v>44587</v>
          </cell>
          <cell r="AB91">
            <v>44920</v>
          </cell>
          <cell r="AC91">
            <v>44582</v>
          </cell>
          <cell r="AD91" t="str">
            <v>https://community.secop.gov.co/Public/Tendering/OpportunityDetail/Index?noticeUID=CO1.NTC.2642422&amp;isFromPublicArea=True&amp;isModal=true&amp;asPopupView=true</v>
          </cell>
          <cell r="AE91">
            <v>47833333</v>
          </cell>
        </row>
        <row r="92">
          <cell r="O92">
            <v>91</v>
          </cell>
          <cell r="P92">
            <v>79983062</v>
          </cell>
          <cell r="Q92" t="str">
            <v>JOSE ANTONIO RAMIREZ OROZCO</v>
          </cell>
          <cell r="R92" t="str">
            <v>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v>
          </cell>
          <cell r="S92" t="str">
            <v xml:space="preserve"> Contrato de Prestación de Servicios</v>
          </cell>
          <cell r="U92">
            <v>97438000</v>
          </cell>
          <cell r="V92">
            <v>0</v>
          </cell>
          <cell r="W92">
            <v>97438000</v>
          </cell>
          <cell r="X92">
            <v>330</v>
          </cell>
          <cell r="Z92">
            <v>330</v>
          </cell>
          <cell r="AA92">
            <v>44586</v>
          </cell>
          <cell r="AB92">
            <v>44919</v>
          </cell>
          <cell r="AC92">
            <v>44582</v>
          </cell>
          <cell r="AD92" t="str">
            <v>https://community.secop.gov.co/Public/Tendering/OpportunityDetail/Index?noticeUID=CO1.NTC.2633078&amp;isFromPublicArea=True&amp;isModal=true&amp;asPopupView=true</v>
          </cell>
          <cell r="AE92">
            <v>60234400</v>
          </cell>
        </row>
        <row r="93">
          <cell r="O93">
            <v>92</v>
          </cell>
          <cell r="P93">
            <v>1221716434</v>
          </cell>
          <cell r="Q93" t="str">
            <v>NATALIA MOGOLLON GARCIA</v>
          </cell>
          <cell r="R93" t="str">
            <v>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v>
          </cell>
          <cell r="S93" t="str">
            <v xml:space="preserve"> Contrato de Prestación de Servicios</v>
          </cell>
          <cell r="U93">
            <v>79200000</v>
          </cell>
          <cell r="V93">
            <v>0</v>
          </cell>
          <cell r="W93">
            <v>79200000</v>
          </cell>
          <cell r="X93">
            <v>330</v>
          </cell>
          <cell r="Z93">
            <v>330</v>
          </cell>
          <cell r="AA93">
            <v>44586</v>
          </cell>
          <cell r="AB93">
            <v>44919</v>
          </cell>
          <cell r="AC93">
            <v>44582</v>
          </cell>
          <cell r="AD93" t="str">
            <v>https://community.secop.gov.co/Public/Tendering/OpportunityDetail/Index?noticeUID=CO1.NTC.2633343&amp;isFromPublicArea=True&amp;isModal=true&amp;asPopupView=true</v>
          </cell>
          <cell r="AE93">
            <v>48960000</v>
          </cell>
        </row>
        <row r="94">
          <cell r="O94">
            <v>93</v>
          </cell>
          <cell r="P94">
            <v>79720494</v>
          </cell>
          <cell r="Q94" t="str">
            <v>LUIS GUILLERMO SALAZAR CAICEDO</v>
          </cell>
          <cell r="R94" t="str">
            <v>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v>
          </cell>
          <cell r="S94" t="str">
            <v xml:space="preserve"> Contrato de Prestación de Servicios</v>
          </cell>
          <cell r="U94">
            <v>90640000</v>
          </cell>
          <cell r="V94">
            <v>0</v>
          </cell>
          <cell r="W94">
            <v>90640000</v>
          </cell>
          <cell r="X94">
            <v>330</v>
          </cell>
          <cell r="Z94">
            <v>330</v>
          </cell>
          <cell r="AA94">
            <v>44585</v>
          </cell>
          <cell r="AB94">
            <v>44918</v>
          </cell>
          <cell r="AC94">
            <v>44582</v>
          </cell>
          <cell r="AD94" t="str">
            <v>https://community.secop.gov.co/Public/Tendering/OpportunityDetail/Index?noticeUID=CO1.NTC.2635029&amp;isFromPublicArea=True&amp;isModal=true&amp;asPopupView=true</v>
          </cell>
          <cell r="AE94">
            <v>55757333</v>
          </cell>
        </row>
        <row r="95">
          <cell r="O95">
            <v>94</v>
          </cell>
          <cell r="P95">
            <v>1097391309</v>
          </cell>
          <cell r="Q95" t="str">
            <v>ANA GABRIELA PINILLA GONZALEZ</v>
          </cell>
          <cell r="R95" t="str">
            <v>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v>
          </cell>
          <cell r="S95" t="str">
            <v xml:space="preserve"> Contrato de Prestación de Servicios</v>
          </cell>
          <cell r="U95">
            <v>90640000</v>
          </cell>
          <cell r="V95">
            <v>0</v>
          </cell>
          <cell r="W95">
            <v>90640000</v>
          </cell>
          <cell r="X95">
            <v>330</v>
          </cell>
          <cell r="Z95">
            <v>330</v>
          </cell>
          <cell r="AA95">
            <v>44586</v>
          </cell>
          <cell r="AB95">
            <v>44919</v>
          </cell>
          <cell r="AC95">
            <v>44582</v>
          </cell>
          <cell r="AD95" t="str">
            <v>https://community.secop.gov.co/Public/Tendering/OpportunityDetail/Index?noticeUID=CO1.NTC.2632877&amp;isFromPublicArea=True&amp;isModal=true&amp;asPopupView=true</v>
          </cell>
          <cell r="AE95">
            <v>56032000</v>
          </cell>
        </row>
        <row r="96">
          <cell r="O96">
            <v>95</v>
          </cell>
          <cell r="P96">
            <v>52166193</v>
          </cell>
          <cell r="Q96" t="str">
            <v>SHIRLEY JIMENEZ CHAVES</v>
          </cell>
          <cell r="R96" t="str">
            <v>230-Prestar servicios de apoyo a la gestión de la Subdirección Corporativa en el desarrollo de actividades operativas, administrativas y contractuales para la adquisición de bienes y servicios requeridos por la entidad.</v>
          </cell>
          <cell r="S96" t="str">
            <v xml:space="preserve"> Contrato de Prestación de Servicios</v>
          </cell>
          <cell r="U96">
            <v>40664400</v>
          </cell>
          <cell r="V96">
            <v>0</v>
          </cell>
          <cell r="W96">
            <v>40664400</v>
          </cell>
          <cell r="X96">
            <v>330</v>
          </cell>
          <cell r="Z96">
            <v>330</v>
          </cell>
          <cell r="AA96">
            <v>44592</v>
          </cell>
          <cell r="AB96">
            <v>44925</v>
          </cell>
          <cell r="AC96">
            <v>44587</v>
          </cell>
          <cell r="AD96" t="str">
            <v>https://community.secop.gov.co/Public/Tendering/OpportunityDetail/Index?noticeUID=CO1.NTC.2698653&amp;isFromPublicArea=True&amp;isModal=False</v>
          </cell>
          <cell r="AE96">
            <v>25173200</v>
          </cell>
        </row>
        <row r="97">
          <cell r="O97">
            <v>96</v>
          </cell>
          <cell r="P97">
            <v>52993992</v>
          </cell>
          <cell r="Q97" t="str">
            <v>CAMILA MEDINA ARBELAEZ</v>
          </cell>
          <cell r="R97" t="str">
            <v>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v>
          </cell>
          <cell r="S97" t="str">
            <v xml:space="preserve"> Contrato de Prestación de Servicios</v>
          </cell>
          <cell r="U97">
            <v>118965000</v>
          </cell>
          <cell r="V97">
            <v>0</v>
          </cell>
          <cell r="W97">
            <v>118965000</v>
          </cell>
          <cell r="X97">
            <v>330</v>
          </cell>
          <cell r="Z97">
            <v>330</v>
          </cell>
          <cell r="AA97">
            <v>44587</v>
          </cell>
          <cell r="AB97">
            <v>44920</v>
          </cell>
          <cell r="AC97">
            <v>44583</v>
          </cell>
          <cell r="AD97" t="str">
            <v>https://community.secop.gov.co/Public/Tendering/OpportunityDetail/Index?noticeUID=CO1.NTC.2639998&amp;isFromPublicArea=True&amp;isModal=true&amp;asPopupView=true</v>
          </cell>
          <cell r="AE97">
            <v>73902500</v>
          </cell>
        </row>
        <row r="98">
          <cell r="O98">
            <v>97</v>
          </cell>
          <cell r="P98">
            <v>53101716</v>
          </cell>
          <cell r="Q98" t="str">
            <v xml:space="preserve">ANDREA VIVIANA BRITO </v>
          </cell>
          <cell r="R98" t="str">
            <v>226-Prestar servicios para apoyar a la Dirección General en el desarrollo de actividades administrativas y asistenciales para el fortalecimiento de la gestión del Instituto Distrital de Patrimonio Cultural.</v>
          </cell>
          <cell r="S98" t="str">
            <v xml:space="preserve"> Contrato de Prestación de Servicios</v>
          </cell>
          <cell r="U98">
            <v>42600800</v>
          </cell>
          <cell r="V98">
            <v>0</v>
          </cell>
          <cell r="W98">
            <v>42600800</v>
          </cell>
          <cell r="X98">
            <v>330</v>
          </cell>
          <cell r="Z98">
            <v>330</v>
          </cell>
          <cell r="AA98">
            <v>44585</v>
          </cell>
          <cell r="AB98">
            <v>44918</v>
          </cell>
          <cell r="AC98">
            <v>44582</v>
          </cell>
          <cell r="AD98" t="str">
            <v>https://community.secop.gov.co/Public/Tendering/OpportunityDetail/Index?noticeUID=CO1.NTC.2639644&amp;isFromPublicArea=True&amp;isModal=true&amp;asPopupView=true</v>
          </cell>
          <cell r="AE98">
            <v>26205947</v>
          </cell>
        </row>
        <row r="99">
          <cell r="O99">
            <v>98</v>
          </cell>
          <cell r="P99">
            <v>1094266882</v>
          </cell>
          <cell r="Q99" t="str">
            <v>LISSETH STEPANIA MENDOZA GIRALDO</v>
          </cell>
          <cell r="R99" t="str">
            <v>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S99" t="str">
            <v xml:space="preserve"> Contrato de Prestación de Servicios</v>
          </cell>
          <cell r="U99">
            <v>60795000</v>
          </cell>
          <cell r="V99">
            <v>0</v>
          </cell>
          <cell r="W99">
            <v>60795000</v>
          </cell>
          <cell r="X99">
            <v>315</v>
          </cell>
          <cell r="Z99">
            <v>315</v>
          </cell>
          <cell r="AA99">
            <v>44587</v>
          </cell>
          <cell r="AB99">
            <v>44905</v>
          </cell>
          <cell r="AC99">
            <v>44582</v>
          </cell>
          <cell r="AD99" t="str">
            <v>https://community.secop.gov.co/Public/Tendering/OpportunityDetail/Index?noticeUID=CO1.NTC.2639603&amp;isFromPublicArea=True&amp;isModal=true&amp;asPopupView=true</v>
          </cell>
          <cell r="AE99">
            <v>36670000</v>
          </cell>
        </row>
        <row r="100">
          <cell r="O100">
            <v>99</v>
          </cell>
          <cell r="P100">
            <v>42089995</v>
          </cell>
          <cell r="Q100" t="str">
            <v>LUZ BEATRIZ AGUDELO SIERRA</v>
          </cell>
          <cell r="R100" t="str">
            <v>118-Prestar servicios profesionales en el apoyo a los ciudadanos interesados en la realización de trámites, servicios y otros procedimientos administrativos a cargo de la Subdirección de Protección e Intervención del Patrimonio del Instituto Distrital de Patrimonio.</v>
          </cell>
          <cell r="S100" t="str">
            <v xml:space="preserve"> Contrato de Prestación de Servicios</v>
          </cell>
          <cell r="U100">
            <v>60795000</v>
          </cell>
          <cell r="V100">
            <v>0</v>
          </cell>
          <cell r="W100">
            <v>60795000</v>
          </cell>
          <cell r="X100">
            <v>315</v>
          </cell>
          <cell r="Z100">
            <v>315</v>
          </cell>
          <cell r="AA100">
            <v>44587</v>
          </cell>
          <cell r="AB100">
            <v>44905</v>
          </cell>
          <cell r="AC100">
            <v>44583</v>
          </cell>
          <cell r="AD100" t="str">
            <v>https://community.secop.gov.co/Public/Tendering/OpportunityDetail/Index?noticeUID=CO1.NTC.2639892&amp;isFromPublicArea=True&amp;isModal=true&amp;asPopupView=true</v>
          </cell>
          <cell r="AE100">
            <v>36670000</v>
          </cell>
        </row>
        <row r="101">
          <cell r="O101">
            <v>100</v>
          </cell>
          <cell r="P101">
            <v>79533261</v>
          </cell>
          <cell r="Q101" t="str">
            <v>DAVID MIGUEL GONZALEZ BERNAL</v>
          </cell>
          <cell r="R101" t="str">
            <v>120-Prestar servicios profesionales apoyando el seguimiento y sistematización de estrategias de impacto y de monitoreo de los programas, planes, proyectos y metas de la Subdirección de Protección e Intervención del Patrimonio del Instituto Distrital de Patrimonio.</v>
          </cell>
          <cell r="S101" t="str">
            <v xml:space="preserve"> Contrato de Prestación de Servicios</v>
          </cell>
          <cell r="U101">
            <v>72500000</v>
          </cell>
          <cell r="V101">
            <v>0</v>
          </cell>
          <cell r="W101">
            <v>72500000</v>
          </cell>
          <cell r="X101">
            <v>300</v>
          </cell>
          <cell r="Z101">
            <v>300</v>
          </cell>
          <cell r="AA101">
            <v>44587</v>
          </cell>
          <cell r="AB101">
            <v>44890</v>
          </cell>
          <cell r="AC101">
            <v>44582</v>
          </cell>
          <cell r="AD101" t="str">
            <v>https://community.secop.gov.co/Public/Tendering/OpportunityDetail/Index?noticeUID=CO1.NTC.2640924&amp;isFromPublicArea=True&amp;isModal=true&amp;asPopupView=true</v>
          </cell>
          <cell r="AE101">
            <v>42291667</v>
          </cell>
        </row>
        <row r="102">
          <cell r="O102">
            <v>101</v>
          </cell>
          <cell r="P102">
            <v>1032413066</v>
          </cell>
          <cell r="Q102" t="str">
            <v xml:space="preserve">MILDRED TATIANA MORENO CASTRO </v>
          </cell>
          <cell r="R102" t="str">
            <v>155-Prestar servicios profesionales al Instituto Distrital de Patrimonio Cultural para apoyar las actividades en fachadas y espacio público en los Bienes de interés Cultural de la Subdirección de Protección e Intervención del Patrimonio.</v>
          </cell>
          <cell r="S102" t="str">
            <v xml:space="preserve"> Contrato de Prestación de Servicios</v>
          </cell>
          <cell r="U102">
            <v>79750000</v>
          </cell>
          <cell r="V102">
            <v>0</v>
          </cell>
          <cell r="W102">
            <v>79750000</v>
          </cell>
          <cell r="X102">
            <v>330</v>
          </cell>
          <cell r="Z102">
            <v>330</v>
          </cell>
          <cell r="AA102">
            <v>44587</v>
          </cell>
          <cell r="AB102">
            <v>44920</v>
          </cell>
          <cell r="AC102">
            <v>44582</v>
          </cell>
          <cell r="AD102" t="str">
            <v>https://community.secop.gov.co/Public/Tendering/OpportunityDetail/Index?noticeUID=CO1.NTC.2639283&amp;isFromPublicArea=True&amp;isModal=true&amp;asPopupView=true</v>
          </cell>
          <cell r="AE102">
            <v>49541667</v>
          </cell>
        </row>
        <row r="103">
          <cell r="O103">
            <v>102</v>
          </cell>
          <cell r="P103">
            <v>80843932</v>
          </cell>
          <cell r="Q103" t="str">
            <v>HAROLD JUSEP AGUDELO CASALLAS</v>
          </cell>
          <cell r="R103" t="str">
            <v>246-Prestar servicios profesionales para el desarrollo de acciones relacionadas con la gestión de la infraestructura tecnológica y sistemas de información para el mejoramiento de la eficiencia en el IDPC.</v>
          </cell>
          <cell r="S103" t="str">
            <v xml:space="preserve"> Contrato de Prestación de Servicios</v>
          </cell>
          <cell r="U103">
            <v>48780182</v>
          </cell>
          <cell r="V103">
            <v>0</v>
          </cell>
          <cell r="W103">
            <v>48780182</v>
          </cell>
          <cell r="X103">
            <v>330</v>
          </cell>
          <cell r="Z103">
            <v>330</v>
          </cell>
          <cell r="AA103">
            <v>44587</v>
          </cell>
          <cell r="AB103">
            <v>44920</v>
          </cell>
          <cell r="AC103">
            <v>44583</v>
          </cell>
          <cell r="AD103" t="str">
            <v>https://community.secop.gov.co/Public/Tendering/OpportunityDetail/Index?noticeUID=CO1.NTC.2661482&amp;isFromPublicArea=True&amp;isModal=true&amp;asPopupView=true</v>
          </cell>
          <cell r="AE103">
            <v>30302841</v>
          </cell>
        </row>
        <row r="104">
          <cell r="O104">
            <v>103</v>
          </cell>
          <cell r="P104">
            <v>52974799</v>
          </cell>
          <cell r="Q104" t="str">
            <v>SANDRA LUCIA SUAREZ LOZANO</v>
          </cell>
          <cell r="R104" t="str">
            <v>239-Prestar servicios profesionales al Instituto Distrital de Patrimonio Cultural para apoyar la implementación de metodologías colaborativas para la participación ciudadana efectiva e incidente en los procesos misionales del IDPC.</v>
          </cell>
          <cell r="S104" t="str">
            <v xml:space="preserve"> Contrato de Prestación de Servicios</v>
          </cell>
          <cell r="U104">
            <v>55000000</v>
          </cell>
          <cell r="V104">
            <v>0</v>
          </cell>
          <cell r="W104">
            <v>55000000</v>
          </cell>
          <cell r="X104">
            <v>330</v>
          </cell>
          <cell r="Z104">
            <v>330</v>
          </cell>
          <cell r="AA104">
            <v>44589</v>
          </cell>
          <cell r="AB104">
            <v>44922</v>
          </cell>
          <cell r="AC104">
            <v>44585</v>
          </cell>
          <cell r="AD104" t="str">
            <v>https://community.secop.gov.co/Public/Tendering/OpportunityDetail/Index?noticeUID=CO1.NTC.2655586&amp;isFromPublicArea=True&amp;isModal=true&amp;asPopupView=true</v>
          </cell>
          <cell r="AE104">
            <v>34500000</v>
          </cell>
        </row>
        <row r="105">
          <cell r="O105">
            <v>104</v>
          </cell>
          <cell r="P105">
            <v>1024570848</v>
          </cell>
          <cell r="Q105" t="str">
            <v>ANGIE PAOLA TRIANA MONTAÑEZ</v>
          </cell>
          <cell r="R105" t="str">
            <v>394-Prestar servicios profesionales al IDPC, para apoyar la ejecución del Plan Anual de Auditorías, particularmente en las evaluaciones y seguimientos que le sean asignadas, así como los demás roles de Control Interno.</v>
          </cell>
          <cell r="S105" t="str">
            <v xml:space="preserve"> Contrato de Prestación de Servicios</v>
          </cell>
          <cell r="U105">
            <v>43807445</v>
          </cell>
          <cell r="V105">
            <v>0</v>
          </cell>
          <cell r="W105">
            <v>43807445</v>
          </cell>
          <cell r="X105">
            <v>330</v>
          </cell>
          <cell r="Z105">
            <v>330</v>
          </cell>
          <cell r="AA105">
            <v>44588</v>
          </cell>
          <cell r="AB105">
            <v>44921</v>
          </cell>
          <cell r="AC105">
            <v>44585</v>
          </cell>
          <cell r="AD105" t="str">
            <v>https://community.secop.gov.co/Public/Tendering/OpportunityDetail/Index?noticeUID=CO1.NTC.2639981&amp;isFromPublicArea=True&amp;isModal=true&amp;asPopupView=true</v>
          </cell>
          <cell r="AE105">
            <v>27346466</v>
          </cell>
        </row>
        <row r="106">
          <cell r="O106">
            <v>105</v>
          </cell>
          <cell r="P106">
            <v>79521473</v>
          </cell>
          <cell r="Q106" t="str">
            <v>FRANCISCO GUERRERO GIRALDO</v>
          </cell>
          <cell r="R106" t="str">
            <v>144-Prestar servicios profesionales al Instituto Distrital de Patrimonio Cultural para apoyar la implementación de acciones de activación participativas y colaborativas con comunidades en la fase de reflexión del programa Recorridos Patrimoniales</v>
          </cell>
          <cell r="S106" t="str">
            <v xml:space="preserve"> Contrato de Prestación de Servicios</v>
          </cell>
          <cell r="U106">
            <v>66000000</v>
          </cell>
          <cell r="V106">
            <v>0</v>
          </cell>
          <cell r="W106">
            <v>66000000</v>
          </cell>
          <cell r="X106">
            <v>330</v>
          </cell>
          <cell r="Z106">
            <v>330</v>
          </cell>
          <cell r="AA106">
            <v>44587</v>
          </cell>
          <cell r="AB106">
            <v>44920</v>
          </cell>
          <cell r="AC106">
            <v>44584</v>
          </cell>
          <cell r="AD106" t="str">
            <v>https://community.secop.gov.co/Public/Tendering/OpportunityDetail/Index?noticeUID=CO1.NTC.2663741&amp;isFromPublicArea=True&amp;isModal=true&amp;asPopupView=true</v>
          </cell>
          <cell r="AE106">
            <v>41000000</v>
          </cell>
        </row>
        <row r="107">
          <cell r="O107">
            <v>106</v>
          </cell>
          <cell r="P107">
            <v>80093416</v>
          </cell>
          <cell r="Q107" t="str">
            <v>LUIS ALFREDO BARÓN LEAL</v>
          </cell>
          <cell r="R107" t="str">
            <v>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v>
          </cell>
          <cell r="S107" t="str">
            <v xml:space="preserve"> Contrato de Prestación de Servicios</v>
          </cell>
          <cell r="U107">
            <v>65920000</v>
          </cell>
          <cell r="V107">
            <v>0</v>
          </cell>
          <cell r="W107">
            <v>65920000</v>
          </cell>
          <cell r="X107">
            <v>300</v>
          </cell>
          <cell r="Z107">
            <v>300</v>
          </cell>
          <cell r="AA107">
            <v>44593</v>
          </cell>
          <cell r="AB107">
            <v>44895</v>
          </cell>
          <cell r="AC107">
            <v>44585</v>
          </cell>
          <cell r="AD107" t="str">
            <v>https://community.secop.gov.co/Public/Tendering/OpportunityDetail/Index?noticeUID=CO1.NTC.2671390&amp;isFromPublicArea=True&amp;isModal=true&amp;asPopupView=true</v>
          </cell>
          <cell r="AE107">
            <v>39552000</v>
          </cell>
        </row>
        <row r="108">
          <cell r="O108">
            <v>107</v>
          </cell>
          <cell r="P108">
            <v>1033745819</v>
          </cell>
          <cell r="Q108" t="str">
            <v>ANGHELO GIL MORENO</v>
          </cell>
          <cell r="R108" t="str">
            <v>279-Prestar servicios de apoyo a la gestión al Instituto Distrital de Patrimonio Cultural para la revisión constante del estado de las  instalaciones y montaje de exposiciones requeridos en el Museo de la Ciudad Autoconstruida</v>
          </cell>
          <cell r="S108" t="str">
            <v xml:space="preserve"> Contrato de Prestación de Servicios</v>
          </cell>
          <cell r="U108">
            <v>21000000</v>
          </cell>
          <cell r="V108">
            <v>0</v>
          </cell>
          <cell r="W108">
            <v>21000000</v>
          </cell>
          <cell r="X108">
            <v>315</v>
          </cell>
          <cell r="Z108">
            <v>315</v>
          </cell>
          <cell r="AA108">
            <v>44593</v>
          </cell>
          <cell r="AB108">
            <v>44910</v>
          </cell>
          <cell r="AC108">
            <v>44585</v>
          </cell>
          <cell r="AD108" t="str">
            <v>https://community.secop.gov.co/Public/Tendering/OpportunityDetail/Index?noticeUID=CO1.NTC.2671644&amp;isFromPublicArea=True&amp;isModal=true&amp;asPopupView=true</v>
          </cell>
          <cell r="AE108">
            <v>13000000</v>
          </cell>
        </row>
        <row r="109">
          <cell r="O109">
            <v>108</v>
          </cell>
          <cell r="P109">
            <v>79515828</v>
          </cell>
          <cell r="Q109" t="str">
            <v>MIGUEL ANTONIO RODRIGUEZ SILVA</v>
          </cell>
          <cell r="R109" t="str">
            <v>212-Prestar servicios de apoyo a la gestión al Instituto Distrital de Patrimonio Cultural para la revisión constante del estado de las  instalaciones y montaje de exposiciones en las sedes del Museo de Bogotá.</v>
          </cell>
          <cell r="S109" t="str">
            <v xml:space="preserve"> Contrato de Prestación de Servicios</v>
          </cell>
          <cell r="U109">
            <v>29200500</v>
          </cell>
          <cell r="V109">
            <v>0</v>
          </cell>
          <cell r="W109">
            <v>29200500</v>
          </cell>
          <cell r="X109">
            <v>315</v>
          </cell>
          <cell r="Z109">
            <v>315</v>
          </cell>
          <cell r="AA109">
            <v>44585</v>
          </cell>
          <cell r="AB109">
            <v>44903</v>
          </cell>
          <cell r="AC109">
            <v>44582</v>
          </cell>
          <cell r="AD109" t="str">
            <v>https://community.secop.gov.co/Public/Tendering/OpportunityDetail/Index?noticeUID=CO1.NTC.2639865&amp;isFromPublicArea=True&amp;isModal=true&amp;asPopupView=true</v>
          </cell>
          <cell r="AE109">
            <v>17427600</v>
          </cell>
        </row>
        <row r="110">
          <cell r="O110">
            <v>109</v>
          </cell>
          <cell r="P110">
            <v>1010192571</v>
          </cell>
          <cell r="Q110" t="str">
            <v>LUIS ENRIQUE RINCON HENAO</v>
          </cell>
          <cell r="R110" t="str">
            <v>197-Prestar servicios profesionales al Instituto Distrital de Patrimonio Cultural para apoyar  los procesos de identificación, documentación y registro del patrimonio cultural inmaterial de la ciudad.</v>
          </cell>
          <cell r="S110" t="str">
            <v xml:space="preserve"> Contrato de Prestación de Servicios</v>
          </cell>
          <cell r="U110">
            <v>66000000</v>
          </cell>
          <cell r="V110">
            <v>0</v>
          </cell>
          <cell r="W110">
            <v>66000000</v>
          </cell>
          <cell r="X110">
            <v>315</v>
          </cell>
          <cell r="Z110">
            <v>315</v>
          </cell>
          <cell r="AA110">
            <v>44593</v>
          </cell>
          <cell r="AB110">
            <v>44895</v>
          </cell>
          <cell r="AC110">
            <v>44588</v>
          </cell>
          <cell r="AD110" t="str">
            <v>https://community.secop.gov.co/Public/Tendering/OpportunityDetail/Index?noticeUID=CO1.NTC.2715870&amp;isFromPublicArea=True&amp;isModal=true&amp;asPopupView=true</v>
          </cell>
          <cell r="AE110">
            <v>39600000</v>
          </cell>
        </row>
        <row r="111">
          <cell r="O111">
            <v>110</v>
          </cell>
          <cell r="P111">
            <v>1023901684</v>
          </cell>
          <cell r="Q111" t="str">
            <v>INGRID JOHANA PARADA MENDIVELSO</v>
          </cell>
          <cell r="R111" t="str">
            <v>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v>
          </cell>
          <cell r="S111" t="str">
            <v xml:space="preserve"> Contrato de Prestación de Servicios</v>
          </cell>
          <cell r="U111">
            <v>54075000</v>
          </cell>
          <cell r="V111">
            <v>0</v>
          </cell>
          <cell r="W111">
            <v>54075000</v>
          </cell>
          <cell r="X111">
            <v>315</v>
          </cell>
          <cell r="Z111">
            <v>315</v>
          </cell>
          <cell r="AA111">
            <v>44587</v>
          </cell>
          <cell r="AB111">
            <v>44905</v>
          </cell>
          <cell r="AC111">
            <v>44583</v>
          </cell>
          <cell r="AD111" t="str">
            <v>https://community.secop.gov.co/Public/Tendering/OpportunityDetail/Index?noticeUID=CO1.NTC.2655852&amp;isFromPublicArea=True&amp;isModal=true&amp;asPopupView=true</v>
          </cell>
          <cell r="AE111">
            <v>32616667</v>
          </cell>
        </row>
        <row r="112">
          <cell r="O112">
            <v>111</v>
          </cell>
          <cell r="P112">
            <v>1019026715</v>
          </cell>
          <cell r="Q112" t="str">
            <v>ANDREA MARCELA CASTILBLANCO LOPEZ</v>
          </cell>
          <cell r="R112" t="str">
            <v>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S112" t="str">
            <v xml:space="preserve"> Contrato de Prestación de Servicios</v>
          </cell>
          <cell r="U112">
            <v>74591055</v>
          </cell>
          <cell r="V112">
            <v>0</v>
          </cell>
          <cell r="W112">
            <v>74591055</v>
          </cell>
          <cell r="X112">
            <v>315</v>
          </cell>
          <cell r="Z112">
            <v>315</v>
          </cell>
          <cell r="AA112">
            <v>44587</v>
          </cell>
          <cell r="AB112">
            <v>44905</v>
          </cell>
          <cell r="AC112">
            <v>44583</v>
          </cell>
          <cell r="AD112" t="str">
            <v>https://community.secop.gov.co/Public/Tendering/OpportunityDetail/Index?noticeUID=CO1.NTC.2655766&amp;isFromPublicArea=True&amp;isModal=true&amp;asPopupView=true</v>
          </cell>
          <cell r="AE112">
            <v>44991430</v>
          </cell>
        </row>
        <row r="113">
          <cell r="O113">
            <v>112</v>
          </cell>
          <cell r="P113">
            <v>19752376</v>
          </cell>
          <cell r="Q113" t="str">
            <v>DAVID ERNESTO ARIAS SILVA</v>
          </cell>
          <cell r="R113" t="str">
            <v>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v>
          </cell>
          <cell r="S113" t="str">
            <v xml:space="preserve"> Contrato de Prestación de Servicios</v>
          </cell>
          <cell r="U113">
            <v>88798875</v>
          </cell>
          <cell r="V113">
            <v>0</v>
          </cell>
          <cell r="W113">
            <v>88798875</v>
          </cell>
          <cell r="X113">
            <v>330</v>
          </cell>
          <cell r="Z113">
            <v>330</v>
          </cell>
          <cell r="AA113">
            <v>44587</v>
          </cell>
          <cell r="AB113">
            <v>44920</v>
          </cell>
          <cell r="AC113">
            <v>44583</v>
          </cell>
          <cell r="AD113" t="str">
            <v>https://community.secop.gov.co/Public/Tendering/OpportunityDetail/Index?noticeUID=CO1.NTC.2666261&amp;isFromPublicArea=True&amp;isModal=true&amp;asPopupView=true</v>
          </cell>
          <cell r="AE113">
            <v>55162937</v>
          </cell>
        </row>
        <row r="114">
          <cell r="O114">
            <v>113</v>
          </cell>
          <cell r="P114">
            <v>46450640</v>
          </cell>
          <cell r="Q114" t="str">
            <v>LIDA COSTANZA MEDRANO RINCON</v>
          </cell>
          <cell r="R114" t="str">
            <v>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v>
          </cell>
          <cell r="S114" t="str">
            <v xml:space="preserve"> Contrato de Prestación de Servicios</v>
          </cell>
          <cell r="U114">
            <v>79750000</v>
          </cell>
          <cell r="V114">
            <v>0</v>
          </cell>
          <cell r="W114">
            <v>79750000</v>
          </cell>
          <cell r="X114">
            <v>330</v>
          </cell>
          <cell r="Z114">
            <v>330</v>
          </cell>
          <cell r="AA114">
            <v>44587</v>
          </cell>
          <cell r="AB114">
            <v>44920</v>
          </cell>
          <cell r="AC114">
            <v>44583</v>
          </cell>
          <cell r="AD114" t="str">
            <v>https://community.secop.gov.co/Public/Tendering/OpportunityDetail/Index?noticeUID=CO1.NTC.2666702&amp;isFromPublicArea=True&amp;isModal=true&amp;asPopupView=true</v>
          </cell>
          <cell r="AE114">
            <v>49541667</v>
          </cell>
        </row>
        <row r="115">
          <cell r="O115">
            <v>114</v>
          </cell>
          <cell r="P115">
            <v>37324767</v>
          </cell>
          <cell r="Q115" t="str">
            <v>MARTHA LILIANA TRIGOS PICON</v>
          </cell>
          <cell r="R115" t="str">
            <v>156-Prestar servicios profesionales al Instituto Distrital de Patrimonio Cultural para apoyar el desarrollo técnico de las actividades en fachadas y espacio público en los Bienes de interés Cultural de la Subdirección de Protección e Intervención del Patrimonio.</v>
          </cell>
          <cell r="S115" t="str">
            <v xml:space="preserve"> Contrato de Prestación de Servicios</v>
          </cell>
          <cell r="U115">
            <v>60795000</v>
          </cell>
          <cell r="V115">
            <v>0</v>
          </cell>
          <cell r="W115">
            <v>60795000</v>
          </cell>
          <cell r="X115">
            <v>315</v>
          </cell>
          <cell r="Z115">
            <v>315</v>
          </cell>
          <cell r="AA115">
            <v>44588</v>
          </cell>
          <cell r="AB115">
            <v>44906</v>
          </cell>
          <cell r="AC115">
            <v>44583</v>
          </cell>
          <cell r="AD115" t="str">
            <v>https://community.secop.gov.co/Public/Tendering/OpportunityDetail/Index?noticeUID=CO1.NTC.2666744&amp;isFromPublicArea=True&amp;isModal=true&amp;asPopupView=true</v>
          </cell>
          <cell r="AE115">
            <v>36863000</v>
          </cell>
        </row>
        <row r="116">
          <cell r="O116">
            <v>115</v>
          </cell>
          <cell r="P116">
            <v>1001053239</v>
          </cell>
          <cell r="Q116" t="str">
            <v>FRANCY ANDREA PEÑARANDA PEREZ</v>
          </cell>
          <cell r="R116" t="str">
            <v>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16" t="str">
            <v xml:space="preserve"> Contrato de Prestación de Servicios</v>
          </cell>
          <cell r="U116">
            <v>22265250</v>
          </cell>
          <cell r="V116">
            <v>0</v>
          </cell>
          <cell r="W116">
            <v>22265250</v>
          </cell>
          <cell r="X116">
            <v>315</v>
          </cell>
          <cell r="Z116">
            <v>315</v>
          </cell>
          <cell r="AA116">
            <v>44587</v>
          </cell>
          <cell r="AB116">
            <v>44905</v>
          </cell>
          <cell r="AC116">
            <v>44583</v>
          </cell>
          <cell r="AD116" t="str">
            <v>https://community.secop.gov.co/Public/Tendering/OpportunityDetail/Index?noticeUID=CO1.NTC.2666581&amp;isFromPublicArea=True&amp;isModal=true&amp;asPopupView=true</v>
          </cell>
          <cell r="AE116">
            <v>13429833</v>
          </cell>
        </row>
        <row r="117">
          <cell r="O117">
            <v>116</v>
          </cell>
          <cell r="P117">
            <v>1077920459</v>
          </cell>
          <cell r="Q117" t="str">
            <v xml:space="preserve">ZEGELLA TOLOZA AYALA </v>
          </cell>
          <cell r="R117" t="str">
            <v>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17" t="str">
            <v xml:space="preserve"> Contrato de Prestación de Servicios</v>
          </cell>
          <cell r="U117">
            <v>12723000</v>
          </cell>
          <cell r="V117">
            <v>0</v>
          </cell>
          <cell r="W117">
            <v>12723000</v>
          </cell>
          <cell r="X117">
            <v>180</v>
          </cell>
          <cell r="Z117">
            <v>180</v>
          </cell>
          <cell r="AA117">
            <v>44587</v>
          </cell>
          <cell r="AB117">
            <v>44767</v>
          </cell>
          <cell r="AC117">
            <v>44583</v>
          </cell>
          <cell r="AD117" t="str">
            <v>https://community.secop.gov.co/Public/Tendering/OpportunityDetail/Index?noticeUID=CO1.NTC.2667142&amp;isFromPublicArea=True&amp;isModal=true&amp;asPopupView=true</v>
          </cell>
          <cell r="AE117">
            <v>3887583</v>
          </cell>
        </row>
        <row r="118">
          <cell r="O118">
            <v>117</v>
          </cell>
          <cell r="P118">
            <v>79842715</v>
          </cell>
          <cell r="Q118" t="str">
            <v>GIOVANNY FRANCISCO LOPEZ PEREZ</v>
          </cell>
          <cell r="R118" t="str">
            <v>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18" t="str">
            <v xml:space="preserve"> Contrato de Prestación de Servicios</v>
          </cell>
          <cell r="U118">
            <v>22265250</v>
          </cell>
          <cell r="V118">
            <v>0</v>
          </cell>
          <cell r="W118">
            <v>22265250</v>
          </cell>
          <cell r="X118">
            <v>315</v>
          </cell>
          <cell r="Z118">
            <v>315</v>
          </cell>
          <cell r="AA118">
            <v>44587</v>
          </cell>
          <cell r="AB118">
            <v>44905</v>
          </cell>
          <cell r="AC118">
            <v>44583</v>
          </cell>
          <cell r="AD118" t="str">
            <v>https://community.secop.gov.co/Public/Tendering/OpportunityDetail/Index?noticeUID=CO1.NTC.2667503&amp;isFromPublicArea=True&amp;isModal=true&amp;asPopupView=true</v>
          </cell>
          <cell r="AE118">
            <v>13429833</v>
          </cell>
        </row>
        <row r="119">
          <cell r="O119">
            <v>118</v>
          </cell>
          <cell r="P119">
            <v>1010216778</v>
          </cell>
          <cell r="Q119" t="str">
            <v>LORENA GUERRERO ARIAS</v>
          </cell>
          <cell r="R119" t="str">
            <v>232-Prestar servicios profesionales al Instituto Distrital de Patrimonio Cultural para apoyar la puesta en marcha, procesamiento de información y seguimiento de la Política de Participación Ciudadana de la entidad.</v>
          </cell>
          <cell r="S119" t="str">
            <v xml:space="preserve"> Contrato de Prestación de Servicios</v>
          </cell>
          <cell r="U119">
            <v>56650000</v>
          </cell>
          <cell r="V119">
            <v>0</v>
          </cell>
          <cell r="W119">
            <v>56650000</v>
          </cell>
          <cell r="X119">
            <v>330</v>
          </cell>
          <cell r="Z119">
            <v>330</v>
          </cell>
          <cell r="AA119">
            <v>44587</v>
          </cell>
          <cell r="AB119">
            <v>44920</v>
          </cell>
          <cell r="AC119">
            <v>44585</v>
          </cell>
          <cell r="AD119" t="str">
            <v>https://community.secop.gov.co/Public/Tendering/OpportunityDetail/Index?noticeUID=CO1.NTC.2667539&amp;isFromPublicArea=True&amp;isModal=true&amp;asPopupView=true</v>
          </cell>
          <cell r="AE119">
            <v>35191667</v>
          </cell>
        </row>
        <row r="120">
          <cell r="O120">
            <v>119</v>
          </cell>
          <cell r="P120">
            <v>16936494</v>
          </cell>
          <cell r="Q120" t="str">
            <v>CARLOS MIGUEL ROMAN GARCES</v>
          </cell>
          <cell r="R120" t="str">
            <v>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v>
          </cell>
          <cell r="S120" t="str">
            <v xml:space="preserve"> Contrato de Prestación de Servicios</v>
          </cell>
          <cell r="U120">
            <v>45320000</v>
          </cell>
          <cell r="V120">
            <v>0</v>
          </cell>
          <cell r="W120">
            <v>45320000</v>
          </cell>
          <cell r="X120">
            <v>330</v>
          </cell>
          <cell r="Z120">
            <v>330</v>
          </cell>
          <cell r="AA120">
            <v>44587</v>
          </cell>
          <cell r="AB120">
            <v>44920</v>
          </cell>
          <cell r="AC120">
            <v>44585</v>
          </cell>
          <cell r="AD120" t="str">
            <v>https://community.secop.gov.co/Public/Tendering/OpportunityDetail/Index?noticeUID=CO1.NTC.2668145&amp;isFromPublicArea=True&amp;isModal=true&amp;asPopupView=true</v>
          </cell>
          <cell r="AE120">
            <v>28153333</v>
          </cell>
        </row>
        <row r="121">
          <cell r="O121">
            <v>120</v>
          </cell>
          <cell r="P121">
            <v>1020788673</v>
          </cell>
          <cell r="Q121" t="str">
            <v>LUIS YEFERSON REYES BONILLA</v>
          </cell>
          <cell r="R121" t="str">
            <v>244-Prestar servicios profesionales para apoyar  al IDPC en el desarrollo, integración y mejoramiento de los sistemas de información y la gestión institucional.</v>
          </cell>
          <cell r="S121" t="str">
            <v xml:space="preserve"> Contrato de Prestación de Servicios</v>
          </cell>
          <cell r="U121">
            <v>45320000</v>
          </cell>
          <cell r="V121">
            <v>0</v>
          </cell>
          <cell r="W121">
            <v>45320000</v>
          </cell>
          <cell r="X121">
            <v>330</v>
          </cell>
          <cell r="Z121">
            <v>330</v>
          </cell>
          <cell r="AA121">
            <v>44586</v>
          </cell>
          <cell r="AB121">
            <v>44919</v>
          </cell>
          <cell r="AC121">
            <v>44583</v>
          </cell>
          <cell r="AD121" t="str">
            <v>https://community.secop.gov.co/Public/Tendering/OpportunityDetail/Index?noticeUID=CO1.NTC.2655493&amp;isFromPublicArea=True&amp;isModal=true&amp;asPopupView=true</v>
          </cell>
          <cell r="AE121">
            <v>28016000</v>
          </cell>
        </row>
        <row r="122">
          <cell r="O122">
            <v>121</v>
          </cell>
          <cell r="P122">
            <v>51815339</v>
          </cell>
          <cell r="Q122" t="str">
            <v>MARIELA CAJAMARCA DIAZ</v>
          </cell>
          <cell r="R122" t="str">
            <v>253-Prestar servicios de apoyo administrativo y asistencial en la gestión desarrollada por la Subdirección de Gestión Corporativa del IDPC.</v>
          </cell>
          <cell r="S122" t="str">
            <v xml:space="preserve"> Contrato de Prestación de Servicios</v>
          </cell>
          <cell r="U122">
            <v>41202678</v>
          </cell>
          <cell r="V122">
            <v>0</v>
          </cell>
          <cell r="W122">
            <v>41202678</v>
          </cell>
          <cell r="X122">
            <v>330</v>
          </cell>
          <cell r="Z122">
            <v>330</v>
          </cell>
          <cell r="AA122">
            <v>44586</v>
          </cell>
          <cell r="AB122">
            <v>44919</v>
          </cell>
          <cell r="AC122">
            <v>44585</v>
          </cell>
          <cell r="AD122" t="str">
            <v>https://community.secop.gov.co/Public/Tendering/OpportunityDetail/Index?noticeUID=CO1.NTC.2659572&amp;isFromPublicArea=True&amp;isModal=true&amp;asPopupView=true</v>
          </cell>
          <cell r="AE122">
            <v>25470746</v>
          </cell>
        </row>
        <row r="123">
          <cell r="O123">
            <v>122</v>
          </cell>
          <cell r="P123">
            <v>53015305</v>
          </cell>
          <cell r="Q123" t="str">
            <v>LEIDY LILIANA ROJAS CALDERON</v>
          </cell>
          <cell r="R123" t="str">
            <v>408-Prestar sus servicios para apoyar las actividades técnicas requeridas en el proceso de operación del Subsistema Interno de Gestión Documental y Archivos (SIGA) del Instituto Distrital de Patrimonio Cultural.</v>
          </cell>
          <cell r="S123" t="str">
            <v xml:space="preserve"> Contrato de Prestación de Servicios</v>
          </cell>
          <cell r="U123">
            <v>30800000</v>
          </cell>
          <cell r="V123">
            <v>0</v>
          </cell>
          <cell r="W123">
            <v>30800000</v>
          </cell>
          <cell r="X123">
            <v>330</v>
          </cell>
          <cell r="Z123">
            <v>330</v>
          </cell>
          <cell r="AA123">
            <v>44587</v>
          </cell>
          <cell r="AB123">
            <v>44920</v>
          </cell>
          <cell r="AC123">
            <v>44583</v>
          </cell>
          <cell r="AD123" t="str">
            <v>https://community.secop.gov.co/Public/Tendering/OpportunityDetail/Index?noticeUID=CO1.NTC.2662461&amp;isFromPublicArea=True&amp;isModal=true&amp;asPopupView=true</v>
          </cell>
          <cell r="AE123">
            <v>19133334</v>
          </cell>
        </row>
        <row r="124">
          <cell r="O124">
            <v>123</v>
          </cell>
          <cell r="P124">
            <v>52962626</v>
          </cell>
          <cell r="Q124" t="str">
            <v>CAMILA GIRALDO RIVERA</v>
          </cell>
          <cell r="R124" t="str">
            <v>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v>
          </cell>
          <cell r="S124" t="str">
            <v xml:space="preserve"> Contrato de Prestación de Servicios</v>
          </cell>
          <cell r="T124" t="str">
            <v>Suspension</v>
          </cell>
          <cell r="U124">
            <v>66000000</v>
          </cell>
          <cell r="V124">
            <v>0</v>
          </cell>
          <cell r="W124">
            <v>66000000</v>
          </cell>
          <cell r="X124">
            <v>330</v>
          </cell>
          <cell r="Z124">
            <v>330</v>
          </cell>
          <cell r="AA124">
            <v>44592</v>
          </cell>
          <cell r="AB124">
            <v>44925</v>
          </cell>
          <cell r="AC124">
            <v>44585</v>
          </cell>
          <cell r="AD124" t="str">
            <v>https://community.secop.gov.co/Public/Tendering/OpportunityDetail/Index?noticeUID=CO1.NTC.2667147&amp;isFromPublicArea=True&amp;isModal=true&amp;asPopupView=true</v>
          </cell>
          <cell r="AE124">
            <v>42000000</v>
          </cell>
        </row>
        <row r="125">
          <cell r="O125">
            <v>124</v>
          </cell>
          <cell r="P125">
            <v>1082776702</v>
          </cell>
          <cell r="Q125" t="str">
            <v>VICTORIA ANDREA MUÑOZ ORDOÑEZ</v>
          </cell>
          <cell r="R125" t="str">
            <v>258-Prestar servicios profesionales para apoyar al IDPC, en el desarrollo de actividades relacionadas con el Modelo Integrado de Planeación y Gestión MIPG y el seguimiento a los planes institucionales de la Subdireccion de Gestión Corporativa.</v>
          </cell>
          <cell r="S125" t="str">
            <v xml:space="preserve"> Contrato de Prestación de Servicios</v>
          </cell>
          <cell r="U125">
            <v>50985000</v>
          </cell>
          <cell r="V125">
            <v>0</v>
          </cell>
          <cell r="W125">
            <v>50985000</v>
          </cell>
          <cell r="X125">
            <v>330</v>
          </cell>
          <cell r="Z125">
            <v>330</v>
          </cell>
          <cell r="AA125">
            <v>44587</v>
          </cell>
          <cell r="AB125">
            <v>44920</v>
          </cell>
          <cell r="AC125">
            <v>44585</v>
          </cell>
          <cell r="AD125" t="str">
            <v>https://community.secop.gov.co/Public/Tendering/OpportunityDetail/Index?noticeUID=CO1.NTC.2665421&amp;isFromPublicArea=True&amp;isModal=true&amp;asPopupView=true</v>
          </cell>
          <cell r="AE125">
            <v>31672500</v>
          </cell>
        </row>
        <row r="126">
          <cell r="O126">
            <v>125</v>
          </cell>
          <cell r="P126">
            <v>80825188</v>
          </cell>
          <cell r="Q126" t="str">
            <v>CAMILO EDUARDO ROMERO VELASQUEZ</v>
          </cell>
          <cell r="R126" t="str">
            <v>465-Prestar servicios profesionales para apoyar al Instituto Distrital de Patrimonio Cultural en el desarrollo de acciones tendientes a establecer relaciones con entes distritales y locales para el fortalecimiento de la gestión institucional.</v>
          </cell>
          <cell r="S126" t="str">
            <v xml:space="preserve"> Contrato de Prestación de Servicios</v>
          </cell>
          <cell r="U126">
            <v>84975000</v>
          </cell>
          <cell r="V126">
            <v>0</v>
          </cell>
          <cell r="W126">
            <v>84975000</v>
          </cell>
          <cell r="X126">
            <v>330</v>
          </cell>
          <cell r="Z126">
            <v>330</v>
          </cell>
          <cell r="AA126">
            <v>44589</v>
          </cell>
          <cell r="AB126">
            <v>44922</v>
          </cell>
          <cell r="AC126">
            <v>44583</v>
          </cell>
          <cell r="AD126" t="str">
            <v>https://community.secop.gov.co/Public/Tendering/OpportunityDetail/Index?noticeUID=CO1.NTC.2665743&amp;isFromPublicArea=True&amp;isModal=true&amp;asPopupView=true</v>
          </cell>
          <cell r="AE126">
            <v>53302500</v>
          </cell>
        </row>
        <row r="127">
          <cell r="O127">
            <v>126</v>
          </cell>
          <cell r="P127">
            <v>86010437</v>
          </cell>
          <cell r="Q127" t="str">
            <v>IDELBER SANCHEZ</v>
          </cell>
          <cell r="R127" t="str">
            <v>247-Prestar servicios profesionales en el desarrollo de actividades relacionadas con el Plan de Preservación Digital y la funcionalidad del sistema de gestión documental ORFEO, para el mejoramiento de la eficiencia de la gestión institucional del IDPC.</v>
          </cell>
          <cell r="S127" t="str">
            <v xml:space="preserve"> Contrato de Prestación de Servicios</v>
          </cell>
          <cell r="U127">
            <v>51500000</v>
          </cell>
          <cell r="V127">
            <v>0</v>
          </cell>
          <cell r="W127">
            <v>51500000</v>
          </cell>
          <cell r="X127">
            <v>300</v>
          </cell>
          <cell r="Z127">
            <v>300</v>
          </cell>
          <cell r="AA127">
            <v>44589</v>
          </cell>
          <cell r="AB127">
            <v>44892</v>
          </cell>
          <cell r="AC127">
            <v>44585</v>
          </cell>
          <cell r="AD127" t="str">
            <v>https://community.secop.gov.co/Public/Tendering/OpportunityDetail/Index?noticeUID=CO1.NTC.2661861&amp;isFromPublicArea=True&amp;isModal=true&amp;asPopupView=true</v>
          </cell>
          <cell r="AE127">
            <v>30385002</v>
          </cell>
        </row>
        <row r="128">
          <cell r="O128">
            <v>127</v>
          </cell>
          <cell r="P128">
            <v>1032470048</v>
          </cell>
          <cell r="Q128" t="str">
            <v>SHARON DANIELA AVILA ANDRADE</v>
          </cell>
          <cell r="R128" t="str">
            <v>398-Prestar servicios profesionales para apoyar a la Oficina de Control Disciplinario Interno en la sustanciación de expedientes y otros trámites que sean de su competencia.</v>
          </cell>
          <cell r="S128" t="str">
            <v xml:space="preserve"> Contrato de Prestación de Servicios</v>
          </cell>
          <cell r="T128" t="str">
            <v>Prorroga</v>
          </cell>
          <cell r="U128">
            <v>43807445</v>
          </cell>
          <cell r="V128">
            <v>0</v>
          </cell>
          <cell r="W128">
            <v>43807445</v>
          </cell>
          <cell r="X128">
            <v>330</v>
          </cell>
          <cell r="Y128">
            <v>7</v>
          </cell>
          <cell r="Z128">
            <v>337</v>
          </cell>
          <cell r="AA128">
            <v>44592</v>
          </cell>
          <cell r="AB128">
            <v>44925</v>
          </cell>
          <cell r="AC128">
            <v>44585</v>
          </cell>
          <cell r="AD128" t="str">
            <v>https://community.secop.gov.co/Public/Tendering/OpportunityDetail/Index?noticeUID=CO1.NTC.2667542&amp;isFromPublicArea=True&amp;isModal=true&amp;asPopupView=true</v>
          </cell>
          <cell r="AE128">
            <v>27877465</v>
          </cell>
        </row>
        <row r="129">
          <cell r="O129">
            <v>128</v>
          </cell>
          <cell r="P129">
            <v>78075841</v>
          </cell>
          <cell r="Q129" t="str">
            <v>WINER ENRIQUE MARTINEZ CUADRADO</v>
          </cell>
          <cell r="R129" t="str">
            <v>402-Prestar servicios de apoyo administrativo en la ejecución de actividades de archivo y correspondencia con ocasión de la gestión instucional del IDPC.</v>
          </cell>
          <cell r="S129" t="str">
            <v xml:space="preserve"> Contrato de Prestación de Servicios</v>
          </cell>
          <cell r="U129">
            <v>42623460</v>
          </cell>
          <cell r="V129">
            <v>0</v>
          </cell>
          <cell r="W129">
            <v>42623460</v>
          </cell>
          <cell r="X129">
            <v>330</v>
          </cell>
          <cell r="Z129">
            <v>330</v>
          </cell>
          <cell r="AA129">
            <v>44587</v>
          </cell>
          <cell r="AB129">
            <v>44920</v>
          </cell>
          <cell r="AC129">
            <v>44586</v>
          </cell>
          <cell r="AD129" t="str">
            <v>https://community.secop.gov.co/Public/Tendering/OpportunityDetail/Index?noticeUID=CO1.NTC.2665280&amp;isFromPublicArea=True&amp;isModal=true&amp;asPopupView=true</v>
          </cell>
          <cell r="AE129">
            <v>26478210</v>
          </cell>
        </row>
        <row r="130">
          <cell r="O130">
            <v>129</v>
          </cell>
          <cell r="P130">
            <v>52740161</v>
          </cell>
          <cell r="Q130" t="str">
            <v xml:space="preserve">NANCY ZAMORA </v>
          </cell>
          <cell r="R130" t="str">
            <v>410-Prestar servicios profesionales en el desarrollo de actividades definidas en la Política de Gestión Documental en el IDPC.</v>
          </cell>
          <cell r="S130" t="str">
            <v xml:space="preserve"> Contrato de Prestación de Servicios</v>
          </cell>
          <cell r="U130">
            <v>42000000</v>
          </cell>
          <cell r="V130">
            <v>0</v>
          </cell>
          <cell r="W130">
            <v>42000000</v>
          </cell>
          <cell r="X130">
            <v>315</v>
          </cell>
          <cell r="Z130">
            <v>315</v>
          </cell>
          <cell r="AA130">
            <v>44589</v>
          </cell>
          <cell r="AB130">
            <v>44907</v>
          </cell>
          <cell r="AC130">
            <v>44588</v>
          </cell>
          <cell r="AD130" t="str">
            <v>https://community.secop.gov.co/Public/Tendering/OpportunityDetail/Index?noticeUID=CO1.NTC.2719129&amp;isFromPublicArea=True&amp;isModal=true&amp;asPopupView=true</v>
          </cell>
          <cell r="AE130">
            <v>25600000</v>
          </cell>
        </row>
        <row r="131">
          <cell r="O131">
            <v>130</v>
          </cell>
          <cell r="P131">
            <v>80872143</v>
          </cell>
          <cell r="Q131" t="str">
            <v xml:space="preserve"> JULIAN FELIPE PINZON GUERRERO</v>
          </cell>
          <cell r="R131" t="str">
            <v>396-Prestar servicios profesionales apoyar al IDPC en el desarrollo de actividades relacionadas con la gestión de la infraestructura tecnológica de red, servicios y sistemas de información para el mejoramiento de la gestión institucional.</v>
          </cell>
          <cell r="S131" t="str">
            <v xml:space="preserve"> Contrato de Prestación de Servicios</v>
          </cell>
          <cell r="U131">
            <v>41200000</v>
          </cell>
          <cell r="V131">
            <v>0</v>
          </cell>
          <cell r="W131">
            <v>41200000</v>
          </cell>
          <cell r="X131">
            <v>300</v>
          </cell>
          <cell r="Z131">
            <v>300</v>
          </cell>
          <cell r="AA131">
            <v>44589</v>
          </cell>
          <cell r="AB131">
            <v>44892</v>
          </cell>
          <cell r="AC131">
            <v>44585</v>
          </cell>
          <cell r="AD131" t="str">
            <v>https://community.secop.gov.co/Public/Tendering/OpportunityDetail/Index?noticeUID=CO1.NTC.2665562&amp;isFromPublicArea=True&amp;isModal=true&amp;asPopupView=true</v>
          </cell>
          <cell r="AE131">
            <v>24308000</v>
          </cell>
        </row>
        <row r="132">
          <cell r="O132">
            <v>131</v>
          </cell>
          <cell r="P132">
            <v>1010161501</v>
          </cell>
          <cell r="Q132" t="str">
            <v>MAGALLY SUSANA MOREA  PEÑA</v>
          </cell>
          <cell r="R132" t="str">
            <v>397-Prestar servicios de apoyo a la gestión a la Subdirección de Gestión Corporativa para guiar y orientar a la ciudadanía en el acceso a los servicios  prestados por el IDPC.</v>
          </cell>
          <cell r="S132" t="str">
            <v xml:space="preserve"> Contrato de Prestación de Servicios</v>
          </cell>
          <cell r="U132">
            <v>37400000</v>
          </cell>
          <cell r="V132">
            <v>0</v>
          </cell>
          <cell r="W132">
            <v>37400000</v>
          </cell>
          <cell r="X132">
            <v>330</v>
          </cell>
          <cell r="Z132">
            <v>330</v>
          </cell>
          <cell r="AA132">
            <v>44589</v>
          </cell>
          <cell r="AB132">
            <v>44922</v>
          </cell>
          <cell r="AC132">
            <v>44587</v>
          </cell>
          <cell r="AD132" t="str">
            <v>https://community.secop.gov.co/Public/Tendering/OpportunityDetail/Index?noticeUID=CO1.NTC.2705623&amp;isFromPublicArea=True&amp;isModal=true&amp;asPopupView=true</v>
          </cell>
          <cell r="AE132">
            <v>23460000</v>
          </cell>
        </row>
        <row r="133">
          <cell r="O133">
            <v>132</v>
          </cell>
          <cell r="P133">
            <v>52009291</v>
          </cell>
          <cell r="Q133" t="str">
            <v>EDITH JANNETH ABELLA SANCHEZ</v>
          </cell>
          <cell r="R133" t="str">
            <v>242-Prestar servicios profesionales para apoyar en el seguimiento de las actividades programadas en el Plan Anual de Auditorías y demás roles de competencia de la Asesoría de Control Interno.</v>
          </cell>
          <cell r="S133" t="str">
            <v xml:space="preserve"> Contrato de Prestación de Servicios</v>
          </cell>
          <cell r="U133">
            <v>82878950</v>
          </cell>
          <cell r="V133">
            <v>0</v>
          </cell>
          <cell r="W133">
            <v>82878950</v>
          </cell>
          <cell r="X133">
            <v>330</v>
          </cell>
          <cell r="Z133">
            <v>330</v>
          </cell>
          <cell r="AA133">
            <v>44588</v>
          </cell>
          <cell r="AB133">
            <v>44921</v>
          </cell>
          <cell r="AC133">
            <v>44583</v>
          </cell>
          <cell r="AD133" t="str">
            <v>https://community.secop.gov.co/Public/Tendering/OpportunityDetail/Index?noticeUID=CO1.NTC.2666747&amp;isFromPublicArea=True&amp;isModal=true&amp;asPopupView=true</v>
          </cell>
          <cell r="AE133">
            <v>51736557</v>
          </cell>
        </row>
        <row r="134">
          <cell r="O134">
            <v>133</v>
          </cell>
          <cell r="P134">
            <v>32142415</v>
          </cell>
          <cell r="Q134" t="str">
            <v>EUGENIA DEL SOCORRO ARBOLEDA BALBIN</v>
          </cell>
          <cell r="R134" t="str">
            <v>421-Prestar servicios profesionales al Instituto Distrital de Patrimonio Cultural para desarrollar actividades relacionadas con la Política Pública Distrital de Servicio a la Ciudadanía y demás relacionadas, en el marco del Modelo Integrado de Planeación y Gestión.</v>
          </cell>
          <cell r="S134" t="str">
            <v xml:space="preserve"> Contrato de Prestación de Servicios</v>
          </cell>
          <cell r="U134">
            <v>66000000</v>
          </cell>
          <cell r="V134">
            <v>0</v>
          </cell>
          <cell r="W134">
            <v>66000000</v>
          </cell>
          <cell r="X134">
            <v>330</v>
          </cell>
          <cell r="Z134">
            <v>330</v>
          </cell>
          <cell r="AA134">
            <v>44587</v>
          </cell>
          <cell r="AB134">
            <v>44920</v>
          </cell>
          <cell r="AC134">
            <v>44586</v>
          </cell>
          <cell r="AD134" t="str">
            <v>https://community.secop.gov.co/Public/Tendering/OpportunityDetail/Index?noticeUID=CO1.NTC.2701025&amp;isFromPublicArea=True&amp;isModal=true&amp;asPopupView=true</v>
          </cell>
          <cell r="AE134">
            <v>41000000</v>
          </cell>
        </row>
        <row r="135">
          <cell r="O135">
            <v>134</v>
          </cell>
          <cell r="P135">
            <v>79380681</v>
          </cell>
          <cell r="Q135" t="str">
            <v>ORLANDO ARIAS CAICEDO</v>
          </cell>
          <cell r="R135" t="str">
            <v>254-Prestar servicios profesionales para acompañar a la Subdirección de Gestión Corporativa en los asuntos contables, financieros  y administrativos relacionados con la Gestión del Talento Humano del IDPC.</v>
          </cell>
          <cell r="S135" t="str">
            <v xml:space="preserve"> Contrato de Prestación de Servicios</v>
          </cell>
          <cell r="U135">
            <v>58916000</v>
          </cell>
          <cell r="V135">
            <v>0</v>
          </cell>
          <cell r="W135">
            <v>58916000</v>
          </cell>
          <cell r="X135">
            <v>330</v>
          </cell>
          <cell r="Z135">
            <v>330</v>
          </cell>
          <cell r="AA135">
            <v>44587</v>
          </cell>
          <cell r="AB135">
            <v>44920</v>
          </cell>
          <cell r="AC135">
            <v>44586</v>
          </cell>
          <cell r="AD135" t="str">
            <v>https://community.secop.gov.co/Public/Tendering/OpportunityDetail/Index?noticeUID=CO1.NTC.2701046&amp;isFromPublicArea=True&amp;isModal=true&amp;asPopupView=true</v>
          </cell>
          <cell r="AE135">
            <v>36599333</v>
          </cell>
        </row>
        <row r="136">
          <cell r="O136">
            <v>135</v>
          </cell>
          <cell r="P136">
            <v>77195873</v>
          </cell>
          <cell r="Q136" t="str">
            <v>JOSE ORLANDO OVALLE MENDIOLA</v>
          </cell>
          <cell r="R136" t="str">
            <v>403-Prestar servicios de apoyo a la Subdireccción de Gestión Corporativa para el desarrollo de actividades de préstamo, consulta y organización de archivos recibidos y producidos por el IDPC</v>
          </cell>
          <cell r="S136" t="str">
            <v xml:space="preserve"> Contrato de Prestación de Servicios</v>
          </cell>
          <cell r="U136">
            <v>29599625</v>
          </cell>
          <cell r="V136">
            <v>0</v>
          </cell>
          <cell r="W136">
            <v>29599625</v>
          </cell>
          <cell r="X136">
            <v>330</v>
          </cell>
          <cell r="Z136">
            <v>330</v>
          </cell>
          <cell r="AA136">
            <v>44589</v>
          </cell>
          <cell r="AB136">
            <v>44922</v>
          </cell>
          <cell r="AC136">
            <v>44587</v>
          </cell>
          <cell r="AD136" t="str">
            <v>https://community.secop.gov.co/Public/Tendering/OpportunityDetail/Index?noticeUID=CO1.NTC.2701071&amp;isFromPublicArea=True&amp;isModal=true&amp;asPopupView=true</v>
          </cell>
          <cell r="AE136">
            <v>18567038</v>
          </cell>
        </row>
        <row r="137">
          <cell r="O137">
            <v>136</v>
          </cell>
          <cell r="P137">
            <v>79354077</v>
          </cell>
          <cell r="Q137" t="str">
            <v>JOSE BERNARDO GALLO CUBILLOS</v>
          </cell>
          <cell r="R137" t="str">
            <v>404-Prestar servicios de apoyo para realizar actividades de gestión documental y correspondencia en el IDPC.</v>
          </cell>
          <cell r="S137" t="str">
            <v xml:space="preserve"> Contrato de Prestación de Servicios</v>
          </cell>
          <cell r="T137" t="str">
            <v>Terminación Anticipada</v>
          </cell>
          <cell r="U137">
            <v>30800000</v>
          </cell>
          <cell r="V137">
            <v>0</v>
          </cell>
          <cell r="W137">
            <v>30800000</v>
          </cell>
          <cell r="X137">
            <v>330</v>
          </cell>
          <cell r="Z137">
            <v>45</v>
          </cell>
          <cell r="AA137">
            <v>44592</v>
          </cell>
          <cell r="AB137">
            <v>44635</v>
          </cell>
          <cell r="AC137">
            <v>44587</v>
          </cell>
          <cell r="AD137" t="str">
            <v>https://community.secop.gov.co/Public/Tendering/OpportunityDetail/Index?noticeUID=CO1.NTC.2700587&amp;isFromPublicArea=True&amp;isModal=true&amp;asPopupView=true</v>
          </cell>
          <cell r="AE137">
            <v>0</v>
          </cell>
        </row>
        <row r="138">
          <cell r="O138">
            <v>137</v>
          </cell>
          <cell r="P138">
            <v>80156853</v>
          </cell>
          <cell r="Q138" t="str">
            <v>EDGAR ANDRES MONCADA RUBIO</v>
          </cell>
          <cell r="R138" t="str">
            <v>407-Prestar servicios para apoyar al IDPC en el manejo, recepción de documentación y administración del sistema de gestión documental ORFEO, para una eficiente gestión institucional</v>
          </cell>
          <cell r="S138" t="str">
            <v xml:space="preserve"> Contrato de Prestación de Servicios</v>
          </cell>
          <cell r="U138">
            <v>33000000</v>
          </cell>
          <cell r="V138">
            <v>0</v>
          </cell>
          <cell r="W138">
            <v>33000000</v>
          </cell>
          <cell r="X138">
            <v>330</v>
          </cell>
          <cell r="Z138">
            <v>330</v>
          </cell>
          <cell r="AA138">
            <v>44587</v>
          </cell>
          <cell r="AB138">
            <v>44920</v>
          </cell>
          <cell r="AC138">
            <v>44586</v>
          </cell>
          <cell r="AD138" t="str">
            <v>https://community.secop.gov.co/Public/Tendering/OpportunityDetail/Index?noticeUID=CO1.NTC.2701504&amp;isFromPublicArea=True&amp;isModal=true&amp;asPopupView=true</v>
          </cell>
          <cell r="AE138">
            <v>20500000</v>
          </cell>
        </row>
        <row r="139">
          <cell r="O139">
            <v>138</v>
          </cell>
          <cell r="P139" t="str">
            <v>1026272706
1032449164</v>
          </cell>
          <cell r="Q139" t="str">
            <v>ANGÉLICA CIFUENTES GRIMALDO
TATIANA PARADA MORENO</v>
          </cell>
          <cell r="R139" t="str">
            <v>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S139" t="str">
            <v xml:space="preserve"> Contrato de Prestación de Servicios</v>
          </cell>
          <cell r="T139" t="str">
            <v>CESIÓN</v>
          </cell>
          <cell r="U139">
            <v>60795000</v>
          </cell>
          <cell r="V139">
            <v>0</v>
          </cell>
          <cell r="W139">
            <v>60795000</v>
          </cell>
          <cell r="X139">
            <v>315</v>
          </cell>
          <cell r="Z139">
            <v>315</v>
          </cell>
          <cell r="AA139">
            <v>44586</v>
          </cell>
          <cell r="AB139">
            <v>44904</v>
          </cell>
          <cell r="AC139">
            <v>44583</v>
          </cell>
          <cell r="AD139" t="str">
            <v>https://community.secop.gov.co/Public/Tendering/OpportunityDetail/Index?noticeUID=CO1.NTC.2654124&amp;isFromPublicArea=True&amp;isModal=true&amp;asPopupView=true</v>
          </cell>
          <cell r="AE139">
            <v>36477000</v>
          </cell>
        </row>
        <row r="140">
          <cell r="O140">
            <v>139</v>
          </cell>
          <cell r="P140">
            <v>53911025</v>
          </cell>
          <cell r="Q140" t="str">
            <v>LAURA SARA MARÍA MORENO RODRÍGUEZ</v>
          </cell>
          <cell r="R140" t="str">
            <v>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S140" t="str">
            <v xml:space="preserve"> Contrato de Prestación de Servicios</v>
          </cell>
          <cell r="U140">
            <v>67810050</v>
          </cell>
          <cell r="V140">
            <v>0</v>
          </cell>
          <cell r="W140">
            <v>67810050</v>
          </cell>
          <cell r="X140">
            <v>315</v>
          </cell>
          <cell r="Z140">
            <v>315</v>
          </cell>
          <cell r="AA140">
            <v>44586</v>
          </cell>
          <cell r="AB140">
            <v>44904</v>
          </cell>
          <cell r="AC140">
            <v>44583</v>
          </cell>
          <cell r="AD140" t="str">
            <v>https://community.secop.gov.co/Public/Tendering/OpportunityDetail/Index?noticeUID=CO1.NTC.2654530&amp;isFromPublicArea=True&amp;isModal=true&amp;asPopupView=true</v>
          </cell>
          <cell r="AE140">
            <v>40686030</v>
          </cell>
        </row>
        <row r="141">
          <cell r="O141">
            <v>140</v>
          </cell>
          <cell r="P141">
            <v>1053795122</v>
          </cell>
          <cell r="Q141" t="str">
            <v>SHERIL NATALIA SALAZAR BAYONA</v>
          </cell>
          <cell r="R141" t="str">
            <v>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S141" t="str">
            <v xml:space="preserve"> Contrato de Prestación de Servicios</v>
          </cell>
          <cell r="U141">
            <v>60795000</v>
          </cell>
          <cell r="V141">
            <v>0</v>
          </cell>
          <cell r="W141">
            <v>60795000</v>
          </cell>
          <cell r="X141">
            <v>315</v>
          </cell>
          <cell r="Z141">
            <v>315</v>
          </cell>
          <cell r="AA141">
            <v>44585</v>
          </cell>
          <cell r="AB141">
            <v>44903</v>
          </cell>
          <cell r="AC141">
            <v>44583</v>
          </cell>
          <cell r="AD141" t="str">
            <v>https://community.secop.gov.co/Public/Tendering/OpportunityDetail/Index?noticeUID=CO1.NTC.2654367&amp;isFromPublicArea=True&amp;isModal=true&amp;asPopupView=true</v>
          </cell>
          <cell r="AE141">
            <v>36284000</v>
          </cell>
        </row>
        <row r="142">
          <cell r="O142">
            <v>141</v>
          </cell>
          <cell r="P142">
            <v>79832150</v>
          </cell>
          <cell r="Q142" t="str">
            <v xml:space="preserve">ALEXANDER VALLEJO </v>
          </cell>
          <cell r="R142" t="str">
            <v>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S142" t="str">
            <v xml:space="preserve"> Contrato de Prestación de Servicios</v>
          </cell>
          <cell r="U142">
            <v>60795000</v>
          </cell>
          <cell r="V142">
            <v>0</v>
          </cell>
          <cell r="W142">
            <v>60795000</v>
          </cell>
          <cell r="X142">
            <v>315</v>
          </cell>
          <cell r="Z142">
            <v>315</v>
          </cell>
          <cell r="AA142">
            <v>44586</v>
          </cell>
          <cell r="AB142">
            <v>44904</v>
          </cell>
          <cell r="AC142">
            <v>44583</v>
          </cell>
          <cell r="AD142" t="str">
            <v>https://community.secop.gov.co/Public/Tendering/OpportunityDetail/Index?noticeUID=CO1.NTC.2654955&amp;isFromPublicArea=True&amp;isModal=true&amp;asPopupView=true</v>
          </cell>
          <cell r="AE142">
            <v>36477000</v>
          </cell>
        </row>
        <row r="143">
          <cell r="O143">
            <v>142</v>
          </cell>
          <cell r="P143">
            <v>1012348322</v>
          </cell>
          <cell r="Q143" t="str">
            <v>ANGIE MILENA ESPINEL MENESES</v>
          </cell>
          <cell r="R143" t="str">
            <v>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S143" t="str">
            <v xml:space="preserve"> Contrato de Prestación de Servicios</v>
          </cell>
          <cell r="T143" t="str">
            <v>Suspension</v>
          </cell>
          <cell r="U143">
            <v>60795000</v>
          </cell>
          <cell r="V143">
            <v>0</v>
          </cell>
          <cell r="W143">
            <v>60795000</v>
          </cell>
          <cell r="X143">
            <v>315</v>
          </cell>
          <cell r="Z143">
            <v>315</v>
          </cell>
          <cell r="AA143">
            <v>44586</v>
          </cell>
          <cell r="AB143">
            <v>44904</v>
          </cell>
          <cell r="AC143">
            <v>44583</v>
          </cell>
          <cell r="AD143" t="str">
            <v>https://community.secop.gov.co/Public/Tendering/OpportunityDetail/Index?noticeUID=CO1.NTC.2655154&amp;isFromPublicArea=True&amp;isModal=true&amp;asPopupView=true</v>
          </cell>
          <cell r="AE143">
            <v>36477000</v>
          </cell>
        </row>
        <row r="144">
          <cell r="O144">
            <v>143</v>
          </cell>
          <cell r="P144">
            <v>1026286414</v>
          </cell>
          <cell r="Q144" t="str">
            <v>DIEGO ANTONIO RODRIGUEZ CARRILLO</v>
          </cell>
          <cell r="R144" t="str">
            <v>124-Prestar servicios profesionales a la Subdirección de protección e  intervención apoyando los programas y proyectos de intervención y protección de los patrimonios integrados del Distrito Capital.</v>
          </cell>
          <cell r="S144" t="str">
            <v xml:space="preserve"> Contrato de Prestación de Servicios</v>
          </cell>
          <cell r="U144">
            <v>57900000</v>
          </cell>
          <cell r="V144">
            <v>0</v>
          </cell>
          <cell r="W144">
            <v>57900000</v>
          </cell>
          <cell r="X144">
            <v>300</v>
          </cell>
          <cell r="Z144">
            <v>300</v>
          </cell>
          <cell r="AA144">
            <v>44586</v>
          </cell>
          <cell r="AB144">
            <v>44889</v>
          </cell>
          <cell r="AC144">
            <v>44583</v>
          </cell>
          <cell r="AD144" t="str">
            <v>https://community.secop.gov.co/Public/Tendering/OpportunityDetail/Index?noticeUID=CO1.NTC.2655478&amp;isFromPublicArea=True&amp;isModal=true&amp;asPopupView=true</v>
          </cell>
          <cell r="AE144">
            <v>33582000</v>
          </cell>
        </row>
        <row r="145">
          <cell r="O145">
            <v>144</v>
          </cell>
          <cell r="P145">
            <v>1073159282</v>
          </cell>
          <cell r="Q145" t="str">
            <v>LIZETH TATIANA GALINDO PERDIGON</v>
          </cell>
          <cell r="R145" t="str">
            <v>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v>
          </cell>
          <cell r="S145" t="str">
            <v xml:space="preserve"> Contrato de Prestación de Servicios</v>
          </cell>
          <cell r="U145">
            <v>44625000</v>
          </cell>
          <cell r="V145">
            <v>0</v>
          </cell>
          <cell r="W145">
            <v>44625000</v>
          </cell>
          <cell r="X145">
            <v>315</v>
          </cell>
          <cell r="Z145">
            <v>315</v>
          </cell>
          <cell r="AA145">
            <v>44586</v>
          </cell>
          <cell r="AB145">
            <v>44904</v>
          </cell>
          <cell r="AC145">
            <v>44583</v>
          </cell>
          <cell r="AD145" t="str">
            <v>https://community.secop.gov.co/Public/Tendering/OpportunityDetail/Index?noticeUID=CO1.NTC.2655760&amp;isFromPublicArea=True&amp;isModal=true&amp;asPopupView=true</v>
          </cell>
          <cell r="AE145">
            <v>26775000</v>
          </cell>
        </row>
        <row r="146">
          <cell r="O146">
            <v>145</v>
          </cell>
          <cell r="P146">
            <v>1016022782</v>
          </cell>
          <cell r="Q146" t="str">
            <v>DIEGO MARTÍN ACERO</v>
          </cell>
          <cell r="R146" t="str">
            <v>158-Prestar servicios profesionales al Instituto Distrital de Patrimonio Cultural en las actividades técnicas en fachadas y espacio público en los Bienes de interés Cultural de la Subdirección de Protección e Intervención del Patrimonio.</v>
          </cell>
          <cell r="S146" t="str">
            <v xml:space="preserve"> Contrato de Prestación de Servicios</v>
          </cell>
          <cell r="U146">
            <v>60795000</v>
          </cell>
          <cell r="V146">
            <v>0</v>
          </cell>
          <cell r="W146">
            <v>60795000</v>
          </cell>
          <cell r="X146">
            <v>315</v>
          </cell>
          <cell r="Z146">
            <v>315</v>
          </cell>
          <cell r="AA146">
            <v>44586</v>
          </cell>
          <cell r="AB146">
            <v>44904</v>
          </cell>
          <cell r="AC146">
            <v>44583</v>
          </cell>
          <cell r="AD146" t="str">
            <v>https://community.secop.gov.co/Public/Tendering/OpportunityDetail/Index?noticeUID=CO1.NTC.2656029&amp;isFromPublicArea=True&amp;isModal=true&amp;asPopupView=true</v>
          </cell>
          <cell r="AE146">
            <v>36477000</v>
          </cell>
        </row>
        <row r="147">
          <cell r="O147">
            <v>146</v>
          </cell>
          <cell r="P147">
            <v>80739992</v>
          </cell>
          <cell r="Q147" t="str">
            <v>FERNANDO SANCHEZ SABOGAL</v>
          </cell>
          <cell r="R147" t="str">
            <v>159-Prestar servicios de apoyo a la gestión al Instituto Distrital de Patrimonio Cultural en el manejo operativo, control y seguimiento de inventarios y almacenamiento, en el marco de las intervenciones que adelante la Subdirección de Protección e Intervención del Patrimonio.</v>
          </cell>
          <cell r="S147" t="str">
            <v xml:space="preserve"> Contrato de Prestación de Servicios</v>
          </cell>
          <cell r="U147">
            <v>33075000</v>
          </cell>
          <cell r="V147">
            <v>0</v>
          </cell>
          <cell r="W147">
            <v>33075000</v>
          </cell>
          <cell r="X147">
            <v>315</v>
          </cell>
          <cell r="Z147">
            <v>315</v>
          </cell>
          <cell r="AA147">
            <v>44586</v>
          </cell>
          <cell r="AB147">
            <v>44904</v>
          </cell>
          <cell r="AC147">
            <v>44583</v>
          </cell>
          <cell r="AD147" t="str">
            <v>https://community.secop.gov.co/Public/Tendering/OpportunityDetail/Index?noticeUID=CO1.NTC.2655963&amp;isFromPublicArea=True&amp;isModal=true&amp;asPopupView=true</v>
          </cell>
          <cell r="AE147">
            <v>19845000</v>
          </cell>
        </row>
        <row r="148">
          <cell r="O148">
            <v>147</v>
          </cell>
          <cell r="P148">
            <v>1012455861</v>
          </cell>
          <cell r="Q148" t="str">
            <v>ANGYE CATERYNN PEÑA VARON</v>
          </cell>
          <cell r="R148" t="str">
            <v>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48" t="str">
            <v xml:space="preserve"> Contrato de Prestación de Servicios</v>
          </cell>
          <cell r="U148">
            <v>22265250</v>
          </cell>
          <cell r="V148">
            <v>0</v>
          </cell>
          <cell r="W148">
            <v>22265250</v>
          </cell>
          <cell r="X148">
            <v>315</v>
          </cell>
          <cell r="Z148">
            <v>315</v>
          </cell>
          <cell r="AA148">
            <v>44586</v>
          </cell>
          <cell r="AB148">
            <v>44904</v>
          </cell>
          <cell r="AC148">
            <v>44583</v>
          </cell>
          <cell r="AD148" t="str">
            <v>https://community.secop.gov.co/Public/Tendering/OpportunityDetail/Index?noticeUID=CO1.NTC.2656128&amp;isFromPublicArea=True&amp;isModal=true&amp;asPopupView=true</v>
          </cell>
          <cell r="AE148">
            <v>13359150</v>
          </cell>
        </row>
        <row r="149">
          <cell r="O149">
            <v>148</v>
          </cell>
          <cell r="P149">
            <v>52867684</v>
          </cell>
          <cell r="Q149" t="str">
            <v>DIANA CAROLINA SHOOL MONTOYA</v>
          </cell>
          <cell r="R149" t="str">
            <v>366-Prestar servicios profesionales al Instituto Distrital de Patrimonio Cultural para apoyar los procesos que involucran la valoración y actualización del inventario de los Bienes de Interés Cultural de naturaleza material del Distrito Capital.</v>
          </cell>
          <cell r="S149" t="str">
            <v xml:space="preserve"> Contrato de Prestación de Servicios</v>
          </cell>
          <cell r="U149">
            <v>71039100</v>
          </cell>
          <cell r="V149">
            <v>0</v>
          </cell>
          <cell r="W149">
            <v>71039100</v>
          </cell>
          <cell r="X149">
            <v>330</v>
          </cell>
          <cell r="Z149">
            <v>330</v>
          </cell>
          <cell r="AA149">
            <v>44586</v>
          </cell>
          <cell r="AB149">
            <v>44919</v>
          </cell>
          <cell r="AC149">
            <v>44583</v>
          </cell>
          <cell r="AD149" t="str">
            <v>https://community.secop.gov.co/Public/Tendering/OpportunityDetail/Index?noticeUID=CO1.NTC.2656310&amp;isFromPublicArea=True&amp;isModal=true&amp;asPopupView=true</v>
          </cell>
          <cell r="AE149">
            <v>43915080</v>
          </cell>
        </row>
        <row r="150">
          <cell r="O150">
            <v>149</v>
          </cell>
          <cell r="P150">
            <v>1030583336</v>
          </cell>
          <cell r="Q150" t="str">
            <v>RONALD MORERA ESTEVEZ</v>
          </cell>
          <cell r="R150" t="str">
            <v>413-Prestar servicios de apoyo administrativo en la ejecución de actividades de archivo y correspondencia con ocasión de la gestión instucional del IDPC.</v>
          </cell>
          <cell r="S150" t="str">
            <v xml:space="preserve"> Contrato de Prestación de Servicios</v>
          </cell>
          <cell r="U150">
            <v>36585142</v>
          </cell>
          <cell r="V150">
            <v>0</v>
          </cell>
          <cell r="W150">
            <v>36585142</v>
          </cell>
          <cell r="X150">
            <v>330</v>
          </cell>
          <cell r="Z150">
            <v>330</v>
          </cell>
          <cell r="AA150">
            <v>44587</v>
          </cell>
          <cell r="AB150">
            <v>44920</v>
          </cell>
          <cell r="AC150">
            <v>44583</v>
          </cell>
          <cell r="AD150" t="str">
            <v>https://community.secop.gov.co/Public/Tendering/OpportunityDetail/Index?noticeUID=CO1.NTC.2662934&amp;isFromPublicArea=True&amp;isModal=true&amp;asPopupView=true</v>
          </cell>
          <cell r="AE150">
            <v>22737134</v>
          </cell>
        </row>
        <row r="151">
          <cell r="O151">
            <v>150</v>
          </cell>
          <cell r="P151">
            <v>79382754</v>
          </cell>
          <cell r="Q151" t="str">
            <v>JOSE NICOLAS MARTINES ARENAS</v>
          </cell>
          <cell r="R151" t="str">
            <v>160-Prestar servicios de apoyo a la gestión al Instituto Distrital de Patrimonio Cultural en el seguimiento de las intervenciones de fachadas y espacio público de Sectores de Interés Cultural y en Bienes inmuebles de interés Cultural.</v>
          </cell>
          <cell r="S151" t="str">
            <v xml:space="preserve"> Contrato de Prestación de Servicios</v>
          </cell>
          <cell r="U151">
            <v>29725500</v>
          </cell>
          <cell r="V151">
            <v>0</v>
          </cell>
          <cell r="W151">
            <v>29725500</v>
          </cell>
          <cell r="X151">
            <v>315</v>
          </cell>
          <cell r="Z151">
            <v>315</v>
          </cell>
          <cell r="AA151">
            <v>44586</v>
          </cell>
          <cell r="AB151">
            <v>44904</v>
          </cell>
          <cell r="AC151">
            <v>44583</v>
          </cell>
          <cell r="AD151" t="str">
            <v>https://community.secop.gov.co/Public/Tendering/OpportunityDetail/Index?noticeUID=CO1.NTC.2661895&amp;isFromPublicArea=True&amp;isModal=true&amp;asPopupView=true</v>
          </cell>
          <cell r="AE151">
            <v>17835300</v>
          </cell>
        </row>
        <row r="152">
          <cell r="O152">
            <v>151</v>
          </cell>
          <cell r="P152">
            <v>1013676718</v>
          </cell>
          <cell r="Q152" t="str">
            <v>JOSE LUIS ORTIZ CARDENAS</v>
          </cell>
          <cell r="R152" t="str">
            <v>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52" t="str">
            <v xml:space="preserve"> Contrato de Prestación de Servicios</v>
          </cell>
          <cell r="U152">
            <v>22265250</v>
          </cell>
          <cell r="V152">
            <v>0</v>
          </cell>
          <cell r="W152">
            <v>22265250</v>
          </cell>
          <cell r="X152">
            <v>315</v>
          </cell>
          <cell r="Z152">
            <v>315</v>
          </cell>
          <cell r="AA152">
            <v>44587</v>
          </cell>
          <cell r="AB152">
            <v>44905</v>
          </cell>
          <cell r="AC152">
            <v>44583</v>
          </cell>
          <cell r="AD152" t="str">
            <v>https://community.secop.gov.co/Public/Tendering/OpportunityDetail/Index?noticeUID=CO1.NTC.2662449&amp;isFromPublicArea=True&amp;isModal=true&amp;asPopupView=true</v>
          </cell>
          <cell r="AE152">
            <v>13429833</v>
          </cell>
        </row>
        <row r="153">
          <cell r="O153">
            <v>152</v>
          </cell>
          <cell r="P153">
            <v>1013680124</v>
          </cell>
          <cell r="Q153" t="str">
            <v>JUAN DAVID SANCHEZ ZAPATA</v>
          </cell>
          <cell r="R153" t="str">
            <v>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53" t="str">
            <v xml:space="preserve"> Contrato de Prestación de Servicios</v>
          </cell>
          <cell r="U153">
            <v>22265250</v>
          </cell>
          <cell r="V153">
            <v>0</v>
          </cell>
          <cell r="W153">
            <v>22265250</v>
          </cell>
          <cell r="X153">
            <v>315</v>
          </cell>
          <cell r="Z153">
            <v>315</v>
          </cell>
          <cell r="AA153">
            <v>44587</v>
          </cell>
          <cell r="AB153">
            <v>44905</v>
          </cell>
          <cell r="AC153">
            <v>44583</v>
          </cell>
          <cell r="AD153" t="str">
            <v>https://community.secop.gov.co/Public/Tendering/OpportunityDetail/Index?noticeUID=CO1.NTC.2664340&amp;isFromPublicArea=True&amp;isModal=true&amp;asPopupView=true</v>
          </cell>
          <cell r="AE153">
            <v>13429833</v>
          </cell>
        </row>
        <row r="154">
          <cell r="O154">
            <v>153</v>
          </cell>
          <cell r="P154" t="str">
            <v>19454954 
1055313670</v>
          </cell>
          <cell r="Q154" t="str">
            <v>TIRSO ALARCON RAMIREZ 
DARÍO ALFONSO ZAMBRANO BARRERA</v>
          </cell>
          <cell r="R154" t="str">
            <v>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S154" t="str">
            <v xml:space="preserve"> Contrato de Prestación de Servicios</v>
          </cell>
          <cell r="T154" t="str">
            <v>CESIÓN</v>
          </cell>
          <cell r="U154">
            <v>57900000</v>
          </cell>
          <cell r="V154">
            <v>0</v>
          </cell>
          <cell r="W154">
            <v>57900000</v>
          </cell>
          <cell r="X154">
            <v>300</v>
          </cell>
          <cell r="Z154">
            <v>300</v>
          </cell>
          <cell r="AA154">
            <v>44587</v>
          </cell>
          <cell r="AB154">
            <v>44890</v>
          </cell>
          <cell r="AC154">
            <v>44583</v>
          </cell>
          <cell r="AD154" t="str">
            <v>https://community.secop.gov.co/Public/Tendering/OpportunityDetail/Index?noticeUID=CO1.NTC.2662790&amp;isFromPublicArea=True&amp;isModal=true&amp;asPopupView=true</v>
          </cell>
          <cell r="AE154">
            <v>33775000</v>
          </cell>
        </row>
        <row r="155">
          <cell r="O155">
            <v>154</v>
          </cell>
          <cell r="P155">
            <v>1125271980</v>
          </cell>
          <cell r="Q155" t="str">
            <v>LAURA CRISTINA CUMBALAZA NOREÑA</v>
          </cell>
          <cell r="R155" t="str">
            <v>322-Prestar servicios profesionales al Instituto Distrital de Patrimonio Cultural para apoyar las intervenciones directas que se realicen sobre los bienes de interés cultural mueble del Distrito Capital.</v>
          </cell>
          <cell r="S155" t="str">
            <v xml:space="preserve"> Contrato de Prestación de Servicios</v>
          </cell>
          <cell r="U155">
            <v>60795000</v>
          </cell>
          <cell r="V155">
            <v>0</v>
          </cell>
          <cell r="W155">
            <v>60795000</v>
          </cell>
          <cell r="X155">
            <v>315</v>
          </cell>
          <cell r="Z155">
            <v>315</v>
          </cell>
          <cell r="AA155">
            <v>44588</v>
          </cell>
          <cell r="AB155">
            <v>44926</v>
          </cell>
          <cell r="AC155">
            <v>44583</v>
          </cell>
          <cell r="AD155" t="str">
            <v>https://community.secop.gov.co/Public/Tendering/OpportunityDetail/Index?noticeUID=CO1.NTC.2667806&amp;isFromPublicArea=True&amp;isModal=true&amp;asPopupView=true</v>
          </cell>
          <cell r="AE155">
            <v>40723000</v>
          </cell>
        </row>
        <row r="156">
          <cell r="O156">
            <v>155</v>
          </cell>
          <cell r="P156">
            <v>80093254</v>
          </cell>
          <cell r="Q156" t="str">
            <v>WILMAR DUVAN TOVAR LEYVA</v>
          </cell>
          <cell r="R156" t="str">
            <v>319-Prestar servicios profesionales al Instituto Distrital de Patrimonio Cultural para apoyar los diferentes programas de los bienes de interés cultural mueble del Distrito Capital.</v>
          </cell>
          <cell r="S156" t="str">
            <v xml:space="preserve"> Contrato de Prestación de Servicios</v>
          </cell>
          <cell r="U156">
            <v>57900000</v>
          </cell>
          <cell r="V156">
            <v>0</v>
          </cell>
          <cell r="W156">
            <v>57900000</v>
          </cell>
          <cell r="X156">
            <v>300</v>
          </cell>
          <cell r="Z156">
            <v>300</v>
          </cell>
          <cell r="AA156">
            <v>44587</v>
          </cell>
          <cell r="AB156">
            <v>44890</v>
          </cell>
          <cell r="AC156">
            <v>44583</v>
          </cell>
          <cell r="AD156" t="str">
            <v>https://community.secop.gov.co/Public/Tendering/OpportunityDetail/Index?noticeUID=CO1.NTC.2667742&amp;isFromPublicArea=True&amp;isModal=true&amp;asPopupView=true</v>
          </cell>
          <cell r="AE156">
            <v>33775000</v>
          </cell>
        </row>
        <row r="157">
          <cell r="O157">
            <v>156</v>
          </cell>
          <cell r="P157">
            <v>1070304709</v>
          </cell>
          <cell r="Q157" t="str">
            <v>HELENA MARIA FERNANDEZ SARMIENTO</v>
          </cell>
          <cell r="R157" t="str">
            <v>318-Prestar servicios profesionales al Instituto Distrital de Patrimonio Cultural para apoyar las acciones de protección e intervención necesarias sobre los bienes muebles ubicados en el espacio público de la ciudad</v>
          </cell>
          <cell r="S157" t="str">
            <v xml:space="preserve"> Contrato de Prestación de Servicios</v>
          </cell>
          <cell r="U157">
            <v>79750000</v>
          </cell>
          <cell r="V157">
            <v>0</v>
          </cell>
          <cell r="W157">
            <v>79750000</v>
          </cell>
          <cell r="X157">
            <v>330</v>
          </cell>
          <cell r="Z157">
            <v>330</v>
          </cell>
          <cell r="AA157">
            <v>44588</v>
          </cell>
          <cell r="AB157">
            <v>44921</v>
          </cell>
          <cell r="AC157">
            <v>44583</v>
          </cell>
          <cell r="AD157" t="str">
            <v>https://community.secop.gov.co/Public/Tendering/OpportunityDetail/Index?noticeUID=CO1.NTC.2667875&amp;isFromPublicArea=True&amp;isModal=true&amp;asPopupView=true</v>
          </cell>
          <cell r="AE157">
            <v>49783333</v>
          </cell>
        </row>
        <row r="158">
          <cell r="O158">
            <v>157</v>
          </cell>
          <cell r="P158">
            <v>52452380</v>
          </cell>
          <cell r="Q158" t="str">
            <v>LAURA RENEE DEL PINO BUSTOS</v>
          </cell>
          <cell r="R158" t="str">
            <v>371-Prestar servicios profesionales al Instituto Distrital de Patrimonio Cultural apoyando la actualización del inventario BIC mueble del Distrito Capital de acuerdo con los lineamientos de la Subdirección de Protección e Intervención.</v>
          </cell>
          <cell r="S158" t="str">
            <v xml:space="preserve"> Contrato de Prestación de Servicios</v>
          </cell>
          <cell r="U158">
            <v>28950000</v>
          </cell>
          <cell r="V158">
            <v>0</v>
          </cell>
          <cell r="W158">
            <v>28950000</v>
          </cell>
          <cell r="X158">
            <v>150</v>
          </cell>
          <cell r="Z158">
            <v>150</v>
          </cell>
          <cell r="AA158">
            <v>44587</v>
          </cell>
          <cell r="AB158">
            <v>44737</v>
          </cell>
          <cell r="AC158">
            <v>44583</v>
          </cell>
          <cell r="AD158" t="str">
            <v>https://community.secop.gov.co/Public/Tendering/OpportunityDetail/Index?noticeUID=CO1.NTC.2668227&amp;isFromPublicArea=True&amp;isModal=true&amp;asPopupView=true</v>
          </cell>
          <cell r="AE158">
            <v>4825000</v>
          </cell>
        </row>
        <row r="159">
          <cell r="O159">
            <v>158</v>
          </cell>
          <cell r="P159">
            <v>11318221</v>
          </cell>
          <cell r="Q159" t="str">
            <v>CARLOS GUILLERMO VALENCIA MALDONADO</v>
          </cell>
          <cell r="R159" t="str">
            <v>331-Prestar servicios profesionales al Instituto Distrital de Patrimonio Cultural para apoyar las acciones relacionadas con la seguridad, salud en el trabajo y acompañamiento en las labores de campo adelantadas por la Subdirección de Protección e Intervención del Patrimonio.</v>
          </cell>
          <cell r="S159" t="str">
            <v xml:space="preserve"> Contrato de Prestación de Servicios</v>
          </cell>
          <cell r="U159">
            <v>60795000</v>
          </cell>
          <cell r="V159">
            <v>0</v>
          </cell>
          <cell r="W159">
            <v>60795000</v>
          </cell>
          <cell r="X159">
            <v>315</v>
          </cell>
          <cell r="Z159">
            <v>315</v>
          </cell>
          <cell r="AA159">
            <v>44589</v>
          </cell>
          <cell r="AB159">
            <v>44907</v>
          </cell>
          <cell r="AC159">
            <v>44583</v>
          </cell>
          <cell r="AD159" t="str">
            <v>https://community.secop.gov.co/Public/Tendering/OpportunityDetail/Index?noticeUID=CO1.NTC.2668702&amp;isFromPublicArea=True&amp;isModal=true&amp;asPopupView=true</v>
          </cell>
          <cell r="AE159">
            <v>37056000</v>
          </cell>
        </row>
        <row r="160">
          <cell r="O160">
            <v>159</v>
          </cell>
          <cell r="P160">
            <v>1014238520</v>
          </cell>
          <cell r="Q160" t="str">
            <v>NATALIA ACHIARDI ORTIZ</v>
          </cell>
          <cell r="R160" t="str">
            <v>369-Prestar servicios profesionales al Instituto Distrital de Patrimonio Cultural apoyando la actualización y valoración del inventario BIC inmueble del Distrito Capital de acuerdo con los lineamientos de la Subdirección de Protección e Intervención.</v>
          </cell>
          <cell r="S160" t="str">
            <v xml:space="preserve"> Contrato de Prestación de Servicios</v>
          </cell>
          <cell r="U160">
            <v>28950000</v>
          </cell>
          <cell r="V160">
            <v>0</v>
          </cell>
          <cell r="W160">
            <v>28950000</v>
          </cell>
          <cell r="X160">
            <v>150</v>
          </cell>
          <cell r="Z160">
            <v>150</v>
          </cell>
          <cell r="AA160">
            <v>44587</v>
          </cell>
          <cell r="AB160">
            <v>44737</v>
          </cell>
          <cell r="AC160">
            <v>44583</v>
          </cell>
          <cell r="AD160" t="str">
            <v>https://community.secop.gov.co/Public/Tendering/OpportunityDetail/Index?noticeUID=CO1.NTC.2668813&amp;isFromPublicArea=True&amp;isModal=true&amp;asPopupView=true</v>
          </cell>
          <cell r="AE160">
            <v>4825000</v>
          </cell>
        </row>
        <row r="161">
          <cell r="O161">
            <v>160</v>
          </cell>
          <cell r="P161">
            <v>1032386776</v>
          </cell>
          <cell r="Q161" t="str">
            <v>YULY FABIOLA ROMERO LONDOÑO</v>
          </cell>
          <cell r="R161" t="str">
            <v>368-Prestar servicios profesionales al Instituto Distrital de Patrimonio Cultural apoyando la actualización del inventario BIC mueble del Distrito Capital de acuerdo con los lineamientos de la Subdirección de Protección e Intervención.</v>
          </cell>
          <cell r="S161" t="str">
            <v xml:space="preserve"> Contrato de Prestación de Servicios</v>
          </cell>
          <cell r="U161">
            <v>28950000</v>
          </cell>
          <cell r="V161">
            <v>0</v>
          </cell>
          <cell r="W161">
            <v>28950000</v>
          </cell>
          <cell r="X161">
            <v>150</v>
          </cell>
          <cell r="Z161">
            <v>150</v>
          </cell>
          <cell r="AA161">
            <v>44587</v>
          </cell>
          <cell r="AB161">
            <v>44737</v>
          </cell>
          <cell r="AC161">
            <v>44583</v>
          </cell>
          <cell r="AD161" t="str">
            <v>https://community.secop.gov.co/Public/Tendering/OpportunityDetail/Index?noticeUID=CO1.NTC.2668896&amp;isFromPublicArea=True&amp;isModal=true&amp;asPopupView=true</v>
          </cell>
          <cell r="AE161">
            <v>4825000</v>
          </cell>
        </row>
        <row r="162">
          <cell r="O162">
            <v>161</v>
          </cell>
          <cell r="P162">
            <v>19241806</v>
          </cell>
          <cell r="Q162" t="str">
            <v>SAMUEL HUERFANO REINA</v>
          </cell>
          <cell r="R162" t="str">
            <v>462-Prestar servicios de apoyo a la gestión para el desarrollo de actividades operativas y de servicios generales requeridas por el Instituto Distrital de Patrimonio Cultural.</v>
          </cell>
          <cell r="S162" t="str">
            <v xml:space="preserve"> Contrato de Prestación de Servicios</v>
          </cell>
          <cell r="U162">
            <v>29599625</v>
          </cell>
          <cell r="V162">
            <v>0</v>
          </cell>
          <cell r="W162">
            <v>29599625</v>
          </cell>
          <cell r="X162">
            <v>330</v>
          </cell>
          <cell r="Z162">
            <v>330</v>
          </cell>
          <cell r="AA162">
            <v>44592</v>
          </cell>
          <cell r="AB162">
            <v>44925</v>
          </cell>
          <cell r="AC162">
            <v>44586</v>
          </cell>
          <cell r="AD162" t="str">
            <v>https://community.secop.gov.co/Public/Tendering/OpportunityDetail/Index?noticeUID=CO1.NTC.2667694&amp;isFromPublicArea=True&amp;isModal=true&amp;asPopupView=true</v>
          </cell>
          <cell r="AE162">
            <v>18836125</v>
          </cell>
        </row>
        <row r="163">
          <cell r="O163">
            <v>162</v>
          </cell>
          <cell r="P163">
            <v>52888179</v>
          </cell>
          <cell r="Q163" t="str">
            <v>SOL MIYERY GAITÁN MARTÍNEZ</v>
          </cell>
          <cell r="R163" t="str">
            <v>11-Prestar servicios profesionales al Instituto Distrital de Patrimonio Cultural para apoyar y acompañar los procesos de activación relacionados con el patrimonio natural en los entornos patrimoniales.</v>
          </cell>
          <cell r="S163" t="str">
            <v xml:space="preserve"> Contrato de Prestación de Servicios</v>
          </cell>
          <cell r="U163">
            <v>70000000</v>
          </cell>
          <cell r="V163">
            <v>0</v>
          </cell>
          <cell r="W163">
            <v>70000000</v>
          </cell>
          <cell r="X163">
            <v>300</v>
          </cell>
          <cell r="Z163">
            <v>300</v>
          </cell>
          <cell r="AA163">
            <v>44587</v>
          </cell>
          <cell r="AB163">
            <v>44890</v>
          </cell>
          <cell r="AC163">
            <v>44585</v>
          </cell>
          <cell r="AD163" t="str">
            <v>https://community.secop.gov.co/Public/Tendering/OpportunityDetail/Index?noticeUID=CO1.NTC.2677726&amp;isFromPublicArea=True&amp;isModal=true&amp;asPopupView=true</v>
          </cell>
          <cell r="AE163">
            <v>40833333</v>
          </cell>
        </row>
        <row r="164">
          <cell r="O164">
            <v>163</v>
          </cell>
          <cell r="P164">
            <v>39657422</v>
          </cell>
          <cell r="Q164" t="str">
            <v>NUBIA MARCELA RINCÓN BUENHOMBRE</v>
          </cell>
          <cell r="R164" t="str">
            <v>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v>
          </cell>
          <cell r="S164" t="str">
            <v xml:space="preserve"> Contrato de Prestación de Servicios</v>
          </cell>
          <cell r="U164">
            <v>73645000</v>
          </cell>
          <cell r="V164">
            <v>0</v>
          </cell>
          <cell r="W164">
            <v>73645000</v>
          </cell>
          <cell r="X164">
            <v>330</v>
          </cell>
          <cell r="Z164">
            <v>330</v>
          </cell>
          <cell r="AA164">
            <v>44588</v>
          </cell>
          <cell r="AB164">
            <v>44921</v>
          </cell>
          <cell r="AC164">
            <v>44585</v>
          </cell>
          <cell r="AD164" t="str">
            <v>https://community.secop.gov.co/Public/Tendering/OpportunityDetail/Index?noticeUID=CO1.NTC.2677781&amp;isFromPublicArea=True&amp;isModal=true&amp;asPopupView=true</v>
          </cell>
          <cell r="AE164">
            <v>45972333</v>
          </cell>
        </row>
        <row r="165">
          <cell r="O165">
            <v>164</v>
          </cell>
          <cell r="P165">
            <v>1032368119</v>
          </cell>
          <cell r="Q165" t="str">
            <v>GISETH NICOLE BEJARANO GUZMÁN</v>
          </cell>
          <cell r="R165" t="str">
            <v>63-Prestar servicios profesionales al Instituto Distrital de Patrimonio Cultural para apoyar en la identificación  y el registro del patrimonio vivo de las mujeres en Sumapaz</v>
          </cell>
          <cell r="S165" t="str">
            <v xml:space="preserve"> Contrato de Prestación de Servicios</v>
          </cell>
          <cell r="U165">
            <v>50985000</v>
          </cell>
          <cell r="V165">
            <v>0</v>
          </cell>
          <cell r="W165">
            <v>50985000</v>
          </cell>
          <cell r="X165">
            <v>330</v>
          </cell>
          <cell r="Z165">
            <v>330</v>
          </cell>
          <cell r="AA165">
            <v>44587</v>
          </cell>
          <cell r="AB165">
            <v>44920</v>
          </cell>
          <cell r="AC165">
            <v>44585</v>
          </cell>
          <cell r="AD165" t="str">
            <v>https://community.secop.gov.co/Public/Tendering/OpportunityDetail/Index?noticeUID=CO1.NTC.2677886&amp;isFromPublicArea=True&amp;isModal=true&amp;asPopupView=true</v>
          </cell>
          <cell r="AE165">
            <v>31672500</v>
          </cell>
        </row>
        <row r="166">
          <cell r="O166">
            <v>165</v>
          </cell>
          <cell r="P166">
            <v>19277750</v>
          </cell>
          <cell r="Q166" t="str">
            <v>OTTO FRANCISCO QUINTERO ARIAS</v>
          </cell>
          <cell r="R166" t="str">
            <v>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v>
          </cell>
          <cell r="S166" t="str">
            <v xml:space="preserve"> Contrato de Prestación de Servicios</v>
          </cell>
          <cell r="U166">
            <v>100000000</v>
          </cell>
          <cell r="V166">
            <v>0</v>
          </cell>
          <cell r="W166">
            <v>100000000</v>
          </cell>
          <cell r="X166">
            <v>300</v>
          </cell>
          <cell r="Z166">
            <v>300</v>
          </cell>
          <cell r="AA166">
            <v>44587</v>
          </cell>
          <cell r="AB166">
            <v>44890</v>
          </cell>
          <cell r="AC166">
            <v>44586</v>
          </cell>
          <cell r="AD166" t="str">
            <v>https://community.secop.gov.co/Public/Tendering/OpportunityDetail/Index?noticeUID=CO1.NTC.2680182&amp;isFromPublicArea=True&amp;isModal=true&amp;asPopupView=true</v>
          </cell>
          <cell r="AE166">
            <v>58333333</v>
          </cell>
        </row>
        <row r="167">
          <cell r="O167">
            <v>166</v>
          </cell>
          <cell r="P167">
            <v>52709470</v>
          </cell>
          <cell r="Q167" t="str">
            <v>SANDRA CAROLINA NORIEGA AGUILAR</v>
          </cell>
          <cell r="R167" t="str">
            <v>6-Prestar servicios profesionales al Instituto Distrital de Patrimonio Cultural para apoyar el desarrollo de las actividades de participación ciudadana y divulgación de estrategias y procesos de activación de entornos patrimoniales.</v>
          </cell>
          <cell r="S167" t="str">
            <v xml:space="preserve"> Contrato de Prestación de Servicios</v>
          </cell>
          <cell r="T167" t="str">
            <v>Modificatorio, SUSPENSIÓN</v>
          </cell>
          <cell r="U167">
            <v>70000000</v>
          </cell>
          <cell r="V167">
            <v>0</v>
          </cell>
          <cell r="W167">
            <v>70000000</v>
          </cell>
          <cell r="X167">
            <v>300</v>
          </cell>
          <cell r="Z167">
            <v>300</v>
          </cell>
          <cell r="AA167">
            <v>44587</v>
          </cell>
          <cell r="AB167">
            <v>44920</v>
          </cell>
          <cell r="AC167">
            <v>44585</v>
          </cell>
          <cell r="AD167" t="str">
            <v>https://community.secop.gov.co/Public/Tendering/OpportunityDetail/Index?noticeUID=CO1.NTC.2680196&amp;isFromPublicArea=True&amp;isModal=true&amp;asPopupView=true</v>
          </cell>
          <cell r="AE167">
            <v>48300000</v>
          </cell>
        </row>
        <row r="168">
          <cell r="O168">
            <v>167</v>
          </cell>
          <cell r="P168">
            <v>79912223</v>
          </cell>
          <cell r="Q168" t="str">
            <v>MARTIN ALEJANDRO BERMUDEZ URDANETA</v>
          </cell>
          <cell r="R168" t="str">
            <v>10-Prestar servicios profesionales al Instituto Distrital de Patrimonio Cultural para apoyar el desarrollo de los procesos de activación relacionados con el patrimonio natural en los entornos patrimoniales.</v>
          </cell>
          <cell r="S168" t="str">
            <v xml:space="preserve"> Contrato de Prestación de Servicios</v>
          </cell>
          <cell r="U168">
            <v>80000000</v>
          </cell>
          <cell r="V168">
            <v>0</v>
          </cell>
          <cell r="W168">
            <v>80000000</v>
          </cell>
          <cell r="X168">
            <v>300</v>
          </cell>
          <cell r="Z168">
            <v>300</v>
          </cell>
          <cell r="AA168">
            <v>44588</v>
          </cell>
          <cell r="AB168">
            <v>44891</v>
          </cell>
          <cell r="AC168">
            <v>44585</v>
          </cell>
          <cell r="AD168" t="str">
            <v>https://community.secop.gov.co/Public/Tendering/OpportunityDetail/Index?noticeUID=CO1.NTC.2677824&amp;isFromPublicArea=True&amp;isModal=true&amp;asPopupView=true</v>
          </cell>
          <cell r="AE168">
            <v>46933333</v>
          </cell>
        </row>
        <row r="169">
          <cell r="O169">
            <v>168</v>
          </cell>
          <cell r="P169">
            <v>52646332</v>
          </cell>
          <cell r="Q169" t="str">
            <v>MARIA CATALINA GARCIA BARON</v>
          </cell>
          <cell r="R169" t="str">
            <v>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v>
          </cell>
          <cell r="S169" t="str">
            <v xml:space="preserve"> Contrato de Prestación de Servicios</v>
          </cell>
          <cell r="U169">
            <v>90640000</v>
          </cell>
          <cell r="V169">
            <v>0</v>
          </cell>
          <cell r="W169">
            <v>90640000</v>
          </cell>
          <cell r="X169">
            <v>330</v>
          </cell>
          <cell r="Z169">
            <v>330</v>
          </cell>
          <cell r="AA169">
            <v>44588</v>
          </cell>
          <cell r="AB169">
            <v>44921</v>
          </cell>
          <cell r="AC169">
            <v>44585</v>
          </cell>
          <cell r="AD169" t="str">
            <v>https://community.secop.gov.co/Public/Tendering/OpportunityDetail/Index?noticeUID=CO1.NTC.2677839&amp;isFromPublicArea=True&amp;isModal=true&amp;asPopupView=true</v>
          </cell>
          <cell r="AE169">
            <v>56581333</v>
          </cell>
        </row>
        <row r="170">
          <cell r="O170">
            <v>169</v>
          </cell>
          <cell r="P170">
            <v>1013613361</v>
          </cell>
          <cell r="Q170" t="str">
            <v>JAVIER ENRIQUE MOTTA MORALES</v>
          </cell>
          <cell r="R170" t="str">
            <v>57-Prestar servicios profesionales al Instituto Distrital de Patrimonio Cultural para apoyar al componente de proyecto arquitectonico y constructivo para la estructuración de procesos contractuales de la SGT.</v>
          </cell>
          <cell r="S170" t="str">
            <v xml:space="preserve"> Contrato de Prestación de Servicios</v>
          </cell>
          <cell r="U170">
            <v>66000000</v>
          </cell>
          <cell r="V170">
            <v>0</v>
          </cell>
          <cell r="W170">
            <v>66000000</v>
          </cell>
          <cell r="X170">
            <v>330</v>
          </cell>
          <cell r="Z170">
            <v>330</v>
          </cell>
          <cell r="AA170">
            <v>44586</v>
          </cell>
          <cell r="AB170">
            <v>44919</v>
          </cell>
          <cell r="AC170">
            <v>44585</v>
          </cell>
          <cell r="AD170" t="str">
            <v>https://community.secop.gov.co/Public/Tendering/OpportunityDetail/Index?noticeUID=CO1.NTC.2677858&amp;isFromPublicArea=True&amp;isModal=true&amp;asPopupView=true</v>
          </cell>
          <cell r="AE170">
            <v>40800000</v>
          </cell>
        </row>
        <row r="171">
          <cell r="O171">
            <v>170</v>
          </cell>
          <cell r="P171">
            <v>80091587</v>
          </cell>
          <cell r="Q171" t="str">
            <v>CAMILO ESCALLÓN HERKRATH</v>
          </cell>
          <cell r="R171" t="str">
            <v>62-Prestar servicios profesionales al Instituto Distrital de Patrimonio Cultural para apoyar en la identificación y registro participativo del patrimonio natural del Sumapaz</v>
          </cell>
          <cell r="S171" t="str">
            <v xml:space="preserve"> Contrato de Prestación de Servicios</v>
          </cell>
          <cell r="U171">
            <v>79310000</v>
          </cell>
          <cell r="V171">
            <v>0</v>
          </cell>
          <cell r="W171">
            <v>79310000</v>
          </cell>
          <cell r="X171">
            <v>330</v>
          </cell>
          <cell r="Z171">
            <v>330</v>
          </cell>
          <cell r="AA171">
            <v>44587</v>
          </cell>
          <cell r="AB171">
            <v>44920</v>
          </cell>
          <cell r="AC171">
            <v>44585</v>
          </cell>
          <cell r="AD171" t="str">
            <v>https://community.secop.gov.co/Public/Tendering/OpportunityDetail/Index?noticeUID=CO1.NTC.2680504&amp;isFromPublicArea=True&amp;isModal=true&amp;asPopupView=true</v>
          </cell>
          <cell r="AE171">
            <v>49268333</v>
          </cell>
        </row>
        <row r="172">
          <cell r="O172">
            <v>171</v>
          </cell>
          <cell r="P172">
            <v>1085277666</v>
          </cell>
          <cell r="Q172" t="str">
            <v>LUIS CAMILO MAMIAN BENAVIDES</v>
          </cell>
          <cell r="R172" t="str">
            <v>64-Prestar servicios profesionales al Instituto Distrital de Patrimonio Cultural para apoyar la identificación  y registro del patrimonio vivo de las cuencas de los rios Blanco y Sumapaz.</v>
          </cell>
          <cell r="S172" t="str">
            <v xml:space="preserve"> Contrato de Prestación de Servicios</v>
          </cell>
          <cell r="U172">
            <v>45320000</v>
          </cell>
          <cell r="V172">
            <v>0</v>
          </cell>
          <cell r="W172">
            <v>45320000</v>
          </cell>
          <cell r="X172">
            <v>330</v>
          </cell>
          <cell r="Z172">
            <v>330</v>
          </cell>
          <cell r="AA172">
            <v>44587</v>
          </cell>
          <cell r="AB172">
            <v>44920</v>
          </cell>
          <cell r="AC172">
            <v>44585</v>
          </cell>
          <cell r="AD172" t="str">
            <v>https://community.secop.gov.co/Public/Tendering/OpportunityDetail/Index?noticeUID=CO1.NTC.2680529&amp;isFromPublicArea=True&amp;isModal=true&amp;asPopupView=true</v>
          </cell>
          <cell r="AE172">
            <v>28153333</v>
          </cell>
        </row>
        <row r="173">
          <cell r="O173">
            <v>172</v>
          </cell>
          <cell r="P173">
            <v>1019079858</v>
          </cell>
          <cell r="Q173" t="str">
            <v>RICARDO ALBERTO ARIAS FORERO</v>
          </cell>
          <cell r="R173" t="str">
            <v>46-Prestar servicios profesionales al Instituto Distrital de Patrimonio Cultural para apoyar la elaboración de insumos tecnicos y cartograficos necesarios para el desarrollo de los instrumentos de planeación.</v>
          </cell>
          <cell r="S173" t="str">
            <v xml:space="preserve"> Contrato de Prestación de Servicios</v>
          </cell>
          <cell r="U173">
            <v>66000000</v>
          </cell>
          <cell r="V173">
            <v>0</v>
          </cell>
          <cell r="W173">
            <v>66000000</v>
          </cell>
          <cell r="X173">
            <v>330</v>
          </cell>
          <cell r="Z173">
            <v>330</v>
          </cell>
          <cell r="AA173">
            <v>44589</v>
          </cell>
          <cell r="AB173">
            <v>44922</v>
          </cell>
          <cell r="AC173">
            <v>44585</v>
          </cell>
          <cell r="AD173" t="str">
            <v>https://community.secop.gov.co/Public/Tendering/OpportunityDetail/Index?noticeUID=CO1.NTC.2677769&amp;isFromPublicArea=True&amp;isModal=true&amp;asPopupView=true</v>
          </cell>
          <cell r="AE173">
            <v>41400000</v>
          </cell>
        </row>
        <row r="174">
          <cell r="O174">
            <v>173</v>
          </cell>
          <cell r="P174">
            <v>30051084</v>
          </cell>
          <cell r="Q174" t="str">
            <v>NAYSLA YURLEY TORRES HERNÁNDEZ</v>
          </cell>
          <cell r="R174" t="str">
            <v>84-Prestar servicios profesionales al Instituto Distrital de Patrimonio Cultural para apoyar los procesos de participación ciudadana y de divulgación en el marco de la formulación de los instrumentos de planeación territorial en entornos patrimoniales.</v>
          </cell>
          <cell r="S174" t="str">
            <v xml:space="preserve"> Contrato de Prestación de Servicios</v>
          </cell>
          <cell r="U174">
            <v>67980000</v>
          </cell>
          <cell r="V174">
            <v>0</v>
          </cell>
          <cell r="W174">
            <v>67980000</v>
          </cell>
          <cell r="X174">
            <v>330</v>
          </cell>
          <cell r="Z174">
            <v>330</v>
          </cell>
          <cell r="AA174">
            <v>44587</v>
          </cell>
          <cell r="AB174">
            <v>44920</v>
          </cell>
          <cell r="AC174">
            <v>44586</v>
          </cell>
          <cell r="AD174" t="str">
            <v>https://community.secop.gov.co/Public/Tendering/OpportunityDetail/Index?noticeUID=CO1.NTC.2681204&amp;isFromPublicArea=True&amp;isModal=true&amp;asPopupView=true</v>
          </cell>
          <cell r="AE174">
            <v>42230000</v>
          </cell>
        </row>
        <row r="175">
          <cell r="O175">
            <v>174</v>
          </cell>
          <cell r="P175">
            <v>52053983</v>
          </cell>
          <cell r="Q175" t="str">
            <v>MARÍA JOSÉ CALDERÓN PONCE DE LEÓN</v>
          </cell>
          <cell r="R175" t="str">
            <v>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v>
          </cell>
          <cell r="S175" t="str">
            <v xml:space="preserve"> Contrato de Prestación de Servicios</v>
          </cell>
          <cell r="U175">
            <v>71500000</v>
          </cell>
          <cell r="V175">
            <v>0</v>
          </cell>
          <cell r="W175">
            <v>71500000</v>
          </cell>
          <cell r="X175">
            <v>330</v>
          </cell>
          <cell r="Z175">
            <v>330</v>
          </cell>
          <cell r="AA175">
            <v>44588</v>
          </cell>
          <cell r="AB175">
            <v>44921</v>
          </cell>
          <cell r="AC175">
            <v>44585</v>
          </cell>
          <cell r="AD175" t="str">
            <v>https://community.secop.gov.co/Public/Tendering/OpportunityDetail/Index?noticeUID=CO1.NTC.2677493&amp;isFromPublicArea=True&amp;isModal=true&amp;asPopupView=true</v>
          </cell>
          <cell r="AE175">
            <v>44633333</v>
          </cell>
        </row>
        <row r="176">
          <cell r="O176">
            <v>175</v>
          </cell>
          <cell r="P176">
            <v>1026276240</v>
          </cell>
          <cell r="Q176" t="str">
            <v>IBETH MAITE GARCIA SILVA</v>
          </cell>
          <cell r="R176" t="str">
            <v>89-Prestar servicios profesionales al Instituto Distrital de Patrimonio Cultural en apoyar las diferentes etapas para elaborar los insumos del componente urbano y su articulación con la formulación de instrumentos de planeación territorial en entornos patrimoniales.</v>
          </cell>
          <cell r="S176" t="str">
            <v xml:space="preserve"> Contrato de Prestación de Servicios</v>
          </cell>
          <cell r="U176">
            <v>71500000</v>
          </cell>
          <cell r="V176">
            <v>0</v>
          </cell>
          <cell r="W176">
            <v>71500000</v>
          </cell>
          <cell r="X176">
            <v>330</v>
          </cell>
          <cell r="Z176">
            <v>330</v>
          </cell>
          <cell r="AA176">
            <v>44587</v>
          </cell>
          <cell r="AB176">
            <v>44920</v>
          </cell>
          <cell r="AC176">
            <v>44585</v>
          </cell>
          <cell r="AD176" t="str">
            <v>https://community.secop.gov.co/Public/Tendering/OpportunityDetail/Index?noticeUID=CO1.NTC.2678177&amp;isFromPublicArea=True&amp;isModal=true&amp;asPopupView=true</v>
          </cell>
          <cell r="AE176">
            <v>44416667</v>
          </cell>
        </row>
        <row r="177">
          <cell r="O177">
            <v>176</v>
          </cell>
          <cell r="P177">
            <v>3014286</v>
          </cell>
          <cell r="Q177" t="str">
            <v>JORGE ENRIQUE TORRES RAMIREZ</v>
          </cell>
          <cell r="R177" t="str">
            <v>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v>
          </cell>
          <cell r="S177" t="str">
            <v xml:space="preserve"> Contrato de Prestación de Servicios</v>
          </cell>
          <cell r="U177">
            <v>110000000</v>
          </cell>
          <cell r="V177">
            <v>0</v>
          </cell>
          <cell r="W177">
            <v>110000000</v>
          </cell>
          <cell r="X177">
            <v>330</v>
          </cell>
          <cell r="Z177">
            <v>330</v>
          </cell>
          <cell r="AA177">
            <v>44587</v>
          </cell>
          <cell r="AB177">
            <v>44920</v>
          </cell>
          <cell r="AC177">
            <v>44586</v>
          </cell>
          <cell r="AD177" t="str">
            <v>https://community.secop.gov.co/Public/Tendering/OpportunityDetail/Index?noticeUID=CO1.NTC.2680972&amp;isFromPublicArea=True&amp;isModal=true&amp;asPopupView=true</v>
          </cell>
          <cell r="AE177">
            <v>68333333</v>
          </cell>
        </row>
        <row r="178">
          <cell r="O178">
            <v>177</v>
          </cell>
          <cell r="P178">
            <v>1075672443</v>
          </cell>
          <cell r="Q178" t="str">
            <v>IVAN CAMILO RODRIGUEZ WILCHES</v>
          </cell>
          <cell r="R178" t="str">
            <v>17-Prestar servicios profesionales al Instituto Distrital de Patrimonio Cultural para apoyar  la elaboración, desarrollo y gestión de insumos urbanísticos, arquitectónicos, gráficos y documentales, orientados a la divulgación pública del PEMP Centro Histórico de Bogotá</v>
          </cell>
          <cell r="S178" t="str">
            <v xml:space="preserve"> Contrato de Prestación de Servicios</v>
          </cell>
          <cell r="U178">
            <v>60049000</v>
          </cell>
          <cell r="V178">
            <v>0</v>
          </cell>
          <cell r="W178">
            <v>60049000</v>
          </cell>
          <cell r="X178">
            <v>330</v>
          </cell>
          <cell r="Z178">
            <v>330</v>
          </cell>
          <cell r="AA178">
            <v>44587</v>
          </cell>
          <cell r="AB178">
            <v>44920</v>
          </cell>
          <cell r="AC178">
            <v>44585</v>
          </cell>
          <cell r="AD178" t="str">
            <v>https://community.secop.gov.co/Public/Tendering/OpportunityDetail/Index?noticeUID=CO1.NTC.2677165&amp;isFromPublicArea=True&amp;isModal=true&amp;asPopupView=true</v>
          </cell>
          <cell r="AE178">
            <v>37303167</v>
          </cell>
        </row>
        <row r="179">
          <cell r="O179">
            <v>178</v>
          </cell>
          <cell r="P179">
            <v>52049580</v>
          </cell>
          <cell r="Q179" t="str">
            <v>GIOVANNA IGNACIA TORRES TORRES</v>
          </cell>
          <cell r="R179" t="str">
            <v>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v>
          </cell>
          <cell r="S179" t="str">
            <v xml:space="preserve"> Contrato de Prestación de Servicios</v>
          </cell>
          <cell r="U179">
            <v>88000000</v>
          </cell>
          <cell r="V179">
            <v>0</v>
          </cell>
          <cell r="W179">
            <v>88000000</v>
          </cell>
          <cell r="X179">
            <v>330</v>
          </cell>
          <cell r="Z179">
            <v>330</v>
          </cell>
          <cell r="AA179">
            <v>44589</v>
          </cell>
          <cell r="AB179">
            <v>44922</v>
          </cell>
          <cell r="AC179">
            <v>44586</v>
          </cell>
          <cell r="AD179" t="str">
            <v>https://community.secop.gov.co/Public/Tendering/OpportunityDetail/Index?noticeUID=CO1.NTC.2681516&amp;isFromPublicArea=True&amp;isModal=true&amp;asPopupView=true</v>
          </cell>
          <cell r="AE179">
            <v>55200000</v>
          </cell>
        </row>
        <row r="180">
          <cell r="O180">
            <v>179</v>
          </cell>
          <cell r="P180">
            <v>1010203131</v>
          </cell>
          <cell r="Q180" t="str">
            <v>JORGE ELIÉCER RODRÍGUEZ CASALLAS</v>
          </cell>
          <cell r="R180" t="str">
            <v>19-Prestar servicios profesionales al Instituto Distrital de Patrimonio Cultural para apoyar la elaboración de insumos urbanísticos, arquitectónicos, gráficos y documentales, orientados a la divulgación pública del PEMP Centro Histórico de Bogotá</v>
          </cell>
          <cell r="S180" t="str">
            <v xml:space="preserve"> Contrato de Prestación de Servicios</v>
          </cell>
          <cell r="U180">
            <v>52118000</v>
          </cell>
          <cell r="V180">
            <v>0</v>
          </cell>
          <cell r="W180">
            <v>52118000</v>
          </cell>
          <cell r="X180">
            <v>330</v>
          </cell>
          <cell r="Z180">
            <v>330</v>
          </cell>
          <cell r="AA180">
            <v>44588</v>
          </cell>
          <cell r="AB180">
            <v>44921</v>
          </cell>
          <cell r="AC180">
            <v>44585</v>
          </cell>
          <cell r="AD180" t="str">
            <v>https://community.secop.gov.co/Public/Tendering/OpportunityDetail/Index?noticeUID=CO1.NTC.2681284&amp;isFromPublicArea=True&amp;isModal=true&amp;asPopupView=true</v>
          </cell>
          <cell r="AE180">
            <v>32534267</v>
          </cell>
        </row>
        <row r="181">
          <cell r="O181">
            <v>180</v>
          </cell>
          <cell r="P181">
            <v>1020773471</v>
          </cell>
          <cell r="Q181" t="str">
            <v>NICOLAS PACHON BUSTOS</v>
          </cell>
          <cell r="R181" t="str">
            <v>18-Prestar servicios profesionales al Instituto Distrital de Patrimonio Cultural para apoyar la elaboración de insumos urbanísticos, arquitectónicos, gráficos y documentales, orientados a la divulgación pública del PEMP Centro Histórico de Bogotá</v>
          </cell>
          <cell r="S181" t="str">
            <v xml:space="preserve"> Contrato de Prestación de Servicios</v>
          </cell>
          <cell r="U181">
            <v>52118000</v>
          </cell>
          <cell r="V181">
            <v>0</v>
          </cell>
          <cell r="W181">
            <v>52118000</v>
          </cell>
          <cell r="X181">
            <v>330</v>
          </cell>
          <cell r="Z181">
            <v>330</v>
          </cell>
          <cell r="AA181">
            <v>44587</v>
          </cell>
          <cell r="AB181">
            <v>44920</v>
          </cell>
          <cell r="AC181">
            <v>44585</v>
          </cell>
          <cell r="AD181" t="str">
            <v>https://community.secop.gov.co/Public/Tendering/OpportunityDetail/Index?noticeUID=CO1.NTC.2677632&amp;isFromPublicArea=True&amp;isModal=true&amp;asPopupView=true</v>
          </cell>
          <cell r="AE181">
            <v>32376333</v>
          </cell>
        </row>
        <row r="182">
          <cell r="O182">
            <v>181</v>
          </cell>
          <cell r="P182">
            <v>1032410096</v>
          </cell>
          <cell r="Q182" t="str">
            <v>ERICK SEBASTIAN ALVARADO RODRIGUEZ</v>
          </cell>
          <cell r="R182" t="str">
            <v>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v>
          </cell>
          <cell r="S182" t="str">
            <v xml:space="preserve"> Contrato de Prestación de Servicios</v>
          </cell>
          <cell r="U182">
            <v>61800000</v>
          </cell>
          <cell r="V182">
            <v>0</v>
          </cell>
          <cell r="W182">
            <v>61800000</v>
          </cell>
          <cell r="X182">
            <v>300</v>
          </cell>
          <cell r="Z182">
            <v>300</v>
          </cell>
          <cell r="AA182">
            <v>44587</v>
          </cell>
          <cell r="AB182">
            <v>44890</v>
          </cell>
          <cell r="AC182">
            <v>44585</v>
          </cell>
          <cell r="AD182" t="str">
            <v>https://community.secop.gov.co/Public/Tendering/OpportunityDetail/Index?noticeUID=CO1.NTC.2681252&amp;isFromPublicArea=True&amp;isModal=true&amp;asPopupView=true</v>
          </cell>
          <cell r="AE182">
            <v>36050000</v>
          </cell>
        </row>
        <row r="183">
          <cell r="O183">
            <v>182</v>
          </cell>
          <cell r="P183">
            <v>1014188712</v>
          </cell>
          <cell r="Q183" t="str">
            <v>ANDRÉS IVÁN ALBARRACÍN SALAMANCA</v>
          </cell>
          <cell r="R183" t="str">
            <v>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v>
          </cell>
          <cell r="S183" t="str">
            <v xml:space="preserve"> Contrato de Prestación de Servicios</v>
          </cell>
          <cell r="U183">
            <v>61800000</v>
          </cell>
          <cell r="V183">
            <v>0</v>
          </cell>
          <cell r="W183">
            <v>61800000</v>
          </cell>
          <cell r="X183">
            <v>300</v>
          </cell>
          <cell r="Z183">
            <v>300</v>
          </cell>
          <cell r="AA183">
            <v>44587</v>
          </cell>
          <cell r="AB183">
            <v>44920</v>
          </cell>
          <cell r="AC183">
            <v>44585</v>
          </cell>
          <cell r="AD183" t="str">
            <v>https://community.secop.gov.co/Public/Tendering/OpportunityDetail/Index?noticeUID=CO1.NTC.2678413&amp;isFromPublicArea=True&amp;isModal=true&amp;asPopupView=true</v>
          </cell>
          <cell r="AE183">
            <v>36050000</v>
          </cell>
        </row>
        <row r="184">
          <cell r="O184">
            <v>183</v>
          </cell>
          <cell r="P184">
            <v>1020767089</v>
          </cell>
          <cell r="Q184" t="str">
            <v>LINA BIBIANA GUEVARA VARGAS</v>
          </cell>
          <cell r="R184" t="str">
            <v>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v>
          </cell>
          <cell r="S184" t="str">
            <v xml:space="preserve"> Contrato de Prestación de Servicios</v>
          </cell>
          <cell r="U184">
            <v>61800000</v>
          </cell>
          <cell r="V184">
            <v>0</v>
          </cell>
          <cell r="W184">
            <v>61800000</v>
          </cell>
          <cell r="X184">
            <v>300</v>
          </cell>
          <cell r="Z184">
            <v>300</v>
          </cell>
          <cell r="AA184">
            <v>44587</v>
          </cell>
          <cell r="AB184">
            <v>44890</v>
          </cell>
          <cell r="AC184">
            <v>44585</v>
          </cell>
          <cell r="AD184" t="str">
            <v>https://community.secop.gov.co/Public/Tendering/OpportunityDetail/Index?noticeUID=CO1.NTC.2678354&amp;isFromPublicArea=True&amp;isModal=true&amp;asPopupView=true</v>
          </cell>
          <cell r="AE184">
            <v>36050000</v>
          </cell>
        </row>
        <row r="185">
          <cell r="O185">
            <v>184</v>
          </cell>
          <cell r="P185">
            <v>1047447041</v>
          </cell>
          <cell r="Q185" t="str">
            <v>ALICIA VICTORIA BELLO DURÁN</v>
          </cell>
          <cell r="R185" t="str">
            <v>30-Prestar servicios profesionales al Instituto Distrital de Patrimonio Cultural para apoyar la elaboración de insumos del componente de gestión en el marco de la segunda fase de la implementación del PEMP del Centro Histórico de Bogotá</v>
          </cell>
          <cell r="S185" t="str">
            <v xml:space="preserve"> Contrato de Prestación de Servicios</v>
          </cell>
          <cell r="U185">
            <v>61800000</v>
          </cell>
          <cell r="V185">
            <v>0</v>
          </cell>
          <cell r="W185">
            <v>61800000</v>
          </cell>
          <cell r="X185">
            <v>300</v>
          </cell>
          <cell r="Z185">
            <v>300</v>
          </cell>
          <cell r="AA185">
            <v>44588</v>
          </cell>
          <cell r="AB185">
            <v>44891</v>
          </cell>
          <cell r="AC185">
            <v>44585</v>
          </cell>
          <cell r="AD185" t="str">
            <v>https://community.secop.gov.co/Public/Tendering/OpportunityDetail/Index?noticeUID=CO1.NTC.2681239&amp;isFromPublicArea=True&amp;isModal=true&amp;asPopupView=true</v>
          </cell>
          <cell r="AE185">
            <v>36256000</v>
          </cell>
        </row>
        <row r="186">
          <cell r="O186">
            <v>185</v>
          </cell>
          <cell r="P186">
            <v>79615223</v>
          </cell>
          <cell r="Q186" t="str">
            <v>RICARDO MARTINEZ BRACHO</v>
          </cell>
          <cell r="R186" t="str">
            <v>250-Prestar Servicios profesionales al Instituto Distrital de Patrimonio Cultural realizado actividades propias del procedimiento contable de la entidad, conforme al marco normativo contable vigente, las políticas contables de la entidad y del Distrito Capital</v>
          </cell>
          <cell r="S186" t="str">
            <v xml:space="preserve"> Contrato de Prestación de Servicios</v>
          </cell>
          <cell r="U186">
            <v>33259215</v>
          </cell>
          <cell r="V186">
            <v>0</v>
          </cell>
          <cell r="W186">
            <v>33259215</v>
          </cell>
          <cell r="X186">
            <v>180</v>
          </cell>
          <cell r="Z186">
            <v>180</v>
          </cell>
          <cell r="AA186">
            <v>44592</v>
          </cell>
          <cell r="AB186">
            <v>44773</v>
          </cell>
          <cell r="AC186">
            <v>44588</v>
          </cell>
          <cell r="AD186" t="str">
            <v>https://community.secop.gov.co/Public/Tendering/OpportunityDetail/Index?noticeUID=CO1.NTC.2671929&amp;isFromPublicArea=True&amp;isModal=true&amp;asPopupView=true</v>
          </cell>
          <cell r="AE186">
            <v>20086407</v>
          </cell>
        </row>
        <row r="187">
          <cell r="O187">
            <v>186</v>
          </cell>
          <cell r="P187">
            <v>1010184721</v>
          </cell>
          <cell r="Q187" t="str">
            <v>MILTON OSWALDO RUIZ MICAN</v>
          </cell>
          <cell r="R187" t="str">
            <v>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S187" t="str">
            <v xml:space="preserve"> Contrato de Prestación de Servicios</v>
          </cell>
          <cell r="U187">
            <v>22265250</v>
          </cell>
          <cell r="V187">
            <v>0</v>
          </cell>
          <cell r="W187">
            <v>22265250</v>
          </cell>
          <cell r="X187">
            <v>315</v>
          </cell>
          <cell r="Z187">
            <v>315</v>
          </cell>
          <cell r="AA187">
            <v>44587</v>
          </cell>
          <cell r="AB187">
            <v>44905</v>
          </cell>
          <cell r="AC187">
            <v>44585</v>
          </cell>
          <cell r="AD187" t="str">
            <v>https://community.secop.gov.co/Public/Tendering/OpportunityDetail/Index?noticeUID=CO1.NTC.2682703&amp;isFromPublicArea=True&amp;isModal=true&amp;asPopupView=true</v>
          </cell>
          <cell r="AE187">
            <v>20429833</v>
          </cell>
        </row>
        <row r="188">
          <cell r="O188">
            <v>187</v>
          </cell>
          <cell r="P188">
            <v>46385689</v>
          </cell>
          <cell r="Q188" t="str">
            <v>CLAUDIA PATRICIA OLMOS CUESTO</v>
          </cell>
          <cell r="R188" t="str">
            <v>374-Prestar servicios profesionales al Instituto Distrital de Patrimonio Cultural para apoyar los procesos de identificación, documentación y registro del patrimonio cultural inmaterial de la ciudad.</v>
          </cell>
          <cell r="S188" t="str">
            <v xml:space="preserve"> Contrato de Prestación de Servicios</v>
          </cell>
          <cell r="U188">
            <v>28950000</v>
          </cell>
          <cell r="V188">
            <v>0</v>
          </cell>
          <cell r="W188">
            <v>28950000</v>
          </cell>
          <cell r="X188">
            <v>150</v>
          </cell>
          <cell r="Z188">
            <v>150</v>
          </cell>
          <cell r="AA188">
            <v>44587</v>
          </cell>
          <cell r="AB188">
            <v>44737</v>
          </cell>
          <cell r="AC188">
            <v>44585</v>
          </cell>
          <cell r="AD188" t="str">
            <v>https://community.secop.gov.co/Public/Tendering/OpportunityDetail/Index?noticeUID=CO1.NTC.2682708&amp;isFromPublicArea=True&amp;isModal=true&amp;asPopupView=true</v>
          </cell>
          <cell r="AE188">
            <v>10825000</v>
          </cell>
        </row>
        <row r="189">
          <cell r="O189">
            <v>188</v>
          </cell>
          <cell r="P189">
            <v>1019065560</v>
          </cell>
          <cell r="Q189" t="str">
            <v>JUAN SEBASTIAN PINTO MUÑOZ</v>
          </cell>
          <cell r="R189" t="str">
            <v>142-Prestar servicios profesionales al Instituto Distrital de Patrimonio Cultural para apoyar la estructuración de acciones de activación participativas y colaborativas con comunidades en el marco del programa de Recorridos Patrimoniales</v>
          </cell>
          <cell r="S189" t="str">
            <v xml:space="preserve"> Contrato de Prestación de Servicios</v>
          </cell>
          <cell r="U189">
            <v>71500000</v>
          </cell>
          <cell r="V189">
            <v>0</v>
          </cell>
          <cell r="W189">
            <v>71500000</v>
          </cell>
          <cell r="X189">
            <v>330</v>
          </cell>
          <cell r="Z189">
            <v>330</v>
          </cell>
          <cell r="AA189">
            <v>44589</v>
          </cell>
          <cell r="AB189">
            <v>44922</v>
          </cell>
          <cell r="AC189">
            <v>44587</v>
          </cell>
          <cell r="AD189" t="str">
            <v>https://community.secop.gov.co/Public/Tendering/OpportunityDetail/Index?noticeUID=CO1.NTC.2680480&amp;isFromPublicArea=True&amp;isModal=true&amp;asPopupView=true</v>
          </cell>
          <cell r="AE189">
            <v>52850000</v>
          </cell>
        </row>
        <row r="190">
          <cell r="O190">
            <v>189</v>
          </cell>
          <cell r="P190">
            <v>1031133112</v>
          </cell>
          <cell r="Q190" t="str">
            <v>KAREN VIVIANA OSORIO PALACIOS</v>
          </cell>
          <cell r="R190" t="str">
            <v>277-Prestar servicios de apoyo a la gestión al Instituto Distrital de Patrimonio Cultural en la ejecución de los procesos de mediación relacionados con diversidades poblacionales y en la generación de contenidos pedagógicos para el Museo de la Ciudad Autoconstruida.</v>
          </cell>
          <cell r="S190" t="str">
            <v xml:space="preserve"> Contrato de Prestación de Servicios</v>
          </cell>
          <cell r="U190">
            <v>21000000</v>
          </cell>
          <cell r="V190">
            <v>0</v>
          </cell>
          <cell r="W190">
            <v>21000000</v>
          </cell>
          <cell r="X190">
            <v>335</v>
          </cell>
          <cell r="Z190">
            <v>335</v>
          </cell>
          <cell r="AA190">
            <v>44596</v>
          </cell>
          <cell r="AB190">
            <v>44913</v>
          </cell>
          <cell r="AC190">
            <v>44587</v>
          </cell>
          <cell r="AD190" t="str">
            <v>https://community.secop.gov.co/Public/Tendering/OpportunityDetail/Index?noticeUID=CO1.NTC.2681410&amp;isFromPublicArea=True&amp;isModal=true&amp;asPopupView=true</v>
          </cell>
          <cell r="AE190">
            <v>18200000</v>
          </cell>
        </row>
        <row r="191">
          <cell r="O191">
            <v>190</v>
          </cell>
          <cell r="P191">
            <v>1020740267</v>
          </cell>
          <cell r="Q191" t="str">
            <v>PAUL SEBASTIAN MESA VACCA</v>
          </cell>
          <cell r="R191" t="str">
            <v>264-Prestar servicios profesionales al Instituto Distrital de Patrimonio Cultural Instituto Distrital de Patrimonio Cultural para apoyar en la construcción y puesta en marcha de los espacios de cocreación y ambientes de aprendizajes de la dimensión digital del Museo de Bogotá.</v>
          </cell>
          <cell r="S191" t="str">
            <v xml:space="preserve"> Contrato de Prestación de Servicios</v>
          </cell>
          <cell r="U191">
            <v>43775000</v>
          </cell>
          <cell r="V191">
            <v>0</v>
          </cell>
          <cell r="W191">
            <v>43775000</v>
          </cell>
          <cell r="X191">
            <v>300</v>
          </cell>
          <cell r="Z191">
            <v>300</v>
          </cell>
          <cell r="AA191">
            <v>44593</v>
          </cell>
          <cell r="AB191">
            <v>44895</v>
          </cell>
          <cell r="AC191">
            <v>44587</v>
          </cell>
          <cell r="AD191" t="str">
            <v>https://community.secop.gov.co/Public/Tendering/OpportunityDetail/Index?noticeUID=CO1.NTC.2681437&amp;isFromPublicArea=True&amp;isModal=true&amp;asPopupView=true</v>
          </cell>
          <cell r="AE191">
            <v>32265000</v>
          </cell>
        </row>
        <row r="192">
          <cell r="O192">
            <v>191</v>
          </cell>
          <cell r="P192">
            <v>1019032371</v>
          </cell>
          <cell r="Q192" t="str">
            <v>LAURA CUERVO RESTREPO</v>
          </cell>
          <cell r="R192" t="str">
            <v>209-Prestar servicios profesionales al Instituto Distrital de Patrimonio Cultural para apoyar la definición de lineamientos museográficos del proyecto de renovación del Museo de Bogotá.</v>
          </cell>
          <cell r="S192" t="str">
            <v xml:space="preserve"> Contrato de Prestación de Servicios</v>
          </cell>
          <cell r="U192">
            <v>68134500</v>
          </cell>
          <cell r="V192">
            <v>0</v>
          </cell>
          <cell r="W192">
            <v>68134500</v>
          </cell>
          <cell r="X192">
            <v>315</v>
          </cell>
          <cell r="Z192">
            <v>315</v>
          </cell>
          <cell r="AA192">
            <v>44588</v>
          </cell>
          <cell r="AB192">
            <v>44906</v>
          </cell>
          <cell r="AC192">
            <v>44587</v>
          </cell>
          <cell r="AD192" t="str">
            <v>https://community.secop.gov.co/Public/Tendering/OpportunityDetail/Index?noticeUID=CO1.NTC.2681609&amp;isFromPublicArea=True&amp;isModal=true&amp;asPopupView=true</v>
          </cell>
          <cell r="AE192">
            <v>50313300</v>
          </cell>
        </row>
        <row r="193">
          <cell r="O193">
            <v>192</v>
          </cell>
          <cell r="P193">
            <v>80771426</v>
          </cell>
          <cell r="Q193" t="str">
            <v>JOSE LEONARDO CRISTANCHO CASTAÑO</v>
          </cell>
          <cell r="R193" t="str">
            <v>143-Prestar servicios profesionales al Instituto Distrital de Patrimonio Cultural para apoyar la implementación de acciones de activación participativas y colaborativas con comunidades en la fase de exploración del programa Recorridos Patrimoniales</v>
          </cell>
          <cell r="S193" t="str">
            <v xml:space="preserve"> Contrato de Prestación de Servicios</v>
          </cell>
          <cell r="U193">
            <v>66000000</v>
          </cell>
          <cell r="V193">
            <v>0</v>
          </cell>
          <cell r="W193">
            <v>66000000</v>
          </cell>
          <cell r="X193">
            <v>330</v>
          </cell>
          <cell r="Z193">
            <v>330</v>
          </cell>
          <cell r="AA193">
            <v>44593</v>
          </cell>
          <cell r="AB193">
            <v>44926</v>
          </cell>
          <cell r="AC193">
            <v>44587</v>
          </cell>
          <cell r="AD193" t="str">
            <v>https://community.secop.gov.co/Public/Tendering/OpportunityDetail/Index?noticeUID=CO1.NTC.2700697&amp;isFromPublicArea=True&amp;isModal=true&amp;asPopupView=true</v>
          </cell>
          <cell r="AE193">
            <v>42000000</v>
          </cell>
        </row>
        <row r="194">
          <cell r="O194">
            <v>193</v>
          </cell>
          <cell r="P194" t="str">
            <v>1015432380
1020758947</v>
          </cell>
          <cell r="Q194" t="str">
            <v>MARIA CLARA MÉNDEZ ALVAREZ
CATALINA HOYOS GARCIA</v>
          </cell>
          <cell r="R194" t="str">
            <v>145-Prestar servicios profesionales al Instituto Distrital de Patrimonio Cultural para apoyar la implementacion de acciones de activación participativas y colaborativas con comunidades en la fase de acción del programa Recorridos Patrimoniales</v>
          </cell>
          <cell r="S194" t="str">
            <v xml:space="preserve"> Contrato de Prestación de Servicios</v>
          </cell>
          <cell r="T194" t="str">
            <v>CESIÓN</v>
          </cell>
          <cell r="U194">
            <v>66000000</v>
          </cell>
          <cell r="V194">
            <v>0</v>
          </cell>
          <cell r="W194">
            <v>66000000</v>
          </cell>
          <cell r="X194">
            <v>330</v>
          </cell>
          <cell r="Z194">
            <v>330</v>
          </cell>
          <cell r="AA194">
            <v>44593</v>
          </cell>
          <cell r="AB194">
            <v>44926</v>
          </cell>
          <cell r="AC194">
            <v>44588</v>
          </cell>
          <cell r="AD194" t="str">
            <v>https://community.secop.gov.co/Public/Tendering/OpportunityDetail/Index?noticeUID=CO1.NTC.2710721&amp;isFromPublicArea=True&amp;isModal=true&amp;asPopupView=true</v>
          </cell>
          <cell r="AE194">
            <v>42000000</v>
          </cell>
        </row>
        <row r="195">
          <cell r="O195">
            <v>194</v>
          </cell>
          <cell r="P195">
            <v>80008631</v>
          </cell>
          <cell r="Q195" t="str">
            <v>CARLOS ANDRETTI MENJURA ROJAS</v>
          </cell>
          <cell r="R195" t="str">
            <v>273-Prestar servicios Profesionales al Instituto Distrital de Patrimonio Cultural para apoyar la apropiación de los contenidos y programas del Museo de la Ciudad Autoconstruida</v>
          </cell>
          <cell r="S195" t="str">
            <v xml:space="preserve"> Contrato de Prestación de Servicios</v>
          </cell>
          <cell r="U195">
            <v>55000050</v>
          </cell>
          <cell r="V195">
            <v>0</v>
          </cell>
          <cell r="W195">
            <v>55000050</v>
          </cell>
          <cell r="X195">
            <v>315</v>
          </cell>
          <cell r="Z195">
            <v>315</v>
          </cell>
          <cell r="AA195">
            <v>44593</v>
          </cell>
          <cell r="AB195">
            <v>44910</v>
          </cell>
          <cell r="AC195">
            <v>44587</v>
          </cell>
          <cell r="AD195" t="str">
            <v>https://community.secop.gov.co/Public/Tendering/OpportunityDetail/Index?noticeUID=CO1.NTC.2703756&amp;isFromPublicArea=True&amp;isModal=true&amp;asPopupView=true</v>
          </cell>
          <cell r="AE195">
            <v>34047650</v>
          </cell>
        </row>
        <row r="196">
          <cell r="O196">
            <v>195</v>
          </cell>
          <cell r="P196">
            <v>1016036297</v>
          </cell>
          <cell r="Q196" t="str">
            <v>JOSÉ ISIDRO GÓMEZ AYOLA</v>
          </cell>
          <cell r="R196" t="str">
            <v>263-Prestar servicios profesionales al Instituto Distrital de Patrimonio Cultural para apoyar los ejercicios de formación y transversalización de enfoques diferenciales desde las actividades educativas del Museo de Bogotá.</v>
          </cell>
          <cell r="S196" t="str">
            <v xml:space="preserve"> Contrato de Prestación de Servicios</v>
          </cell>
          <cell r="U196">
            <v>45963750</v>
          </cell>
          <cell r="V196">
            <v>0</v>
          </cell>
          <cell r="W196">
            <v>45963750</v>
          </cell>
          <cell r="X196">
            <v>315</v>
          </cell>
          <cell r="Z196">
            <v>315</v>
          </cell>
          <cell r="AA196">
            <v>44593</v>
          </cell>
          <cell r="AB196">
            <v>44910</v>
          </cell>
          <cell r="AC196">
            <v>44587</v>
          </cell>
          <cell r="AD196" t="str">
            <v>https://community.secop.gov.co/Public/Tendering/OpportunityDetail/Index?noticeUID=CO1.NTC.2681893&amp;isFromPublicArea=True&amp;isModal=true&amp;asPopupView=true</v>
          </cell>
          <cell r="AE196">
            <v>28453750</v>
          </cell>
        </row>
        <row r="197">
          <cell r="O197">
            <v>196</v>
          </cell>
          <cell r="P197">
            <v>1026567243</v>
          </cell>
          <cell r="Q197" t="str">
            <v>JENNY ALEJANDRA ROMERO GONZÁLEZ</v>
          </cell>
          <cell r="R197" t="str">
            <v>221-Prestar servicios profesionales al Instituto Distrital de Patrimonio Cultural para apoyar en la estructuración y puesta en marcha de la estrategia pedagógica del Museo de Bogotá y los lineamientos educativos para el proyecto de renovación.</v>
          </cell>
          <cell r="S197" t="str">
            <v xml:space="preserve"> Contrato de Prestación de Servicios</v>
          </cell>
          <cell r="U197">
            <v>68134500</v>
          </cell>
          <cell r="V197">
            <v>0</v>
          </cell>
          <cell r="W197">
            <v>68134500</v>
          </cell>
          <cell r="X197">
            <v>315</v>
          </cell>
          <cell r="Z197">
            <v>315</v>
          </cell>
          <cell r="AA197">
            <v>44588</v>
          </cell>
          <cell r="AB197">
            <v>44906</v>
          </cell>
          <cell r="AC197">
            <v>44585</v>
          </cell>
          <cell r="AD197" t="str">
            <v>https://community.secop.gov.co/Public/Tendering/OpportunityDetail/Index?noticeUID=CO1.NTC.2682331&amp;isFromPublicArea=True&amp;isModal=true&amp;asPopupView=true</v>
          </cell>
          <cell r="AE197">
            <v>41313300</v>
          </cell>
        </row>
        <row r="198">
          <cell r="O198">
            <v>197</v>
          </cell>
          <cell r="P198" t="str">
            <v>1015469191 1093761272</v>
          </cell>
          <cell r="Q198" t="str">
            <v>MARIA ALEJANDRA DURAN LARGO                           ASTRID DAYANNA ROJAS ROLON</v>
          </cell>
          <cell r="R198" t="str">
            <v>137-Prestar servicios profesionales al Instituto Distrital de Patrimonio Cultural para apoyar las diferentes actividades administrativas y operativas requeridas por la Subdirección de Divulgación y Apropiación del Patrimonio Cultural.</v>
          </cell>
          <cell r="S198" t="str">
            <v xml:space="preserve"> Contrato de Prestación de Servicios</v>
          </cell>
          <cell r="T198" t="str">
            <v>CESIÓN</v>
          </cell>
          <cell r="U198">
            <v>45320000</v>
          </cell>
          <cell r="V198">
            <v>0</v>
          </cell>
          <cell r="W198">
            <v>45320000</v>
          </cell>
          <cell r="X198">
            <v>330</v>
          </cell>
          <cell r="Z198">
            <v>330</v>
          </cell>
          <cell r="AA198">
            <v>44589</v>
          </cell>
          <cell r="AB198">
            <v>44922</v>
          </cell>
          <cell r="AC198">
            <v>44587</v>
          </cell>
          <cell r="AD198" t="str">
            <v>https://community.secop.gov.co/Public/Tendering/OpportunityDetail/Index?noticeUID=CO1.NTC.2684764&amp;isFromPublicArea=True&amp;isModal=true&amp;asPopupView=true</v>
          </cell>
          <cell r="AE198">
            <v>28428000</v>
          </cell>
        </row>
        <row r="199">
          <cell r="O199">
            <v>198</v>
          </cell>
          <cell r="P199">
            <v>1071165973</v>
          </cell>
          <cell r="Q199" t="str">
            <v>LIDA XIOMARA AVILÁN FERNÁNDEZ</v>
          </cell>
          <cell r="R199" t="str">
            <v>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v>
          </cell>
          <cell r="S199" t="str">
            <v xml:space="preserve"> Contrato de Prestación de Servicios</v>
          </cell>
          <cell r="U199">
            <v>62315000</v>
          </cell>
          <cell r="V199">
            <v>0</v>
          </cell>
          <cell r="W199">
            <v>62315000</v>
          </cell>
          <cell r="X199">
            <v>330</v>
          </cell>
          <cell r="Z199">
            <v>330</v>
          </cell>
          <cell r="AA199">
            <v>44589</v>
          </cell>
          <cell r="AB199">
            <v>44922</v>
          </cell>
          <cell r="AC199">
            <v>44587</v>
          </cell>
          <cell r="AD199" t="str">
            <v>https://community.secop.gov.co/Public/Tendering/OpportunityDetail/Index?noticeUID=CO1.NTC.2684794&amp;isFromPublicArea=True&amp;isModal=true&amp;asPopupView=true</v>
          </cell>
          <cell r="AE199">
            <v>39088500</v>
          </cell>
        </row>
        <row r="200">
          <cell r="O200">
            <v>199</v>
          </cell>
          <cell r="P200">
            <v>1069733693</v>
          </cell>
          <cell r="Q200" t="str">
            <v>LEIDY KATHERINE SIERRA BERMUDEZ</v>
          </cell>
          <cell r="R200" t="str">
            <v>141-Prestar servicios profesionales al Instituto Distrital de Patrimonio Cultural para apoyar a la Subdirección de Divulgación de Apropiación al Patrimonio Cultural en las actividades financieras y de control presupuestal.</v>
          </cell>
          <cell r="S200" t="str">
            <v xml:space="preserve"> Contrato de Prestación de Servicios</v>
          </cell>
          <cell r="U200">
            <v>50985000</v>
          </cell>
          <cell r="V200">
            <v>0</v>
          </cell>
          <cell r="W200">
            <v>50985000</v>
          </cell>
          <cell r="X200">
            <v>330</v>
          </cell>
          <cell r="Z200">
            <v>330</v>
          </cell>
          <cell r="AA200">
            <v>44588</v>
          </cell>
          <cell r="AB200">
            <v>44921</v>
          </cell>
          <cell r="AC200">
            <v>44585</v>
          </cell>
          <cell r="AD200" t="str">
            <v>https://community.secop.gov.co/Public/Tendering/OpportunityDetail/Index?noticeUID=CO1.NTC.2682349&amp;isFromPublicArea=True&amp;isModal=true&amp;asPopupView=true</v>
          </cell>
          <cell r="AE200">
            <v>31827000</v>
          </cell>
        </row>
        <row r="201">
          <cell r="O201">
            <v>200</v>
          </cell>
          <cell r="P201">
            <v>1015396416</v>
          </cell>
          <cell r="Q201" t="str">
            <v>TATIANA ALEXANDRA QUEVEDO MOGOLLÓN</v>
          </cell>
          <cell r="R201" t="str">
            <v>320-Prestar servicios profesionales al Instituto Distrital de Patrimonio Cultural para el apoyo de programas de los bienes de interés cultural mueble del Distrito Capital..</v>
          </cell>
          <cell r="S201" t="str">
            <v xml:space="preserve"> Contrato de Prestación de Servicios</v>
          </cell>
          <cell r="U201">
            <v>42500000</v>
          </cell>
          <cell r="V201">
            <v>0</v>
          </cell>
          <cell r="W201">
            <v>42500000</v>
          </cell>
          <cell r="X201">
            <v>300</v>
          </cell>
          <cell r="Z201">
            <v>300</v>
          </cell>
          <cell r="AA201">
            <v>44587</v>
          </cell>
          <cell r="AB201">
            <v>44890</v>
          </cell>
          <cell r="AC201">
            <v>44585</v>
          </cell>
          <cell r="AD201" t="str">
            <v>https://community.secop.gov.co/Public/Tendering/OpportunityDetail/Index?noticeUID=CO1.NTC.2686037&amp;isFromPublicArea=True&amp;isModal=true&amp;asPopupView=true</v>
          </cell>
          <cell r="AE201">
            <v>24791667</v>
          </cell>
        </row>
        <row r="202">
          <cell r="O202">
            <v>201</v>
          </cell>
          <cell r="P202">
            <v>1018480981</v>
          </cell>
          <cell r="Q202" t="str">
            <v>JHON ALEJANDRO CARVAJAL MAHECHA</v>
          </cell>
          <cell r="R202" t="str">
            <v>321-Prestar servicios profesionales al Instituto Distrital de Patrimonio Cultural para apoyar el desarrollo de las acciones que adelante el equipo de bienes muebles y monumentos.</v>
          </cell>
          <cell r="S202" t="str">
            <v xml:space="preserve"> Contrato de Prestación de Servicios</v>
          </cell>
          <cell r="U202">
            <v>44625000</v>
          </cell>
          <cell r="V202">
            <v>0</v>
          </cell>
          <cell r="W202">
            <v>44625000</v>
          </cell>
          <cell r="X202">
            <v>315</v>
          </cell>
          <cell r="Z202">
            <v>315</v>
          </cell>
          <cell r="AA202">
            <v>44587</v>
          </cell>
          <cell r="AB202">
            <v>44905</v>
          </cell>
          <cell r="AC202">
            <v>44585</v>
          </cell>
          <cell r="AD202" t="str">
            <v>https://community.secop.gov.co/Public/Tendering/OpportunityDetail/Index?noticeUID=CO1.NTC.2687503&amp;isFromPublicArea=True&amp;isModal=true&amp;asPopupView=true</v>
          </cell>
          <cell r="AE202">
            <v>26916667</v>
          </cell>
        </row>
        <row r="203">
          <cell r="O203">
            <v>202</v>
          </cell>
          <cell r="P203">
            <v>1049604062</v>
          </cell>
          <cell r="Q203" t="str">
            <v>ANGELA MARIA RUIZ ARAQUE</v>
          </cell>
          <cell r="R203" t="str">
            <v>323-Prestar servicios profesionales al Instituto Distrital de Patrimonio Cultural para apoyar las intervenciones y proyectos de protección que se realicen sobre los bienes de interés cultural mueble del Distrito Capital.</v>
          </cell>
          <cell r="S203" t="str">
            <v xml:space="preserve"> Contrato de Prestación de Servicios</v>
          </cell>
          <cell r="U203">
            <v>60795000</v>
          </cell>
          <cell r="V203">
            <v>0</v>
          </cell>
          <cell r="W203">
            <v>60795000</v>
          </cell>
          <cell r="X203">
            <v>315</v>
          </cell>
          <cell r="Z203">
            <v>315</v>
          </cell>
          <cell r="AA203">
            <v>44587</v>
          </cell>
          <cell r="AB203">
            <v>44905</v>
          </cell>
          <cell r="AC203">
            <v>44585</v>
          </cell>
          <cell r="AD203" t="str">
            <v>https://community.secop.gov.co/Public/Tendering/OpportunityDetail/Index?noticeUID=CO1.NTC.2687494&amp;isFromPublicArea=True&amp;isModal=true&amp;asPopupView=true</v>
          </cell>
          <cell r="AE203">
            <v>36670000</v>
          </cell>
        </row>
        <row r="204">
          <cell r="O204">
            <v>203</v>
          </cell>
          <cell r="P204">
            <v>1040737182</v>
          </cell>
          <cell r="Q204" t="str">
            <v>DANIELA DUQUE GIL</v>
          </cell>
          <cell r="R204" t="str">
            <v>325-Prestar servicios de apoyo a la gestión al Instituto Distrital de Patrimonio Cultural en la intervencion y recuperacion de los bienes muebles ubicados en el espacio público y de la memoria de patrimonios integrados del Distrito Capital</v>
          </cell>
          <cell r="S204" t="str">
            <v xml:space="preserve"> Contrato de Prestación de Servicios</v>
          </cell>
          <cell r="U204">
            <v>31689000</v>
          </cell>
          <cell r="V204">
            <v>0</v>
          </cell>
          <cell r="W204">
            <v>31689000</v>
          </cell>
          <cell r="X204">
            <v>315</v>
          </cell>
          <cell r="Z204">
            <v>315</v>
          </cell>
          <cell r="AA204">
            <v>44587</v>
          </cell>
          <cell r="AB204">
            <v>44905</v>
          </cell>
          <cell r="AC204">
            <v>44585</v>
          </cell>
          <cell r="AD204" t="str">
            <v>https://community.secop.gov.co/Public/Tendering/OpportunityDetail/Index?noticeUID=CO1.NTC.2689068&amp;isFromPublicArea=True&amp;isModal=true&amp;asPopupView=true</v>
          </cell>
          <cell r="AE204">
            <v>19114000</v>
          </cell>
        </row>
        <row r="205">
          <cell r="O205">
            <v>204</v>
          </cell>
          <cell r="P205">
            <v>79657444</v>
          </cell>
          <cell r="Q205" t="str">
            <v>WILSON ORLANDO DAZA MONTAÑO</v>
          </cell>
          <cell r="R205" t="str">
            <v>326-Prestar servicios de apoyo a la gestión al Instituto Distrital de Patrimonio Cultural en la intervencion y recuperacion de los bienes muebles ubicados en el espacio público y de la memoria de patrimonios integrados del Distrito Capital</v>
          </cell>
          <cell r="S205" t="str">
            <v xml:space="preserve"> Contrato de Prestación de Servicios</v>
          </cell>
          <cell r="U205">
            <v>31689000</v>
          </cell>
          <cell r="V205">
            <v>0</v>
          </cell>
          <cell r="W205">
            <v>31689000</v>
          </cell>
          <cell r="X205">
            <v>315</v>
          </cell>
          <cell r="Z205">
            <v>315</v>
          </cell>
          <cell r="AA205">
            <v>44587</v>
          </cell>
          <cell r="AB205">
            <v>44905</v>
          </cell>
          <cell r="AC205">
            <v>44585</v>
          </cell>
          <cell r="AD205" t="str">
            <v>https://community.secop.gov.co/Public/Tendering/OpportunityDetail/Index?noticeUID=CO1.NTC.2691439&amp;isFromPublicArea=True&amp;isModal=true&amp;asPopupView=true</v>
          </cell>
          <cell r="AE205">
            <v>19114000</v>
          </cell>
        </row>
        <row r="206">
          <cell r="O206">
            <v>205</v>
          </cell>
          <cell r="P206">
            <v>52967521</v>
          </cell>
          <cell r="Q206" t="str">
            <v>NUBIA ALEXANDRA CORTÈS REINA</v>
          </cell>
          <cell r="R206" t="str">
            <v>328-Prestar servicios de apoyo a la gestión al Instituto Distrital de Patrimonio Cultural en la intervencion y recuperacion de los bienes muebles ubicados en el espacio público y de la memoria de patrimonios integrados del Distrito Capital</v>
          </cell>
          <cell r="S206" t="str">
            <v xml:space="preserve"> Contrato de Prestación de Servicios</v>
          </cell>
          <cell r="U206">
            <v>31689000</v>
          </cell>
          <cell r="V206">
            <v>0</v>
          </cell>
          <cell r="W206">
            <v>31689000</v>
          </cell>
          <cell r="X206">
            <v>315</v>
          </cell>
          <cell r="Z206">
            <v>315</v>
          </cell>
          <cell r="AA206">
            <v>44587</v>
          </cell>
          <cell r="AB206">
            <v>44905</v>
          </cell>
          <cell r="AC206">
            <v>44585</v>
          </cell>
          <cell r="AD206" t="str">
            <v>https://community.secop.gov.co/Public/Tendering/OpportunityDetail/Index?noticeUID=CO1.NTC.2692920&amp;isFromPublicArea=True&amp;isModal=true&amp;asPopupView=true</v>
          </cell>
          <cell r="AE206">
            <v>19114000</v>
          </cell>
        </row>
        <row r="207">
          <cell r="O207">
            <v>206</v>
          </cell>
          <cell r="P207">
            <v>1014272242</v>
          </cell>
          <cell r="Q207" t="str">
            <v>RICHARD ADRIAN RIVERA BELTRÁN</v>
          </cell>
          <cell r="R207" t="str">
            <v>332-Prestar servicios de apoyo a la gestión al Instituto Distrital de Patrimonio Cultural para apoyar las actividades técnicas de fachadas y espacio público de Sectores de Interés Cultural y en Bienes inmuebles de Interés Cultural.</v>
          </cell>
          <cell r="S207" t="str">
            <v xml:space="preserve"> Contrato de Prestación de Servicios</v>
          </cell>
          <cell r="U207">
            <v>31689000</v>
          </cell>
          <cell r="V207">
            <v>0</v>
          </cell>
          <cell r="W207">
            <v>31689000</v>
          </cell>
          <cell r="X207">
            <v>315</v>
          </cell>
          <cell r="Z207">
            <v>315</v>
          </cell>
          <cell r="AA207">
            <v>44587</v>
          </cell>
          <cell r="AB207">
            <v>44905</v>
          </cell>
          <cell r="AC207">
            <v>44585</v>
          </cell>
          <cell r="AD207" t="str">
            <v>https://community.secop.gov.co/Public/Tendering/OpportunityDetail/Index?noticeUID=CO1.NTC.2692272&amp;isFromPublicArea=True&amp;isModal=true&amp;asPopupView=true</v>
          </cell>
          <cell r="AE207">
            <v>19114000</v>
          </cell>
        </row>
        <row r="208">
          <cell r="O208">
            <v>207</v>
          </cell>
          <cell r="P208">
            <v>52284866</v>
          </cell>
          <cell r="Q208" t="str">
            <v>MARIA ISABEL VANEGAS SILVA</v>
          </cell>
          <cell r="R208" t="str">
            <v>367-Prestar servicios profesionales al Instituto Distrital de Patrimonio Cultural para apoyar la actualización del inventario BIC del Distrito Capital de acuerdo con los lineamientos de la Subdirección de Protección e Intervención del Patrimonio.</v>
          </cell>
          <cell r="S208" t="str">
            <v xml:space="preserve"> Contrato de Prestación de Servicios</v>
          </cell>
          <cell r="U208">
            <v>63690000</v>
          </cell>
          <cell r="V208">
            <v>0</v>
          </cell>
          <cell r="W208">
            <v>63690000</v>
          </cell>
          <cell r="X208">
            <v>330</v>
          </cell>
          <cell r="Z208">
            <v>330</v>
          </cell>
          <cell r="AA208">
            <v>44587</v>
          </cell>
          <cell r="AB208">
            <v>44920</v>
          </cell>
          <cell r="AC208">
            <v>44586</v>
          </cell>
          <cell r="AD208" t="str">
            <v>https://community.secop.gov.co/Public/Tendering/OpportunityDetail/Index?noticeUID=CO1.NTC.2693964&amp;isFromPublicArea=True&amp;isModal=true&amp;asPopupView=true</v>
          </cell>
          <cell r="AE208">
            <v>39565000</v>
          </cell>
        </row>
        <row r="209">
          <cell r="O209">
            <v>208</v>
          </cell>
          <cell r="P209">
            <v>9097186</v>
          </cell>
          <cell r="Q209" t="str">
            <v>VLADIMIR TOVAR MUÑOZ</v>
          </cell>
          <cell r="R209" t="str">
            <v>372-Prestar servicios profesionales al Instituto Distrital de Patrimonio Cultural apoyando la actualización del inventario BIC mueble del Distrito Capital de acuerdo con los lineamientos de la Subdirección de Protección e Intervención.</v>
          </cell>
          <cell r="S209" t="str">
            <v xml:space="preserve"> Contrato de Prestación de Servicios</v>
          </cell>
          <cell r="U209">
            <v>28950000</v>
          </cell>
          <cell r="V209">
            <v>0</v>
          </cell>
          <cell r="W209">
            <v>28950000</v>
          </cell>
          <cell r="X209">
            <v>150</v>
          </cell>
          <cell r="Z209">
            <v>150</v>
          </cell>
          <cell r="AA209">
            <v>44587</v>
          </cell>
          <cell r="AB209">
            <v>44737</v>
          </cell>
          <cell r="AC209">
            <v>44586</v>
          </cell>
          <cell r="AD209" t="str">
            <v>https://community.secop.gov.co/Public/Tendering/OpportunityDetail/Index?noticeUID=CO1.NTC.2695205&amp;isFromPublicArea=True&amp;isModal=true&amp;asPopupView=true</v>
          </cell>
          <cell r="AE209">
            <v>4825000</v>
          </cell>
        </row>
        <row r="210">
          <cell r="O210">
            <v>209</v>
          </cell>
          <cell r="P210">
            <v>80187481</v>
          </cell>
          <cell r="Q210" t="str">
            <v>FRANCISCO PINZÓN RIAÑO</v>
          </cell>
          <cell r="R210" t="str">
            <v>373-Prestar servicios profesionales al Instituto Distrital de Patrimonio Cultural apoyando la actualización y valoración del inventario BIC inmueble del Distrito Capital de acuerdo con los lineamienos de la Subdiercción de Protección e Intervención.</v>
          </cell>
          <cell r="S210" t="str">
            <v xml:space="preserve"> Contrato de Prestación de Servicios</v>
          </cell>
          <cell r="U210">
            <v>28950000</v>
          </cell>
          <cell r="V210">
            <v>0</v>
          </cell>
          <cell r="W210">
            <v>28950000</v>
          </cell>
          <cell r="X210">
            <v>150</v>
          </cell>
          <cell r="Z210">
            <v>150</v>
          </cell>
          <cell r="AA210">
            <v>44587</v>
          </cell>
          <cell r="AB210">
            <v>44737</v>
          </cell>
          <cell r="AC210">
            <v>44586</v>
          </cell>
          <cell r="AD210" t="str">
            <v>https://community.secop.gov.co/Public/Tendering/OpportunityDetail/Index?noticeUID=CO1.NTC.2696048&amp;isFromPublicArea=True&amp;isModal=true&amp;asPopupView=true</v>
          </cell>
          <cell r="AE210">
            <v>4825000</v>
          </cell>
        </row>
        <row r="211">
          <cell r="O211">
            <v>210</v>
          </cell>
          <cell r="P211">
            <v>79734158</v>
          </cell>
          <cell r="Q211" t="str">
            <v>JUAN CARLOS ALVARADO PEÑA</v>
          </cell>
          <cell r="R211" t="str">
            <v>224-Prestar servicios profesionales para ejecutar actividades relacionadas con la administración de bienes y servicios para una eficiente gestión institucional en el IDPC.</v>
          </cell>
          <cell r="S211" t="str">
            <v xml:space="preserve"> Contrato de Prestación de Servicios</v>
          </cell>
          <cell r="U211">
            <v>44187000</v>
          </cell>
          <cell r="V211">
            <v>0</v>
          </cell>
          <cell r="W211">
            <v>44187000</v>
          </cell>
          <cell r="X211">
            <v>330</v>
          </cell>
          <cell r="Z211">
            <v>330</v>
          </cell>
          <cell r="AA211">
            <v>44589</v>
          </cell>
          <cell r="AB211">
            <v>44922</v>
          </cell>
          <cell r="AC211">
            <v>44587</v>
          </cell>
          <cell r="AD211" t="str">
            <v>https://community.secop.gov.co/Public/Tendering/OpportunityDetail/Index?noticeUID=CO1.NTC.2701344&amp;isFromPublicArea=True&amp;isModal=true&amp;asPopupView=true</v>
          </cell>
          <cell r="AE211">
            <v>27717300</v>
          </cell>
        </row>
        <row r="212">
          <cell r="O212">
            <v>211</v>
          </cell>
          <cell r="P212">
            <v>35894001</v>
          </cell>
          <cell r="Q212" t="str">
            <v>SANDRA PATRICIA PALACIOS ARCE</v>
          </cell>
          <cell r="R212" t="str">
            <v>225-Prestar servicios profesionales para ejecutar actividades relacionadas con el seguimiento al mantenimiento y conservación de la Infraestructura física para el adecuado funcionamiento de la sedes del IDPC.</v>
          </cell>
          <cell r="S212" t="str">
            <v xml:space="preserve"> Contrato de Prestación de Servicios</v>
          </cell>
          <cell r="U212">
            <v>50985000</v>
          </cell>
          <cell r="V212">
            <v>0</v>
          </cell>
          <cell r="W212">
            <v>50985000</v>
          </cell>
          <cell r="X212">
            <v>330</v>
          </cell>
          <cell r="Z212">
            <v>330</v>
          </cell>
          <cell r="AA212">
            <v>44588</v>
          </cell>
          <cell r="AB212">
            <v>44921</v>
          </cell>
          <cell r="AC212">
            <v>44587</v>
          </cell>
          <cell r="AD212" t="str">
            <v>https://community.secop.gov.co/Public/Tendering/OpportunityDetail/Index?noticeUID=CO1.NTC.2701537&amp;isFromPublicArea=True&amp;isModal=true&amp;asPopupView=true</v>
          </cell>
          <cell r="AE212">
            <v>31827000</v>
          </cell>
        </row>
        <row r="213">
          <cell r="O213">
            <v>212</v>
          </cell>
          <cell r="P213">
            <v>79668338</v>
          </cell>
          <cell r="Q213" t="str">
            <v>JAIBER ALFONSO SARMIENTO RUIZ</v>
          </cell>
          <cell r="R213" t="str">
            <v>245-Prestar servicios de apoyo a la gestión en la infraestructura tecnológica para el mejoramiento de su eficiencia en el IDPC.</v>
          </cell>
          <cell r="S213" t="str">
            <v xml:space="preserve"> Contrato de Prestación de Servicios</v>
          </cell>
          <cell r="U213">
            <v>41202678</v>
          </cell>
          <cell r="V213">
            <v>0</v>
          </cell>
          <cell r="W213">
            <v>41202678</v>
          </cell>
          <cell r="X213">
            <v>330</v>
          </cell>
          <cell r="Z213">
            <v>330</v>
          </cell>
          <cell r="AA213">
            <v>44589</v>
          </cell>
          <cell r="AB213">
            <v>44922</v>
          </cell>
          <cell r="AC213">
            <v>44586</v>
          </cell>
          <cell r="AD213" t="str">
            <v>https://community.secop.gov.co/Public/Tendering/OpportunityDetail/Index?noticeUID=CO1.NTC.2701548&amp;isFromPublicArea=True&amp;isModal=true&amp;asPopupView=true</v>
          </cell>
          <cell r="AE213">
            <v>25845316</v>
          </cell>
        </row>
        <row r="214">
          <cell r="O214">
            <v>213</v>
          </cell>
          <cell r="P214">
            <v>79489523</v>
          </cell>
          <cell r="Q214" t="str">
            <v>JUAN ANDRES POVEDA RIAÑO</v>
          </cell>
          <cell r="R214" t="str">
            <v>249-Prestar servicios de apoyo a la gestión para el desarrollo de actividades operativas y de servicios generales requeridas por el Instituto Distrital de Patrimonio Cultural.</v>
          </cell>
          <cell r="S214" t="str">
            <v xml:space="preserve"> Contrato de Prestación de Servicios</v>
          </cell>
          <cell r="U214">
            <v>29599625</v>
          </cell>
          <cell r="V214">
            <v>0</v>
          </cell>
          <cell r="W214">
            <v>29599625</v>
          </cell>
          <cell r="X214">
            <v>330</v>
          </cell>
          <cell r="Z214">
            <v>330</v>
          </cell>
          <cell r="AA214">
            <v>44592</v>
          </cell>
          <cell r="AB214">
            <v>44925</v>
          </cell>
          <cell r="AC214">
            <v>44587</v>
          </cell>
          <cell r="AD214" t="str">
            <v>https://community.secop.gov.co/Public/Tendering/OpportunityDetail/Index?noticeUID=CO1.NTC.2701267&amp;isFromPublicArea=True&amp;isModal=true&amp;asPopupView=true</v>
          </cell>
          <cell r="AE214">
            <v>18836125</v>
          </cell>
        </row>
        <row r="215">
          <cell r="O215">
            <v>214</v>
          </cell>
          <cell r="P215">
            <v>1033731630</v>
          </cell>
          <cell r="Q215" t="str">
            <v>JHON EDISSON GUAUQUE DUEÑAS</v>
          </cell>
          <cell r="R215" t="str">
            <v>252-
Prestar Servicios profesionales al Instituto Distrital de Patrimonio Cultural realizado actividades propias del procedimiento contable y otros relacionados con el proceso financiero de la entidad, conforme al la normatividad vigente</v>
          </cell>
          <cell r="S215" t="str">
            <v xml:space="preserve"> Contrato de Prestación de Servicios</v>
          </cell>
          <cell r="U215">
            <v>55000000</v>
          </cell>
          <cell r="V215">
            <v>0</v>
          </cell>
          <cell r="W215">
            <v>55000000</v>
          </cell>
          <cell r="X215">
            <v>330</v>
          </cell>
          <cell r="Z215">
            <v>330</v>
          </cell>
          <cell r="AA215">
            <v>44588</v>
          </cell>
          <cell r="AB215">
            <v>44921</v>
          </cell>
          <cell r="AC215">
            <v>44587</v>
          </cell>
          <cell r="AD215" t="str">
            <v>https://community.secop.gov.co/Public/Tendering/OpportunityDetail/Index?noticeUID=CO1.NTC.2721621&amp;isFromPublicArea=True&amp;isModal=true&amp;asPopupView=true</v>
          </cell>
          <cell r="AE215">
            <v>34500000</v>
          </cell>
        </row>
        <row r="216">
          <cell r="O216">
            <v>215</v>
          </cell>
          <cell r="P216">
            <v>51826377</v>
          </cell>
          <cell r="Q216" t="str">
            <v>LUZ MARINA ZAPATA FLOREZ</v>
          </cell>
          <cell r="R216" t="str">
            <v>409-Prestar servicios de apoyo administrativo en la ejecución de actividades de archivo y correspondencia con ocasión de la gestión instucional del IDPC.</v>
          </cell>
          <cell r="S216" t="str">
            <v xml:space="preserve"> Contrato de Prestación de Servicios</v>
          </cell>
          <cell r="U216">
            <v>33000000</v>
          </cell>
          <cell r="V216">
            <v>0</v>
          </cell>
          <cell r="W216">
            <v>33000000</v>
          </cell>
          <cell r="X216">
            <v>330</v>
          </cell>
          <cell r="Z216">
            <v>330</v>
          </cell>
          <cell r="AA216">
            <v>44592</v>
          </cell>
          <cell r="AB216">
            <v>44925</v>
          </cell>
          <cell r="AC216">
            <v>44587</v>
          </cell>
          <cell r="AD216" t="str">
            <v>https://community.secop.gov.co/Public/Tendering/OpportunityDetail/Index?noticeUID=CO1.NTC.2715401&amp;isFromPublicArea=True&amp;isModal=true&amp;asPopupView=true</v>
          </cell>
          <cell r="AE216">
            <v>30000000</v>
          </cell>
        </row>
        <row r="217">
          <cell r="O217">
            <v>216</v>
          </cell>
          <cell r="P217">
            <v>1016053047</v>
          </cell>
          <cell r="Q217" t="str">
            <v>EDNA CAMILA DEL CONSUELO ACERO TINOCO</v>
          </cell>
          <cell r="R217" t="str">
            <v>419-Prestar servicios profesionales para apoyar el IDPC en el desarrollo de actividades relacionadas con el Modelo de Atención a la Ciudadanía en articulación con la  Política Pública Distrital de Servicio a la Ciudadanía.</v>
          </cell>
          <cell r="S217" t="str">
            <v xml:space="preserve"> Contrato de Prestación de Servicios</v>
          </cell>
          <cell r="U217">
            <v>47586000</v>
          </cell>
          <cell r="V217">
            <v>0</v>
          </cell>
          <cell r="W217">
            <v>47586000</v>
          </cell>
          <cell r="X217">
            <v>330</v>
          </cell>
          <cell r="Z217">
            <v>330</v>
          </cell>
          <cell r="AA217">
            <v>44589</v>
          </cell>
          <cell r="AB217">
            <v>44922</v>
          </cell>
          <cell r="AC217">
            <v>44588</v>
          </cell>
          <cell r="AD217" t="str">
            <v>https://community.secop.gov.co/Public/Tendering/OpportunityDetail/Index?noticeUID=CO1.NTC.2722536&amp;isFromPublicArea=True&amp;isModal=true&amp;asPopupView=true</v>
          </cell>
          <cell r="AE217">
            <v>29849400</v>
          </cell>
        </row>
        <row r="218">
          <cell r="O218">
            <v>217</v>
          </cell>
          <cell r="P218">
            <v>1049631684</v>
          </cell>
          <cell r="Q218" t="str">
            <v>NASLY DANIELA SANCHEZ BERNAL</v>
          </cell>
          <cell r="R218" t="str">
            <v>139-Prestar servicios profesionales al Instituto Distrital de Patrimonio Cultural para apoyar las actividades jurídicas y contractuales requeridas por la Subdirección de Divulgación y Apropiación del Patrimonio Cultural.</v>
          </cell>
          <cell r="S218" t="str">
            <v xml:space="preserve"> Contrato de Prestación de Servicios</v>
          </cell>
          <cell r="U218">
            <v>66000000</v>
          </cell>
          <cell r="V218">
            <v>0</v>
          </cell>
          <cell r="W218">
            <v>66000000</v>
          </cell>
          <cell r="X218">
            <v>330</v>
          </cell>
          <cell r="Z218">
            <v>330</v>
          </cell>
          <cell r="AA218">
            <v>44589</v>
          </cell>
          <cell r="AB218">
            <v>44922</v>
          </cell>
          <cell r="AC218">
            <v>44587</v>
          </cell>
          <cell r="AD218" t="str">
            <v>https://community.secop.gov.co/Public/Tendering/OpportunityDetail/Index?noticeUID=CO1.NTC.2696401&amp;isFromPublicArea=True&amp;isModal=true&amp;asPopupView=true</v>
          </cell>
          <cell r="AE218">
            <v>41400000</v>
          </cell>
        </row>
        <row r="219">
          <cell r="O219">
            <v>218</v>
          </cell>
          <cell r="P219">
            <v>1013685262</v>
          </cell>
          <cell r="Q219" t="str">
            <v>ERIKA VIVIANA MORALES TAMAYO</v>
          </cell>
          <cell r="R219" t="str">
            <v>266-Prestar servicios de apoyo a la gestión al Instituto Distrital de Patrimonio Cultural en las activaciones pedagógicas del Museo de Bogotá con enfasis en temas de género.</v>
          </cell>
          <cell r="S219" t="str">
            <v xml:space="preserve"> Contrato de Prestación de Servicios</v>
          </cell>
          <cell r="U219">
            <v>26471034</v>
          </cell>
          <cell r="V219">
            <v>0</v>
          </cell>
          <cell r="W219">
            <v>26471034</v>
          </cell>
          <cell r="X219">
            <v>335</v>
          </cell>
          <cell r="Z219">
            <v>335</v>
          </cell>
          <cell r="AA219">
            <v>44593</v>
          </cell>
          <cell r="AB219">
            <v>44905</v>
          </cell>
          <cell r="AC219">
            <v>44588</v>
          </cell>
          <cell r="AD219" t="str">
            <v>https://community.secop.gov.co/Public/Tendering/OpportunityDetail/Index?noticeUID=CO1.NTC.2709683&amp;isFromPublicArea=True&amp;isModal=true&amp;asPopupView=true</v>
          </cell>
          <cell r="AE219">
            <v>16224182</v>
          </cell>
        </row>
        <row r="220">
          <cell r="O220">
            <v>219</v>
          </cell>
          <cell r="P220">
            <v>1026568407</v>
          </cell>
          <cell r="Q220" t="str">
            <v>DANIEL MAURICIO RONCANCIO GUTIÉRREZ</v>
          </cell>
          <cell r="R220" t="str">
            <v>267-Prestar servicios de apoyo a la gestión al Instituto Distrital de Patrimonio Cultural en las activaciones pedagógicas del Museo de Bogotá con enfasis en atención de niños y niñas y personas mayores.</v>
          </cell>
          <cell r="S220" t="str">
            <v xml:space="preserve"> Contrato de Prestación de Servicios</v>
          </cell>
          <cell r="U220">
            <v>26471034</v>
          </cell>
          <cell r="V220">
            <v>0</v>
          </cell>
          <cell r="W220">
            <v>26471034</v>
          </cell>
          <cell r="X220">
            <v>310</v>
          </cell>
          <cell r="Z220">
            <v>310</v>
          </cell>
          <cell r="AA220">
            <v>44593</v>
          </cell>
          <cell r="AB220">
            <v>44905</v>
          </cell>
          <cell r="AC220">
            <v>44587</v>
          </cell>
          <cell r="AD220" t="str">
            <v>https://community.secop.gov.co/Public/Tendering/OpportunityDetail/Index?noticeUID=CO1.NTC.2703591&amp;isFromPublicArea=True&amp;isModal=true&amp;asPopupView=true</v>
          </cell>
          <cell r="AE220">
            <v>16224182</v>
          </cell>
        </row>
        <row r="221">
          <cell r="O221">
            <v>220</v>
          </cell>
          <cell r="P221">
            <v>1026283225</v>
          </cell>
          <cell r="Q221" t="str">
            <v>LAURA ANDREA MOLANO BELLO</v>
          </cell>
          <cell r="R221" t="str">
            <v>281-Prestar servicios profesionales al Instituto Distrital de Patrimonio Cultural para apoyar la implementación de la estrategia de activación social y salvaguardia de los patrimonios integrados del Complejo Hospitalario San Juan de Dios durante la vigencia 2022.</v>
          </cell>
          <cell r="S221" t="str">
            <v xml:space="preserve"> Contrato de Prestación de Servicios</v>
          </cell>
          <cell r="U221">
            <v>49500000</v>
          </cell>
          <cell r="V221">
            <v>0</v>
          </cell>
          <cell r="W221">
            <v>49500000</v>
          </cell>
          <cell r="X221">
            <v>330</v>
          </cell>
          <cell r="Z221">
            <v>330</v>
          </cell>
          <cell r="AA221">
            <v>44593</v>
          </cell>
          <cell r="AB221">
            <v>44926</v>
          </cell>
          <cell r="AC221">
            <v>44587</v>
          </cell>
          <cell r="AD221" t="str">
            <v>https://community.secop.gov.co/Public/Tendering/OpportunityDetail/Index?noticeUID=CO1.NTC.2712335&amp;isFromPublicArea=True&amp;isModal=true&amp;asPopupView=true</v>
          </cell>
          <cell r="AE221">
            <v>31500000</v>
          </cell>
        </row>
        <row r="222">
          <cell r="O222">
            <v>221</v>
          </cell>
          <cell r="P222">
            <v>1018416025</v>
          </cell>
          <cell r="Q222" t="str">
            <v>ADRIANA URIBE ÁLVAREZ</v>
          </cell>
          <cell r="R222" t="str">
            <v>149-Prestar servicios profesionales al Instituto Distrital de Patrimonio Cultural - IDPC para apoyar la implementación de enfoques, conceptos y metodologías propias de la investigación a los procesos de gestión misionales de la entidad.</v>
          </cell>
          <cell r="S222" t="str">
            <v xml:space="preserve"> Contrato de Prestación de Servicios</v>
          </cell>
          <cell r="U222">
            <v>72100000</v>
          </cell>
          <cell r="V222">
            <v>0</v>
          </cell>
          <cell r="W222">
            <v>72100000</v>
          </cell>
          <cell r="X222">
            <v>300</v>
          </cell>
          <cell r="Z222">
            <v>300</v>
          </cell>
          <cell r="AA222">
            <v>44593</v>
          </cell>
          <cell r="AB222">
            <v>44895</v>
          </cell>
          <cell r="AC222">
            <v>44587</v>
          </cell>
          <cell r="AD222" t="str">
            <v>https://community.secop.gov.co/Public/Tendering/OpportunityDetail/Index?noticeUID=CO1.NTC.2701407&amp;isFromPublicArea=True&amp;isModal=true&amp;asPopupView=true</v>
          </cell>
          <cell r="AE222">
            <v>43260000</v>
          </cell>
        </row>
        <row r="223">
          <cell r="O223">
            <v>222</v>
          </cell>
          <cell r="P223">
            <v>52810235</v>
          </cell>
          <cell r="Q223" t="str">
            <v>GLORIA ISABEL CARRILLO BUITRAGO</v>
          </cell>
          <cell r="R223" t="str">
            <v>272-Prestar servicios Profesionales al Instituto Distrital de Patrimonio Cultural para asistir administrativa y operativamente el funcionamiento de la Gerencia del Museo de Bogotá.</v>
          </cell>
          <cell r="S223" t="str">
            <v xml:space="preserve"> Contrato de Prestación de Servicios</v>
          </cell>
          <cell r="U223">
            <v>53279325</v>
          </cell>
          <cell r="V223">
            <v>0</v>
          </cell>
          <cell r="W223">
            <v>53279325</v>
          </cell>
          <cell r="X223">
            <v>330</v>
          </cell>
          <cell r="Z223">
            <v>330</v>
          </cell>
          <cell r="AA223">
            <v>44593</v>
          </cell>
          <cell r="AB223">
            <v>44926</v>
          </cell>
          <cell r="AC223">
            <v>44587</v>
          </cell>
          <cell r="AD223" t="str">
            <v>https://community.secop.gov.co/Public/Tendering/OpportunityDetail/Index?noticeUID=CO1.NTC.2704772&amp;isFromPublicArea=True&amp;isModal=False</v>
          </cell>
          <cell r="AE223">
            <v>33905025</v>
          </cell>
        </row>
        <row r="224">
          <cell r="O224">
            <v>223</v>
          </cell>
          <cell r="P224">
            <v>1022370790</v>
          </cell>
          <cell r="Q224" t="str">
            <v>JENNY MARIBEL ZAMUDIO BELTRÁN</v>
          </cell>
          <cell r="R224" t="str">
            <v>265-Prestar servicios profesionales al Instituto Distrital de Patrimonio Cultural para apoyar en la construcción e implementación del programa de entrenamiento y capacitación de mediadores del Museo de Bogotá.</v>
          </cell>
          <cell r="S224" t="str">
            <v xml:space="preserve"> Contrato de Prestación de Servicios</v>
          </cell>
          <cell r="U224">
            <v>41152448</v>
          </cell>
          <cell r="V224">
            <v>0</v>
          </cell>
          <cell r="W224">
            <v>41152448</v>
          </cell>
          <cell r="X224">
            <v>310</v>
          </cell>
          <cell r="Z224">
            <v>310</v>
          </cell>
          <cell r="AA224">
            <v>44593</v>
          </cell>
          <cell r="AB224">
            <v>44905</v>
          </cell>
          <cell r="AC224">
            <v>44587</v>
          </cell>
          <cell r="AD224" t="str">
            <v>https://community.secop.gov.co/Public/Tendering/OpportunityDetail/Index?noticeUID=CO1.NTC.2701074&amp;isFromPublicArea=True&amp;isModal=true&amp;asPopupView=true</v>
          </cell>
          <cell r="AE224">
            <v>25222468</v>
          </cell>
        </row>
        <row r="225">
          <cell r="O225">
            <v>224</v>
          </cell>
          <cell r="P225">
            <v>53167140</v>
          </cell>
          <cell r="Q225" t="str">
            <v>NATHALY ANDREA BONILLA RODRIGUEZ</v>
          </cell>
          <cell r="R225" t="str">
            <v>176-Prestar servicios profesionales al Instituto Distrital de Patrimonio Cultural para apoyar la formulación del programa distrital de estímulos para la cultura vigencia 2022</v>
          </cell>
          <cell r="S225" t="str">
            <v xml:space="preserve"> Contrato de Prestación de Servicios</v>
          </cell>
          <cell r="U225">
            <v>64890000</v>
          </cell>
          <cell r="V225">
            <v>0</v>
          </cell>
          <cell r="W225">
            <v>64890000</v>
          </cell>
          <cell r="X225">
            <v>315</v>
          </cell>
          <cell r="Z225">
            <v>315</v>
          </cell>
          <cell r="AA225">
            <v>44588</v>
          </cell>
          <cell r="AB225">
            <v>44906</v>
          </cell>
          <cell r="AC225">
            <v>44587</v>
          </cell>
          <cell r="AD225" t="str">
            <v>https://community.secop.gov.co/Public/Tendering/OpportunityDetail/Index?noticeUID=CO1.NTC.2702220&amp;isFromPublicArea=True&amp;isModal=true&amp;asPopupView=true</v>
          </cell>
          <cell r="AE225">
            <v>39346000</v>
          </cell>
        </row>
        <row r="226">
          <cell r="O226">
            <v>225</v>
          </cell>
          <cell r="P226">
            <v>1026254843</v>
          </cell>
          <cell r="Q226" t="str">
            <v>ELOISA LAMILLA GUERRERO</v>
          </cell>
          <cell r="R226" t="str">
            <v>147-Prestar servicios profesionales al Instituto Distrital de Patrimonio Cultural - IDPC para apoyar la implementación de enfoques, conceptos y metodologías propias de la investigación a los procesos de gestión misionales de la entidad.</v>
          </cell>
          <cell r="S226" t="str">
            <v xml:space="preserve"> Contrato de Prestación de Servicios</v>
          </cell>
          <cell r="U226">
            <v>72100000</v>
          </cell>
          <cell r="V226">
            <v>0</v>
          </cell>
          <cell r="W226">
            <v>72100000</v>
          </cell>
          <cell r="X226">
            <v>300</v>
          </cell>
          <cell r="Z226">
            <v>300</v>
          </cell>
          <cell r="AA226">
            <v>44588</v>
          </cell>
          <cell r="AB226">
            <v>44891</v>
          </cell>
          <cell r="AC226">
            <v>44588</v>
          </cell>
          <cell r="AD226" t="str">
            <v>https://community.secop.gov.co/Public/Tendering/OpportunityDetail/Index?noticeUID=CO1.NTC.2703620&amp;isFromPublicArea=True&amp;isModal=true&amp;asPopupView=true</v>
          </cell>
          <cell r="AE226">
            <v>42298667</v>
          </cell>
        </row>
        <row r="227">
          <cell r="O227">
            <v>226</v>
          </cell>
          <cell r="P227">
            <v>1033807992</v>
          </cell>
          <cell r="Q227" t="str">
            <v>DARLING LORENA MOLINA RAMIREZ</v>
          </cell>
          <cell r="R227" t="str">
            <v>274-Prestar servicios de apoyo a la gestión al Instituto Distrital de Patrimonio Cultural en la ejecución de los procesos de mediación relacionados con tensiones medioambientales y en la generación de contenidos pedagógicos para el Museo de la Ciudad Autoconstruida.</v>
          </cell>
          <cell r="S227" t="str">
            <v xml:space="preserve"> Contrato de Prestación de Servicios</v>
          </cell>
          <cell r="U227">
            <v>21000000</v>
          </cell>
          <cell r="V227">
            <v>0</v>
          </cell>
          <cell r="W227">
            <v>21000000</v>
          </cell>
          <cell r="X227">
            <v>315</v>
          </cell>
          <cell r="Z227">
            <v>315</v>
          </cell>
          <cell r="AA227">
            <v>44593</v>
          </cell>
          <cell r="AB227">
            <v>44910</v>
          </cell>
          <cell r="AC227">
            <v>44587</v>
          </cell>
          <cell r="AD227" t="str">
            <v>https://community.secop.gov.co/Public/Tendering/OpportunityDetail/Index?noticeUID=CO1.NTC.2709316&amp;isFromPublicArea=True&amp;isModal=true&amp;asPopupView=true</v>
          </cell>
          <cell r="AE227">
            <v>13000000</v>
          </cell>
        </row>
        <row r="228">
          <cell r="O228">
            <v>227</v>
          </cell>
          <cell r="P228">
            <v>1129539049</v>
          </cell>
          <cell r="Q228" t="str">
            <v>ANDRÉS FORERO RUEDA</v>
          </cell>
          <cell r="R228" t="str">
            <v>8-Prestar servicios profesionales al Instituto Distrital de Patrimonio Cultural para apoyar el desarrollo de los procesos de activación relacionados con la identificación, valoración y salvaguardia del patrimonio cultural inmaterial en los entornos patrimoniales.</v>
          </cell>
          <cell r="S228" t="str">
            <v xml:space="preserve"> Contrato de Prestación de Servicios</v>
          </cell>
          <cell r="U228">
            <v>79310000</v>
          </cell>
          <cell r="V228">
            <v>0</v>
          </cell>
          <cell r="W228">
            <v>79310000</v>
          </cell>
          <cell r="X228">
            <v>330</v>
          </cell>
          <cell r="Z228">
            <v>330</v>
          </cell>
          <cell r="AA228">
            <v>44588</v>
          </cell>
          <cell r="AB228">
            <v>44921</v>
          </cell>
          <cell r="AC228">
            <v>44586</v>
          </cell>
          <cell r="AD228" t="str">
            <v>https://community.secop.gov.co/Public/Tendering/OpportunityDetail/Index?noticeUID=CO1.NTC.2700394&amp;isFromPublicArea=True&amp;isModal=true&amp;asPopupView=true</v>
          </cell>
          <cell r="AE228">
            <v>49508667</v>
          </cell>
        </row>
        <row r="229">
          <cell r="O229">
            <v>228</v>
          </cell>
          <cell r="P229">
            <v>1026271028</v>
          </cell>
          <cell r="Q229" t="str">
            <v>MARIA CAMILA LOZANO MORALES</v>
          </cell>
          <cell r="R229" t="str">
            <v>12-Prestar servicios profesionales al Instituto Distrital de Patrimonio Cultural para apoyar el desarrollo de los procesos de activación relacionados con el espacio público en los entornos patrimoniales.</v>
          </cell>
          <cell r="S229" t="str">
            <v xml:space="preserve"> Contrato de Prestación de Servicios</v>
          </cell>
          <cell r="U229">
            <v>70000000</v>
          </cell>
          <cell r="V229">
            <v>0</v>
          </cell>
          <cell r="W229">
            <v>70000000</v>
          </cell>
          <cell r="X229">
            <v>300</v>
          </cell>
          <cell r="Z229">
            <v>300</v>
          </cell>
          <cell r="AA229">
            <v>44588</v>
          </cell>
          <cell r="AB229">
            <v>44891</v>
          </cell>
          <cell r="AC229">
            <v>44586</v>
          </cell>
          <cell r="AD229" t="str">
            <v>https://community.secop.gov.co/Public/Tendering/OpportunityDetail/Index?noticeUID=CO1.NTC.2700515&amp;isFromPublicArea=True&amp;isModal=true&amp;asPopupView=true</v>
          </cell>
          <cell r="AE229">
            <v>41066667</v>
          </cell>
        </row>
        <row r="230">
          <cell r="O230">
            <v>229</v>
          </cell>
          <cell r="P230">
            <v>52215473</v>
          </cell>
          <cell r="Q230" t="str">
            <v>DIANA PAOLA RAMIREZ VIRGÜEZ</v>
          </cell>
          <cell r="R230" t="str">
            <v>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v>
          </cell>
          <cell r="S230" t="str">
            <v xml:space="preserve"> Contrato de Prestación de Servicios</v>
          </cell>
          <cell r="U230">
            <v>51500000</v>
          </cell>
          <cell r="V230">
            <v>0</v>
          </cell>
          <cell r="W230">
            <v>51500000</v>
          </cell>
          <cell r="X230">
            <v>300</v>
          </cell>
          <cell r="Z230">
            <v>300</v>
          </cell>
          <cell r="AA230">
            <v>44588</v>
          </cell>
          <cell r="AB230">
            <v>44891</v>
          </cell>
          <cell r="AC230">
            <v>44586</v>
          </cell>
          <cell r="AD230" t="str">
            <v>https://community.secop.gov.co/Public/Tendering/OpportunityDetail/Index?noticeUID=CO1.NTC.2700402&amp;isFromPublicArea=True&amp;isModal=true&amp;asPopupView=true</v>
          </cell>
          <cell r="AE230">
            <v>30213333</v>
          </cell>
        </row>
        <row r="231">
          <cell r="O231">
            <v>230</v>
          </cell>
          <cell r="P231">
            <v>1018468154</v>
          </cell>
          <cell r="Q231" t="str">
            <v>SANDRA CAROLINA DIAZ GAMEZ</v>
          </cell>
          <cell r="R231" t="str">
            <v>52-Prestar servicios profesionales al Instituto Distrital de Patrimono Cultural para apoyar la gestión y dinamización de la Mesa Gestora del Parque Arqueológico y del Patrimonio Cultural de Usme y de las acciones partipativas asociadas el Proyecto.</v>
          </cell>
          <cell r="S231" t="str">
            <v xml:space="preserve"> Contrato de Prestación de Servicios</v>
          </cell>
          <cell r="U231">
            <v>44000000</v>
          </cell>
          <cell r="V231">
            <v>0</v>
          </cell>
          <cell r="W231">
            <v>44000000</v>
          </cell>
          <cell r="X231">
            <v>330</v>
          </cell>
          <cell r="Z231">
            <v>330</v>
          </cell>
          <cell r="AA231">
            <v>44589</v>
          </cell>
          <cell r="AB231">
            <v>44922</v>
          </cell>
          <cell r="AC231">
            <v>44586</v>
          </cell>
          <cell r="AD231" t="str">
            <v>https://community.secop.gov.co/Public/Tendering/OpportunityDetail/Index?noticeUID=CO1.NTC.2700615&amp;isFromPublicArea=True&amp;isModal=true&amp;asPopupView=true</v>
          </cell>
          <cell r="AE231">
            <v>27600000</v>
          </cell>
        </row>
        <row r="232">
          <cell r="O232">
            <v>231</v>
          </cell>
          <cell r="P232">
            <v>79939417</v>
          </cell>
          <cell r="Q232" t="str">
            <v>JOSÉ FRANCISCO RODRÍGUEZ TÉLLEZ</v>
          </cell>
          <cell r="R232" t="str">
            <v>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v>
          </cell>
          <cell r="S232" t="str">
            <v xml:space="preserve"> Contrato de Prestación de Servicios</v>
          </cell>
          <cell r="U232">
            <v>88000000</v>
          </cell>
          <cell r="V232">
            <v>0</v>
          </cell>
          <cell r="W232">
            <v>88000000</v>
          </cell>
          <cell r="X232">
            <v>330</v>
          </cell>
          <cell r="Z232">
            <v>330</v>
          </cell>
          <cell r="AA232">
            <v>44590</v>
          </cell>
          <cell r="AB232">
            <v>44923</v>
          </cell>
          <cell r="AC232">
            <v>44586</v>
          </cell>
          <cell r="AD232" t="str">
            <v>https://community.secop.gov.co/Public/Tendering/OpportunityDetail/Index?noticeUID=CO1.NTC.2693131&amp;isFromPublicArea=True&amp;isModal=true&amp;asPopupView=true</v>
          </cell>
          <cell r="AE232">
            <v>55466667</v>
          </cell>
        </row>
        <row r="233">
          <cell r="O233">
            <v>232</v>
          </cell>
          <cell r="P233">
            <v>52984459</v>
          </cell>
          <cell r="Q233" t="str">
            <v>MARIA ANGELICA RODRIGUEZ GUTIERREZ</v>
          </cell>
          <cell r="R233" t="str">
            <v>256-Prestar servicios profesionales al Instituto Distrital de Patrimonio Cultural para apoyar la implementación de la Política de Participación Ciudadana de la entidad.</v>
          </cell>
          <cell r="S233" t="str">
            <v xml:space="preserve"> Contrato de Prestación de Servicios</v>
          </cell>
          <cell r="U233">
            <v>59482500</v>
          </cell>
          <cell r="V233">
            <v>0</v>
          </cell>
          <cell r="W233">
            <v>59482500</v>
          </cell>
          <cell r="X233">
            <v>315</v>
          </cell>
          <cell r="Z233">
            <v>315</v>
          </cell>
          <cell r="AA233">
            <v>44593</v>
          </cell>
          <cell r="AB233">
            <v>44910</v>
          </cell>
          <cell r="AC233">
            <v>44587</v>
          </cell>
          <cell r="AD233" t="str">
            <v>https://community.secop.gov.co/Public/Tendering/OpportunityDetail/Index?noticeUID=CO1.NTC.2693459&amp;isFromPublicArea=True&amp;isModal=true&amp;asPopupView=true</v>
          </cell>
          <cell r="AE233">
            <v>42822500</v>
          </cell>
        </row>
        <row r="234">
          <cell r="O234">
            <v>233</v>
          </cell>
          <cell r="P234">
            <v>80236599</v>
          </cell>
          <cell r="Q234" t="str">
            <v>DEIVI OCTAVIO PINEDA PARRA</v>
          </cell>
          <cell r="R234" t="str">
            <v>416-Prestar servicios profesionales para desarrollar actividades relacionadas con el manejo de información, trámites contractuales y mejoramiento de procesos y procedimientos administrativos requeridos por la Subdirección de Gestión Corporativa.</v>
          </cell>
          <cell r="S234" t="str">
            <v xml:space="preserve"> Contrato de Prestación de Servicios</v>
          </cell>
          <cell r="U234">
            <v>55000000</v>
          </cell>
          <cell r="V234">
            <v>0</v>
          </cell>
          <cell r="W234">
            <v>55000000</v>
          </cell>
          <cell r="X234">
            <v>330</v>
          </cell>
          <cell r="Z234">
            <v>330</v>
          </cell>
          <cell r="AA234">
            <v>44592</v>
          </cell>
          <cell r="AB234">
            <v>44925</v>
          </cell>
          <cell r="AC234">
            <v>44587</v>
          </cell>
          <cell r="AD234" t="str">
            <v>https://community.secop.gov.co/Public/Tendering/OpportunityDetail/Index?noticeUID=CO1.NTC.2693598&amp;isFromPublicArea=True&amp;isModal=true&amp;asPopupView=true</v>
          </cell>
          <cell r="AE234">
            <v>35000000</v>
          </cell>
        </row>
        <row r="235">
          <cell r="O235">
            <v>234</v>
          </cell>
          <cell r="P235">
            <v>52814533</v>
          </cell>
          <cell r="Q235" t="str">
            <v>NATALIA RUEDA PINILLA</v>
          </cell>
          <cell r="R235" t="str">
            <v>429-Prestar servicios profesionales al Instituto Distrital de Patrimonio Cultural para el desarrollo de acciones de comunicación pública encaminadas a promover la comunicación participativa y ciudadana en los territorios.</v>
          </cell>
          <cell r="S235" t="str">
            <v xml:space="preserve"> Contrato de Prestación de Servicios</v>
          </cell>
          <cell r="U235">
            <v>88000000</v>
          </cell>
          <cell r="V235">
            <v>0</v>
          </cell>
          <cell r="W235">
            <v>88000000</v>
          </cell>
          <cell r="X235">
            <v>330</v>
          </cell>
          <cell r="Z235">
            <v>330</v>
          </cell>
          <cell r="AA235">
            <v>44592</v>
          </cell>
          <cell r="AB235">
            <v>44925</v>
          </cell>
          <cell r="AC235">
            <v>44587</v>
          </cell>
          <cell r="AD235" t="str">
            <v>https://community.secop.gov.co/Public/Tendering/OpportunityDetail/Index?noticeUID=CO1.NTC.2694285&amp;isFromPublicArea=True&amp;isModal=true&amp;asPopupView=true</v>
          </cell>
          <cell r="AE235">
            <v>56000000</v>
          </cell>
        </row>
        <row r="236">
          <cell r="O236">
            <v>235</v>
          </cell>
          <cell r="P236">
            <v>1020744369</v>
          </cell>
          <cell r="Q236" t="str">
            <v>SILVIA REYES RANGEL</v>
          </cell>
          <cell r="R236" t="str">
            <v>508-Prestar servicios profesionales para apoyar al IDPC en el soporte, mantenimiento y actualización de las plataformas de los sitios web, así como el desarrollo de  proyectos digitales para el fortalecimiento de la comunicación pública y comunitaria.</v>
          </cell>
          <cell r="S236" t="str">
            <v xml:space="preserve"> Contrato de Prestación de Servicios</v>
          </cell>
          <cell r="U236">
            <v>66000000</v>
          </cell>
          <cell r="V236">
            <v>0</v>
          </cell>
          <cell r="W236">
            <v>66000000</v>
          </cell>
          <cell r="X236">
            <v>330</v>
          </cell>
          <cell r="Z236">
            <v>330</v>
          </cell>
          <cell r="AA236">
            <v>44592</v>
          </cell>
          <cell r="AB236">
            <v>44925</v>
          </cell>
          <cell r="AC236">
            <v>44588</v>
          </cell>
          <cell r="AD236" t="str">
            <v>https://community.secop.gov.co/Public/Tendering/OpportunityDetail/Index?noticeUID=CO1.NTC.2729635&amp;isFromPublicArea=True&amp;isModal=true&amp;asPopupView=true</v>
          </cell>
          <cell r="AE236">
            <v>42000000</v>
          </cell>
        </row>
        <row r="237">
          <cell r="O237">
            <v>236</v>
          </cell>
          <cell r="P237">
            <v>80864347</v>
          </cell>
          <cell r="Q237" t="str">
            <v>ROMMY ERVIN GAONA</v>
          </cell>
          <cell r="R237" t="str">
            <v>161-Prestar servicios de apoyo a la gestión al Instituto Distrital de Patrimonio Cultural en el seguimiento de las intervenciones de fachadas y espacio público de Sectores de Interés Cultural y en Bienes inmuebles de interés Cultural.</v>
          </cell>
          <cell r="S237" t="str">
            <v xml:space="preserve"> Contrato de Prestación de Servicios</v>
          </cell>
          <cell r="U237">
            <v>29725500</v>
          </cell>
          <cell r="V237">
            <v>0</v>
          </cell>
          <cell r="W237">
            <v>29725500</v>
          </cell>
          <cell r="X237">
            <v>315</v>
          </cell>
          <cell r="Z237">
            <v>315</v>
          </cell>
          <cell r="AA237">
            <v>44587</v>
          </cell>
          <cell r="AB237">
            <v>44905</v>
          </cell>
          <cell r="AC237">
            <v>44586</v>
          </cell>
          <cell r="AD237" t="str">
            <v>https://community.secop.gov.co/Public/Tendering/OpportunityDetail/Index?noticeUID=CO1.NTC.2696812&amp;isFromPublicArea=True&amp;isModal=true&amp;asPopupView=true</v>
          </cell>
          <cell r="AE237">
            <v>17929667</v>
          </cell>
        </row>
        <row r="238">
          <cell r="O238">
            <v>237</v>
          </cell>
          <cell r="P238">
            <v>5893933</v>
          </cell>
          <cell r="Q238" t="str">
            <v>LEONEL SERRATO VASQUEZ</v>
          </cell>
          <cell r="R238" t="str">
            <v>324-Prestar servicios de apoyo a la gestión al Instituto Distrital de Patrimonio Cultural en la intervencion y recuperacion de los bienes muebles ubicados en el espacio público y de la memoria de patrimonios integrados del Distrito Capital</v>
          </cell>
          <cell r="S238" t="str">
            <v xml:space="preserve"> Contrato de Prestación de Servicios</v>
          </cell>
          <cell r="U238">
            <v>31689000</v>
          </cell>
          <cell r="V238">
            <v>0</v>
          </cell>
          <cell r="W238">
            <v>31689000</v>
          </cell>
          <cell r="X238">
            <v>315</v>
          </cell>
          <cell r="Z238">
            <v>315</v>
          </cell>
          <cell r="AA238">
            <v>44587</v>
          </cell>
          <cell r="AB238">
            <v>44905</v>
          </cell>
          <cell r="AC238">
            <v>44586</v>
          </cell>
          <cell r="AD238" t="str">
            <v>https://community.secop.gov.co/Public/Tendering/OpportunityDetail/Index?noticeUID=CO1.NTC.2697372&amp;isFromPublicArea=True&amp;isModal=true&amp;asPopupView=true</v>
          </cell>
          <cell r="AE238">
            <v>19114000</v>
          </cell>
        </row>
        <row r="239">
          <cell r="O239">
            <v>238</v>
          </cell>
          <cell r="P239">
            <v>1024576922</v>
          </cell>
          <cell r="Q239" t="str">
            <v>OSCAR JAVIER MARTINEZ REYES</v>
          </cell>
          <cell r="R239" t="str">
            <v>327-Prestar servicios de apoyo a la gestión al Instituto Distrital de Patrimonio Cultural en la intervencion y recuperacion de los bienes muebles ubicados en el espacio público y de la memoria de patrimonios integrados del Distrito Capital</v>
          </cell>
          <cell r="S239" t="str">
            <v xml:space="preserve"> Contrato de Prestación de Servicios</v>
          </cell>
          <cell r="U239">
            <v>31689000</v>
          </cell>
          <cell r="V239">
            <v>0</v>
          </cell>
          <cell r="W239">
            <v>31689000</v>
          </cell>
          <cell r="X239">
            <v>315</v>
          </cell>
          <cell r="Z239">
            <v>315</v>
          </cell>
          <cell r="AA239">
            <v>44587</v>
          </cell>
          <cell r="AB239">
            <v>44905</v>
          </cell>
          <cell r="AC239">
            <v>44586</v>
          </cell>
          <cell r="AD239" t="str">
            <v>https://community.secop.gov.co/Public/Tendering/OpportunityDetail/Index?noticeUID=CO1.NTC.2698205&amp;isFromPublicArea=True&amp;isModal=true&amp;asPopupView=true</v>
          </cell>
          <cell r="AE239">
            <v>19114000</v>
          </cell>
        </row>
        <row r="240">
          <cell r="O240">
            <v>239</v>
          </cell>
          <cell r="P240">
            <v>1057574035</v>
          </cell>
          <cell r="Q240" t="str">
            <v>JUAN PABLO SANCHEZ CHAVES</v>
          </cell>
          <cell r="R240" t="str">
            <v>370-Prestar servicios profesionales al Instituto Distrital de Patrimonio Cultural apoyando la actualización del inventario BIC mueble del Distrito Capital de acuerdo con los lineamientos de la Subdirección de Protección e Intervención.</v>
          </cell>
          <cell r="S240" t="str">
            <v xml:space="preserve"> Contrato de Prestación de Servicios</v>
          </cell>
          <cell r="U240">
            <v>28950000</v>
          </cell>
          <cell r="V240">
            <v>0</v>
          </cell>
          <cell r="W240">
            <v>28950000</v>
          </cell>
          <cell r="X240">
            <v>150</v>
          </cell>
          <cell r="Z240">
            <v>150</v>
          </cell>
          <cell r="AA240">
            <v>44587</v>
          </cell>
          <cell r="AB240">
            <v>44737</v>
          </cell>
          <cell r="AC240">
            <v>44586</v>
          </cell>
          <cell r="AD240" t="str">
            <v>https://community.secop.gov.co/Public/Tendering/OpportunityDetail/Index?noticeUID=CO1.NTC.2698736&amp;isFromPublicArea=True&amp;isModal=true&amp;asPopupView=true</v>
          </cell>
          <cell r="AE240">
            <v>4825000</v>
          </cell>
        </row>
        <row r="241">
          <cell r="O241">
            <v>240</v>
          </cell>
          <cell r="P241">
            <v>53116711</v>
          </cell>
          <cell r="Q241" t="str">
            <v>JOANA ALEXANDRA PEÑA BAUTISTA</v>
          </cell>
          <cell r="R241" t="str">
            <v>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v>
          </cell>
          <cell r="S241" t="str">
            <v xml:space="preserve"> Contrato de Prestación de Servicios</v>
          </cell>
          <cell r="U241">
            <v>61800000</v>
          </cell>
          <cell r="V241">
            <v>0</v>
          </cell>
          <cell r="W241">
            <v>61800000</v>
          </cell>
          <cell r="X241">
            <v>300</v>
          </cell>
          <cell r="Z241">
            <v>300</v>
          </cell>
          <cell r="AA241">
            <v>44588</v>
          </cell>
          <cell r="AB241">
            <v>44891</v>
          </cell>
          <cell r="AC241">
            <v>44586</v>
          </cell>
          <cell r="AD241" t="str">
            <v>https://community.secop.gov.co/Public/Tendering/OpportunityDetail/Index?noticeUID=CO1.NTC.2700551&amp;isFromPublicArea=True&amp;isModal=true&amp;asPopupView=true</v>
          </cell>
          <cell r="AE241">
            <v>36256000</v>
          </cell>
        </row>
        <row r="242">
          <cell r="O242">
            <v>241</v>
          </cell>
          <cell r="P242">
            <v>35196794</v>
          </cell>
          <cell r="Q242" t="str">
            <v>ADRIANA VERA ESTRADA</v>
          </cell>
          <cell r="R242" t="str">
            <v>92-Prestar servicios profesionales al Instituto Distrital de Patrimonio Cultural para apoyar la produccción de insumos que hagan parte de la formulación de instrumentos de planeación territorial.</v>
          </cell>
          <cell r="S242" t="str">
            <v xml:space="preserve"> Contrato de Prestación de Servicios</v>
          </cell>
          <cell r="U242">
            <v>65000000</v>
          </cell>
          <cell r="V242">
            <v>0</v>
          </cell>
          <cell r="W242">
            <v>65000000</v>
          </cell>
          <cell r="X242">
            <v>300</v>
          </cell>
          <cell r="Z242">
            <v>300</v>
          </cell>
          <cell r="AA242">
            <v>44588</v>
          </cell>
          <cell r="AB242">
            <v>44891</v>
          </cell>
          <cell r="AC242">
            <v>44587</v>
          </cell>
          <cell r="AD242" t="str">
            <v>https://community.secop.gov.co/Public/Tendering/OpportunityDetail/Index?noticeUID=CO1.NTC.2700834&amp;isFromPublicArea=True&amp;isModal=true&amp;asPopupView=true</v>
          </cell>
          <cell r="AE242">
            <v>38133333</v>
          </cell>
        </row>
        <row r="243">
          <cell r="O243">
            <v>242</v>
          </cell>
          <cell r="P243">
            <v>1018423346</v>
          </cell>
          <cell r="Q243" t="str">
            <v>ALEJANDRO MENDOZA JARAMILLO</v>
          </cell>
          <cell r="R243" t="str">
            <v>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v>
          </cell>
          <cell r="S243" t="str">
            <v xml:space="preserve"> Contrato de Prestación de Servicios</v>
          </cell>
          <cell r="U243">
            <v>60000000</v>
          </cell>
          <cell r="V243">
            <v>0</v>
          </cell>
          <cell r="W243">
            <v>60000000</v>
          </cell>
          <cell r="X243">
            <v>300</v>
          </cell>
          <cell r="Z243">
            <v>300</v>
          </cell>
          <cell r="AA243">
            <v>44588</v>
          </cell>
          <cell r="AB243">
            <v>44891</v>
          </cell>
          <cell r="AC243">
            <v>44586</v>
          </cell>
          <cell r="AD243" t="str">
            <v>https://community.secop.gov.co/Public/Tendering/OpportunityDetail/Index?noticeUID=CO1.NTC.2700547&amp;isFromPublicArea=True&amp;isModal=true&amp;asPopupView=true</v>
          </cell>
          <cell r="AE243">
            <v>35200000</v>
          </cell>
        </row>
        <row r="244">
          <cell r="O244">
            <v>243</v>
          </cell>
          <cell r="P244">
            <v>1018487098</v>
          </cell>
          <cell r="Q244" t="str">
            <v>AIDA VANESSA ROCHA MARTÍNEZ</v>
          </cell>
          <cell r="R244" t="str">
            <v>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v>
          </cell>
          <cell r="S244" t="str">
            <v xml:space="preserve"> Contrato de Prestación de Servicios</v>
          </cell>
          <cell r="U244">
            <v>39824950</v>
          </cell>
          <cell r="V244">
            <v>0</v>
          </cell>
          <cell r="W244">
            <v>39824950</v>
          </cell>
          <cell r="X244">
            <v>300</v>
          </cell>
          <cell r="Z244">
            <v>300</v>
          </cell>
          <cell r="AA244">
            <v>44589</v>
          </cell>
          <cell r="AB244">
            <v>44892</v>
          </cell>
          <cell r="AC244">
            <v>44586</v>
          </cell>
          <cell r="AD244" t="str">
            <v>https://community.secop.gov.co/Public/Tendering/OpportunityDetail/Index?noticeUID=CO1.NTC.2701008&amp;isFromPublicArea=True&amp;isModal=true&amp;asPopupView=true</v>
          </cell>
          <cell r="AE244">
            <v>23496720</v>
          </cell>
        </row>
        <row r="245">
          <cell r="O245">
            <v>244</v>
          </cell>
          <cell r="P245">
            <v>1032446474</v>
          </cell>
          <cell r="Q245" t="str">
            <v>ANGELA PAOLA BRIÑEZ JIMENEZ</v>
          </cell>
          <cell r="R245" t="str">
            <v>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v>
          </cell>
          <cell r="S245" t="str">
            <v xml:space="preserve"> Contrato de Prestación de Servicios</v>
          </cell>
          <cell r="U245">
            <v>51500000</v>
          </cell>
          <cell r="V245">
            <v>0</v>
          </cell>
          <cell r="W245">
            <v>51500000</v>
          </cell>
          <cell r="X245">
            <v>300</v>
          </cell>
          <cell r="Z245">
            <v>300</v>
          </cell>
          <cell r="AA245">
            <v>44589</v>
          </cell>
          <cell r="AB245">
            <v>44892</v>
          </cell>
          <cell r="AC245">
            <v>44586</v>
          </cell>
          <cell r="AD245" t="str">
            <v>https://community.secop.gov.co/Public/Tendering/OpportunityDetail/Index?noticeUID=CO1.NTC.2701020&amp;isFromPublicArea=True&amp;isModal=true&amp;asPopupView=true</v>
          </cell>
          <cell r="AE245">
            <v>30385000</v>
          </cell>
        </row>
        <row r="246">
          <cell r="O246">
            <v>245</v>
          </cell>
          <cell r="P246">
            <v>1110569415</v>
          </cell>
          <cell r="Q246" t="str">
            <v>ANA LUCÍA CAÑÓN TALERO</v>
          </cell>
          <cell r="R246" t="str">
            <v>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v>
          </cell>
          <cell r="S246" t="str">
            <v xml:space="preserve"> Contrato de Prestación de Servicios</v>
          </cell>
          <cell r="U246">
            <v>40000000</v>
          </cell>
          <cell r="V246">
            <v>0</v>
          </cell>
          <cell r="W246">
            <v>40000000</v>
          </cell>
          <cell r="X246">
            <v>300</v>
          </cell>
          <cell r="Z246">
            <v>300</v>
          </cell>
          <cell r="AA246">
            <v>44589</v>
          </cell>
          <cell r="AB246">
            <v>44892</v>
          </cell>
          <cell r="AC246">
            <v>44586</v>
          </cell>
          <cell r="AD246" t="str">
            <v>https://community.secop.gov.co/Public/Tendering/OpportunityDetail/Index?noticeUID=CO1.NTC.2701106&amp;isFromPublicArea=True&amp;isModal=true&amp;asPopupView=true</v>
          </cell>
          <cell r="AE246">
            <v>23600000</v>
          </cell>
        </row>
        <row r="247">
          <cell r="O247">
            <v>246</v>
          </cell>
          <cell r="P247">
            <v>43279712</v>
          </cell>
          <cell r="Q247" t="str">
            <v>CRISTINA SILVA RODRIGUEZ</v>
          </cell>
          <cell r="R247" t="str">
            <v>180-Prestar servicios profesionales al Instituto Distrital de Patrimonio Cultural para apoyar la implementación de procesos de activación social de los patrimonios en perspectiva de integralidad, con perspectiva diferencial y territorial.</v>
          </cell>
          <cell r="S247" t="str">
            <v xml:space="preserve"> Contrato de Prestación de Servicios</v>
          </cell>
          <cell r="U247">
            <v>35000000</v>
          </cell>
          <cell r="V247">
            <v>0</v>
          </cell>
          <cell r="W247">
            <v>35000000</v>
          </cell>
          <cell r="X247">
            <v>210</v>
          </cell>
          <cell r="Z247">
            <v>210</v>
          </cell>
          <cell r="AA247">
            <v>44593</v>
          </cell>
          <cell r="AB247">
            <v>44804</v>
          </cell>
          <cell r="AC247">
            <v>44587</v>
          </cell>
          <cell r="AD247" t="str">
            <v>https://community.secop.gov.co/Public/Tendering/OpportunityDetail/Index?noticeUID=CO1.NTC.2700548&amp;isFromPublicArea=True&amp;isModal=true&amp;asPopupView=true</v>
          </cell>
          <cell r="AE247">
            <v>15000000</v>
          </cell>
        </row>
        <row r="248">
          <cell r="O248">
            <v>247</v>
          </cell>
          <cell r="P248">
            <v>1030645700</v>
          </cell>
          <cell r="Q248" t="str">
            <v>DANIEL FELIPE ZAPATA SANDOVAL</v>
          </cell>
          <cell r="R248" t="str">
            <v>276-
Prestar servicios de apoyo a la gestión al Instituto Distrital de Patrimonio Cultural en la ejecución de los procesos de mediación relacionados con estigmatización y en la generación de contenidos pedagógicos para el Museo de la Ciudad Autoconstruida.</v>
          </cell>
          <cell r="S248" t="str">
            <v xml:space="preserve"> Contrato de Prestación de Servicios</v>
          </cell>
          <cell r="U248">
            <v>20666667</v>
          </cell>
          <cell r="V248">
            <v>0</v>
          </cell>
          <cell r="W248">
            <v>20666667</v>
          </cell>
          <cell r="X248">
            <v>310</v>
          </cell>
          <cell r="Z248">
            <v>310</v>
          </cell>
          <cell r="AA248">
            <v>44593</v>
          </cell>
          <cell r="AB248">
            <v>44905</v>
          </cell>
          <cell r="AC248">
            <v>44587</v>
          </cell>
          <cell r="AD248" t="str">
            <v>https://community.secop.gov.co/Public/Tendering/OpportunityDetail/Index?noticeUID=CO1.NTC.2702287&amp;isFromPublicArea=True&amp;isModal=true&amp;asPopupView=true</v>
          </cell>
          <cell r="AE248">
            <v>12666667</v>
          </cell>
        </row>
        <row r="249">
          <cell r="O249">
            <v>248</v>
          </cell>
          <cell r="P249">
            <v>52407063</v>
          </cell>
          <cell r="Q249" t="str">
            <v>CRISTINA LLERAS FIGUEROA</v>
          </cell>
          <cell r="R249" t="str">
            <v>206-Prestar servicios profesionales al Instituto Distrital de Patrimonio Cultural para apoyar el desarrollo de la propuesta curatorial de la primera fase del proyecto museográfico de renovación del Museo de Bogotá.</v>
          </cell>
          <cell r="S249" t="str">
            <v xml:space="preserve"> Contrato de Prestación de Servicios</v>
          </cell>
          <cell r="U249">
            <v>86520000</v>
          </cell>
          <cell r="V249">
            <v>0</v>
          </cell>
          <cell r="W249">
            <v>86520000</v>
          </cell>
          <cell r="X249">
            <v>315</v>
          </cell>
          <cell r="Z249">
            <v>315</v>
          </cell>
          <cell r="AA249">
            <v>44593</v>
          </cell>
          <cell r="AB249">
            <v>44910</v>
          </cell>
          <cell r="AC249">
            <v>44587</v>
          </cell>
          <cell r="AD249" t="str">
            <v>https://community.secop.gov.co/Public/Tendering/OpportunityDetail/Index?noticeUID=CO1.NTC.2712312&amp;isFromPublicArea=True&amp;isModal=true&amp;asPopupView=true</v>
          </cell>
          <cell r="AE249">
            <v>53560000</v>
          </cell>
        </row>
        <row r="250">
          <cell r="O250">
            <v>249</v>
          </cell>
          <cell r="P250">
            <v>52776723</v>
          </cell>
          <cell r="Q250" t="str">
            <v>DIANA MARIA PEDRAZA RINCON</v>
          </cell>
          <cell r="R250" t="str">
            <v>290-Prestar servicios profesionales al Instituto Distrital de Patrimonio Cultural para apoyar la sistematización de la información y de las estrategias de formación institucional desde una perspectiva de integralidad de los patrimonios.</v>
          </cell>
          <cell r="S250" t="str">
            <v xml:space="preserve"> Contrato de Prestación de Servicios</v>
          </cell>
          <cell r="U250">
            <v>53550000</v>
          </cell>
          <cell r="V250">
            <v>0</v>
          </cell>
          <cell r="W250">
            <v>53550000</v>
          </cell>
          <cell r="X250">
            <v>315</v>
          </cell>
          <cell r="Z250">
            <v>315</v>
          </cell>
          <cell r="AA250">
            <v>44593</v>
          </cell>
          <cell r="AB250">
            <v>44910</v>
          </cell>
          <cell r="AC250">
            <v>44587</v>
          </cell>
          <cell r="AD250" t="str">
            <v>https://community.secop.gov.co/Public/Tendering/OpportunityDetail/Index?noticeUID=CO1.NTC.2700959&amp;isFromPublicArea=True&amp;isModal=true&amp;asPopupView=true</v>
          </cell>
          <cell r="AE250">
            <v>33150000</v>
          </cell>
        </row>
        <row r="251">
          <cell r="O251">
            <v>250</v>
          </cell>
          <cell r="P251">
            <v>1018482746</v>
          </cell>
          <cell r="Q251" t="str">
            <v>DIANA PAOLA CASTILLO HERRERA</v>
          </cell>
          <cell r="R251" t="str">
            <v>278-Prestar servicios de apoyo a la gestión al Instituto Distrital de Patrimonio Cultural en la ejecución de los procesos de mediación relacionados con defensa del territorio y en la generación de contenidos pedagógicos para el Museo de la Ciudad Autoconstruida.</v>
          </cell>
          <cell r="S251" t="str">
            <v xml:space="preserve"> Contrato de Prestación de Servicios</v>
          </cell>
          <cell r="U251">
            <v>20666667</v>
          </cell>
          <cell r="V251">
            <v>0</v>
          </cell>
          <cell r="W251">
            <v>20666667</v>
          </cell>
          <cell r="X251">
            <v>310</v>
          </cell>
          <cell r="Z251">
            <v>310</v>
          </cell>
          <cell r="AA251">
            <v>44593</v>
          </cell>
          <cell r="AB251">
            <v>44905</v>
          </cell>
          <cell r="AC251">
            <v>44587</v>
          </cell>
          <cell r="AD251" t="str">
            <v>https://community.secop.gov.co/Public/Tendering/OpportunityDetail/Index?noticeUID=CO1.NTC.2699758&amp;isFromPublicArea=True&amp;isModal=true&amp;asPopupView=true</v>
          </cell>
          <cell r="AE251">
            <v>12666667</v>
          </cell>
        </row>
        <row r="252">
          <cell r="O252">
            <v>251</v>
          </cell>
          <cell r="P252">
            <v>1110514078</v>
          </cell>
          <cell r="Q252" t="str">
            <v>ANGIE LIZETH MURILLO PINEDA</v>
          </cell>
          <cell r="R252" t="str">
            <v>129-Prestar servicios profesionales al Instituto Distrital del Patrimonio Cultural para apoyar las actividades y procedimientos administrativos de la Subdirección de Protección e Intervención del Patrimonio.</v>
          </cell>
          <cell r="S252" t="str">
            <v xml:space="preserve"> Contrato de Prestación de Servicios</v>
          </cell>
          <cell r="U252">
            <v>63690000</v>
          </cell>
          <cell r="V252">
            <v>0</v>
          </cell>
          <cell r="W252">
            <v>63690000</v>
          </cell>
          <cell r="X252">
            <v>330</v>
          </cell>
          <cell r="Z252">
            <v>330</v>
          </cell>
          <cell r="AA252">
            <v>44587</v>
          </cell>
          <cell r="AB252">
            <v>44920</v>
          </cell>
          <cell r="AC252">
            <v>44586</v>
          </cell>
          <cell r="AD252" t="str">
            <v>https://community.secop.gov.co/Public/Tendering/OpportunityDetail/Index?noticeUID=CO1.NTC.2700206&amp;isFromPublicArea=True&amp;isModal=true&amp;asPopupView=true</v>
          </cell>
          <cell r="AE252">
            <v>39565000</v>
          </cell>
        </row>
        <row r="253">
          <cell r="O253">
            <v>252</v>
          </cell>
          <cell r="P253" t="str">
            <v>13760591
1014205147
1019035109</v>
          </cell>
          <cell r="Q253" t="str">
            <v>CARLOS ALBERTO CAMACHO PARRA
LEIDY JANNETH SALAZAR SIERRA                             DIEGO ALEJANDRO JARAMILLO MUÑOZ</v>
          </cell>
          <cell r="R253" t="str">
            <v>434-Prestar servicios profesionales al Instituto Distrital de Patrimonio Cultural para apoyar la gestión de la Oficina Asesora Jurídica en los asuntos de orden legal que le sean asignados necesarias para el fortalecimiento del desempeño institucional</v>
          </cell>
          <cell r="S253" t="str">
            <v xml:space="preserve"> Contrato de Prestación de Servicios</v>
          </cell>
          <cell r="T253" t="str">
            <v>CESIÓN</v>
          </cell>
          <cell r="U253">
            <v>24000000</v>
          </cell>
          <cell r="V253">
            <v>0</v>
          </cell>
          <cell r="W253">
            <v>24000000</v>
          </cell>
          <cell r="X253">
            <v>180</v>
          </cell>
          <cell r="Z253">
            <v>180</v>
          </cell>
          <cell r="AA253">
            <v>44587</v>
          </cell>
          <cell r="AB253">
            <v>44767</v>
          </cell>
          <cell r="AC253">
            <v>44586</v>
          </cell>
          <cell r="AD253" t="str">
            <v>https://community.secop.gov.co/Public/Tendering/OpportunityDetail/Index?noticeUID=CO1.NTC.2700312&amp;isFromPublicArea=True&amp;isModal=true&amp;asPopupView=true</v>
          </cell>
          <cell r="AE253">
            <v>7333333</v>
          </cell>
        </row>
        <row r="254">
          <cell r="O254">
            <v>253</v>
          </cell>
          <cell r="P254">
            <v>1130625060</v>
          </cell>
          <cell r="Q254" t="str">
            <v>VICTOR MANUEL ALFONSO MEDINA</v>
          </cell>
          <cell r="R254" t="str">
            <v>432-Prestar servicios de apoyo a la gestión en la Oficina Asesora Jurídica del Instituto Distrital de Patrimonio Cultural en actividades administrativas transversales al fortalecimiento del desempeño institucional</v>
          </cell>
          <cell r="S254" t="str">
            <v xml:space="preserve"> Contrato de Prestación de Servicios</v>
          </cell>
          <cell r="U254">
            <v>40002600</v>
          </cell>
          <cell r="V254">
            <v>0</v>
          </cell>
          <cell r="W254">
            <v>40002600</v>
          </cell>
          <cell r="X254">
            <v>330</v>
          </cell>
          <cell r="Z254">
            <v>330</v>
          </cell>
          <cell r="AA254">
            <v>44587</v>
          </cell>
          <cell r="AB254">
            <v>44920</v>
          </cell>
          <cell r="AC254">
            <v>44586</v>
          </cell>
          <cell r="AD254" t="str">
            <v>https://community.secop.gov.co/Public/Tendering/OpportunityDetail/Index?noticeUID=CO1.NTC.2700074&amp;isFromPublicArea=True&amp;isModal=true&amp;asPopupView=true</v>
          </cell>
          <cell r="AE254">
            <v>24850100</v>
          </cell>
        </row>
        <row r="255">
          <cell r="O255">
            <v>254</v>
          </cell>
          <cell r="P255">
            <v>80720954</v>
          </cell>
          <cell r="Q255" t="str">
            <v>DIEGO ANDRÉS MUÑOZ CASALLAS</v>
          </cell>
          <cell r="R255" t="str">
            <v>298-Prestar servicios profesionales al Instituto Distrital de Patrimonio Cultural para apoyar los planes y las estrategias de comunicación de la entidad encaminadas a la comprensión, activación y apropiación del patrimonio cultural de la ciudad.</v>
          </cell>
          <cell r="S255" t="str">
            <v xml:space="preserve"> Contrato de Prestación de Servicios</v>
          </cell>
          <cell r="U255">
            <v>64600000</v>
          </cell>
          <cell r="V255">
            <v>0</v>
          </cell>
          <cell r="W255">
            <v>64600000</v>
          </cell>
          <cell r="X255">
            <v>300</v>
          </cell>
          <cell r="Z255">
            <v>300</v>
          </cell>
          <cell r="AA255">
            <v>44593</v>
          </cell>
          <cell r="AB255">
            <v>44895</v>
          </cell>
          <cell r="AC255">
            <v>44588</v>
          </cell>
          <cell r="AD255" t="str">
            <v>https://community.secop.gov.co/Public/Tendering/OpportunityDetail/Index?noticeUID=CO1.NTC.2737356&amp;isFromPublicArea=True&amp;isModal=true&amp;asPopupView=true</v>
          </cell>
          <cell r="AE255">
            <v>38760000</v>
          </cell>
        </row>
        <row r="256">
          <cell r="O256">
            <v>255</v>
          </cell>
          <cell r="P256">
            <v>52528360</v>
          </cell>
          <cell r="Q256" t="str">
            <v>SARA BEATRIZ ACUÑA GÓMEZ</v>
          </cell>
          <cell r="R256" t="str">
            <v>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v>
          </cell>
          <cell r="S256" t="str">
            <v xml:space="preserve"> Contrato de Prestación de Servicios</v>
          </cell>
          <cell r="U256">
            <v>53550000</v>
          </cell>
          <cell r="V256">
            <v>0</v>
          </cell>
          <cell r="W256">
            <v>53550000</v>
          </cell>
          <cell r="X256">
            <v>315</v>
          </cell>
          <cell r="Z256">
            <v>315</v>
          </cell>
          <cell r="AA256">
            <v>44593</v>
          </cell>
          <cell r="AB256">
            <v>44910</v>
          </cell>
          <cell r="AC256">
            <v>44587</v>
          </cell>
          <cell r="AD256" t="str">
            <v>https://community.secop.gov.co/Public/Tendering/OpportunityDetail/Index?noticeUID=CO1.NTC.2712581&amp;isFromPublicArea=True&amp;isModal=true&amp;asPopupView=true</v>
          </cell>
          <cell r="AE256">
            <v>33150000</v>
          </cell>
        </row>
        <row r="257">
          <cell r="O257">
            <v>256</v>
          </cell>
          <cell r="P257">
            <v>80087762</v>
          </cell>
          <cell r="Q257" t="str">
            <v>OSCAR DANIEL CLAVIJO TAVERA</v>
          </cell>
          <cell r="R257" t="str">
            <v>271-Prestar servicios profesionales al Instituto Distrital de Patrimonio Cultural para apoyar la implementación de la estrategia de posicionamiento y el proyecto de divulgación del Museo de Bogotá.</v>
          </cell>
          <cell r="S257" t="str">
            <v xml:space="preserve"> Contrato de Prestación de Servicios</v>
          </cell>
          <cell r="U257">
            <v>73500000</v>
          </cell>
          <cell r="V257">
            <v>0</v>
          </cell>
          <cell r="W257">
            <v>73500000</v>
          </cell>
          <cell r="X257">
            <v>315</v>
          </cell>
          <cell r="Z257">
            <v>315</v>
          </cell>
          <cell r="AA257">
            <v>44593</v>
          </cell>
          <cell r="AB257">
            <v>44910</v>
          </cell>
          <cell r="AC257">
            <v>44587</v>
          </cell>
          <cell r="AD257" t="str">
            <v>https://community.secop.gov.co/Public/Tendering/OpportunityDetail/Index?noticeUID=CO1.NTC.2703114&amp;isFromPublicArea=True&amp;isModal=true&amp;asPopupView=true</v>
          </cell>
          <cell r="AE257">
            <v>48300000</v>
          </cell>
        </row>
        <row r="258">
          <cell r="O258">
            <v>257</v>
          </cell>
          <cell r="P258">
            <v>52451249</v>
          </cell>
          <cell r="Q258" t="str">
            <v>MARÍA JOSÉ ECHEVERRI URIBE</v>
          </cell>
          <cell r="R258" t="str">
            <v>215-Prestar servicios profesionales al Instituto Distrital de Patrimonio Cultural para apoyar en la elaboración del plan de identificación, clasificación y sistematización de los bienes no catalogados y que hacen parte de la colección del Museo de Bogotá.</v>
          </cell>
          <cell r="S258" t="str">
            <v xml:space="preserve"> Contrato de Prestación de Servicios</v>
          </cell>
          <cell r="U258">
            <v>68134500</v>
          </cell>
          <cell r="V258">
            <v>0</v>
          </cell>
          <cell r="W258">
            <v>68134500</v>
          </cell>
          <cell r="X258">
            <v>315</v>
          </cell>
          <cell r="Z258">
            <v>315</v>
          </cell>
          <cell r="AA258">
            <v>44593</v>
          </cell>
          <cell r="AB258">
            <v>44910</v>
          </cell>
          <cell r="AC258">
            <v>44587</v>
          </cell>
          <cell r="AD258" t="str">
            <v>https://community.secop.gov.co/Public/Tendering/OpportunityDetail/Index?noticeUID=CO1.NTC.2708805&amp;isFromPublicArea=True&amp;isModal=true&amp;asPopupView=true</v>
          </cell>
          <cell r="AE258">
            <v>52378500</v>
          </cell>
        </row>
        <row r="259">
          <cell r="O259">
            <v>258</v>
          </cell>
          <cell r="P259">
            <v>1136880712</v>
          </cell>
          <cell r="Q259" t="str">
            <v>GRACE MCCORMICK BARBOZA</v>
          </cell>
          <cell r="R259" t="str">
            <v>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v>
          </cell>
          <cell r="S259" t="str">
            <v xml:space="preserve"> Contrato de Prestación de Servicios</v>
          </cell>
          <cell r="U259">
            <v>62727000</v>
          </cell>
          <cell r="V259">
            <v>0</v>
          </cell>
          <cell r="W259">
            <v>62727000</v>
          </cell>
          <cell r="X259">
            <v>315</v>
          </cell>
          <cell r="Z259">
            <v>315</v>
          </cell>
          <cell r="AA259">
            <v>44593</v>
          </cell>
          <cell r="AB259">
            <v>44910</v>
          </cell>
          <cell r="AC259">
            <v>44587</v>
          </cell>
          <cell r="AD259" t="str">
            <v>https://community.secop.gov.co/Public/Tendering/OpportunityDetail/Index?noticeUID=CO1.NTC.2714468&amp;isFromPublicArea=True&amp;isModal=true&amp;asPopupView=true</v>
          </cell>
          <cell r="AE259">
            <v>38831000</v>
          </cell>
        </row>
        <row r="260">
          <cell r="O260">
            <v>259</v>
          </cell>
          <cell r="P260">
            <v>1033762894</v>
          </cell>
          <cell r="Q260" t="str">
            <v>NATHALY ANDREA CEPEDA CARRILLO</v>
          </cell>
          <cell r="R260" t="str">
            <v>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v>
          </cell>
          <cell r="S260" t="str">
            <v xml:space="preserve"> Contrato de Prestación de Servicios</v>
          </cell>
          <cell r="U260">
            <v>31363500</v>
          </cell>
          <cell r="V260">
            <v>0</v>
          </cell>
          <cell r="W260">
            <v>31363500</v>
          </cell>
          <cell r="X260">
            <v>315</v>
          </cell>
          <cell r="Z260">
            <v>315</v>
          </cell>
          <cell r="AA260">
            <v>44593</v>
          </cell>
          <cell r="AB260">
            <v>44910</v>
          </cell>
          <cell r="AC260">
            <v>44587</v>
          </cell>
          <cell r="AD260" t="str">
            <v>https://community.secop.gov.co/Public/Tendering/OpportunityDetail/Index?noticeUID=CO1.NTC.2715098&amp;isFromPublicArea=True&amp;isModal=true&amp;asPopupView=true</v>
          </cell>
          <cell r="AE260">
            <v>19415500</v>
          </cell>
        </row>
        <row r="261">
          <cell r="O261">
            <v>260</v>
          </cell>
          <cell r="P261">
            <v>1073238431</v>
          </cell>
          <cell r="Q261" t="str">
            <v>LAURA ALEJANDRA MENDOZA GARCÍA</v>
          </cell>
          <cell r="R261" t="str">
            <v>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v>
          </cell>
          <cell r="S261" t="str">
            <v xml:space="preserve"> Contrato de Prestación de Servicios</v>
          </cell>
          <cell r="U261">
            <v>53550000</v>
          </cell>
          <cell r="V261">
            <v>0</v>
          </cell>
          <cell r="W261">
            <v>53550000</v>
          </cell>
          <cell r="X261">
            <v>315</v>
          </cell>
          <cell r="Z261">
            <v>315</v>
          </cell>
          <cell r="AA261">
            <v>44593</v>
          </cell>
          <cell r="AB261">
            <v>44910</v>
          </cell>
          <cell r="AC261">
            <v>44588</v>
          </cell>
          <cell r="AD261" t="str">
            <v>https://community.secop.gov.co/Public/Tendering/OpportunityDetail/Index?noticeUID=CO1.NTC.2715472&amp;isFromPublicArea=True&amp;isModal=true&amp;asPopupView=true</v>
          </cell>
          <cell r="AE261">
            <v>41550000</v>
          </cell>
        </row>
        <row r="262">
          <cell r="O262">
            <v>261</v>
          </cell>
          <cell r="P262">
            <v>1022361897</v>
          </cell>
          <cell r="Q262" t="str">
            <v>DIEGO FERNANDO BRIÑEZ YUNADO</v>
          </cell>
          <cell r="R262" t="str">
            <v>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v>
          </cell>
          <cell r="S262" t="str">
            <v xml:space="preserve"> Contrato de Prestación de Servicios</v>
          </cell>
          <cell r="U262">
            <v>42000000</v>
          </cell>
          <cell r="V262">
            <v>0</v>
          </cell>
          <cell r="W262">
            <v>42000000</v>
          </cell>
          <cell r="X262">
            <v>315</v>
          </cell>
          <cell r="Z262">
            <v>315</v>
          </cell>
          <cell r="AA262">
            <v>44593</v>
          </cell>
          <cell r="AB262">
            <v>44910</v>
          </cell>
          <cell r="AC262">
            <v>44587</v>
          </cell>
          <cell r="AD262" t="str">
            <v>https://community.secop.gov.co/Public/Tendering/OpportunityDetail/Index?noticeUID=CO1.NTC.2716167&amp;isFromPublicArea=True&amp;isModal=true&amp;asPopupView=true</v>
          </cell>
          <cell r="AE262">
            <v>26000000</v>
          </cell>
        </row>
        <row r="263">
          <cell r="O263">
            <v>262</v>
          </cell>
          <cell r="P263">
            <v>1018503171</v>
          </cell>
          <cell r="Q263" t="str">
            <v>JOHAN RUBEN ROMERO RODRIGUEZ</v>
          </cell>
          <cell r="R263" t="str">
            <v>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v>
          </cell>
          <cell r="S263" t="str">
            <v xml:space="preserve"> Contrato de Prestación de Servicios</v>
          </cell>
          <cell r="U263">
            <v>42000000</v>
          </cell>
          <cell r="V263">
            <v>0</v>
          </cell>
          <cell r="W263">
            <v>42000000</v>
          </cell>
          <cell r="X263">
            <v>315</v>
          </cell>
          <cell r="Z263">
            <v>315</v>
          </cell>
          <cell r="AA263">
            <v>44593</v>
          </cell>
          <cell r="AB263">
            <v>44910</v>
          </cell>
          <cell r="AC263">
            <v>44588</v>
          </cell>
          <cell r="AD263" t="str">
            <v>https://community.secop.gov.co/Public/Tendering/OpportunityDetail/Index?noticeUID=CO1.NTC.2718454&amp;isFromPublicArea=True&amp;isModal=true&amp;asPopupView=true</v>
          </cell>
          <cell r="AE263">
            <v>26000000</v>
          </cell>
        </row>
        <row r="264">
          <cell r="O264">
            <v>263</v>
          </cell>
          <cell r="P264">
            <v>1024506538</v>
          </cell>
          <cell r="Q264" t="str">
            <v>CHRISTIAN DAVID CELY MORALES</v>
          </cell>
          <cell r="R264" t="str">
            <v>305-Prestar servicios de apoyo a la gestión al Instituto Distrital de Patrimonio Cultural en la ejecución de los procesos de mediación relacionados con prácticas artísticas y en la generación de contenidos pedagógicos para el Museo de la Ciudad Autoconstruida.</v>
          </cell>
          <cell r="S264" t="str">
            <v xml:space="preserve"> Contrato de Prestación de Servicios</v>
          </cell>
          <cell r="U264">
            <v>26051367</v>
          </cell>
          <cell r="V264">
            <v>0</v>
          </cell>
          <cell r="W264">
            <v>26051367</v>
          </cell>
          <cell r="X264">
            <v>315</v>
          </cell>
          <cell r="Z264">
            <v>315</v>
          </cell>
          <cell r="AA264">
            <v>44593</v>
          </cell>
          <cell r="AB264">
            <v>44910</v>
          </cell>
          <cell r="AC264">
            <v>44588</v>
          </cell>
          <cell r="AD264" t="str">
            <v>https://community.secop.gov.co/Public/Tendering/OpportunityDetail/Index?noticeUID=CO1.NTC.2718762&amp;isFromPublicArea=True&amp;isModal=true&amp;asPopupView=true</v>
          </cell>
          <cell r="AE264">
            <v>15966967</v>
          </cell>
        </row>
        <row r="265">
          <cell r="O265">
            <v>264</v>
          </cell>
          <cell r="P265">
            <v>80793751</v>
          </cell>
          <cell r="Q265" t="str">
            <v>JOSÉ MARIO MAYORGA HENAO</v>
          </cell>
          <cell r="R265" t="str">
            <v>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v>
          </cell>
          <cell r="S265" t="str">
            <v xml:space="preserve"> Contrato de Prestación de Servicios</v>
          </cell>
          <cell r="U265">
            <v>60000000</v>
          </cell>
          <cell r="V265">
            <v>0</v>
          </cell>
          <cell r="W265">
            <v>60000000</v>
          </cell>
          <cell r="X265">
            <v>225</v>
          </cell>
          <cell r="Z265">
            <v>225</v>
          </cell>
          <cell r="AA265">
            <v>44588</v>
          </cell>
          <cell r="AB265">
            <v>44815</v>
          </cell>
          <cell r="AC265">
            <v>44587</v>
          </cell>
          <cell r="AD265" t="str">
            <v>https://community.secop.gov.co/Public/Tendering/OpportunityDetail/Index?noticeUID=CO1.NTC.2719152&amp;isFromPublicArea=True&amp;isModal=true&amp;asPopupView=true</v>
          </cell>
          <cell r="AE265">
            <v>26933333</v>
          </cell>
        </row>
        <row r="266">
          <cell r="O266">
            <v>265</v>
          </cell>
          <cell r="P266">
            <v>53106827</v>
          </cell>
          <cell r="Q266" t="str">
            <v>DIVA MARCELA GARCIA GARCIA</v>
          </cell>
          <cell r="R266" t="str">
            <v>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v>
          </cell>
          <cell r="S266" t="str">
            <v xml:space="preserve"> Contrato de Prestación de Servicios</v>
          </cell>
          <cell r="U266">
            <v>60000000</v>
          </cell>
          <cell r="V266">
            <v>0</v>
          </cell>
          <cell r="W266">
            <v>60000000</v>
          </cell>
          <cell r="X266">
            <v>225</v>
          </cell>
          <cell r="Z266">
            <v>225</v>
          </cell>
          <cell r="AA266">
            <v>44588</v>
          </cell>
          <cell r="AB266">
            <v>44815</v>
          </cell>
          <cell r="AC266">
            <v>44587</v>
          </cell>
          <cell r="AD266" t="str">
            <v>https://community.secop.gov.co/Public/Tendering/OpportunityDetail/Index?noticeUID=CO1.NTC.2719159&amp;isFromPublicArea=True&amp;isModal=true&amp;asPopupView=true</v>
          </cell>
          <cell r="AE266">
            <v>26933333</v>
          </cell>
        </row>
        <row r="267">
          <cell r="O267">
            <v>266</v>
          </cell>
          <cell r="P267">
            <v>79646958</v>
          </cell>
          <cell r="Q267" t="str">
            <v>JORGE ENRIQUE RAMÍREZ HERNÁNDEZ</v>
          </cell>
          <cell r="R267" t="str">
            <v>32-Prestar servicios profesionales al Instituto Distrital de Patrimonio Cultural para apoyar el desarrollo y gestión de las acciones jurídicas, administrativas e institucionales en el marco de la implementación de la segunda fase del PEMP Centro Histórico de Bogotá</v>
          </cell>
          <cell r="S267" t="str">
            <v xml:space="preserve"> Contrato de Prestación de Servicios</v>
          </cell>
          <cell r="U267">
            <v>82400000</v>
          </cell>
          <cell r="V267">
            <v>0</v>
          </cell>
          <cell r="W267">
            <v>82400000</v>
          </cell>
          <cell r="X267">
            <v>300</v>
          </cell>
          <cell r="Z267">
            <v>300</v>
          </cell>
          <cell r="AA267">
            <v>44588</v>
          </cell>
          <cell r="AB267">
            <v>44891</v>
          </cell>
          <cell r="AC267">
            <v>44587</v>
          </cell>
          <cell r="AD267" t="str">
            <v>https://community.secop.gov.co/Public/Tendering/OpportunityDetail/Index?noticeUID=CO1.NTC.2719479&amp;isFromPublicArea=True&amp;isModal=true&amp;asPopupView=true</v>
          </cell>
          <cell r="AE267">
            <v>48341334</v>
          </cell>
        </row>
        <row r="268">
          <cell r="O268">
            <v>267</v>
          </cell>
          <cell r="P268">
            <v>1022936396</v>
          </cell>
          <cell r="Q268" t="str">
            <v>HAROL ALEXANDER VILLAY QUIÑONES</v>
          </cell>
          <cell r="R268" t="str">
            <v>51-Prestar servicios profesionales al Instituto Distrital de Patrimono Cultural para apoyar la gestión y dinamización de la Mesa Gestora del Parque Arqueológico y del Patrimonio Cultural de Usme y de las acciones partipativas asociadas el Proyecto.</v>
          </cell>
          <cell r="S268" t="str">
            <v xml:space="preserve"> Contrato de Prestación de Servicios</v>
          </cell>
          <cell r="U268">
            <v>44000000</v>
          </cell>
          <cell r="V268">
            <v>0</v>
          </cell>
          <cell r="W268">
            <v>44000000</v>
          </cell>
          <cell r="X268">
            <v>330</v>
          </cell>
          <cell r="Z268">
            <v>330</v>
          </cell>
          <cell r="AA268">
            <v>44588</v>
          </cell>
          <cell r="AB268">
            <v>44921</v>
          </cell>
          <cell r="AC268">
            <v>44587</v>
          </cell>
          <cell r="AD268" t="str">
            <v>https://community.secop.gov.co/Public/Tendering/OpportunityDetail/Index?noticeUID=CO1.NTC.2719566&amp;isFromPublicArea=True&amp;isModal=true&amp;asPopupView=true</v>
          </cell>
          <cell r="AE268">
            <v>27466667</v>
          </cell>
        </row>
        <row r="269">
          <cell r="O269">
            <v>268</v>
          </cell>
          <cell r="P269">
            <v>1136887782</v>
          </cell>
          <cell r="Q269" t="str">
            <v>JUAN DAVID BENAVIDES SEPÚLVEDA</v>
          </cell>
          <cell r="R269" t="str">
            <v>65-Prestar servicios profesionales al Instituto Distrital de Patrimonio Cultural para apoyar la identificación  y registro del patrimonio vivo de las cuencas de los rios Blanco y Sumapaz.</v>
          </cell>
          <cell r="S269" t="str">
            <v xml:space="preserve"> Contrato de Prestación de Servicios</v>
          </cell>
          <cell r="U269">
            <v>41683448</v>
          </cell>
          <cell r="V269">
            <v>0</v>
          </cell>
          <cell r="W269">
            <v>41683448</v>
          </cell>
          <cell r="X269">
            <v>314</v>
          </cell>
          <cell r="Z269">
            <v>314</v>
          </cell>
          <cell r="AA269">
            <v>44588</v>
          </cell>
          <cell r="AB269">
            <v>44906</v>
          </cell>
          <cell r="AC269">
            <v>44587</v>
          </cell>
          <cell r="AD269" t="str">
            <v>https://community.secop.gov.co/Public/Tendering/OpportunityDetail/Index?noticeUID=CO1.NTC.2719924&amp;isFromPublicArea=True&amp;isModal=true&amp;asPopupView=true</v>
          </cell>
          <cell r="AE269">
            <v>25222469</v>
          </cell>
        </row>
        <row r="270">
          <cell r="O270">
            <v>269</v>
          </cell>
          <cell r="P270">
            <v>1032469639</v>
          </cell>
          <cell r="Q270" t="str">
            <v>LAURA CAMILA VILLAMIZAR RODRÍGUEZ</v>
          </cell>
          <cell r="R270" t="str">
            <v>7-Prestar servicios profesionales al Instituto Distrital de Patrimonio Cultural para apoyar las actividades de participación ciudadana y divulgación de estrategias y procesos de activación de entornos patrimoniales.</v>
          </cell>
          <cell r="S270" t="str">
            <v xml:space="preserve"> Contrato de Prestación de Servicios</v>
          </cell>
          <cell r="U270">
            <v>40000000</v>
          </cell>
          <cell r="V270">
            <v>0</v>
          </cell>
          <cell r="W270">
            <v>40000000</v>
          </cell>
          <cell r="X270">
            <v>300</v>
          </cell>
          <cell r="Z270">
            <v>300</v>
          </cell>
          <cell r="AA270">
            <v>44588</v>
          </cell>
          <cell r="AB270">
            <v>44891</v>
          </cell>
          <cell r="AC270">
            <v>44587</v>
          </cell>
          <cell r="AD270" t="str">
            <v>https://community.secop.gov.co/Public/Tendering/OpportunityDetail/Index?noticeUID=CO1.NTC.2719922&amp;isFromPublicArea=True&amp;isModal=true&amp;asPopupView=true</v>
          </cell>
          <cell r="AE270">
            <v>23466667</v>
          </cell>
        </row>
        <row r="271">
          <cell r="O271">
            <v>270</v>
          </cell>
          <cell r="P271">
            <v>79484897</v>
          </cell>
          <cell r="Q271" t="str">
            <v>JUAN CARLOS SAENZ RODRIGUEZ</v>
          </cell>
          <cell r="R271" t="str">
            <v>262-Prestar servicios profesionales al Instituto Distrital de Patrimonio Cultural para apoyar el proceso de participación ciudadana y divulgación en el marco de la formulación de los instrumentos de planeación territorial en entornos patrimoniales</v>
          </cell>
          <cell r="S271" t="str">
            <v xml:space="preserve"> Contrato de Prestación de Servicios</v>
          </cell>
          <cell r="U271">
            <v>44466667</v>
          </cell>
          <cell r="V271">
            <v>0</v>
          </cell>
          <cell r="W271">
            <v>44466667</v>
          </cell>
          <cell r="X271">
            <v>290</v>
          </cell>
          <cell r="Z271">
            <v>290</v>
          </cell>
          <cell r="AA271">
            <v>44588</v>
          </cell>
          <cell r="AB271">
            <v>44881</v>
          </cell>
          <cell r="AC271">
            <v>44587</v>
          </cell>
          <cell r="AD271" t="str">
            <v>https://community.secop.gov.co/Public/Tendering/OpportunityDetail/Index?noticeUID=CO1.NTC.2723359&amp;isFromPublicArea=True&amp;isModal=true&amp;asPopupView=true</v>
          </cell>
          <cell r="AE271">
            <v>25453334</v>
          </cell>
        </row>
        <row r="272">
          <cell r="O272">
            <v>271</v>
          </cell>
          <cell r="P272" t="str">
            <v>1129576493
1015434867</v>
          </cell>
          <cell r="Q272" t="str">
            <v>EFRAÍN JOSÉ CANEDO CASTRO 
YENIFER ANDREA LAGOS BUENO</v>
          </cell>
          <cell r="R272" t="str">
            <v>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S272" t="str">
            <v xml:space="preserve"> Contrato de Prestación de Servicios</v>
          </cell>
          <cell r="T272" t="str">
            <v>CESIÓN</v>
          </cell>
          <cell r="U272">
            <v>50000000</v>
          </cell>
          <cell r="V272">
            <v>0</v>
          </cell>
          <cell r="W272">
            <v>50000000</v>
          </cell>
          <cell r="X272">
            <v>300</v>
          </cell>
          <cell r="Z272">
            <v>300</v>
          </cell>
          <cell r="AA272">
            <v>44588</v>
          </cell>
          <cell r="AB272">
            <v>44891</v>
          </cell>
          <cell r="AC272">
            <v>44587</v>
          </cell>
          <cell r="AD272" t="str">
            <v>https://community.secop.gov.co/Public/Tendering/OpportunityDetail/Index?noticeUID=CO1.NTC.2723714&amp;isFromPublicArea=True&amp;isModal=true&amp;asPopupView=true</v>
          </cell>
          <cell r="AE272">
            <v>29333333</v>
          </cell>
        </row>
        <row r="273">
          <cell r="O273">
            <v>272</v>
          </cell>
          <cell r="P273">
            <v>1049626807</v>
          </cell>
          <cell r="Q273" t="str">
            <v>LAURA ANGELICA MORENO LEMUS</v>
          </cell>
          <cell r="R273" t="str">
            <v>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S273" t="str">
            <v xml:space="preserve"> Contrato de Prestación de Servicios</v>
          </cell>
          <cell r="U273">
            <v>50000000</v>
          </cell>
          <cell r="V273">
            <v>0</v>
          </cell>
          <cell r="W273">
            <v>50000000</v>
          </cell>
          <cell r="X273">
            <v>300</v>
          </cell>
          <cell r="Z273">
            <v>300</v>
          </cell>
          <cell r="AA273">
            <v>44588</v>
          </cell>
          <cell r="AB273">
            <v>44891</v>
          </cell>
          <cell r="AC273">
            <v>44587</v>
          </cell>
          <cell r="AD273" t="str">
            <v>https://community.secop.gov.co/Public/Tendering/OpportunityDetail/Index?noticeUID=CO1.NTC.2723191&amp;isFromPublicArea=True&amp;isModal=true&amp;asPopupView=true</v>
          </cell>
          <cell r="AE273">
            <v>29333333</v>
          </cell>
        </row>
        <row r="274">
          <cell r="O274">
            <v>273</v>
          </cell>
          <cell r="P274">
            <v>11185322</v>
          </cell>
          <cell r="Q274" t="str">
            <v>JAVIER FERNANDO MATEUS TOVAR</v>
          </cell>
          <cell r="R274" t="str">
            <v>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S274" t="str">
            <v xml:space="preserve"> Contrato de Prestación de Servicios</v>
          </cell>
          <cell r="U274">
            <v>50000000</v>
          </cell>
          <cell r="V274">
            <v>0</v>
          </cell>
          <cell r="W274">
            <v>50000000</v>
          </cell>
          <cell r="X274">
            <v>300</v>
          </cell>
          <cell r="Z274">
            <v>300</v>
          </cell>
          <cell r="AA274">
            <v>44588</v>
          </cell>
          <cell r="AB274">
            <v>44891</v>
          </cell>
          <cell r="AC274">
            <v>44587</v>
          </cell>
          <cell r="AD274" t="str">
            <v>https://community.secop.gov.co/Public/Tendering/OpportunityDetail/Index?noticeUID=CO1.NTC.2723135&amp;isFromPublicArea=True&amp;isModal=true&amp;asPopupView=true</v>
          </cell>
          <cell r="AE274">
            <v>29333333</v>
          </cell>
        </row>
        <row r="275">
          <cell r="O275">
            <v>274</v>
          </cell>
          <cell r="P275">
            <v>79446381</v>
          </cell>
          <cell r="Q275" t="str">
            <v>ANGEL ANTONIO DIAZ VEGA</v>
          </cell>
          <cell r="R275" t="str">
            <v>248-Prestar servicios profesionales para el desarrollo de actividades relacionadas con el modelo de seguridad y privacidad de la Informaciónen en el IDPC.</v>
          </cell>
          <cell r="S275" t="str">
            <v xml:space="preserve"> Contrato de Prestación de Servicios</v>
          </cell>
          <cell r="U275">
            <v>46350000</v>
          </cell>
          <cell r="V275">
            <v>0</v>
          </cell>
          <cell r="W275">
            <v>46350000</v>
          </cell>
          <cell r="X275">
            <v>300</v>
          </cell>
          <cell r="Z275">
            <v>300</v>
          </cell>
          <cell r="AA275">
            <v>44589</v>
          </cell>
          <cell r="AB275">
            <v>44892</v>
          </cell>
          <cell r="AC275">
            <v>44587</v>
          </cell>
          <cell r="AD275" t="str">
            <v>https://community.secop.gov.co/Public/Tendering/OpportunityDetail/Index?noticeUID=CO1.NTC.2721420&amp;isFromPublicArea=True&amp;isModal=true&amp;asPopupView=true</v>
          </cell>
          <cell r="AE275">
            <v>27346500</v>
          </cell>
        </row>
        <row r="276">
          <cell r="O276">
            <v>275</v>
          </cell>
          <cell r="P276">
            <v>52927767</v>
          </cell>
          <cell r="Q276" t="str">
            <v>DIANA CONSTANZA DIAZ BAHAMON</v>
          </cell>
          <cell r="R276" t="str">
            <v>406-Prestar servicios de apoyo a la gestión para realizar actividades de archivo y de correspondencia  en el marco de la Política de Gestión Documental.</v>
          </cell>
          <cell r="S276" t="str">
            <v xml:space="preserve"> Contrato de Prestación de Servicios</v>
          </cell>
          <cell r="U276">
            <v>39071505</v>
          </cell>
          <cell r="V276">
            <v>0</v>
          </cell>
          <cell r="W276">
            <v>39071505</v>
          </cell>
          <cell r="X276">
            <v>330</v>
          </cell>
          <cell r="Z276">
            <v>330</v>
          </cell>
          <cell r="AA276">
            <v>44589</v>
          </cell>
          <cell r="AB276">
            <v>44922</v>
          </cell>
          <cell r="AC276">
            <v>44587</v>
          </cell>
          <cell r="AD276" t="str">
            <v>https://community.secop.gov.co/Public/Tendering/OpportunityDetail/Index?noticeUID=CO1.NTC.2721866&amp;isFromPublicArea=True&amp;isModal=true&amp;asPopupView=true</v>
          </cell>
          <cell r="AE276">
            <v>24508490</v>
          </cell>
        </row>
        <row r="277">
          <cell r="O277">
            <v>276</v>
          </cell>
          <cell r="P277">
            <v>80779532</v>
          </cell>
          <cell r="Q277" t="str">
            <v>OSCAR MARIO YUSTY TRUJILLO</v>
          </cell>
          <cell r="R277" t="str">
            <v>412-Prestar servicios de apoyo administrativo en la ejecución de actividades de archivo y correspondencia con ocasión de la gestión instucional del IDPC.</v>
          </cell>
          <cell r="S277" t="str">
            <v xml:space="preserve"> Contrato de Prestación de Servicios</v>
          </cell>
          <cell r="U277">
            <v>19955532</v>
          </cell>
          <cell r="V277">
            <v>0</v>
          </cell>
          <cell r="W277">
            <v>19955532</v>
          </cell>
          <cell r="X277">
            <v>180</v>
          </cell>
          <cell r="Z277">
            <v>180</v>
          </cell>
          <cell r="AA277">
            <v>44592</v>
          </cell>
          <cell r="AB277">
            <v>44772</v>
          </cell>
          <cell r="AC277">
            <v>44588</v>
          </cell>
          <cell r="AD277" t="str">
            <v>https://community.secop.gov.co/Public/Tendering/OpportunityDetail/Index?noticeUID=CO1.NTC.2745638&amp;isFromPublicArea=True&amp;isModal=true&amp;asPopupView=true</v>
          </cell>
          <cell r="AE277">
            <v>6651844</v>
          </cell>
        </row>
        <row r="278">
          <cell r="O278">
            <v>277</v>
          </cell>
          <cell r="P278">
            <v>1066184730</v>
          </cell>
          <cell r="Q278" t="str">
            <v>LUIS FERNANDO SUESCÚN ARRIETA</v>
          </cell>
          <cell r="R278" t="str">
            <v>514-Prestar servicios profesionales al Instituto Distrital de Patrimonio Cultural apoyando las actividades relacionadas con el patrimonio arqueológico de Bogotá D.C., en los inventarios e intervenciones en bienes y sectores de interés cultural que desarrolle el IDPC.</v>
          </cell>
          <cell r="S278" t="str">
            <v xml:space="preserve"> Contrato de Prestación de Servicios</v>
          </cell>
          <cell r="U278">
            <v>34740000</v>
          </cell>
          <cell r="V278">
            <v>0</v>
          </cell>
          <cell r="W278">
            <v>34740000</v>
          </cell>
          <cell r="X278">
            <v>180</v>
          </cell>
          <cell r="Z278">
            <v>180</v>
          </cell>
          <cell r="AA278">
            <v>44593</v>
          </cell>
          <cell r="AB278">
            <v>44773</v>
          </cell>
          <cell r="AC278">
            <v>44587</v>
          </cell>
          <cell r="AD278" t="str">
            <v>https://community.secop.gov.co/Public/Tendering/OpportunityDetail/Index?noticeUID=CO1.NTC.2716005&amp;isFromPublicArea=True&amp;isModal=true&amp;asPopupView=true</v>
          </cell>
          <cell r="AE278">
            <v>11580000</v>
          </cell>
        </row>
        <row r="279">
          <cell r="O279">
            <v>278</v>
          </cell>
          <cell r="P279">
            <v>1033765698</v>
          </cell>
          <cell r="Q279" t="str">
            <v>YENNY ANDREA FORERO PEÑA</v>
          </cell>
          <cell r="R279" t="str">
            <v>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v>
          </cell>
          <cell r="S279" t="str">
            <v xml:space="preserve"> Contrato de Prestación de Servicios</v>
          </cell>
          <cell r="U279">
            <v>40686030</v>
          </cell>
          <cell r="V279">
            <v>0</v>
          </cell>
          <cell r="W279">
            <v>40686030</v>
          </cell>
          <cell r="X279">
            <v>315</v>
          </cell>
          <cell r="Z279">
            <v>315</v>
          </cell>
          <cell r="AA279">
            <v>44587</v>
          </cell>
          <cell r="AB279">
            <v>44905</v>
          </cell>
          <cell r="AC279">
            <v>44586</v>
          </cell>
          <cell r="AD279" t="str">
            <v>https://community.secop.gov.co/Public/Tendering/OpportunityDetail/Index?noticeUID=CO1.NTC.2709101&amp;isFromPublicArea=True&amp;isModal=true&amp;asPopupView=true</v>
          </cell>
          <cell r="AE279">
            <v>27340780</v>
          </cell>
        </row>
        <row r="280">
          <cell r="O280">
            <v>279</v>
          </cell>
          <cell r="P280">
            <v>1032497488</v>
          </cell>
          <cell r="Q280" t="str">
            <v>LUIS FELIPE AGÜERO MATEUS</v>
          </cell>
          <cell r="R280" t="str">
            <v>379-Prestar servicios profesionales al Instituto Distrital de Patrimonio Cultural apoyando en las actividades relacionadas con el patrimonio arqueológico en las intervenciones en bienes y sectores de interés cultural del Distrito Capital</v>
          </cell>
          <cell r="S280" t="str">
            <v xml:space="preserve"> Contrato de Prestación de Servicios</v>
          </cell>
          <cell r="T280" t="str">
            <v>Aclaratoria</v>
          </cell>
          <cell r="U280">
            <v>44000000</v>
          </cell>
          <cell r="V280">
            <v>0</v>
          </cell>
          <cell r="W280">
            <v>43807445</v>
          </cell>
          <cell r="X280">
            <v>330</v>
          </cell>
          <cell r="Z280">
            <v>330</v>
          </cell>
          <cell r="AA280">
            <v>44588</v>
          </cell>
          <cell r="AB280">
            <v>44921</v>
          </cell>
          <cell r="AC280">
            <v>44587</v>
          </cell>
          <cell r="AD280" t="str">
            <v>https://community.secop.gov.co/Public/Tendering/OpportunityDetail/Index?noticeUID=CO1.NTC.2710035&amp;isFromPublicArea=True&amp;isModal=False</v>
          </cell>
          <cell r="AE280">
            <v>27346466</v>
          </cell>
        </row>
        <row r="281">
          <cell r="O281">
            <v>280</v>
          </cell>
          <cell r="P281">
            <v>79840342</v>
          </cell>
          <cell r="Q281" t="str">
            <v>JAIR ALEJANDRO ALVARADO SOTO</v>
          </cell>
          <cell r="R281" t="str">
            <v>384-Prestar servicios profesionales al Instituto Distrital de Patrimonio Cultural para apoyar el desarrollo de las etapas precontractuales  contractuales y postcontractuales  de los procesos y proyectos de la Subdirección de Protección e Intervención del Patrimonio.</v>
          </cell>
          <cell r="S281" t="str">
            <v xml:space="preserve"> Contrato de Prestación de Servicios</v>
          </cell>
          <cell r="T281" t="str">
            <v>Aclaratoria</v>
          </cell>
          <cell r="U281">
            <v>32000000</v>
          </cell>
          <cell r="V281">
            <v>0</v>
          </cell>
          <cell r="W281">
            <v>31999998</v>
          </cell>
          <cell r="X281">
            <v>180</v>
          </cell>
          <cell r="Z281">
            <v>180</v>
          </cell>
          <cell r="AA281">
            <v>44588</v>
          </cell>
          <cell r="AB281">
            <v>44768</v>
          </cell>
          <cell r="AC281">
            <v>44587</v>
          </cell>
          <cell r="AD281" t="str">
            <v>https://community.secop.gov.co/Public/Tendering/OpportunityDetail/Index?noticeUID=CO1.NTC.2711891&amp;isFromPublicArea=True&amp;isModal=true&amp;asPopupView=true</v>
          </cell>
          <cell r="AE281">
            <v>9955555</v>
          </cell>
        </row>
        <row r="282">
          <cell r="O282">
            <v>281</v>
          </cell>
          <cell r="P282">
            <v>80181782</v>
          </cell>
          <cell r="Q282" t="str">
            <v>YESID HUMBERTO HURTADO SANDOVAL</v>
          </cell>
          <cell r="R282" t="str">
            <v>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v>
          </cell>
          <cell r="S282" t="str">
            <v xml:space="preserve"> Contrato de Prestación de Servicios</v>
          </cell>
          <cell r="U282">
            <v>23249160</v>
          </cell>
          <cell r="V282">
            <v>0</v>
          </cell>
          <cell r="W282">
            <v>23249160</v>
          </cell>
          <cell r="X282">
            <v>180</v>
          </cell>
          <cell r="Z282">
            <v>180</v>
          </cell>
          <cell r="AA282">
            <v>44587</v>
          </cell>
          <cell r="AB282">
            <v>44767</v>
          </cell>
          <cell r="AC282">
            <v>44587</v>
          </cell>
          <cell r="AD282" t="str">
            <v>https://community.secop.gov.co/Public/Tendering/OpportunityDetail/Index?noticeUID=CO1.NTC.2713064&amp;isFromPublicArea=True&amp;isModal=true&amp;asPopupView=true</v>
          </cell>
          <cell r="AE282">
            <v>7103910</v>
          </cell>
        </row>
        <row r="283">
          <cell r="O283">
            <v>282</v>
          </cell>
          <cell r="P283">
            <v>80076255</v>
          </cell>
          <cell r="Q283" t="str">
            <v>CAMILO ANDRES RODRIGUEZ ANGULO</v>
          </cell>
          <cell r="R283" t="str">
            <v>297-Prestar servicios de apoyo a la gestión al Instituto Distrital de Patrimonio Cultural para apoyar la elaboración del registro fotográfico de las actividades y contenidos derivados de las estrategias de comunciación de la entidad durante la vigencia 2022.</v>
          </cell>
          <cell r="S283" t="str">
            <v xml:space="preserve"> Contrato de Prestación de Servicios</v>
          </cell>
          <cell r="U283">
            <v>41382000</v>
          </cell>
          <cell r="V283">
            <v>0</v>
          </cell>
          <cell r="W283">
            <v>41382000</v>
          </cell>
          <cell r="X283">
            <v>330</v>
          </cell>
          <cell r="Z283">
            <v>330</v>
          </cell>
          <cell r="AA283">
            <v>44593</v>
          </cell>
          <cell r="AB283">
            <v>44926</v>
          </cell>
          <cell r="AC283">
            <v>44588</v>
          </cell>
          <cell r="AD283" t="str">
            <v>https://community.secop.gov.co/Public/Tendering/OpportunityDetail/Index?noticeUID=CO1.NTC.2719616&amp;isFromPublicArea=True&amp;isModal=true&amp;asPopupView=true</v>
          </cell>
          <cell r="AE283">
            <v>33134000</v>
          </cell>
        </row>
        <row r="284">
          <cell r="O284">
            <v>283</v>
          </cell>
          <cell r="P284">
            <v>80768877</v>
          </cell>
          <cell r="Q284" t="str">
            <v>JHON JAIRO RIOS</v>
          </cell>
          <cell r="R284" t="str">
            <v>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S284" t="str">
            <v xml:space="preserve"> Contrato de Prestación de Servicios</v>
          </cell>
          <cell r="U284">
            <v>23679700</v>
          </cell>
          <cell r="V284">
            <v>0</v>
          </cell>
          <cell r="W284">
            <v>23679700</v>
          </cell>
          <cell r="X284">
            <v>330</v>
          </cell>
          <cell r="Z284">
            <v>330</v>
          </cell>
          <cell r="AA284">
            <v>44593</v>
          </cell>
          <cell r="AB284">
            <v>44926</v>
          </cell>
          <cell r="AC284">
            <v>44588</v>
          </cell>
          <cell r="AD284" t="str">
            <v>https://community.secop.gov.co/Public/Tendering/OpportunityDetail/Index?noticeUID=CO1.NTC.2720019&amp;isFromPublicArea=True&amp;isModal=true&amp;asPopupView=true</v>
          </cell>
          <cell r="AE284">
            <v>47068900</v>
          </cell>
        </row>
        <row r="285">
          <cell r="O285">
            <v>284</v>
          </cell>
          <cell r="P285">
            <v>1010234053</v>
          </cell>
          <cell r="Q285" t="str">
            <v>VALERIA MIRANDA GUTIÉRREZ</v>
          </cell>
          <cell r="R285" t="str">
            <v>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S285" t="str">
            <v xml:space="preserve"> Contrato de Prestación de Servicios</v>
          </cell>
          <cell r="U285">
            <v>23679700</v>
          </cell>
          <cell r="V285">
            <v>0</v>
          </cell>
          <cell r="W285">
            <v>23679700</v>
          </cell>
          <cell r="X285">
            <v>330</v>
          </cell>
          <cell r="Z285">
            <v>330</v>
          </cell>
          <cell r="AA285">
            <v>44593</v>
          </cell>
          <cell r="AB285">
            <v>44926</v>
          </cell>
          <cell r="AC285">
            <v>44588</v>
          </cell>
          <cell r="AD285" t="str">
            <v>https://community.secop.gov.co/Public/Tendering/OpportunityDetail/Index?noticeUID=CO1.NTC.2728942&amp;isFromPublicArea=True&amp;isModal=true&amp;asPopupView=true</v>
          </cell>
          <cell r="AE285">
            <v>25068900</v>
          </cell>
        </row>
        <row r="286">
          <cell r="O286">
            <v>285</v>
          </cell>
          <cell r="P286">
            <v>52176760</v>
          </cell>
          <cell r="Q286" t="str">
            <v>EDNA GISEL RIVEROS AGUIRRE</v>
          </cell>
          <cell r="R286" t="str">
            <v>203-Prestar servicios profesionales al Instituto Distrital de Patrimonio Cultural para apoyar la realización de acciones y articulaciones que permitan el acceso diverso, plural e igualitario a los programas institucionales en perspectiva del enfoque diferencial étnico.</v>
          </cell>
          <cell r="S286" t="str">
            <v xml:space="preserve"> Contrato de Prestación de Servicios</v>
          </cell>
          <cell r="U286">
            <v>68250000</v>
          </cell>
          <cell r="V286">
            <v>0</v>
          </cell>
          <cell r="W286">
            <v>68250000</v>
          </cell>
          <cell r="X286">
            <v>315</v>
          </cell>
          <cell r="Z286">
            <v>315</v>
          </cell>
          <cell r="AA286">
            <v>44593</v>
          </cell>
          <cell r="AB286">
            <v>44910</v>
          </cell>
          <cell r="AC286">
            <v>44588</v>
          </cell>
          <cell r="AD286" t="str">
            <v>https://community.secop.gov.co/Public/Tendering/OpportunityDetail/Index?noticeUID=CO1.NTC.2718668&amp;isFromPublicArea=True&amp;isModal=true&amp;asPopupView=true</v>
          </cell>
          <cell r="AE286">
            <v>42250000</v>
          </cell>
        </row>
        <row r="287">
          <cell r="O287">
            <v>286</v>
          </cell>
          <cell r="P287">
            <v>52712118</v>
          </cell>
          <cell r="Q287" t="str">
            <v>RAISSA PATRICIA ROSAS MARTÍNEZ</v>
          </cell>
          <cell r="R287" t="str">
            <v>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v>
          </cell>
          <cell r="S287" t="str">
            <v xml:space="preserve"> Contrato de Prestación de Servicios</v>
          </cell>
          <cell r="U287">
            <v>15000000</v>
          </cell>
          <cell r="V287">
            <v>0</v>
          </cell>
          <cell r="W287">
            <v>15000000</v>
          </cell>
          <cell r="X287">
            <v>150</v>
          </cell>
          <cell r="Z287">
            <v>150</v>
          </cell>
          <cell r="AA287">
            <v>44592</v>
          </cell>
          <cell r="AB287">
            <v>44742</v>
          </cell>
          <cell r="AC287">
            <v>44588</v>
          </cell>
          <cell r="AD287" t="str">
            <v>https://community.secop.gov.co/Public/Tendering/OpportunityDetail/Index?noticeUID=CO1.NTC.2720276&amp;isFromPublicArea=True&amp;isModal=true&amp;asPopupView=true</v>
          </cell>
          <cell r="AE287">
            <v>3000000</v>
          </cell>
        </row>
        <row r="288">
          <cell r="O288">
            <v>287</v>
          </cell>
          <cell r="P288">
            <v>79722551</v>
          </cell>
          <cell r="Q288" t="str">
            <v>MAURICIO ERNESTO MARTINEZ VARGAS</v>
          </cell>
          <cell r="R288" t="str">
            <v>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v>
          </cell>
          <cell r="S288" t="str">
            <v xml:space="preserve"> Contrato de Prestación de Servicios</v>
          </cell>
          <cell r="U288">
            <v>15000000</v>
          </cell>
          <cell r="V288">
            <v>0</v>
          </cell>
          <cell r="W288">
            <v>15000000</v>
          </cell>
          <cell r="X288">
            <v>150</v>
          </cell>
          <cell r="Z288">
            <v>150</v>
          </cell>
          <cell r="AA288">
            <v>44592</v>
          </cell>
          <cell r="AB288">
            <v>44742</v>
          </cell>
          <cell r="AC288">
            <v>44588</v>
          </cell>
          <cell r="AD288" t="str">
            <v>https://community.secop.gov.co/Public/Tendering/OpportunityDetail/Index?noticeUID=CO1.NTC.2754795&amp;isFromPublicArea=True&amp;isModal=true&amp;asPopupView=true</v>
          </cell>
          <cell r="AE288">
            <v>3000000</v>
          </cell>
        </row>
        <row r="289">
          <cell r="O289">
            <v>288</v>
          </cell>
          <cell r="P289">
            <v>52898254</v>
          </cell>
          <cell r="Q289" t="str">
            <v>NAYIBE LIZETH SANCHEZ RODRIGUEZ</v>
          </cell>
          <cell r="R289" t="str">
            <v>241-Prestar servicios profesionales al Instituto Distrital de Patrimonio Cultural para apoyar la puesta en marcha de la Política de Participación Ciudadana de la entidad con enfoque territorial y diferencial.</v>
          </cell>
          <cell r="S289" t="str">
            <v xml:space="preserve"> Contrato de Prestación de Servicios</v>
          </cell>
          <cell r="U289">
            <v>63000000</v>
          </cell>
          <cell r="V289">
            <v>0</v>
          </cell>
          <cell r="W289">
            <v>63000000</v>
          </cell>
          <cell r="X289">
            <v>315</v>
          </cell>
          <cell r="Z289">
            <v>315</v>
          </cell>
          <cell r="AA289">
            <v>44592</v>
          </cell>
          <cell r="AB289">
            <v>44909</v>
          </cell>
          <cell r="AC289">
            <v>44587</v>
          </cell>
          <cell r="AD289" t="str">
            <v>https://community.secop.gov.co/Public/Tendering/OpportunityDetail/Index?noticeUID=CO1.NTC.2721310&amp;isFromPublicArea=True&amp;isModal=true&amp;asPopupView=true</v>
          </cell>
          <cell r="AE289">
            <v>38800000</v>
          </cell>
        </row>
        <row r="290">
          <cell r="O290">
            <v>289</v>
          </cell>
          <cell r="P290">
            <v>1022930814</v>
          </cell>
          <cell r="Q290" t="str">
            <v>ELSY ROCIO VIVAS BABATIVA</v>
          </cell>
          <cell r="R290" t="str">
            <v>255-Prestar servicios profesionales para apoyar el desarrollo de actividades relacionadas con el Sistema de Gestión de Seguridad y Salud en el Trabajo en el IDPC.</v>
          </cell>
          <cell r="S290" t="str">
            <v xml:space="preserve"> Contrato de Prestación de Servicios</v>
          </cell>
          <cell r="U290">
            <v>24720000</v>
          </cell>
          <cell r="V290">
            <v>0</v>
          </cell>
          <cell r="W290">
            <v>24720000</v>
          </cell>
          <cell r="X290">
            <v>180</v>
          </cell>
          <cell r="Z290">
            <v>180</v>
          </cell>
          <cell r="AA290">
            <v>44589</v>
          </cell>
          <cell r="AB290">
            <v>44769</v>
          </cell>
          <cell r="AC290">
            <v>44587</v>
          </cell>
          <cell r="AD290" t="str">
            <v>https://community.secop.gov.co/Public/Tendering/OpportunityDetail/Index?noticeUID=CO1.NTC.2721826&amp;isFromPublicArea=True&amp;isModal=true&amp;asPopupView=true</v>
          </cell>
          <cell r="AE290">
            <v>20828000</v>
          </cell>
        </row>
        <row r="291">
          <cell r="O291">
            <v>290</v>
          </cell>
          <cell r="P291">
            <v>942407</v>
          </cell>
          <cell r="Q291" t="str">
            <v>CATHERINE HENKEL</v>
          </cell>
          <cell r="R291" t="str">
            <v>228-Prestar servicios profesionales para establecer mecanismos de articulación entre el IDPC y otros sectores en cumplimiento de la gestión institucional del IDPC.</v>
          </cell>
          <cell r="S291" t="str">
            <v xml:space="preserve"> Contrato de Prestación de Servicios</v>
          </cell>
          <cell r="U291">
            <v>55000000</v>
          </cell>
          <cell r="V291">
            <v>0</v>
          </cell>
          <cell r="W291">
            <v>55000000</v>
          </cell>
          <cell r="X291">
            <v>330</v>
          </cell>
          <cell r="Z291">
            <v>330</v>
          </cell>
          <cell r="AA291">
            <v>44589</v>
          </cell>
          <cell r="AB291">
            <v>44922</v>
          </cell>
          <cell r="AC291">
            <v>44587</v>
          </cell>
          <cell r="AD291" t="str">
            <v>https://community.secop.gov.co/Public/Tendering/OpportunityDetail/Index?noticeUID=CO1.NTC.2720848&amp;isFromPublicArea=True&amp;isModal=true&amp;asPopupView=true</v>
          </cell>
          <cell r="AE291">
            <v>34500000</v>
          </cell>
        </row>
        <row r="292">
          <cell r="O292">
            <v>291</v>
          </cell>
          <cell r="P292">
            <v>51930482</v>
          </cell>
          <cell r="Q292" t="str">
            <v>YENNY SAGRARIO GUEVARA ALVAREZ</v>
          </cell>
          <cell r="R292" t="str">
            <v>414-Prestar servicios profesionales al Instituto Distrital de Patrimonio Cultural para apoyar jurídicamente en la sustanciación y trámite de los procesos disciplinarios que se adelanten en la Oficina de Control Disciplinario Interno del IDPC</v>
          </cell>
          <cell r="S292" t="str">
            <v xml:space="preserve"> Contrato de Prestación de Servicios</v>
          </cell>
          <cell r="U292">
            <v>54000000</v>
          </cell>
          <cell r="V292">
            <v>0</v>
          </cell>
          <cell r="W292">
            <v>54000000</v>
          </cell>
          <cell r="X292">
            <v>300</v>
          </cell>
          <cell r="Z292">
            <v>300</v>
          </cell>
          <cell r="AA292">
            <v>44589</v>
          </cell>
          <cell r="AB292">
            <v>44892</v>
          </cell>
          <cell r="AC292">
            <v>44588</v>
          </cell>
          <cell r="AD292" t="str">
            <v>https://community.secop.gov.co/Public/Tendering/OpportunityDetail/Index?noticeUID=CO1.NTC.2756023&amp;isFromPublicArea=True&amp;isModal=true&amp;asPopupView=true</v>
          </cell>
          <cell r="AE292">
            <v>37260000</v>
          </cell>
        </row>
        <row r="293">
          <cell r="O293">
            <v>292</v>
          </cell>
          <cell r="P293">
            <v>1015456716</v>
          </cell>
          <cell r="Q293" t="str">
            <v>LUZ ANGELICA MEJIA CASTAÑEDA</v>
          </cell>
          <cell r="R293" t="str">
            <v>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v>
          </cell>
          <cell r="S293" t="str">
            <v xml:space="preserve"> Contrato de Prestación de Servicios</v>
          </cell>
          <cell r="T293" t="str">
            <v>Terminación Anticipada</v>
          </cell>
          <cell r="U293">
            <v>63000000</v>
          </cell>
          <cell r="V293">
            <v>0</v>
          </cell>
          <cell r="W293">
            <v>63000000</v>
          </cell>
          <cell r="X293">
            <v>315</v>
          </cell>
          <cell r="Z293">
            <v>315</v>
          </cell>
          <cell r="AA293">
            <v>44589</v>
          </cell>
          <cell r="AB293">
            <v>44715</v>
          </cell>
          <cell r="AC293">
            <v>44588</v>
          </cell>
          <cell r="AD293" t="str">
            <v>https://community.secop.gov.co/Public/Tendering/OpportunityDetail/Index?noticeUID=CO1.NTC.2735102&amp;isFromPublicArea=True&amp;isModal=true&amp;asPopupView=true</v>
          </cell>
          <cell r="AE293">
            <v>600000</v>
          </cell>
        </row>
        <row r="294">
          <cell r="O294">
            <v>293</v>
          </cell>
          <cell r="P294">
            <v>19499775</v>
          </cell>
          <cell r="Q294" t="str">
            <v>HUGO HERNAN PEDRAZA BARON</v>
          </cell>
          <cell r="R294" t="str">
            <v>467-Prestar los servicios de apoyo al IDPC desarrollando actividades asistenciales, operativas y de ornato en las instalaciones de propiedad o a cargo del IDPC.</v>
          </cell>
          <cell r="S294" t="str">
            <v xml:space="preserve"> Contrato de Prestación de Servicios</v>
          </cell>
          <cell r="U294">
            <v>21425936</v>
          </cell>
          <cell r="V294">
            <v>0</v>
          </cell>
          <cell r="W294">
            <v>21425936</v>
          </cell>
          <cell r="X294">
            <v>330</v>
          </cell>
          <cell r="Z294">
            <v>330</v>
          </cell>
          <cell r="AA294">
            <v>44589</v>
          </cell>
          <cell r="AB294">
            <v>44922</v>
          </cell>
          <cell r="AC294">
            <v>44587</v>
          </cell>
          <cell r="AD294" t="str">
            <v>https://community.secop.gov.co/Public/Tendering/OpportunityDetail/Index?noticeUID=CO1.NTC.2723136&amp;isFromPublicArea=True&amp;isModal=true&amp;asPopupView=true</v>
          </cell>
          <cell r="AE294">
            <v>13439907</v>
          </cell>
        </row>
        <row r="295">
          <cell r="O295">
            <v>294</v>
          </cell>
          <cell r="P295">
            <v>1020777742</v>
          </cell>
          <cell r="Q295" t="str">
            <v>DANIEL CUELLAR MEDINA</v>
          </cell>
          <cell r="R295" t="str">
            <v>211-Prestar servicios profesionales al Instituto Distrital de Patrimonio Cultural para apoyar la actualización y realización de planimetrias de los proyectos a cargo del Museo de Bogotá.</v>
          </cell>
          <cell r="S295" t="str">
            <v xml:space="preserve"> Contrato de Prestación de Servicios</v>
          </cell>
          <cell r="U295">
            <v>41816198</v>
          </cell>
          <cell r="V295">
            <v>0</v>
          </cell>
          <cell r="W295">
            <v>41816198</v>
          </cell>
          <cell r="X295">
            <v>315</v>
          </cell>
          <cell r="Z295">
            <v>315</v>
          </cell>
          <cell r="AA295">
            <v>44593</v>
          </cell>
          <cell r="AB295">
            <v>44910</v>
          </cell>
          <cell r="AC295">
            <v>44588</v>
          </cell>
          <cell r="AD295" t="str">
            <v>https://community.secop.gov.co/Public/Tendering/OpportunityDetail/Index?noticeUID=CO1.NTC.2731401&amp;isFromPublicArea=True&amp;isModal=true&amp;asPopupView=true</v>
          </cell>
          <cell r="AE295">
            <v>25886218</v>
          </cell>
        </row>
        <row r="296">
          <cell r="O296">
            <v>295</v>
          </cell>
          <cell r="P296">
            <v>1020801169</v>
          </cell>
          <cell r="Q296" t="str">
            <v>JUAN CAMILO CUERVO RESTREPO</v>
          </cell>
          <cell r="R296" t="str">
            <v>270-Prestar servicios profesionales al Instituto Distrital de Patrimonio Cultural para apoyar el registro y edición en video, imagen y audio, de los proyectos, estrategias, actividades y campañas del Museo de Bogotá</v>
          </cell>
          <cell r="S296" t="str">
            <v xml:space="preserve"> Contrato de Prestación de Servicios</v>
          </cell>
          <cell r="U296">
            <v>41816198</v>
          </cell>
          <cell r="V296">
            <v>0</v>
          </cell>
          <cell r="W296">
            <v>41816198</v>
          </cell>
          <cell r="X296">
            <v>315</v>
          </cell>
          <cell r="Z296">
            <v>315</v>
          </cell>
          <cell r="AA296">
            <v>44593</v>
          </cell>
          <cell r="AB296">
            <v>44910</v>
          </cell>
          <cell r="AC296">
            <v>44588</v>
          </cell>
          <cell r="AD296" t="str">
            <v>https://community.secop.gov.co/Public/Tendering/OpportunityDetail/Index?noticeUID=CO1.NTC.2729869&amp;isFromPublicArea=True&amp;isModal=true&amp;asPopupView=true</v>
          </cell>
          <cell r="AE296">
            <v>25886218</v>
          </cell>
        </row>
        <row r="297">
          <cell r="O297">
            <v>296</v>
          </cell>
          <cell r="P297">
            <v>74083581</v>
          </cell>
          <cell r="Q297" t="str">
            <v>JUAN CARLOS VARGAS FRANCO</v>
          </cell>
          <cell r="R297" t="str">
            <v>304-Prestar servicios de apoyo a la gestión al Instituto Distrital de Patrimonio Cultural para orientar y desarrollar la implementación de la estrategia digital en el marco del proyecto de renovación del Museo de Bogotá.</v>
          </cell>
          <cell r="S297" t="str">
            <v xml:space="preserve"> Contrato de Prestación de Servicios</v>
          </cell>
          <cell r="U297">
            <v>40686030</v>
          </cell>
          <cell r="V297">
            <v>0</v>
          </cell>
          <cell r="W297">
            <v>40686030</v>
          </cell>
          <cell r="X297">
            <v>315</v>
          </cell>
          <cell r="Z297">
            <v>315</v>
          </cell>
          <cell r="AA297">
            <v>44593</v>
          </cell>
          <cell r="AB297">
            <v>44910</v>
          </cell>
          <cell r="AC297">
            <v>44588</v>
          </cell>
          <cell r="AD297" t="str">
            <v>https://community.secop.gov.co/Public/Tendering/OpportunityDetail/Index?noticeUID=CO1.NTC.2729627&amp;isFromPublicArea=True&amp;isModal=true&amp;asPopupView=true</v>
          </cell>
          <cell r="AE297">
            <v>25186590</v>
          </cell>
        </row>
        <row r="298">
          <cell r="O298">
            <v>297</v>
          </cell>
          <cell r="P298">
            <v>1032470367</v>
          </cell>
          <cell r="Q298" t="str">
            <v>JUAN SEBASTIÁN MURILLO PÉREZ</v>
          </cell>
          <cell r="R298" t="str">
            <v>269-Prestar servicios profesionales al Instituto Distrital de Patrimonio Cultural para apoyar la planeación, elaboración y finalización gráfica de contenidos digitales según los requerimientos de la estrategia digital en el marco de la renovación del Museo de Bogotá.</v>
          </cell>
          <cell r="S298" t="str">
            <v xml:space="preserve"> Contrato de Prestación de Servicios</v>
          </cell>
          <cell r="U298">
            <v>45963750</v>
          </cell>
          <cell r="V298">
            <v>0</v>
          </cell>
          <cell r="W298">
            <v>45963750</v>
          </cell>
          <cell r="X298">
            <v>315</v>
          </cell>
          <cell r="Z298">
            <v>315</v>
          </cell>
          <cell r="AA298">
            <v>44593</v>
          </cell>
          <cell r="AB298">
            <v>44910</v>
          </cell>
          <cell r="AC298">
            <v>44588</v>
          </cell>
          <cell r="AD298" t="str">
            <v>https://community.secop.gov.co/Public/Tendering/OpportunityDetail/Index?noticeUID=CO1.NTC.2730194&amp;isFromPublicArea=True&amp;isModal=true&amp;asPopupView=true</v>
          </cell>
          <cell r="AE298">
            <v>28453750</v>
          </cell>
        </row>
        <row r="299">
          <cell r="O299">
            <v>298</v>
          </cell>
          <cell r="P299">
            <v>1022949143</v>
          </cell>
          <cell r="Q299" t="str">
            <v>KATHERIN ANDREA CAMACHO HIGUERA</v>
          </cell>
          <cell r="R299" t="str">
            <v>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v>
          </cell>
          <cell r="S299" t="str">
            <v xml:space="preserve"> Contrato de Prestación de Servicios</v>
          </cell>
          <cell r="U299">
            <v>43000000</v>
          </cell>
          <cell r="V299">
            <v>0</v>
          </cell>
          <cell r="W299">
            <v>43000000</v>
          </cell>
          <cell r="X299">
            <v>300</v>
          </cell>
          <cell r="Z299">
            <v>300</v>
          </cell>
          <cell r="AA299">
            <v>44593</v>
          </cell>
          <cell r="AB299">
            <v>44895</v>
          </cell>
          <cell r="AC299">
            <v>44588</v>
          </cell>
          <cell r="AD299" t="str">
            <v>https://community.secop.gov.co/Public/Tendering/OpportunityDetail/Index?noticeUID=CO1.NTC.2738832&amp;isFromPublicArea=True&amp;isModal=true&amp;asPopupView=true</v>
          </cell>
          <cell r="AE299">
            <v>25800000</v>
          </cell>
        </row>
        <row r="300">
          <cell r="O300">
            <v>299</v>
          </cell>
          <cell r="P300">
            <v>52959900</v>
          </cell>
          <cell r="Q300" t="str">
            <v>SONIA ANDREA PEÑARETTE VEGA</v>
          </cell>
          <cell r="R300" t="str">
            <v>213-Prestar servicios profesionales al Instituto Distrital de Patrimonio Cultural para apoyar la puesta en marcha de un sistema de información y planeación del Museo de Bogotá.</v>
          </cell>
          <cell r="S300" t="str">
            <v xml:space="preserve"> Contrato de Prestación de Servicios</v>
          </cell>
          <cell r="U300">
            <v>62727000</v>
          </cell>
          <cell r="V300">
            <v>0</v>
          </cell>
          <cell r="W300">
            <v>62727000</v>
          </cell>
          <cell r="X300">
            <v>315</v>
          </cell>
          <cell r="Z300">
            <v>315</v>
          </cell>
          <cell r="AA300">
            <v>44593</v>
          </cell>
          <cell r="AB300">
            <v>44910</v>
          </cell>
          <cell r="AC300">
            <v>44587</v>
          </cell>
          <cell r="AD300" t="str">
            <v>https://community.secop.gov.co/Public/Tendering/OpportunityDetail/Index?noticeUID=CO1.NTC.2732132&amp;isFromPublicArea=True&amp;isModal=true&amp;asPopupView=true</v>
          </cell>
          <cell r="AE300">
            <v>38831000</v>
          </cell>
        </row>
        <row r="301">
          <cell r="O301">
            <v>300</v>
          </cell>
          <cell r="P301">
            <v>1033694590</v>
          </cell>
          <cell r="Q301" t="str">
            <v>YENI LILIANA SÁNCHEZ GÓMEZ</v>
          </cell>
          <cell r="R301" t="str">
            <v>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v>
          </cell>
          <cell r="S301" t="str">
            <v xml:space="preserve"> Contrato de Prestación de Servicios</v>
          </cell>
          <cell r="U301">
            <v>41816198</v>
          </cell>
          <cell r="V301">
            <v>0</v>
          </cell>
          <cell r="W301">
            <v>41816198</v>
          </cell>
          <cell r="X301">
            <v>315</v>
          </cell>
          <cell r="Z301">
            <v>315</v>
          </cell>
          <cell r="AA301">
            <v>44593</v>
          </cell>
          <cell r="AB301">
            <v>44910</v>
          </cell>
          <cell r="AC301">
            <v>44588</v>
          </cell>
          <cell r="AD301" t="str">
            <v>https://community.secop.gov.co/Public/Tendering/OpportunityDetail/Index?noticeUID=CO1.NTC.2736586&amp;isFromPublicArea=True&amp;isModal=true&amp;asPopupView=true</v>
          </cell>
          <cell r="AE301">
            <v>25886218</v>
          </cell>
        </row>
        <row r="302">
          <cell r="O302">
            <v>301</v>
          </cell>
          <cell r="P302">
            <v>1012435890</v>
          </cell>
          <cell r="Q302" t="str">
            <v>KAREN DANIELA ARCINIEGAS QUIROGA</v>
          </cell>
          <cell r="R302" t="str">
            <v>275-Prestar servicios de apoyo a la gestión al Instituto Distrital de Patrimonio Cultural en la ejecución de los procesos de mediación relacionados con niños y niñas y en la generación de contenidos pedagógicos para el Museo de la Ciudad Autoconstruida.</v>
          </cell>
          <cell r="S302" t="str">
            <v xml:space="preserve"> Contrato de Prestación de Servicios</v>
          </cell>
          <cell r="U302">
            <v>21000000</v>
          </cell>
          <cell r="V302">
            <v>0</v>
          </cell>
          <cell r="W302">
            <v>21000000</v>
          </cell>
          <cell r="X302">
            <v>315</v>
          </cell>
          <cell r="Z302">
            <v>315</v>
          </cell>
          <cell r="AA302">
            <v>44593</v>
          </cell>
          <cell r="AB302">
            <v>44910</v>
          </cell>
          <cell r="AC302">
            <v>44588</v>
          </cell>
          <cell r="AD302" t="str">
            <v>https://community.secop.gov.co/Public/Tendering/OpportunityDetail/Index?noticeUID=CO1.NTC.2739292&amp;isFromPublicArea=True&amp;isModal=true&amp;asPopupView=true</v>
          </cell>
          <cell r="AE302">
            <v>13000000</v>
          </cell>
        </row>
        <row r="303">
          <cell r="O303">
            <v>302</v>
          </cell>
          <cell r="P303">
            <v>1128445296</v>
          </cell>
          <cell r="Q303" t="str">
            <v>ELIZABETH BUILES CARMONA</v>
          </cell>
          <cell r="R303" t="str">
            <v>317-Prestar servicios profesionales al Instituto Distrital de Patrimonio Cultural para apoyar la realización de las ilustraciones que acompañarán de forma gráfica algunas de las publicaciones del Instituto Distrital de Patrimonio Cultural.</v>
          </cell>
          <cell r="S303" t="str">
            <v xml:space="preserve"> Contrato de Prestación de Servicios</v>
          </cell>
          <cell r="U303">
            <v>12000000</v>
          </cell>
          <cell r="V303">
            <v>0</v>
          </cell>
          <cell r="W303">
            <v>12000000</v>
          </cell>
          <cell r="X303">
            <v>90</v>
          </cell>
          <cell r="Z303">
            <v>90</v>
          </cell>
          <cell r="AA303">
            <v>44596</v>
          </cell>
          <cell r="AB303">
            <v>44684</v>
          </cell>
          <cell r="AC303">
            <v>44588</v>
          </cell>
          <cell r="AD303" t="str">
            <v>https://community.secop.gov.co/Public/Tendering/OpportunityDetail/Index?noticeUID=CO1.NTC.2741062&amp;isFromPublicArea=True&amp;isModal=true&amp;asPopupView=true</v>
          </cell>
          <cell r="AE303">
            <v>0</v>
          </cell>
        </row>
        <row r="304">
          <cell r="O304">
            <v>303</v>
          </cell>
          <cell r="P304">
            <v>52439734</v>
          </cell>
          <cell r="Q304" t="str">
            <v>BIBIANA CASTRO RAMÍREZ</v>
          </cell>
          <cell r="R304" t="str">
            <v>154-Prestar servicios profesionales al Instituto Distrital de Patrimonio Cultural para apoyar la revisión de la sintaxis, semántica y ortografía de páginas de texto a ser publicadas por la entidad en el marco de la estrategia de territorialización del Museo de Bogotá.</v>
          </cell>
          <cell r="S304" t="str">
            <v xml:space="preserve"> Contrato de Prestación de Servicios</v>
          </cell>
          <cell r="U304">
            <v>9500000</v>
          </cell>
          <cell r="V304">
            <v>0</v>
          </cell>
          <cell r="W304">
            <v>9500000</v>
          </cell>
          <cell r="X304">
            <v>300</v>
          </cell>
          <cell r="Z304">
            <v>300</v>
          </cell>
          <cell r="AA304">
            <v>44593</v>
          </cell>
          <cell r="AB304">
            <v>44895</v>
          </cell>
          <cell r="AC304">
            <v>44588</v>
          </cell>
          <cell r="AD304" t="str">
            <v>https://community.secop.gov.co/Public/Tendering/OpportunityDetail/Index?noticeUID=CO1.NTC.2743647&amp;isFromPublicArea=True&amp;isModal=true&amp;asPopupView=true</v>
          </cell>
          <cell r="AE304">
            <v>8265000</v>
          </cell>
        </row>
        <row r="305">
          <cell r="O305">
            <v>304</v>
          </cell>
          <cell r="P305">
            <v>72009650</v>
          </cell>
          <cell r="Q305" t="str">
            <v>FERNANDO JOHAN RIVERA GUERRERO</v>
          </cell>
          <cell r="R305" t="str">
            <v>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v>
          </cell>
          <cell r="S305" t="str">
            <v xml:space="preserve"> Contrato de Prestación de Servicios</v>
          </cell>
          <cell r="U305">
            <v>38748600</v>
          </cell>
          <cell r="V305">
            <v>0</v>
          </cell>
          <cell r="W305">
            <v>38748600</v>
          </cell>
          <cell r="X305">
            <v>300</v>
          </cell>
          <cell r="Z305">
            <v>300</v>
          </cell>
          <cell r="AA305">
            <v>44593</v>
          </cell>
          <cell r="AB305">
            <v>44895</v>
          </cell>
          <cell r="AC305">
            <v>44589</v>
          </cell>
          <cell r="AD305" t="str">
            <v>https://community.secop.gov.co/Public/Tendering/OpportunityDetail/Index?noticeUID=CO1.NTC.2744660&amp;isFromPublicArea=True&amp;isModal=true&amp;asPopupView=true</v>
          </cell>
          <cell r="AE305">
            <v>23249160</v>
          </cell>
        </row>
        <row r="306">
          <cell r="O306">
            <v>305</v>
          </cell>
          <cell r="P306">
            <v>53083890</v>
          </cell>
          <cell r="Q306" t="str">
            <v>DIANA PAOLA GAITÁN MARTÍNEZ</v>
          </cell>
          <cell r="R306" t="str">
            <v>349-Prestar servicios profesionales al Intituto Distrital de Patrimonio Cultural para apoyar las acciones de evaluación relacionadas con la visita regular de la Contraloria en la vigencia 2022.</v>
          </cell>
          <cell r="S306" t="str">
            <v xml:space="preserve"> Contrato de Prestación de Servicios</v>
          </cell>
          <cell r="U306">
            <v>12000000</v>
          </cell>
          <cell r="V306">
            <v>0</v>
          </cell>
          <cell r="W306">
            <v>12000000</v>
          </cell>
          <cell r="X306">
            <v>90</v>
          </cell>
          <cell r="Z306">
            <v>90</v>
          </cell>
          <cell r="AA306">
            <v>44593</v>
          </cell>
          <cell r="AB306">
            <v>44681</v>
          </cell>
          <cell r="AC306">
            <v>44588</v>
          </cell>
          <cell r="AD306" t="str">
            <v>https://community.secop.gov.co/Public/Tendering/OpportunityDetail/Index?noticeUID=CO1.NTC.2745378&amp;isFromPublicArea=True&amp;isModal=true&amp;asPopupView=true</v>
          </cell>
          <cell r="AE306">
            <v>0</v>
          </cell>
        </row>
        <row r="307">
          <cell r="O307">
            <v>306</v>
          </cell>
          <cell r="P307">
            <v>52702693</v>
          </cell>
          <cell r="Q307" t="str">
            <v>YESICA MILENA ACOSTA MOLINA</v>
          </cell>
          <cell r="R307" t="str">
            <v>152-Prestar servicios profesionales al Instituto Distrital de Patrimonio Cultural para apoyar la implementación de la imagen y el diseño grafico de los títulos publicados por la entidad en el marco de la estrategia de territorialización del Museo de Bogotá</v>
          </cell>
          <cell r="S307" t="str">
            <v xml:space="preserve"> Contrato de Prestación de Servicios</v>
          </cell>
          <cell r="U307">
            <v>72100000</v>
          </cell>
          <cell r="V307">
            <v>0</v>
          </cell>
          <cell r="W307">
            <v>72100000</v>
          </cell>
          <cell r="X307">
            <v>300</v>
          </cell>
          <cell r="Z307">
            <v>300</v>
          </cell>
          <cell r="AA307">
            <v>44593</v>
          </cell>
          <cell r="AB307">
            <v>44895</v>
          </cell>
          <cell r="AC307">
            <v>44589</v>
          </cell>
          <cell r="AD307" t="str">
            <v>https://community.secop.gov.co/Public/Tendering/OpportunityDetail/Index?noticeUID=CO1.NTC.2746677&amp;isFromPublicArea=True&amp;isModal=true&amp;asPopupView=true</v>
          </cell>
          <cell r="AE307">
            <v>43260000</v>
          </cell>
        </row>
        <row r="308">
          <cell r="O308">
            <v>307</v>
          </cell>
          <cell r="P308" t="str">
            <v>80720871
1049621172</v>
          </cell>
          <cell r="Q308" t="str">
            <v>LEONARDO OCHICA SALAMANCA
GERMÁN DARIO ÁVILA MOLINA</v>
          </cell>
          <cell r="R308" t="str">
            <v>295-Prestar servicios profesionales al Instituto Distrital de Patrimonio Cultural para apoyar la produccion de los contentenidos gráficos que se requeran en el marco de las estrategias y acciones de comunciación durante la vigencia 2022.</v>
          </cell>
          <cell r="S308" t="str">
            <v xml:space="preserve"> Contrato de Prestación de Servicios</v>
          </cell>
          <cell r="T308" t="str">
            <v>CESIÓN</v>
          </cell>
          <cell r="U308">
            <v>74800000</v>
          </cell>
          <cell r="V308">
            <v>0</v>
          </cell>
          <cell r="W308">
            <v>74800000</v>
          </cell>
          <cell r="X308">
            <v>330</v>
          </cell>
          <cell r="Z308">
            <v>330</v>
          </cell>
          <cell r="AA308">
            <v>44593</v>
          </cell>
          <cell r="AB308">
            <v>44926</v>
          </cell>
          <cell r="AC308">
            <v>44588</v>
          </cell>
          <cell r="AD308" t="str">
            <v>https://community.secop.gov.co/Public/Tendering/OpportunityDetail/Index?noticeUID=CO1.NTC.2747957&amp;isFromPublicArea=True&amp;isModal=true&amp;asPopupView=true</v>
          </cell>
          <cell r="AE308">
            <v>47600000</v>
          </cell>
        </row>
        <row r="309">
          <cell r="O309">
            <v>308</v>
          </cell>
          <cell r="P309">
            <v>79840910</v>
          </cell>
          <cell r="Q309" t="str">
            <v>WILLIAM MANUEL VEGA VARGAS</v>
          </cell>
          <cell r="R309" t="str">
            <v>282-Prestar servicios profesionales al Instituto Distrital de Patrimonio Cultural para apoyar el analisis e Implementación de la Estrategia de activación social y Salvaguardia de los Patrimonios Integrados del Complejo Hospitalario San Juan de Dios durante la vigencia 2022.</v>
          </cell>
          <cell r="S309" t="str">
            <v xml:space="preserve"> Contrato de Prestación de Servicios</v>
          </cell>
          <cell r="U309">
            <v>53279325</v>
          </cell>
          <cell r="V309">
            <v>0</v>
          </cell>
          <cell r="W309">
            <v>53279325</v>
          </cell>
          <cell r="X309">
            <v>330</v>
          </cell>
          <cell r="Z309">
            <v>330</v>
          </cell>
          <cell r="AA309">
            <v>44593</v>
          </cell>
          <cell r="AB309">
            <v>44926</v>
          </cell>
          <cell r="AC309">
            <v>44589</v>
          </cell>
          <cell r="AD309" t="str">
            <v>https://community.secop.gov.co/Public/Tendering/OpportunityDetail/Index?noticeUID=CO1.NTC.2769651&amp;isFromPublicArea=True&amp;isModal=true&amp;asPopupView=true</v>
          </cell>
          <cell r="AE309">
            <v>33905025</v>
          </cell>
        </row>
        <row r="310">
          <cell r="O310">
            <v>309</v>
          </cell>
          <cell r="P310">
            <v>1032428976</v>
          </cell>
          <cell r="Q310" t="str">
            <v>MARIA ANGELICA MONROY CASTRO</v>
          </cell>
          <cell r="R310" t="str">
            <v>207-Prestar servicios profesionales al Instituto Distrital de Patrimonio Cultural para apoyar la investigación de la primera fase del proyecto museográfico de renovación del Museo de Bogotá.</v>
          </cell>
          <cell r="S310" t="str">
            <v xml:space="preserve"> Contrato de Prestación de Servicios</v>
          </cell>
          <cell r="U310">
            <v>45963750</v>
          </cell>
          <cell r="V310">
            <v>0</v>
          </cell>
          <cell r="W310">
            <v>45963750</v>
          </cell>
          <cell r="X310">
            <v>315</v>
          </cell>
          <cell r="Z310">
            <v>315</v>
          </cell>
          <cell r="AA310">
            <v>44593</v>
          </cell>
          <cell r="AB310">
            <v>44910</v>
          </cell>
          <cell r="AC310">
            <v>44588</v>
          </cell>
          <cell r="AD310" t="str">
            <v>https://community.secop.gov.co/Public/Tendering/OpportunityDetail/Index?noticeUID=CO1.NTC.2747707&amp;isFromPublicArea=True&amp;isModal=true&amp;asPopupView=true</v>
          </cell>
          <cell r="AE310">
            <v>28453750</v>
          </cell>
        </row>
        <row r="311">
          <cell r="O311">
            <v>310</v>
          </cell>
          <cell r="P311">
            <v>1136879141</v>
          </cell>
          <cell r="Q311" t="str">
            <v>BIBIANA PILAR VIVAS BARRERA</v>
          </cell>
          <cell r="R311" t="str">
            <v>301-Prestar servicios profesionales al Instituto Distrital de Patrimonio Cultural  como gestor(a) digital para apoyar la planeación y gestión las estrategias, contenidos de plataformas digitales, redes sociales y el sitio web del IDPC.</v>
          </cell>
          <cell r="S311" t="str">
            <v xml:space="preserve"> Contrato de Prestación de Servicios</v>
          </cell>
          <cell r="U311">
            <v>74800000</v>
          </cell>
          <cell r="V311">
            <v>0</v>
          </cell>
          <cell r="W311">
            <v>74800000</v>
          </cell>
          <cell r="X311">
            <v>330</v>
          </cell>
          <cell r="Z311">
            <v>330</v>
          </cell>
          <cell r="AA311">
            <v>44593</v>
          </cell>
          <cell r="AB311">
            <v>44926</v>
          </cell>
          <cell r="AC311">
            <v>44588</v>
          </cell>
          <cell r="AD311" t="str">
            <v>https://community.secop.gov.co/Public/Tendering/OpportunityDetail/Index?noticeUID=CO1.NTC.2747160&amp;isFromPublicArea=True&amp;isModal=true&amp;asPopupView=true</v>
          </cell>
          <cell r="AE311">
            <v>47600000</v>
          </cell>
        </row>
        <row r="312">
          <cell r="O312">
            <v>311</v>
          </cell>
          <cell r="P312">
            <v>1016017694</v>
          </cell>
          <cell r="Q312" t="str">
            <v>LORENA MARÍA CRUZ CORAL</v>
          </cell>
          <cell r="R312" t="str">
            <v>510-Prestar servicios profesionales al Instituto Distrital de Patrimono Cultural para apoyar las acciones de arqueología preventiva y pública del Parque Arqueológico y del Patrimonio Cultural de Usme en el marco del Convenio Interadministratvo FDLU-CIA-370-2021.</v>
          </cell>
          <cell r="S312" t="str">
            <v xml:space="preserve"> Contrato de Prestación de Servicios</v>
          </cell>
          <cell r="U312">
            <v>36000000</v>
          </cell>
          <cell r="V312">
            <v>0</v>
          </cell>
          <cell r="W312">
            <v>36000000</v>
          </cell>
          <cell r="X312">
            <v>270</v>
          </cell>
          <cell r="Z312">
            <v>270</v>
          </cell>
          <cell r="AA312">
            <v>44593</v>
          </cell>
          <cell r="AB312">
            <v>44865</v>
          </cell>
          <cell r="AC312">
            <v>44589</v>
          </cell>
          <cell r="AD312" t="str">
            <v>https://community.secop.gov.co/Public/Tendering/OpportunityDetail/Index?noticeUID=CO1.NTC.2771673&amp;isFromPublicArea=True&amp;isModal=true&amp;asPopupView=true</v>
          </cell>
          <cell r="AE312">
            <v>20000000</v>
          </cell>
        </row>
        <row r="313">
          <cell r="O313">
            <v>312</v>
          </cell>
          <cell r="P313">
            <v>1018439394</v>
          </cell>
          <cell r="Q313" t="str">
            <v>IVAN GIUCEPPE PALACINO VILLAMIL</v>
          </cell>
          <cell r="R313" t="str">
            <v>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v>
          </cell>
          <cell r="S313" t="str">
            <v xml:space="preserve"> Contrato de Prestación de Servicios</v>
          </cell>
          <cell r="U313">
            <v>68000000</v>
          </cell>
          <cell r="V313">
            <v>0</v>
          </cell>
          <cell r="W313">
            <v>68000000</v>
          </cell>
          <cell r="X313">
            <v>300</v>
          </cell>
          <cell r="Z313">
            <v>300</v>
          </cell>
          <cell r="AA313">
            <v>44593</v>
          </cell>
          <cell r="AB313">
            <v>44895</v>
          </cell>
          <cell r="AC313">
            <v>44588</v>
          </cell>
          <cell r="AD313" t="str">
            <v>https://community.secop.gov.co/Public/Tendering/OpportunityDetail/Index?noticeUID=CO1.NTC.2747167&amp;isFromPublicArea=True&amp;isModal=true&amp;asPopupView=true</v>
          </cell>
          <cell r="AE313">
            <v>40800000</v>
          </cell>
        </row>
        <row r="314">
          <cell r="O314">
            <v>313</v>
          </cell>
          <cell r="P314">
            <v>1098742049</v>
          </cell>
          <cell r="Q314" t="str">
            <v>DIEGO ANDRÉS CORZO RUEDA</v>
          </cell>
          <cell r="R314" t="str">
            <v>210-Prestar servicios profesionales al Instituto Distrital de Patrimonio Cultural para apoyar la implementación del diseño gráfico para el proyecto de renovación del Museo de Bogotá.</v>
          </cell>
          <cell r="S314" t="str">
            <v xml:space="preserve"> Contrato de Prestación de Servicios</v>
          </cell>
          <cell r="U314">
            <v>45963750</v>
          </cell>
          <cell r="V314">
            <v>0</v>
          </cell>
          <cell r="W314">
            <v>45963750</v>
          </cell>
          <cell r="X314">
            <v>315</v>
          </cell>
          <cell r="Z314">
            <v>315</v>
          </cell>
          <cell r="AA314">
            <v>44593</v>
          </cell>
          <cell r="AB314">
            <v>44910</v>
          </cell>
          <cell r="AC314">
            <v>44589</v>
          </cell>
          <cell r="AD314" t="str">
            <v>https://community.secop.gov.co/Public/Tendering/OpportunityDetail/Index?noticeUID=CO1.NTC.2769193&amp;isFromPublicArea=True&amp;isModal=true&amp;asPopupView=true</v>
          </cell>
          <cell r="AE314">
            <v>28453750</v>
          </cell>
        </row>
        <row r="315">
          <cell r="O315">
            <v>314</v>
          </cell>
          <cell r="P315">
            <v>1013625517</v>
          </cell>
          <cell r="Q315" t="str">
            <v>CRISTIAN CAMILO MOSQUERA MORA</v>
          </cell>
          <cell r="R315" t="str">
            <v>220-Prestar servicios profesionales al Instituto Distrital de Patrimonio Cultural para apoyar para la digitalización en alta resolución de las fotografías del fondo Saúl Ordúz y editar las respectivas versiones de consulta para su vinculación en Colecciones Colombianas.</v>
          </cell>
          <cell r="S315" t="str">
            <v xml:space="preserve"> Contrato de Prestación de Servicios</v>
          </cell>
          <cell r="U315">
            <v>45963750</v>
          </cell>
          <cell r="V315">
            <v>0</v>
          </cell>
          <cell r="W315">
            <v>45963750</v>
          </cell>
          <cell r="X315">
            <v>315</v>
          </cell>
          <cell r="Z315">
            <v>315</v>
          </cell>
          <cell r="AA315">
            <v>44593</v>
          </cell>
          <cell r="AB315">
            <v>44910</v>
          </cell>
          <cell r="AC315">
            <v>44589</v>
          </cell>
          <cell r="AD315" t="str">
            <v>https://community.secop.gov.co/Public/Tendering/OpportunityDetail/Index?noticeUID=CO1.NTC.2770761&amp;isFromPublicArea=True&amp;isModal=true&amp;asPopupView=true</v>
          </cell>
          <cell r="AE315">
            <v>28453750</v>
          </cell>
        </row>
        <row r="316">
          <cell r="O316">
            <v>315</v>
          </cell>
          <cell r="P316">
            <v>89006450</v>
          </cell>
          <cell r="Q316" t="str">
            <v>LEANDRO CORTÉS RODRIGUEZ</v>
          </cell>
          <cell r="R316" t="str">
            <v>133-Prestar servicios profesionales al Instituto Distrital de Patrimonio Cultural para ejecutar las acciones integrales inter e intrainstitucionales del componente programático en  el marco de la  implementación del PEMP del Centro Histórico</v>
          </cell>
          <cell r="S316" t="str">
            <v xml:space="preserve"> Contrato de Prestación de Servicios</v>
          </cell>
          <cell r="U316">
            <v>67550000</v>
          </cell>
          <cell r="V316">
            <v>0</v>
          </cell>
          <cell r="W316">
            <v>67550000</v>
          </cell>
          <cell r="X316">
            <v>210</v>
          </cell>
          <cell r="Z316">
            <v>210</v>
          </cell>
          <cell r="AA316">
            <v>44589</v>
          </cell>
          <cell r="AB316">
            <v>44800</v>
          </cell>
          <cell r="AC316">
            <v>44588</v>
          </cell>
          <cell r="AD316" t="str">
            <v>https://community.secop.gov.co/Public/Tendering/OpportunityDetail/Index?noticeUID=CO1.NTC.2741124&amp;isFromPublicArea=True&amp;isModal=true&amp;asPopupView=true</v>
          </cell>
          <cell r="AE316">
            <v>27985000</v>
          </cell>
        </row>
        <row r="317">
          <cell r="O317">
            <v>316</v>
          </cell>
          <cell r="P317">
            <v>52513736</v>
          </cell>
          <cell r="Q317" t="str">
            <v>ORIELLY SIMANCA CASTILLO</v>
          </cell>
          <cell r="R317" t="str">
            <v>43-Prestar servicios profesionales al Instituto Distrital de Patrimonio Cultural para apoyar el desarrollo de los procesos de activación relacionados con el fortalecimiento de tejidos productivos en los entornos patrimoniales.</v>
          </cell>
          <cell r="S317" t="str">
            <v xml:space="preserve"> Contrato de Prestación de Servicios</v>
          </cell>
          <cell r="U317">
            <v>65000000</v>
          </cell>
          <cell r="V317">
            <v>0</v>
          </cell>
          <cell r="W317">
            <v>65000000</v>
          </cell>
          <cell r="X317">
            <v>300</v>
          </cell>
          <cell r="Z317">
            <v>300</v>
          </cell>
          <cell r="AA317">
            <v>44589</v>
          </cell>
          <cell r="AB317">
            <v>44892</v>
          </cell>
          <cell r="AC317">
            <v>44588</v>
          </cell>
          <cell r="AD317" t="str">
            <v>https://community.secop.gov.co/Public/Tendering/OpportunityDetail/Index?noticeUID=CO1.NTC.2741440&amp;isFromPublicArea=True&amp;isModal=true&amp;asPopupView=true</v>
          </cell>
          <cell r="AE317">
            <v>38350000</v>
          </cell>
        </row>
        <row r="318">
          <cell r="O318">
            <v>317</v>
          </cell>
          <cell r="P318">
            <v>80873665</v>
          </cell>
          <cell r="Q318" t="str">
            <v>CRISTIAN CAMILO CASTAÑEDA RODRIGUEZ</v>
          </cell>
          <cell r="R318" t="str">
            <v>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v>
          </cell>
          <cell r="S318" t="str">
            <v xml:space="preserve"> Contrato de Prestación de Servicios</v>
          </cell>
          <cell r="U318">
            <v>51500000</v>
          </cell>
          <cell r="V318">
            <v>0</v>
          </cell>
          <cell r="W318">
            <v>51500000</v>
          </cell>
          <cell r="X318">
            <v>300</v>
          </cell>
          <cell r="Z318">
            <v>300</v>
          </cell>
          <cell r="AA318">
            <v>44589</v>
          </cell>
          <cell r="AB318">
            <v>44892</v>
          </cell>
          <cell r="AC318">
            <v>44588</v>
          </cell>
          <cell r="AD318" t="str">
            <v>https://community.secop.gov.co/Public/Tendering/OpportunityDetail/Index?noticeUID=CO1.NTC.2741485&amp;isFromPublicArea=True&amp;isModal=true&amp;asPopupView=true</v>
          </cell>
          <cell r="AE318">
            <v>30385000</v>
          </cell>
        </row>
        <row r="319">
          <cell r="O319">
            <v>318</v>
          </cell>
          <cell r="P319">
            <v>52517597</v>
          </cell>
          <cell r="Q319" t="str">
            <v>MAGDA FABIOLA ROJAS RAMIREZ</v>
          </cell>
          <cell r="R319" t="str">
            <v>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v>
          </cell>
          <cell r="S319" t="str">
            <v xml:space="preserve"> Contrato de Prestación de Servicios</v>
          </cell>
          <cell r="U319">
            <v>65000000</v>
          </cell>
          <cell r="V319">
            <v>0</v>
          </cell>
          <cell r="W319">
            <v>65000000</v>
          </cell>
          <cell r="X319">
            <v>300</v>
          </cell>
          <cell r="Z319">
            <v>300</v>
          </cell>
          <cell r="AA319">
            <v>44589</v>
          </cell>
          <cell r="AB319">
            <v>44892</v>
          </cell>
          <cell r="AC319">
            <v>44588</v>
          </cell>
          <cell r="AD319" t="str">
            <v>https://community.secop.gov.co/Public/Tendering/OpportunityDetail/Index?noticeUID=CO1.NTC.2741667&amp;isFromPublicArea=True&amp;isModal=true&amp;asPopupView=true</v>
          </cell>
          <cell r="AE319">
            <v>38350000</v>
          </cell>
        </row>
        <row r="320">
          <cell r="O320">
            <v>319</v>
          </cell>
          <cell r="P320">
            <v>80209434</v>
          </cell>
          <cell r="Q320" t="str">
            <v>MILLER ALEJANDRO CASTRO PÉREZ</v>
          </cell>
          <cell r="R320" t="str">
            <v>94-Prestar servicios profesionales  al Instituto Distrital de Patrimonio Cultural para apoyar el análisis técnico de las redes húmedas en articulación con los demás componentes que hagan parte de la formulación de instrumentos de planeación territorial.</v>
          </cell>
          <cell r="S320" t="str">
            <v xml:space="preserve"> Contrato de Prestación de Servicios</v>
          </cell>
          <cell r="U320">
            <v>51500000</v>
          </cell>
          <cell r="V320">
            <v>0</v>
          </cell>
          <cell r="W320">
            <v>51500000</v>
          </cell>
          <cell r="X320">
            <v>300</v>
          </cell>
          <cell r="Z320">
            <v>300</v>
          </cell>
          <cell r="AA320">
            <v>44589</v>
          </cell>
          <cell r="AB320">
            <v>44892</v>
          </cell>
          <cell r="AC320">
            <v>44588</v>
          </cell>
          <cell r="AD320" t="str">
            <v>https://community.secop.gov.co/Public/Tendering/OpportunityDetail/Index?noticeUID=CO1.NTC.2742240&amp;isFromPublicArea=True&amp;isModal=true&amp;asPopupView=true</v>
          </cell>
          <cell r="AE320">
            <v>30385000</v>
          </cell>
        </row>
        <row r="321">
          <cell r="O321">
            <v>320</v>
          </cell>
          <cell r="P321">
            <v>1016050232</v>
          </cell>
          <cell r="Q321" t="str">
            <v>JESUS DAVID QUIROGA MONROY</v>
          </cell>
          <cell r="R321" t="str">
            <v>214-Prestar servicios de apoyo a la gestión al Instituto Distrital de Patrimonio Cultural para brindar soporte técnico en los procesos de recolección y sistematización de la información generada en los proyectos y estudios de públicos del Museo de Bogotá.</v>
          </cell>
          <cell r="S321" t="str">
            <v xml:space="preserve"> Contrato de Prestación de Servicios</v>
          </cell>
          <cell r="U321">
            <v>21000000</v>
          </cell>
          <cell r="V321">
            <v>0</v>
          </cell>
          <cell r="W321">
            <v>21000000</v>
          </cell>
          <cell r="X321">
            <v>180</v>
          </cell>
          <cell r="Z321">
            <v>180</v>
          </cell>
          <cell r="AA321">
            <v>44593</v>
          </cell>
          <cell r="AB321">
            <v>44773</v>
          </cell>
          <cell r="AC321">
            <v>44588</v>
          </cell>
          <cell r="AD321" t="str">
            <v>https://community.secop.gov.co/Public/Tendering/OpportunityDetail/Index?noticeUID=CO1.NTC.2739547&amp;isFromPublicArea=True&amp;isModal=true&amp;asPopupView=true</v>
          </cell>
          <cell r="AE321">
            <v>7000000</v>
          </cell>
        </row>
        <row r="322">
          <cell r="O322">
            <v>321</v>
          </cell>
          <cell r="P322">
            <v>53166489</v>
          </cell>
          <cell r="Q322" t="str">
            <v>CONSTANZA MEDINA DÍAZ</v>
          </cell>
          <cell r="R322" t="str">
            <v>293-Prestar servicios profesionales al Instituto Distrital de Patrimonio Cultural para apoyar la producción de contenidos comunicativos, realización de eventos y actividades en el marco de las estrategias de  comunicación de la entidad.</v>
          </cell>
          <cell r="S322" t="str">
            <v xml:space="preserve"> Contrato de Prestación de Servicios</v>
          </cell>
          <cell r="U322">
            <v>57000000</v>
          </cell>
          <cell r="V322">
            <v>0</v>
          </cell>
          <cell r="W322">
            <v>57000000</v>
          </cell>
          <cell r="X322">
            <v>285</v>
          </cell>
          <cell r="Z322">
            <v>285</v>
          </cell>
          <cell r="AA322">
            <v>44593</v>
          </cell>
          <cell r="AB322">
            <v>44880</v>
          </cell>
          <cell r="AC322">
            <v>44588</v>
          </cell>
          <cell r="AD322" t="str">
            <v>https://community.secop.gov.co/Public/Tendering/OpportunityDetail/Index?noticeUID=CO1.NTC.2740218&amp;isFromPublicArea=True&amp;isModal=true&amp;asPopupView=true</v>
          </cell>
          <cell r="AE322">
            <v>33000000</v>
          </cell>
        </row>
        <row r="323">
          <cell r="O323">
            <v>322</v>
          </cell>
          <cell r="P323">
            <v>52865176</v>
          </cell>
          <cell r="Q323" t="str">
            <v>NATALIA MARGARITA REY CARVAJAL</v>
          </cell>
          <cell r="R323" t="str">
            <v>291-Prestar servicios profesionales al Instituto Distrital de Patrimonio Cultural para apoyar la implementacion de las estategias y acciones de comunicación del Instituto vigencia 2022.</v>
          </cell>
          <cell r="S323" t="str">
            <v xml:space="preserve"> Contrato de Prestación de Servicios</v>
          </cell>
          <cell r="U323">
            <v>110000000</v>
          </cell>
          <cell r="V323">
            <v>0</v>
          </cell>
          <cell r="W323">
            <v>110000000</v>
          </cell>
          <cell r="X323">
            <v>330</v>
          </cell>
          <cell r="Z323">
            <v>330</v>
          </cell>
          <cell r="AA323">
            <v>44593</v>
          </cell>
          <cell r="AB323">
            <v>44926</v>
          </cell>
          <cell r="AC323">
            <v>44588</v>
          </cell>
          <cell r="AD323" t="str">
            <v>https://community.secop.gov.co/Public/Tendering/OpportunityDetail/Index?noticeUID=CO1.NTC.2740765&amp;isFromPublicArea=True&amp;isModal=true&amp;asPopupView=true</v>
          </cell>
          <cell r="AE323">
            <v>70000000</v>
          </cell>
        </row>
        <row r="324">
          <cell r="O324">
            <v>323</v>
          </cell>
          <cell r="P324">
            <v>1022995192</v>
          </cell>
          <cell r="Q324" t="str">
            <v>LUISA FERNANDA CASTAÑEDA URREA</v>
          </cell>
          <cell r="R324" t="str">
            <v>515-Prestar servicios de apoyo a la gestión al Instituto Distrital de Patrimonio Cultural para la puesta en marcha de las acciones participativas en la localidad de Usme, definidas por el programa de Recorridos Patrimoniales</v>
          </cell>
          <cell r="S324" t="str">
            <v xml:space="preserve"> Contrato de Prestación de Servicios</v>
          </cell>
          <cell r="U324">
            <v>14400000</v>
          </cell>
          <cell r="V324">
            <v>0</v>
          </cell>
          <cell r="W324">
            <v>14400000</v>
          </cell>
          <cell r="X324">
            <v>180</v>
          </cell>
          <cell r="Z324">
            <v>180</v>
          </cell>
          <cell r="AA324">
            <v>44593</v>
          </cell>
          <cell r="AB324">
            <v>44773</v>
          </cell>
          <cell r="AC324">
            <v>44588</v>
          </cell>
          <cell r="AD324" t="str">
            <v>https://community.secop.gov.co/Public/Tendering/OpportunityDetail/Index?noticeUID=CO1.NTC.2741550&amp;isFromPublicArea=True&amp;isModal=true&amp;asPopupView=true</v>
          </cell>
          <cell r="AE324">
            <v>4800000</v>
          </cell>
        </row>
        <row r="325">
          <cell r="O325">
            <v>324</v>
          </cell>
          <cell r="P325">
            <v>1022382973</v>
          </cell>
          <cell r="Q325" t="str">
            <v>CLAUDIA MARCELA VELANDIA PIRAZÁN</v>
          </cell>
          <cell r="R325" t="str">
            <v>208-Prestar servicios profesionales al Instituto Distrital de Patrimonio Cultural para apoyar en la generación de los contenidos curatoriales en colaboración con la ciudadanía en el marco del proyecto museográfico de renovación del Museo de Bogotá.</v>
          </cell>
          <cell r="S325" t="str">
            <v xml:space="preserve"> Contrato de Prestación de Servicios</v>
          </cell>
          <cell r="U325">
            <v>45963750</v>
          </cell>
          <cell r="V325">
            <v>0</v>
          </cell>
          <cell r="W325">
            <v>45963750</v>
          </cell>
          <cell r="X325">
            <v>315</v>
          </cell>
          <cell r="Z325">
            <v>315</v>
          </cell>
          <cell r="AA325">
            <v>44593</v>
          </cell>
          <cell r="AB325">
            <v>44910</v>
          </cell>
          <cell r="AC325">
            <v>44588</v>
          </cell>
          <cell r="AD325" t="str">
            <v>https://community.secop.gov.co/Public/Tendering/OpportunityDetail/Index?noticeUID=CO1.NTC.2744041&amp;isFromPublicArea=True&amp;isModal=true&amp;asPopupView=true</v>
          </cell>
          <cell r="AE325">
            <v>28453750</v>
          </cell>
        </row>
        <row r="326">
          <cell r="O326">
            <v>325</v>
          </cell>
          <cell r="P326">
            <v>1144067154</v>
          </cell>
          <cell r="Q326" t="str">
            <v>RICARDO ANDRES SANCHEZ PRIETO</v>
          </cell>
          <cell r="R326" t="str">
            <v>31-Prestar servicios profesionales al Instituto Distrital de Patrimonio Cultural para apoyar la elaboración de insumos del componente de gestión en el marco de la segunda fase de la implementación del PEMP del Centro Histórico de Bogotá.</v>
          </cell>
          <cell r="S326" t="str">
            <v xml:space="preserve"> Contrato de Prestación de Servicios</v>
          </cell>
          <cell r="U326">
            <v>51500000</v>
          </cell>
          <cell r="V326">
            <v>0</v>
          </cell>
          <cell r="W326">
            <v>51500000</v>
          </cell>
          <cell r="X326">
            <v>300</v>
          </cell>
          <cell r="Z326">
            <v>300</v>
          </cell>
          <cell r="AA326">
            <v>44589</v>
          </cell>
          <cell r="AB326">
            <v>44892</v>
          </cell>
          <cell r="AC326">
            <v>44588</v>
          </cell>
          <cell r="AD326" t="str">
            <v>https://community.secop.gov.co/Public/Tendering/OpportunityDetail/Index?noticeUID=CO1.NTC.2742471&amp;isFromPublicArea=True&amp;isModal=true&amp;asPopupView=true</v>
          </cell>
          <cell r="AE326">
            <v>30385000</v>
          </cell>
        </row>
        <row r="327">
          <cell r="O327">
            <v>326</v>
          </cell>
          <cell r="P327">
            <v>49780354</v>
          </cell>
          <cell r="Q327" t="str">
            <v>ROSA INES RODRIGUEZ CACERES</v>
          </cell>
          <cell r="R327" t="str">
            <v>55-Prestar servicios profesionales al Instituto Distrital de Patrimonio Cultural para  apoyar el desarrollo  del componente étnico intercultural y diferencial del Proyecto Parque Arqueológico de Usme.</v>
          </cell>
          <cell r="S327" t="str">
            <v xml:space="preserve"> Contrato de Prestación de Servicios</v>
          </cell>
          <cell r="U327">
            <v>45320000</v>
          </cell>
          <cell r="V327">
            <v>0</v>
          </cell>
          <cell r="W327">
            <v>45320000</v>
          </cell>
          <cell r="X327">
            <v>330</v>
          </cell>
          <cell r="Z327">
            <v>330</v>
          </cell>
          <cell r="AA327">
            <v>44589</v>
          </cell>
          <cell r="AB327">
            <v>44922</v>
          </cell>
          <cell r="AC327">
            <v>44588</v>
          </cell>
          <cell r="AD327" t="str">
            <v>https://community.secop.gov.co/Public/Tendering/OpportunityDetail/Index?noticeUID=CO1.NTC.2742882&amp;isFromPublicArea=True&amp;isModal=true&amp;asPopupView=true</v>
          </cell>
          <cell r="AE327">
            <v>28428000</v>
          </cell>
        </row>
        <row r="328">
          <cell r="O328">
            <v>327</v>
          </cell>
          <cell r="P328">
            <v>53130187</v>
          </cell>
          <cell r="Q328" t="str">
            <v>MARIA LIBIA VILLALBA RAMIREZ</v>
          </cell>
          <cell r="R328" t="str">
            <v>66-Prestar servicios de apoyo a la  gestión social para realizar la identificación y registro del patrimonio vivo de las comunidades campesinas en Sumapaz</v>
          </cell>
          <cell r="S328" t="str">
            <v xml:space="preserve"> Contrato de Prestación de Servicios</v>
          </cell>
          <cell r="U328">
            <v>22000000</v>
          </cell>
          <cell r="V328">
            <v>0</v>
          </cell>
          <cell r="W328">
            <v>22000000</v>
          </cell>
          <cell r="X328">
            <v>330</v>
          </cell>
          <cell r="Z328">
            <v>330</v>
          </cell>
          <cell r="AA328">
            <v>44589</v>
          </cell>
          <cell r="AB328">
            <v>44922</v>
          </cell>
          <cell r="AC328">
            <v>44588</v>
          </cell>
          <cell r="AD328" t="str">
            <v>https://community.secop.gov.co/Public/Tendering/OpportunityDetail/Index?noticeUID=CO1.NTC.2743049&amp;isFromPublicArea=True&amp;isModal=true&amp;asPopupView=true</v>
          </cell>
          <cell r="AE328">
            <v>13800000</v>
          </cell>
        </row>
        <row r="329">
          <cell r="O329">
            <v>328</v>
          </cell>
          <cell r="P329">
            <v>1026577307</v>
          </cell>
          <cell r="Q329" t="str">
            <v>ALEJANDRA NIÑO BUENO</v>
          </cell>
          <cell r="R329" t="str">
            <v>9-Prestar servicios profesionales al Instituto Distrital de Patrimonio Cultural para apoyar las estrategias y procesos de activación relacionados con temas artísticos, culturales y de espacio público en los entornos patrimoniales.</v>
          </cell>
          <cell r="S329" t="str">
            <v xml:space="preserve"> Contrato de Prestación de Servicios</v>
          </cell>
          <cell r="U329">
            <v>55000000</v>
          </cell>
          <cell r="V329">
            <v>0</v>
          </cell>
          <cell r="W329">
            <v>55000000</v>
          </cell>
          <cell r="X329">
            <v>300</v>
          </cell>
          <cell r="Z329">
            <v>300</v>
          </cell>
          <cell r="AA329">
            <v>44589</v>
          </cell>
          <cell r="AB329">
            <v>44892</v>
          </cell>
          <cell r="AC329">
            <v>44588</v>
          </cell>
          <cell r="AD329" t="str">
            <v>https://community.secop.gov.co/Public/Tendering/OpportunityDetail/Index?noticeUID=CO1.NTC.2743445&amp;isFromPublicArea=True&amp;isModal=true&amp;asPopupView=true</v>
          </cell>
          <cell r="AE329">
            <v>32450000</v>
          </cell>
        </row>
        <row r="330">
          <cell r="O330">
            <v>329</v>
          </cell>
          <cell r="P330">
            <v>39660564</v>
          </cell>
          <cell r="Q330" t="str">
            <v>BLANCA LYDA BOGOTA GALRZA</v>
          </cell>
          <cell r="R330" t="str">
            <v>415-Prestar servicios profesionales para el desarrollo de procesos financieros, contables y demás asuntos requeridos por la Subdirección de Gestión Corporativa del IDPC.</v>
          </cell>
          <cell r="S330" t="str">
            <v xml:space="preserve"> Contrato de Prestación de Servicios</v>
          </cell>
          <cell r="U330">
            <v>51500000</v>
          </cell>
          <cell r="V330">
            <v>0</v>
          </cell>
          <cell r="W330">
            <v>51500000</v>
          </cell>
          <cell r="X330">
            <v>300</v>
          </cell>
          <cell r="Z330">
            <v>300</v>
          </cell>
          <cell r="AA330">
            <v>44592</v>
          </cell>
          <cell r="AB330">
            <v>44895</v>
          </cell>
          <cell r="AC330">
            <v>44588</v>
          </cell>
          <cell r="AD330" t="str">
            <v>https://community.secop.gov.co/Public/Tendering/OpportunityDetail/Index?noticeUID=CO1.NTC.2755927&amp;isFromPublicArea=True&amp;isModal=true&amp;asPopupView=true</v>
          </cell>
          <cell r="AE330">
            <v>30900000</v>
          </cell>
        </row>
        <row r="331">
          <cell r="O331">
            <v>330</v>
          </cell>
          <cell r="P331">
            <v>80082572</v>
          </cell>
          <cell r="Q331" t="str">
            <v>JUAN CARLOS GALÁN PEDRAZA</v>
          </cell>
          <cell r="R331" t="str">
            <v>33-Prestar servicios profesionales al Instituto Distrital de Patrimonio Cultural para apoyar el seguimiento a los programas, proyectos y acciones en el marco de la implementacion de la segunda fase del PEMP Centro Histórico de Bogotá, en el marco del sistema de gestión del CHB.</v>
          </cell>
          <cell r="S331" t="str">
            <v xml:space="preserve"> Contrato de Prestación de Servicios</v>
          </cell>
          <cell r="U331">
            <v>93500000</v>
          </cell>
          <cell r="V331">
            <v>0</v>
          </cell>
          <cell r="W331">
            <v>93500000</v>
          </cell>
          <cell r="X331">
            <v>330</v>
          </cell>
          <cell r="Z331">
            <v>330</v>
          </cell>
          <cell r="AA331">
            <v>44589</v>
          </cell>
          <cell r="AB331">
            <v>44922</v>
          </cell>
          <cell r="AC331">
            <v>44588</v>
          </cell>
          <cell r="AD331" t="str">
            <v>https://community.secop.gov.co/Public/Tendering/OpportunityDetail/Index?noticeUID=CO1.NTC.2743909&amp;isFromPublicArea=True&amp;isModal=true&amp;asPopupView=true</v>
          </cell>
          <cell r="AE331">
            <v>58650000</v>
          </cell>
        </row>
        <row r="332">
          <cell r="O332">
            <v>331</v>
          </cell>
          <cell r="P332">
            <v>52902826</v>
          </cell>
          <cell r="Q332" t="str">
            <v>CELIA DEL PILAR PAEZ CANRO</v>
          </cell>
          <cell r="R332" t="str">
            <v>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v>
          </cell>
          <cell r="S332" t="str">
            <v xml:space="preserve"> Contrato de Prestación de Servicios</v>
          </cell>
          <cell r="U332">
            <v>66000000</v>
          </cell>
          <cell r="V332">
            <v>0</v>
          </cell>
          <cell r="W332">
            <v>66000000</v>
          </cell>
          <cell r="X332">
            <v>330</v>
          </cell>
          <cell r="Z332">
            <v>330</v>
          </cell>
          <cell r="AA332">
            <v>44593</v>
          </cell>
          <cell r="AB332">
            <v>44926</v>
          </cell>
          <cell r="AC332">
            <v>44588</v>
          </cell>
          <cell r="AD332" t="str">
            <v>https://community.secop.gov.co/Public/Tendering/OpportunityDetail/Index?noticeUID=CO1.NTC.2746884&amp;isFromPublicArea=True&amp;isModal=true&amp;asPopupView=true</v>
          </cell>
          <cell r="AE332">
            <v>42000000</v>
          </cell>
        </row>
        <row r="333">
          <cell r="O333">
            <v>332</v>
          </cell>
          <cell r="P333">
            <v>77188706</v>
          </cell>
          <cell r="Q333" t="str">
            <v>JOSE GREGORIO RODRIGUEZ SARMIENTO</v>
          </cell>
          <cell r="R333" t="str">
            <v>382-Prestar servicios profesionales al Instituto Distrital de Patrimonio Cultural para apoyar la realización de acciones y la articulación que permitan el acceso diverso, plural e igualitario a los programas institucionales en perspectiva del enfoque diferencial étnico.</v>
          </cell>
          <cell r="S333" t="str">
            <v xml:space="preserve"> Contrato de Prestación de Servicios</v>
          </cell>
          <cell r="U333">
            <v>20000000</v>
          </cell>
          <cell r="V333">
            <v>0</v>
          </cell>
          <cell r="W333">
            <v>20000000</v>
          </cell>
          <cell r="X333">
            <v>150</v>
          </cell>
          <cell r="Z333">
            <v>150</v>
          </cell>
          <cell r="AA333">
            <v>44600</v>
          </cell>
          <cell r="AB333">
            <v>44749</v>
          </cell>
          <cell r="AC333">
            <v>44588</v>
          </cell>
          <cell r="AD333" t="str">
            <v>https://community.secop.gov.co/Public/Tendering/OpportunityDetail/Index?noticeUID=CO1.NTC.2754432&amp;isFromPublicArea=True&amp;isModal=true&amp;asPopupView=true</v>
          </cell>
          <cell r="AE333">
            <v>4933333</v>
          </cell>
        </row>
        <row r="334">
          <cell r="O334">
            <v>333</v>
          </cell>
          <cell r="P334">
            <v>1018465219</v>
          </cell>
          <cell r="Q334" t="str">
            <v>MARÍA FERNANDA ANGEL GONZÁLEZ</v>
          </cell>
          <cell r="R334" t="str">
            <v>179-Prestar servicios profesionales al Instituto Distrital de Patrimonio Cultural para apoyar la formulación del programa distrital de estímulos para la cultura vigencia 2022</v>
          </cell>
          <cell r="S334" t="str">
            <v xml:space="preserve"> Contrato de Prestación de Servicios</v>
          </cell>
          <cell r="U334">
            <v>64890000</v>
          </cell>
          <cell r="V334">
            <v>0</v>
          </cell>
          <cell r="W334">
            <v>64890000</v>
          </cell>
          <cell r="X334">
            <v>315</v>
          </cell>
          <cell r="Z334">
            <v>315</v>
          </cell>
          <cell r="AA334">
            <v>44593</v>
          </cell>
          <cell r="AB334">
            <v>44910</v>
          </cell>
          <cell r="AC334">
            <v>44589</v>
          </cell>
          <cell r="AD334" t="str">
            <v>https://community.secop.gov.co/Public/Tendering/OpportunityDetail/Index?noticeUID=CO1.NTC.2763467&amp;isFromPublicArea=True&amp;isModal=true&amp;asPopupView=true</v>
          </cell>
          <cell r="AE334">
            <v>40170000</v>
          </cell>
        </row>
        <row r="335">
          <cell r="O335">
            <v>334</v>
          </cell>
          <cell r="P335">
            <v>77170950</v>
          </cell>
          <cell r="Q335" t="str">
            <v>JAVIER FELIPE ORTIZ CASSIANI</v>
          </cell>
          <cell r="R335" t="str">
            <v>148-Prestar servicios profesionales al Instituto Distrital de Patrimonio Cultural - IDPC para apoyar la implementación de enfoques, conceptos y metodologías propias de la investigación a los procesos de gestión misionales de la entidad.</v>
          </cell>
          <cell r="S335" t="str">
            <v xml:space="preserve"> Contrato de Prestación de Servicios</v>
          </cell>
          <cell r="U335">
            <v>43260000</v>
          </cell>
          <cell r="V335">
            <v>0</v>
          </cell>
          <cell r="W335">
            <v>43260000</v>
          </cell>
          <cell r="X335">
            <v>180</v>
          </cell>
          <cell r="Z335">
            <v>180</v>
          </cell>
          <cell r="AA335">
            <v>44593</v>
          </cell>
          <cell r="AB335">
            <v>44773</v>
          </cell>
          <cell r="AC335">
            <v>44588</v>
          </cell>
          <cell r="AD335" t="str">
            <v>https://community.secop.gov.co/Public/Tendering/OpportunityDetail/Index?noticeUID=CO1.NTC.2751157&amp;isFromPublicArea=True&amp;isModal=true&amp;asPopupView=true</v>
          </cell>
          <cell r="AE335">
            <v>14420000</v>
          </cell>
        </row>
        <row r="336">
          <cell r="O336">
            <v>335</v>
          </cell>
          <cell r="P336">
            <v>52912702</v>
          </cell>
          <cell r="Q336" t="str">
            <v>MÓNICA ANDREA SARMIENTO ROA</v>
          </cell>
          <cell r="R336" t="str">
            <v>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v>
          </cell>
          <cell r="S336" t="str">
            <v xml:space="preserve"> Contrato de Prestación de Servicios</v>
          </cell>
          <cell r="U336">
            <v>66000000</v>
          </cell>
          <cell r="V336">
            <v>0</v>
          </cell>
          <cell r="W336">
            <v>66000000</v>
          </cell>
          <cell r="X336">
            <v>300</v>
          </cell>
          <cell r="Z336">
            <v>300</v>
          </cell>
          <cell r="AA336">
            <v>44589</v>
          </cell>
          <cell r="AB336">
            <v>44892</v>
          </cell>
          <cell r="AC336">
            <v>44588</v>
          </cell>
          <cell r="AD336" t="str">
            <v>https://community.secop.gov.co/Public/Tendering/OpportunityDetail/Index?noticeUID=CO1.NTC.2749032&amp;isFromPublicArea=True&amp;isModal=true&amp;asPopupView=true</v>
          </cell>
          <cell r="AE336">
            <v>38940000</v>
          </cell>
        </row>
        <row r="337">
          <cell r="O337">
            <v>336</v>
          </cell>
          <cell r="P337">
            <v>41949745</v>
          </cell>
          <cell r="Q337" t="str">
            <v>SOFÍA NATALIA GONZÁLEZ AYALA</v>
          </cell>
          <cell r="R337" t="str">
            <v>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v>
          </cell>
          <cell r="S337" t="str">
            <v xml:space="preserve"> Contrato de Prestación de Servicios</v>
          </cell>
          <cell r="U337">
            <v>72000000</v>
          </cell>
          <cell r="V337">
            <v>0</v>
          </cell>
          <cell r="W337">
            <v>72000000</v>
          </cell>
          <cell r="X337">
            <v>270</v>
          </cell>
          <cell r="Z337">
            <v>270</v>
          </cell>
          <cell r="AA337">
            <v>44593</v>
          </cell>
          <cell r="AB337">
            <v>44865</v>
          </cell>
          <cell r="AC337">
            <v>44588</v>
          </cell>
          <cell r="AD337" t="str">
            <v>https://community.secop.gov.co/Public/Tendering/OpportunityDetail/Index?noticeUID=CO1.NTC.2749075&amp;isFromPublicArea=True&amp;isModal=true&amp;asPopupView=true</v>
          </cell>
          <cell r="AE337">
            <v>40000000</v>
          </cell>
        </row>
        <row r="338">
          <cell r="O338">
            <v>337</v>
          </cell>
          <cell r="P338">
            <v>1022930390</v>
          </cell>
          <cell r="Q338" t="str">
            <v>JOHN EDISSON FARFÁN RODRÍGUEZ</v>
          </cell>
          <cell r="R338" t="str">
            <v>150-Prestar servicios profesionales al Instituto Distrital de Patrimonio Cultural - IDPC para apoyar la estructuración de la propuesta editorial de los contenidos investigativos adelantados por la entidad.</v>
          </cell>
          <cell r="S338" t="str">
            <v xml:space="preserve"> Contrato de Prestación de Servicios</v>
          </cell>
          <cell r="U338">
            <v>16000000</v>
          </cell>
          <cell r="V338">
            <v>8000000</v>
          </cell>
          <cell r="W338">
            <v>24000000</v>
          </cell>
          <cell r="X338">
            <v>120</v>
          </cell>
          <cell r="Y338">
            <v>60</v>
          </cell>
          <cell r="Z338">
            <v>180</v>
          </cell>
          <cell r="AA338">
            <v>44593</v>
          </cell>
          <cell r="AB338">
            <v>44773</v>
          </cell>
          <cell r="AC338">
            <v>44588</v>
          </cell>
          <cell r="AD338" t="str">
            <v>https://community.secop.gov.co/Public/Tendering/OpportunityDetail/Index?noticeUID=CO1.NTC.2753689&amp;isFromPublicArea=True&amp;isModal=true&amp;asPopupView=true</v>
          </cell>
          <cell r="AE338">
            <v>8000000</v>
          </cell>
        </row>
        <row r="339">
          <cell r="O339">
            <v>338</v>
          </cell>
          <cell r="P339">
            <v>79200747</v>
          </cell>
          <cell r="Q339" t="str">
            <v>ÁNGEL HUMBERTO MEDELLÍN GUTIERREZ</v>
          </cell>
          <cell r="R339" t="str">
            <v>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v>
          </cell>
          <cell r="S339" t="str">
            <v xml:space="preserve"> Contrato de Prestación de Servicios</v>
          </cell>
          <cell r="U339">
            <v>26000000</v>
          </cell>
          <cell r="V339">
            <v>0</v>
          </cell>
          <cell r="W339">
            <v>26000000</v>
          </cell>
          <cell r="X339">
            <v>300</v>
          </cell>
          <cell r="Z339">
            <v>300</v>
          </cell>
          <cell r="AA339">
            <v>44593</v>
          </cell>
          <cell r="AB339">
            <v>44895</v>
          </cell>
          <cell r="AC339">
            <v>44588</v>
          </cell>
          <cell r="AD339" t="str">
            <v>https://community.secop.gov.co/Public/Tendering/OpportunityDetail/Index?noticeUID=CO1.NTC.2755374&amp;isFromPublicArea=True&amp;isModal=true&amp;asPopupView=true</v>
          </cell>
          <cell r="AE339">
            <v>15600000</v>
          </cell>
        </row>
        <row r="340">
          <cell r="O340">
            <v>339</v>
          </cell>
          <cell r="P340">
            <v>1023871597</v>
          </cell>
          <cell r="Q340" t="str">
            <v>JOSE NORBERTO SANCHEZ CRISTANCHO</v>
          </cell>
          <cell r="R340" t="str">
            <v>204-Prestar servicios de apoyo a la gestión al Instituto Distrital de Patrimonio Cultural para apoyar el manejo y consulta de las colecciones que hacen parte del Centro de Documentación de la Entidad</v>
          </cell>
          <cell r="S340" t="str">
            <v xml:space="preserve"> Contrato de Prestación de Servicios</v>
          </cell>
          <cell r="U340">
            <v>33000000</v>
          </cell>
          <cell r="V340">
            <v>0</v>
          </cell>
          <cell r="W340">
            <v>33000000</v>
          </cell>
          <cell r="X340">
            <v>330</v>
          </cell>
          <cell r="Z340">
            <v>330</v>
          </cell>
          <cell r="AA340">
            <v>44589</v>
          </cell>
          <cell r="AB340">
            <v>44922</v>
          </cell>
          <cell r="AC340">
            <v>44588</v>
          </cell>
          <cell r="AD340" t="str">
            <v>https://community.secop.gov.co/Public/Tendering/OpportunityDetail/Index?noticeUID=CO1.NTC.2762097&amp;isFromPublicArea=True&amp;isModal=true&amp;asPopupView=true</v>
          </cell>
          <cell r="AE340">
            <v>20700000</v>
          </cell>
        </row>
        <row r="341">
          <cell r="O341">
            <v>340</v>
          </cell>
          <cell r="P341">
            <v>80821020</v>
          </cell>
          <cell r="Q341" t="str">
            <v>OSCAR IVAN DIAZ GALINDO</v>
          </cell>
          <cell r="R341" t="str">
            <v>294-Prestar servicios profesionales al Instituto Distrital de Patrimonio Cultural para apoyar la producción de contenidos  audiovisuales y multimediales en el marco de las estrategias y planes de comunicación de la entidad.</v>
          </cell>
          <cell r="S341" t="str">
            <v xml:space="preserve"> Contrato de Prestación de Servicios</v>
          </cell>
          <cell r="U341">
            <v>88000000</v>
          </cell>
          <cell r="V341">
            <v>0</v>
          </cell>
          <cell r="W341">
            <v>88000000</v>
          </cell>
          <cell r="X341">
            <v>330</v>
          </cell>
          <cell r="Z341">
            <v>330</v>
          </cell>
          <cell r="AA341">
            <v>44593</v>
          </cell>
          <cell r="AB341">
            <v>44926</v>
          </cell>
          <cell r="AC341">
            <v>44588</v>
          </cell>
          <cell r="AD341" t="str">
            <v>https://community.secop.gov.co/Public/Tendering/OpportunityDetail/Index?noticeUID=CO1.NTC.2748953&amp;isFromPublicArea=True&amp;isModal=true&amp;asPopupView=true</v>
          </cell>
          <cell r="AE341">
            <v>56000000</v>
          </cell>
        </row>
        <row r="342">
          <cell r="O342">
            <v>341</v>
          </cell>
          <cell r="P342" t="str">
            <v>51737979
52848925</v>
          </cell>
          <cell r="Q342" t="str">
            <v>MARTHA SANCHEZ SEGURA
JULY EIBET BERNAL RODRIGUEZ</v>
          </cell>
          <cell r="R342" t="str">
            <v>96-Prestar servicios profesionales al Instituto Distrital de Patrimonio cultural para apoyar en el control y seguimiento de los trámites, servicios y demás información de la ciudadanía a cargo de la Sudireccion de Proteccion e Intervencion del Patrimonio.</v>
          </cell>
          <cell r="S342" t="str">
            <v xml:space="preserve"> Contrato de Prestación de Servicios</v>
          </cell>
          <cell r="T342" t="str">
            <v>CESIÓN</v>
          </cell>
          <cell r="U342">
            <v>40000000</v>
          </cell>
          <cell r="V342">
            <v>0</v>
          </cell>
          <cell r="W342">
            <v>40000000</v>
          </cell>
          <cell r="X342">
            <v>330</v>
          </cell>
          <cell r="Z342">
            <v>330</v>
          </cell>
          <cell r="AA342">
            <v>44593</v>
          </cell>
          <cell r="AB342">
            <v>44895</v>
          </cell>
          <cell r="AC342">
            <v>44588</v>
          </cell>
          <cell r="AD342" t="str">
            <v>https://community.secop.gov.co/Public/Tendering/OpportunityDetail/Index?noticeUID=CO1.NTC.2751757&amp;isFromPublicArea=True&amp;isModal=true&amp;asPopupView=true</v>
          </cell>
          <cell r="AE342">
            <v>24933333</v>
          </cell>
        </row>
        <row r="343">
          <cell r="O343">
            <v>342</v>
          </cell>
          <cell r="P343">
            <v>52086921</v>
          </cell>
          <cell r="Q343" t="str">
            <v>SANDRA ROCIO VARON MARTINEZ</v>
          </cell>
          <cell r="R343" t="str">
            <v>219-Prestar servicios profesionales al Instituto Distrital de Patrimonio Cultural para apoyar en las mejoras bioclimáticas de los espacios de reserva provisional en la sede Casa de los Siete Balcones.</v>
          </cell>
          <cell r="S343" t="str">
            <v xml:space="preserve"> Contrato de Prestación de Servicios</v>
          </cell>
          <cell r="U343">
            <v>12000000</v>
          </cell>
          <cell r="V343">
            <v>0</v>
          </cell>
          <cell r="W343">
            <v>12000000</v>
          </cell>
          <cell r="X343">
            <v>90</v>
          </cell>
          <cell r="Z343">
            <v>90</v>
          </cell>
          <cell r="AA343">
            <v>44593</v>
          </cell>
          <cell r="AB343">
            <v>44681</v>
          </cell>
          <cell r="AC343">
            <v>44588</v>
          </cell>
          <cell r="AD343" t="str">
            <v>https://community.secop.gov.co/Public/Tendering/OpportunityDetail/Index?noticeUID=CO1.NTC.2757353&amp;isFromPublicArea=True&amp;isModal=true&amp;asPopupView=true</v>
          </cell>
          <cell r="AE343">
            <v>0</v>
          </cell>
        </row>
        <row r="344">
          <cell r="O344">
            <v>343</v>
          </cell>
          <cell r="P344">
            <v>79602333</v>
          </cell>
          <cell r="Q344" t="str">
            <v>ERNESTO MONTENGRO PEREZ</v>
          </cell>
          <cell r="R344" t="str">
            <v>500-Prestar servicios profesionales al Instituto Distrital de Patrimonio Cultural para apoyar los procesos de divulgación y activación del patrimonio cultural arqueológico en una localidad de Usme.</v>
          </cell>
          <cell r="S344" t="str">
            <v xml:space="preserve"> Contrato de Prestación de Servicios</v>
          </cell>
          <cell r="U344">
            <v>30000000</v>
          </cell>
          <cell r="V344">
            <v>0</v>
          </cell>
          <cell r="W344">
            <v>30000000</v>
          </cell>
          <cell r="X344">
            <v>150</v>
          </cell>
          <cell r="Z344">
            <v>150</v>
          </cell>
          <cell r="AA344">
            <v>44593</v>
          </cell>
          <cell r="AB344">
            <v>44742</v>
          </cell>
          <cell r="AC344">
            <v>44588</v>
          </cell>
          <cell r="AD344" t="str">
            <v>https://community.secop.gov.co/Public/Tendering/OpportunityDetail/Index?noticeUID=CO1.NTC.2758326&amp;isFromPublicArea=True&amp;isModal=true&amp;asPopupView=true</v>
          </cell>
          <cell r="AE344">
            <v>6000000</v>
          </cell>
        </row>
        <row r="345">
          <cell r="O345">
            <v>344</v>
          </cell>
          <cell r="P345">
            <v>79480105</v>
          </cell>
          <cell r="Q345" t="str">
            <v>JUAN JOSE GOMEZ ACOSTA</v>
          </cell>
          <cell r="R345" t="str">
            <v>175-Prestar servicios profesionales al Instituto Distrital de Patrimonio Cultural para apoyar el desarrollo y seguimiento de los proyectos misionales de la Subdirección de Divulgación y apropiación del patrimonio.</v>
          </cell>
          <cell r="S345" t="str">
            <v xml:space="preserve"> Contrato de Prestación de Servicios</v>
          </cell>
          <cell r="U345">
            <v>82400000</v>
          </cell>
          <cell r="V345">
            <v>0</v>
          </cell>
          <cell r="W345">
            <v>82400000</v>
          </cell>
          <cell r="X345">
            <v>300</v>
          </cell>
          <cell r="Z345">
            <v>300</v>
          </cell>
          <cell r="AA345">
            <v>44596</v>
          </cell>
          <cell r="AB345">
            <v>44898</v>
          </cell>
          <cell r="AC345">
            <v>44589</v>
          </cell>
          <cell r="AD345" t="str">
            <v>https://community.secop.gov.co/Public/Tendering/OpportunityDetail/Index?noticeUID=CO1.NTC.2758939&amp;isFromPublicArea=True&amp;isModal=true&amp;asPopupView=true</v>
          </cell>
          <cell r="AE345">
            <v>50264000</v>
          </cell>
        </row>
        <row r="346">
          <cell r="O346">
            <v>345</v>
          </cell>
          <cell r="P346">
            <v>52396376</v>
          </cell>
          <cell r="Q346" t="str">
            <v>MARÍA JOSÉ ALMARALES DIAZ</v>
          </cell>
          <cell r="R346" t="str">
            <v>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v>
          </cell>
          <cell r="S346" t="str">
            <v xml:space="preserve"> Contrato de Prestación de Servicios</v>
          </cell>
          <cell r="U346">
            <v>66000000</v>
          </cell>
          <cell r="V346">
            <v>0</v>
          </cell>
          <cell r="W346">
            <v>66000000</v>
          </cell>
          <cell r="X346">
            <v>300</v>
          </cell>
          <cell r="Z346">
            <v>300</v>
          </cell>
          <cell r="AA346">
            <v>44589</v>
          </cell>
          <cell r="AB346">
            <v>44892</v>
          </cell>
          <cell r="AC346">
            <v>44588</v>
          </cell>
          <cell r="AD346" t="str">
            <v>https://community.secop.gov.co/Public/Tendering/OpportunityDetail/Index?noticeUID=CO1.NTC.2759627&amp;isFromPublicArea=True&amp;isModal=true&amp;asPopupView=true</v>
          </cell>
          <cell r="AE346">
            <v>38940000</v>
          </cell>
        </row>
        <row r="347">
          <cell r="O347">
            <v>346</v>
          </cell>
          <cell r="P347">
            <v>1019028261</v>
          </cell>
          <cell r="Q347" t="str">
            <v>NICOLÁS LOZANO GALINDO</v>
          </cell>
          <cell r="R347" t="str">
            <v>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v>
          </cell>
          <cell r="S347" t="str">
            <v xml:space="preserve"> Contrato de Prestación de Servicios</v>
          </cell>
          <cell r="U347">
            <v>66000000</v>
          </cell>
          <cell r="V347">
            <v>0</v>
          </cell>
          <cell r="W347">
            <v>66000000</v>
          </cell>
          <cell r="X347">
            <v>300</v>
          </cell>
          <cell r="Z347">
            <v>300</v>
          </cell>
          <cell r="AA347">
            <v>44593</v>
          </cell>
          <cell r="AB347">
            <v>44895</v>
          </cell>
          <cell r="AC347">
            <v>44589</v>
          </cell>
          <cell r="AD347" t="str">
            <v>https://community.secop.gov.co/Public/Tendering/OpportunityDetail/Index?noticeUID=CO1.NTC.2767493&amp;isFromPublicArea=True&amp;isModal=true&amp;asPopupView=true</v>
          </cell>
          <cell r="AE347">
            <v>39600000</v>
          </cell>
        </row>
        <row r="348">
          <cell r="O348">
            <v>347</v>
          </cell>
          <cell r="P348">
            <v>1015457408</v>
          </cell>
          <cell r="Q348" t="str">
            <v>CARLOS EDUARDO SANCHEZ OTERO</v>
          </cell>
          <cell r="R348" t="str">
            <v>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v>
          </cell>
          <cell r="S348" t="str">
            <v xml:space="preserve"> Contrato de Prestación de Servicios</v>
          </cell>
          <cell r="U348">
            <v>66000000</v>
          </cell>
          <cell r="V348">
            <v>0</v>
          </cell>
          <cell r="W348">
            <v>66000000</v>
          </cell>
          <cell r="X348">
            <v>300</v>
          </cell>
          <cell r="Z348">
            <v>300</v>
          </cell>
          <cell r="AA348">
            <v>44593</v>
          </cell>
          <cell r="AB348">
            <v>44895</v>
          </cell>
          <cell r="AC348">
            <v>44589</v>
          </cell>
          <cell r="AD348" t="str">
            <v>https://community.secop.gov.co/Public/Tendering/OpportunityDetail/Index?noticeUID=CO1.NTC.2758709&amp;isFromPublicArea=True&amp;isModal=true&amp;asPopupView=true</v>
          </cell>
          <cell r="AE348">
            <v>39600000</v>
          </cell>
        </row>
        <row r="349">
          <cell r="O349">
            <v>348</v>
          </cell>
          <cell r="P349">
            <v>51837234</v>
          </cell>
          <cell r="Q349" t="str">
            <v>MARIA NANCY TEQUIA</v>
          </cell>
          <cell r="R349" t="str">
            <v>377-Prestar servicios de apoyo a la gestión al Instituto Distrital de Patrimonio Cultural para el desarrollo de las acciones participativas definidas en el marco del Convenio Interadministratvo FDLU-CIA-370-2021.</v>
          </cell>
          <cell r="S349" t="str">
            <v xml:space="preserve"> Contrato de Prestación de Servicios</v>
          </cell>
          <cell r="U349">
            <v>17280000</v>
          </cell>
          <cell r="V349">
            <v>0</v>
          </cell>
          <cell r="W349">
            <v>17280000</v>
          </cell>
          <cell r="X349">
            <v>180</v>
          </cell>
          <cell r="Z349">
            <v>180</v>
          </cell>
          <cell r="AA349">
            <v>44593</v>
          </cell>
          <cell r="AB349">
            <v>44773</v>
          </cell>
          <cell r="AC349">
            <v>44589</v>
          </cell>
          <cell r="AD349" t="str">
            <v>https://community.secop.gov.co/Public/Tendering/OpportunityDetail/Index?noticeUID=CO1.NTC.2771119&amp;isFromPublicArea=True&amp;isModal=true&amp;asPopupView=true</v>
          </cell>
          <cell r="AE349">
            <v>11520000</v>
          </cell>
        </row>
        <row r="350">
          <cell r="O350">
            <v>349</v>
          </cell>
          <cell r="P350">
            <v>1023905858</v>
          </cell>
          <cell r="Q350" t="str">
            <v>JHON ARMANDO GONZALEZ GAMEZ</v>
          </cell>
          <cell r="R350" t="str">
            <v>289-Prestar servicios profesionales al Instituto Distrital de Patrimonio Cultural para apoyar y acompañar pedagógicamente los procesos dirigidos a fomentar el patrimonio cultural de la ciudad con niños, niñas, adolescentes y diferentes actores comunitarios e institucionales.</v>
          </cell>
          <cell r="S350" t="str">
            <v xml:space="preserve"> Contrato de Prestación de Servicios</v>
          </cell>
          <cell r="T350" t="str">
            <v>Aclaratoria</v>
          </cell>
          <cell r="U350">
            <v>48300000</v>
          </cell>
          <cell r="V350">
            <v>0</v>
          </cell>
          <cell r="W350">
            <v>43799994</v>
          </cell>
          <cell r="X350">
            <v>315</v>
          </cell>
          <cell r="Z350">
            <v>315</v>
          </cell>
          <cell r="AA350">
            <v>44600</v>
          </cell>
          <cell r="AB350">
            <v>44917</v>
          </cell>
          <cell r="AC350">
            <v>44589</v>
          </cell>
          <cell r="AD350" t="str">
            <v>https://community.secop.gov.co/Public/Tendering/OpportunityDetail/Index?noticeUID=CO1.NTC.2764528&amp;isFromPublicArea=True&amp;isModal=true&amp;asPopupView=true</v>
          </cell>
          <cell r="AE350">
            <v>32587621</v>
          </cell>
        </row>
        <row r="351">
          <cell r="O351">
            <v>350</v>
          </cell>
          <cell r="P351">
            <v>900459737</v>
          </cell>
          <cell r="Q351" t="str">
            <v>GRUPO EDS AUTOGAS S.A.S.</v>
          </cell>
          <cell r="R351" t="str">
            <v>445-Contratar el suministro de combustible para los vehiculos del Instituto Distrital de Patrimonio Cultural.</v>
          </cell>
          <cell r="S351" t="str">
            <v>7 7. Suministro</v>
          </cell>
          <cell r="U351">
            <v>28500000</v>
          </cell>
          <cell r="V351">
            <v>0</v>
          </cell>
          <cell r="W351">
            <v>28500000</v>
          </cell>
          <cell r="X351">
            <v>300</v>
          </cell>
          <cell r="Z351">
            <v>300</v>
          </cell>
          <cell r="AA351">
            <v>44617</v>
          </cell>
          <cell r="AB351">
            <v>44919</v>
          </cell>
          <cell r="AC351">
            <v>44617</v>
          </cell>
          <cell r="AD351" t="str">
            <v>https://colombiacompra.gov.co/tienda-virtual-del-estado-colombiano/ordenes-compra/85907</v>
          </cell>
          <cell r="AE351">
            <v>24644185</v>
          </cell>
        </row>
        <row r="352">
          <cell r="O352">
            <v>351</v>
          </cell>
          <cell r="P352">
            <v>860002400</v>
          </cell>
          <cell r="Q352" t="str">
            <v>LA PREVISORA COMPAÑÍA DE SEGUROS</v>
          </cell>
          <cell r="R352" t="str">
            <v>"CONTRATAR UN PROGRAMA DE SEGUROS QUE AMPARE LOS BIENES E INTERESES PATRIMONIALES DEL INSTITUTO DISTRITAL DE PATRIMONIO CULTURAL Y AQUELLOS POR LOS CUALES SEA O LLEGARE A SEA RESPONSABLE GRUPO 1</v>
          </cell>
          <cell r="S352" t="str">
            <v>Contrato de seguros</v>
          </cell>
          <cell r="U352">
            <v>1534197892</v>
          </cell>
          <cell r="V352">
            <v>0</v>
          </cell>
          <cell r="W352">
            <v>1534197892</v>
          </cell>
          <cell r="X352">
            <v>365</v>
          </cell>
          <cell r="Z352">
            <v>365</v>
          </cell>
          <cell r="AA352">
            <v>44657</v>
          </cell>
          <cell r="AB352">
            <v>45021</v>
          </cell>
          <cell r="AC352">
            <v>44637</v>
          </cell>
          <cell r="AD352" t="str">
            <v xml:space="preserve">https://community.secop.gov.co/Public/Tendering/OpportunityDetail/Index?noticeUID=CO1.NTC.2828702&amp;isFromPublicArea=True&amp;isModal=False
</v>
          </cell>
          <cell r="AE352">
            <v>0</v>
          </cell>
        </row>
        <row r="353">
          <cell r="O353">
            <v>352</v>
          </cell>
          <cell r="P353">
            <v>860002534</v>
          </cell>
          <cell r="Q353" t="str">
            <v>ZURICH COLOMBIA SEGUROS SA</v>
          </cell>
          <cell r="R353" t="str">
            <v>CONTRATAR UN PROGRAMA DE SEGUROS QUE AMPARE LOS BIENES E INTERESES PATRIMONIALES DEL INSTITUTO DISTRITAL DE PATRIMONIO CULTURAL Y AQUELLOS POR LOS CUALES SEA O LLEGARE A SEA RESPONSABLE GRUPO 2.</v>
          </cell>
          <cell r="S353" t="str">
            <v>Contrato de seguros</v>
          </cell>
          <cell r="U353">
            <v>9544160</v>
          </cell>
          <cell r="V353">
            <v>0</v>
          </cell>
          <cell r="W353">
            <v>9544160</v>
          </cell>
          <cell r="X353">
            <v>365</v>
          </cell>
          <cell r="Z353">
            <v>365</v>
          </cell>
          <cell r="AA353">
            <v>44656</v>
          </cell>
          <cell r="AB353">
            <v>45020</v>
          </cell>
          <cell r="AC353">
            <v>44637</v>
          </cell>
          <cell r="AD353" t="str">
            <v xml:space="preserve">https://community.secop.gov.co/Public/Tendering/OpportunityDetail/Index?noticeUID=CO1.NTC.2828702&amp;isFromPublicArea=True&amp;isModal=False
</v>
          </cell>
          <cell r="AE353">
            <v>1</v>
          </cell>
        </row>
        <row r="354">
          <cell r="O354">
            <v>353</v>
          </cell>
          <cell r="P354">
            <v>900101100</v>
          </cell>
          <cell r="Q354" t="str">
            <v>AUDIDATA COLOMBIA S.A.S</v>
          </cell>
          <cell r="R354" t="str">
            <v>341/460 Prestar el servicio de soporte mantenimiento y renovacion del almacenamiento de la solucion de respaldo de informacion ( Backup) para el IDPC</v>
          </cell>
          <cell r="S354" t="str">
            <v>Contrato de Prestación de Servicios</v>
          </cell>
          <cell r="U354">
            <v>70361667</v>
          </cell>
          <cell r="V354">
            <v>0</v>
          </cell>
          <cell r="W354">
            <v>70361667</v>
          </cell>
          <cell r="X354">
            <v>210</v>
          </cell>
          <cell r="Z354">
            <v>210</v>
          </cell>
          <cell r="AA354">
            <v>44659</v>
          </cell>
          <cell r="AB354">
            <v>44872</v>
          </cell>
          <cell r="AC354">
            <v>44652</v>
          </cell>
          <cell r="AD354" t="str">
            <v>https://community.secop.gov.co/Public/Tendering/OpportunityDetail/Index?noticeUID=CO1.NTC.2853931&amp;isFromPublicArea=True&amp;isModal=False</v>
          </cell>
          <cell r="AE354">
            <v>70361667</v>
          </cell>
        </row>
        <row r="355">
          <cell r="O355">
            <v>354</v>
          </cell>
          <cell r="P355">
            <v>900332071</v>
          </cell>
          <cell r="Q355" t="str">
            <v>SOLUCIONES EN INGENIERIA Y SOFTWARE S.A.S.</v>
          </cell>
          <cell r="R355" t="str">
            <v>(343- 455- 458) CONTRATAR LA ACTUALIZACIÓN, MANTENIMIENTO Y SOPORTE DE SOFTWARE SIIGO CONFORME LO REQUERIDO POR EL INSTITUTO DISTRITAL DE PATRIMONIO CULTURAL.</v>
          </cell>
          <cell r="S355" t="str">
            <v xml:space="preserve"> Contrato de Prestación de Servicios</v>
          </cell>
          <cell r="U355">
            <v>13331773</v>
          </cell>
          <cell r="V355">
            <v>0</v>
          </cell>
          <cell r="W355">
            <v>13331773</v>
          </cell>
          <cell r="X355">
            <v>300</v>
          </cell>
          <cell r="Z355">
            <v>300</v>
          </cell>
          <cell r="AA355">
            <v>44652</v>
          </cell>
          <cell r="AB355">
            <v>44957</v>
          </cell>
          <cell r="AC355">
            <v>44649</v>
          </cell>
          <cell r="AD355" t="str">
            <v>https://community.secop.gov.co/Public/Tendering/OpportunityDetail/Index?noticeUID=CO1.NTC.2876603&amp;isFromPublicArea=True&amp;isModal=False</v>
          </cell>
          <cell r="AE355">
            <v>13331773</v>
          </cell>
        </row>
        <row r="356">
          <cell r="O356">
            <v>355</v>
          </cell>
          <cell r="P356">
            <v>800148041</v>
          </cell>
          <cell r="Q356" t="str">
            <v>SERVI LIMPIEZA S.A.</v>
          </cell>
          <cell r="R356" t="str">
            <v>261-474 Contratar la prestación del servicio integral de aseo, cafetería y fumigación, incluidos los insumos, para las sedes del Instituto Distrital de Patrimonio Cultural.</v>
          </cell>
          <cell r="S356" t="str">
            <v xml:space="preserve"> Contrato de Prestación de Servicios</v>
          </cell>
          <cell r="U356">
            <v>220465372.90000001</v>
          </cell>
          <cell r="V356">
            <v>0</v>
          </cell>
          <cell r="W356">
            <v>220465372.90000001</v>
          </cell>
          <cell r="X356">
            <v>180</v>
          </cell>
          <cell r="Z356">
            <v>180</v>
          </cell>
          <cell r="AA356">
            <v>44652</v>
          </cell>
          <cell r="AB356">
            <v>44865</v>
          </cell>
          <cell r="AC356">
            <v>44649</v>
          </cell>
          <cell r="AD356" t="str">
            <v>https://colombiacompra.gov.co/tienda-virtual-del-estado-colombiano/ordenes-compra/87499</v>
          </cell>
          <cell r="AE356">
            <v>188769976</v>
          </cell>
        </row>
        <row r="357">
          <cell r="O357">
            <v>356</v>
          </cell>
          <cell r="P357">
            <v>805000867</v>
          </cell>
          <cell r="Q357" t="str">
            <v xml:space="preserve">CORREAGRO SA COMISIONISTA DE BOLSA </v>
          </cell>
          <cell r="R357" t="str">
            <v>(59/ 260/ 316/ 473) Contratar la prestación del servicio de vigilancia y seguridad privada para custodiar los bienes de propiedad y a cargo del IDPC</v>
          </cell>
          <cell r="S357" t="str">
            <v>Atípicos</v>
          </cell>
          <cell r="U357">
            <v>1468208887</v>
          </cell>
          <cell r="V357">
            <v>0</v>
          </cell>
          <cell r="W357">
            <v>1339411573</v>
          </cell>
          <cell r="X357">
            <v>315</v>
          </cell>
          <cell r="Z357">
            <v>315</v>
          </cell>
          <cell r="AA357">
            <v>44657</v>
          </cell>
          <cell r="AB357">
            <v>44977</v>
          </cell>
          <cell r="AC357">
            <v>44656</v>
          </cell>
          <cell r="AD357" t="str">
            <v>https://community.secop.gov.co/Public/Tendering/OpportunityDetail/Index?noticeUID=CO1.NTC.2898721&amp;isFromPublicArea=True&amp;isModal=False</v>
          </cell>
          <cell r="AE357">
            <v>1148773556</v>
          </cell>
        </row>
        <row r="358">
          <cell r="O358">
            <v>357</v>
          </cell>
          <cell r="P358">
            <v>901006249</v>
          </cell>
          <cell r="Q358" t="str">
            <v>TALLERES CARSONI S.A.S</v>
          </cell>
          <cell r="R358" t="str">
            <v xml:space="preserve">479- Contratar el servicio de mantenimiento para los vehículos del IDPC, con suministros de repuestos, baterías y accesorios.   </v>
          </cell>
          <cell r="S358" t="str">
            <v xml:space="preserve"> Contrato de Prestación de Servicios</v>
          </cell>
          <cell r="U358">
            <v>23747000</v>
          </cell>
          <cell r="W358">
            <v>23747000</v>
          </cell>
          <cell r="X358">
            <v>240</v>
          </cell>
          <cell r="Z358">
            <v>240</v>
          </cell>
          <cell r="AA358">
            <v>44684</v>
          </cell>
          <cell r="AB358">
            <v>44928</v>
          </cell>
          <cell r="AC358">
            <v>44678</v>
          </cell>
          <cell r="AD358" t="str">
            <v>https://community.secop.gov.co/Public/Tendering/OpportunityDetail/Index?noticeUID=CO1.NTC.2909327&amp;isFromPublicArea=True&amp;isModal=False</v>
          </cell>
          <cell r="AE358">
            <v>23747000</v>
          </cell>
        </row>
        <row r="359">
          <cell r="O359">
            <v>359</v>
          </cell>
          <cell r="P359">
            <v>860002400</v>
          </cell>
          <cell r="Q359" t="str">
            <v>LA PREVISORA COMPAÑÍA DE SEGUROS</v>
          </cell>
          <cell r="R359" t="str">
            <v>449-Adquisición de los seguros para los vehículos del propiedad del IDPC</v>
          </cell>
          <cell r="S359" t="str">
            <v xml:space="preserve"> Contrato Atipico</v>
          </cell>
          <cell r="U359">
            <v>1897400</v>
          </cell>
          <cell r="W359">
            <v>1897400</v>
          </cell>
          <cell r="X359">
            <v>30</v>
          </cell>
          <cell r="Z359">
            <v>30</v>
          </cell>
          <cell r="AA359">
            <v>44708</v>
          </cell>
          <cell r="AB359">
            <v>44738</v>
          </cell>
          <cell r="AC359">
            <v>44707</v>
          </cell>
          <cell r="AD359" t="str">
            <v>https://community.secop.gov.co/Public/Tendering/OpportunityDetail/Index?noticeUID=CO1.NTC.2938108&amp;isFromPublicArea=True&amp;isModal=False</v>
          </cell>
          <cell r="AE359">
            <v>0</v>
          </cell>
        </row>
        <row r="360">
          <cell r="O360">
            <v>360</v>
          </cell>
          <cell r="P360">
            <v>901446013</v>
          </cell>
          <cell r="Q360" t="str">
            <v>UNION TEMPORAL ESPECIALES COLOMBIA COMPRA 2020</v>
          </cell>
          <cell r="R360" t="str">
            <v>(67-446-531-532-533-534-535-536-537-538) Contratar el servicio de transporte terrestre especial de pasajeros para el Instituto Distrital de Patrimonio Cultural.</v>
          </cell>
          <cell r="S360" t="str">
            <v xml:space="preserve"> Contrato de Prestación de Servicios</v>
          </cell>
          <cell r="U360">
            <v>149931645.93000001</v>
          </cell>
          <cell r="W360">
            <v>149931645.93000001</v>
          </cell>
          <cell r="X360">
            <v>120</v>
          </cell>
          <cell r="Z360">
            <v>120</v>
          </cell>
          <cell r="AA360">
            <v>44713</v>
          </cell>
          <cell r="AB360">
            <v>44835</v>
          </cell>
          <cell r="AC360">
            <v>44713</v>
          </cell>
          <cell r="AD360" t="str">
            <v>https://www.colombiacompra.gov.co/tienda-virtual-del-estado-colombiano/ordenes-compra/91075</v>
          </cell>
          <cell r="AE360">
            <v>149931646</v>
          </cell>
        </row>
        <row r="361">
          <cell r="O361">
            <v>361</v>
          </cell>
          <cell r="P361">
            <v>830038304</v>
          </cell>
          <cell r="Q361" t="str">
            <v>GOLD SYS LTDA</v>
          </cell>
          <cell r="R361" t="str">
            <v>348/459 - Contratar la adquisición, suscripción y renovación  de licencias de software para los equipos de cómputo del Instituto Distrital de Patrimonio Cultural.</v>
          </cell>
          <cell r="S361" t="str">
            <v>Compraventa</v>
          </cell>
          <cell r="U361">
            <v>221645800</v>
          </cell>
          <cell r="W361">
            <v>221645800</v>
          </cell>
          <cell r="X361">
            <v>180</v>
          </cell>
          <cell r="Z361">
            <v>180</v>
          </cell>
          <cell r="AA361">
            <v>44719</v>
          </cell>
          <cell r="AB361">
            <v>44901</v>
          </cell>
          <cell r="AC361">
            <v>44715</v>
          </cell>
          <cell r="AD361" t="str">
            <v>https://community.secop.gov.co/Public/Tendering/OpportunityDetail/Index?noticeUID=CO1.NTC.2926022&amp;isFromPublicArea=True&amp;isModal=False</v>
          </cell>
          <cell r="AE361">
            <v>221645800</v>
          </cell>
        </row>
        <row r="362">
          <cell r="O362">
            <v>362</v>
          </cell>
          <cell r="P362">
            <v>830077380</v>
          </cell>
          <cell r="Q362" t="str">
            <v>Xertica Colombia SAS</v>
          </cell>
          <cell r="R362" t="str">
            <v>(Cód. 342-454) Contratar la renovación de los servicios de Google Workspace y Google Vault (copias de respaldo y/o archivado) que incluye el correo electrónico, herramientas de colaboración y comunicación para el dominio del Instituto Distrital de Patrimonio Cultural.gov.co</v>
          </cell>
          <cell r="S362" t="str">
            <v>Compraventa</v>
          </cell>
          <cell r="U362">
            <v>208044004.62</v>
          </cell>
          <cell r="W362">
            <v>208044004.62</v>
          </cell>
          <cell r="X362">
            <v>5</v>
          </cell>
          <cell r="Z362">
            <v>5</v>
          </cell>
          <cell r="AA362">
            <v>44718</v>
          </cell>
          <cell r="AB362">
            <v>44728</v>
          </cell>
          <cell r="AC362">
            <v>44718</v>
          </cell>
          <cell r="AD362" t="str">
            <v>https://colombiacompra.gov.co/tienda-virtual-del-estado-colombiano/ordenes-compra/91317</v>
          </cell>
          <cell r="AE362">
            <v>208044005</v>
          </cell>
        </row>
        <row r="363">
          <cell r="O363">
            <v>363</v>
          </cell>
          <cell r="P363">
            <v>860004023</v>
          </cell>
          <cell r="Q363" t="str">
            <v>RAPIDO GIGANTE SAS</v>
          </cell>
          <cell r="R363" t="str">
            <v>(Cod.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v>
          </cell>
          <cell r="S363" t="str">
            <v xml:space="preserve"> Contrato de Prestación de Servicios</v>
          </cell>
          <cell r="U363">
            <v>88000000</v>
          </cell>
          <cell r="W363">
            <v>88000000</v>
          </cell>
          <cell r="X363">
            <v>240</v>
          </cell>
          <cell r="Z363">
            <v>240</v>
          </cell>
          <cell r="AC363">
            <v>44728</v>
          </cell>
          <cell r="AD363" t="str">
            <v>https://community.secop.gov.co/Public/Tendering/OpportunityDetail/Index?noticeUID=CO1.NTC.2943189&amp;isFromPublicArea=True&amp;isModal=False</v>
          </cell>
          <cell r="AE363">
            <v>88000000</v>
          </cell>
        </row>
        <row r="364">
          <cell r="O364">
            <v>424</v>
          </cell>
          <cell r="P364">
            <v>41648145</v>
          </cell>
          <cell r="Q364" t="str">
            <v>MARIA ESPERANZA PEÑUELA ESTEBAN</v>
          </cell>
          <cell r="R364" t="str">
            <v>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v>
          </cell>
          <cell r="S364" t="str">
            <v xml:space="preserve">31 31-Servicios Profesionales </v>
          </cell>
          <cell r="T364" t="str">
            <v>ADICION Y PRORROGA</v>
          </cell>
          <cell r="U364">
            <v>48166667</v>
          </cell>
          <cell r="V364">
            <v>5666667</v>
          </cell>
          <cell r="W364">
            <v>53833334</v>
          </cell>
          <cell r="X364">
            <v>170</v>
          </cell>
          <cell r="Y364">
            <v>20</v>
          </cell>
          <cell r="Z364">
            <v>190</v>
          </cell>
          <cell r="AA364">
            <v>44378</v>
          </cell>
          <cell r="AB364">
            <v>44571</v>
          </cell>
          <cell r="AC364">
            <v>44377</v>
          </cell>
          <cell r="AD364" t="str">
            <v>https://community.secop.gov.co/Public/Tendering/OpportunityDetail/Index?noticeUID=CO1.NTC.2062366&amp;isFromPublicArea=True&amp;isModal=False</v>
          </cell>
          <cell r="AE364">
            <v>51000000</v>
          </cell>
        </row>
        <row r="365">
          <cell r="O365">
            <v>364</v>
          </cell>
          <cell r="P365">
            <v>830077380</v>
          </cell>
          <cell r="Q365" t="str">
            <v>EFORCERS SA</v>
          </cell>
          <cell r="R365" t="str">
            <v>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v>
          </cell>
          <cell r="S365" t="str">
            <v xml:space="preserve">121 121-Compraventa (Bienes Muebles) </v>
          </cell>
          <cell r="T365" t="str">
            <v>ADICION</v>
          </cell>
          <cell r="U365">
            <v>93317791</v>
          </cell>
          <cell r="V365">
            <v>44889858</v>
          </cell>
          <cell r="W365">
            <v>138207649</v>
          </cell>
          <cell r="X365">
            <v>275</v>
          </cell>
          <cell r="Y365">
            <v>0</v>
          </cell>
          <cell r="Z365">
            <v>275</v>
          </cell>
          <cell r="AA365">
            <v>44307</v>
          </cell>
          <cell r="AB365">
            <v>44587</v>
          </cell>
          <cell r="AC365">
            <v>44307</v>
          </cell>
          <cell r="AD365" t="str">
            <v>https://www.colombiacompra.gov.co/tienda-virtual-del-estado-colombiano/ordenes-compra/67751</v>
          </cell>
          <cell r="AE365">
            <v>118359449</v>
          </cell>
        </row>
        <row r="366">
          <cell r="O366">
            <v>5</v>
          </cell>
          <cell r="P366">
            <v>36180733</v>
          </cell>
          <cell r="Q366" t="str">
            <v>IRMA CASTAÑEDA RAMIREZ</v>
          </cell>
          <cell r="R366" t="str">
            <v>144-Prestar servicios profesionales al Instituto Distrital de Patrimonio Cultural para apoyar jurídicamente en las actuaciones que se adelanten dentro de los procesos disciplinarios de competencia de la Entidad.</v>
          </cell>
          <cell r="S366" t="str">
            <v xml:space="preserve">31 31-Servicios Profesionales </v>
          </cell>
          <cell r="T366" t="str">
            <v>ADICION Y PRORROGA</v>
          </cell>
          <cell r="U366">
            <v>57704900</v>
          </cell>
          <cell r="V366">
            <v>4371583</v>
          </cell>
          <cell r="W366">
            <v>62076483</v>
          </cell>
          <cell r="X366">
            <v>330</v>
          </cell>
          <cell r="Y366">
            <v>25</v>
          </cell>
          <cell r="Z366">
            <v>355</v>
          </cell>
          <cell r="AA366">
            <v>44216</v>
          </cell>
          <cell r="AB366">
            <v>44575</v>
          </cell>
          <cell r="AC366">
            <v>44215</v>
          </cell>
          <cell r="AD366" t="str">
            <v>https://community.secop.gov.co/Public/Tendering/OpportunityDetail/Index?noticeUID=CO1.NTC.1671002&amp;isFromPublicArea=True&amp;isModal=False</v>
          </cell>
          <cell r="AE366">
            <v>2448086</v>
          </cell>
        </row>
        <row r="367">
          <cell r="O367">
            <v>2</v>
          </cell>
          <cell r="P367">
            <v>1022363131</v>
          </cell>
          <cell r="Q367" t="str">
            <v>ANGELA MARIA CASTRO CEPEDA</v>
          </cell>
          <cell r="R367" t="str">
            <v>132-Prestar servicios profesionales al Instituto Distrital de Patrimonio Cultural para orientar la implementación de las acciones de fortalecimiento de las Políticas del Estado - Ciudadano en el marco del Modelo Integrado de Planeación y Gestión.</v>
          </cell>
          <cell r="S367" t="str">
            <v xml:space="preserve">31 31-Servicios Profesionales </v>
          </cell>
          <cell r="T367" t="str">
            <v>ADICION Y PRORROGA</v>
          </cell>
          <cell r="U367">
            <v>86900000</v>
          </cell>
          <cell r="V367">
            <v>6583333</v>
          </cell>
          <cell r="W367">
            <v>93483333</v>
          </cell>
          <cell r="X367">
            <v>330</v>
          </cell>
          <cell r="Y367">
            <v>25</v>
          </cell>
          <cell r="Z367">
            <v>355</v>
          </cell>
          <cell r="AA367">
            <v>44216</v>
          </cell>
          <cell r="AB367">
            <v>44575</v>
          </cell>
          <cell r="AC367">
            <v>44215</v>
          </cell>
          <cell r="AD367" t="str">
            <v>https://community.secop.gov.co/Public/Tendering/OpportunityDetail/Index?noticeUID=CO1.NTC.1670240&amp;isFromPublicArea=True&amp;isModal=False</v>
          </cell>
          <cell r="AE367">
            <v>90586666</v>
          </cell>
        </row>
        <row r="368">
          <cell r="O368">
            <v>3</v>
          </cell>
          <cell r="P368">
            <v>1032416316</v>
          </cell>
          <cell r="Q368" t="str">
            <v>DANILO SANCHEZ SUARIQUE</v>
          </cell>
          <cell r="R368" t="str">
            <v>133-Prestar servicios profesionales al Instituto Distrital de Patrimonio Cultural para la gestión de las PQRSDF que ingresan a la entidad, a través de los diferentes canales de atención</v>
          </cell>
          <cell r="S368" t="str">
            <v xml:space="preserve">31 31-Servicios Profesionales </v>
          </cell>
          <cell r="T368" t="str">
            <v>ADICION Y PRORROGA</v>
          </cell>
          <cell r="U368">
            <v>46200000</v>
          </cell>
          <cell r="V368">
            <v>3500000</v>
          </cell>
          <cell r="W368">
            <v>49700000</v>
          </cell>
          <cell r="X368">
            <v>330</v>
          </cell>
          <cell r="Y368">
            <v>25</v>
          </cell>
          <cell r="Z368">
            <v>355</v>
          </cell>
          <cell r="AA368">
            <v>44216</v>
          </cell>
          <cell r="AB368">
            <v>44575</v>
          </cell>
          <cell r="AC368">
            <v>44215</v>
          </cell>
          <cell r="AD368" t="str">
            <v>https://community.secop.gov.co/Public/Tendering/OpportunityDetail/Index?noticeUID=CO1.NTC.1670181&amp;isFromPublicArea=True&amp;isModal=False</v>
          </cell>
          <cell r="AE368">
            <v>48160000</v>
          </cell>
        </row>
        <row r="369">
          <cell r="O369">
            <v>256</v>
          </cell>
          <cell r="P369">
            <v>1022370790</v>
          </cell>
          <cell r="Q369" t="str">
            <v>JENNY MARIBEL ZAMUDIO BELTRAN</v>
          </cell>
          <cell r="R369" t="str">
            <v>208-Prestar servicios profesionales al Instituto Distrital de Patrimonio Cultural en la orientación y ejecución de los procesos de mediación de las exposiciones del Museo de Bogotá.</v>
          </cell>
          <cell r="S369" t="str">
            <v xml:space="preserve">31 31-Servicios Profesionales </v>
          </cell>
          <cell r="T369" t="str">
            <v>ADICION Y PRORROGA</v>
          </cell>
          <cell r="U369">
            <v>36731750</v>
          </cell>
          <cell r="V369">
            <v>3608733</v>
          </cell>
          <cell r="W369">
            <v>40340483</v>
          </cell>
          <cell r="X369">
            <v>285</v>
          </cell>
          <cell r="Y369">
            <v>28</v>
          </cell>
          <cell r="Z369">
            <v>313</v>
          </cell>
          <cell r="AA369">
            <v>44259</v>
          </cell>
          <cell r="AB369">
            <v>44577</v>
          </cell>
          <cell r="AC369">
            <v>44258</v>
          </cell>
          <cell r="AD369" t="str">
            <v>https://community.secop.gov.co/Public/Tendering/OpportunityDetail/Index?noticeUID=CO1.NTC.1814715&amp;isFromPublicArea=True&amp;isModal=False</v>
          </cell>
          <cell r="AE369">
            <v>38793883</v>
          </cell>
        </row>
        <row r="370">
          <cell r="O370">
            <v>52</v>
          </cell>
          <cell r="P370">
            <v>16936494</v>
          </cell>
          <cell r="Q370" t="str">
            <v>CARLOS MIGUEL ROMAN GARCES</v>
          </cell>
          <cell r="R370" t="str">
            <v>104-Prestar servicios profesionales al Instituto Distrital de Patrimonio Cultural, para apoyar la implementación, seguimiento y mejora del Subsistema de Gestión Ambiental en el marco del Modelo Integrado de Planeación y Gestión.</v>
          </cell>
          <cell r="S370" t="str">
            <v xml:space="preserve">31 31-Servicios Profesionales </v>
          </cell>
          <cell r="T370" t="str">
            <v>ADICION Y PRORROGA</v>
          </cell>
          <cell r="U370">
            <v>44000000</v>
          </cell>
          <cell r="V370">
            <v>2800000</v>
          </cell>
          <cell r="W370">
            <v>46800000</v>
          </cell>
          <cell r="X370">
            <v>330</v>
          </cell>
          <cell r="Y370">
            <v>21</v>
          </cell>
          <cell r="Z370">
            <v>351</v>
          </cell>
          <cell r="AA370">
            <v>44222</v>
          </cell>
          <cell r="AB370">
            <v>44577</v>
          </cell>
          <cell r="AC370">
            <v>44221</v>
          </cell>
          <cell r="AD370" t="str">
            <v>https://community.secop.gov.co/Public/Tendering/OpportunityDetail/Index?noticeUID=CO1.NTC.1684019&amp;isFromPublicArea=True&amp;isModal=False</v>
          </cell>
          <cell r="AE370">
            <v>46133333</v>
          </cell>
        </row>
        <row r="371">
          <cell r="O371">
            <v>481</v>
          </cell>
          <cell r="P371">
            <v>52810235</v>
          </cell>
          <cell r="Q371" t="str">
            <v>GLORIA ISABEL CARRILLO BUITRAGO</v>
          </cell>
          <cell r="R371" t="str">
            <v>721-Prestar servicios profesionales al Instituto Distrital de Patrimonio Cultural para brindar asistencia a los procesos gerenciales, de planeación y administración del Museo de Bogotá.</v>
          </cell>
          <cell r="S371" t="str">
            <v xml:space="preserve">31 31-Servicios Profesionales </v>
          </cell>
          <cell r="T371" t="str">
            <v>ADICION Y PRORROGA</v>
          </cell>
          <cell r="U371">
            <v>19437000</v>
          </cell>
          <cell r="V371">
            <v>2351250</v>
          </cell>
          <cell r="W371">
            <v>21788250</v>
          </cell>
          <cell r="X371">
            <v>124</v>
          </cell>
          <cell r="Y371">
            <v>15</v>
          </cell>
          <cell r="Z371">
            <v>139</v>
          </cell>
          <cell r="AA371">
            <v>44434</v>
          </cell>
          <cell r="AB371">
            <v>44575</v>
          </cell>
          <cell r="AC371">
            <v>44433</v>
          </cell>
          <cell r="AD371" t="str">
            <v>https://community.secop.gov.co/Public/Tendering/OpportunityDetail/Index?noticeUID=CO1.NTC.2198925&amp;isFromPublicArea=True&amp;isModal=False</v>
          </cell>
          <cell r="AE371">
            <v>21631500</v>
          </cell>
        </row>
        <row r="372">
          <cell r="O372">
            <v>129</v>
          </cell>
          <cell r="P372">
            <v>1032458417</v>
          </cell>
          <cell r="Q372" t="str">
            <v>DANIEL ALEJANDRO RUEDA JIMENEZ</v>
          </cell>
          <cell r="R372" t="str">
            <v>780-Prestar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S372" t="str">
            <v xml:space="preserve">33 33-Servicios Apoyo a la Gestion de la Entidad (servicios administrativos) </v>
          </cell>
          <cell r="U372">
            <v>8000000</v>
          </cell>
          <cell r="V372">
            <v>0</v>
          </cell>
          <cell r="W372">
            <v>8000000</v>
          </cell>
          <cell r="X372">
            <v>120</v>
          </cell>
          <cell r="Y372">
            <v>0</v>
          </cell>
          <cell r="Z372">
            <v>120</v>
          </cell>
          <cell r="AA372">
            <v>44551</v>
          </cell>
          <cell r="AB372">
            <v>44671</v>
          </cell>
          <cell r="AC372">
            <v>44539</v>
          </cell>
          <cell r="AD372" t="str">
            <v>https://community.secop.gov.co/Public/Tendering/OpportunityDetail/Index?noticeUID=CO1.NTC.2447887&amp;isFromPublicArea=True&amp;isModal=False</v>
          </cell>
          <cell r="AE372">
            <v>6666667</v>
          </cell>
        </row>
        <row r="373">
          <cell r="O373">
            <v>359</v>
          </cell>
          <cell r="P373">
            <v>899999061</v>
          </cell>
          <cell r="Q373" t="str">
            <v>SECRETARIA DISTTRITAL DE MOVILIDAD</v>
          </cell>
          <cell r="R373" t="str">
            <v>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v>
          </cell>
          <cell r="S373" t="str">
            <v>211 211-Convenio Interadministrativo</v>
          </cell>
          <cell r="T373" t="str">
            <v>PRORROGA</v>
          </cell>
          <cell r="U373">
            <v>0</v>
          </cell>
          <cell r="V373">
            <v>0</v>
          </cell>
          <cell r="W373">
            <v>0</v>
          </cell>
          <cell r="X373">
            <v>1080</v>
          </cell>
          <cell r="Y373">
            <v>0</v>
          </cell>
          <cell r="Z373">
            <v>1080</v>
          </cell>
          <cell r="AA373">
            <v>44327</v>
          </cell>
          <cell r="AB373">
            <v>45422</v>
          </cell>
          <cell r="AC373">
            <v>44312</v>
          </cell>
          <cell r="AD373" t="str">
            <v>https://community.secop.gov.co/Public/Tendering/OpportunityDetail/Index?noticeUID=CO1.NTC.1913449&amp;isFromPublicArea=True&amp;isModal=False</v>
          </cell>
          <cell r="AE373">
            <v>0</v>
          </cell>
        </row>
        <row r="374">
          <cell r="O374">
            <v>425</v>
          </cell>
          <cell r="P374">
            <v>860030197</v>
          </cell>
          <cell r="Q374" t="str">
            <v>JARDIN BOTANICO JOSE CELESTINO MUTIS</v>
          </cell>
          <cell r="R374" t="str">
            <v>570-Aunar esfuerzos técnicos, administrativos y financieros entre el Jardín Botánico José Celestino Mutis y el Instituto Distrital de Patrimonio Cultural, para ejecutar actividades de arbolado, jardinería y agricultura urbana en Bienes y Sectores de Interés Cultural.</v>
          </cell>
          <cell r="S374" t="str">
            <v xml:space="preserve">211 211-Convenio Interadministrativo </v>
          </cell>
          <cell r="U374">
            <v>180000000</v>
          </cell>
          <cell r="V374">
            <v>0</v>
          </cell>
          <cell r="W374">
            <v>180000000</v>
          </cell>
          <cell r="X374">
            <v>180</v>
          </cell>
          <cell r="Y374">
            <v>0</v>
          </cell>
          <cell r="Z374">
            <v>180</v>
          </cell>
          <cell r="AA374">
            <v>44390</v>
          </cell>
          <cell r="AB374">
            <v>44573</v>
          </cell>
          <cell r="AC374">
            <v>44379</v>
          </cell>
          <cell r="AD374" t="str">
            <v>https://community.secop.gov.co/Public/Tendering/OpportunityDetail/Index?noticeUID=CO1.NTC.2070611&amp;isFromPublicArea=True&amp;isModal=False</v>
          </cell>
          <cell r="AE374">
            <v>180000000</v>
          </cell>
        </row>
        <row r="375">
          <cell r="O375">
            <v>427</v>
          </cell>
          <cell r="P375">
            <v>900413030</v>
          </cell>
          <cell r="Q375" t="str">
            <v>INSTITUTO DISTRITAL DE LAS ARTES – IDARTES –</v>
          </cell>
          <cell r="R375" t="str">
            <v>567-Aunar esfuerzos técnicos, administrativos y financieros entre el INSTITUTO DISTRITAL DE LAS ARTES – IDARTES – y el INSTITUTO DISTRITAL DE PATRIMONIO CULTURAL – IDPC – , para activar los patrimonios de los núcleos fundacionales de Bosa, Suba y Usme como referente de significados sociales y determinante de las dinámicas del ordenamiento territorial a través de la promoción, fortalecimiento y visibilización de prácticas artísticas y
culturales.</v>
          </cell>
          <cell r="S375" t="str">
            <v xml:space="preserve">211 211-Convenio Interadministrativo </v>
          </cell>
          <cell r="U375">
            <v>160000000</v>
          </cell>
          <cell r="V375">
            <v>0</v>
          </cell>
          <cell r="W375">
            <v>160000000</v>
          </cell>
          <cell r="X375">
            <v>249</v>
          </cell>
          <cell r="Y375">
            <v>0</v>
          </cell>
          <cell r="Z375">
            <v>249</v>
          </cell>
          <cell r="AA375">
            <v>44399</v>
          </cell>
          <cell r="AB375">
            <v>44651</v>
          </cell>
          <cell r="AC375">
            <v>44398</v>
          </cell>
          <cell r="AD375" t="str">
            <v>https://community.secop.gov.co/Public/Tendering/OpportunityDetail/Index?noticeUID=CO1.NTC.2112015&amp;isFromPublicArea=True&amp;isModal=False</v>
          </cell>
          <cell r="AE375">
            <v>160000000</v>
          </cell>
        </row>
        <row r="376">
          <cell r="O376">
            <v>431</v>
          </cell>
          <cell r="P376">
            <v>899999063</v>
          </cell>
          <cell r="Q376" t="str">
            <v>UNIVERSIDAD NACIONAL DE COLOMBIA</v>
          </cell>
          <cell r="R376" t="str">
            <v>640-Aunar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v>
          </cell>
          <cell r="S376" t="str">
            <v xml:space="preserve">211 211-Convenio Interadministrativo </v>
          </cell>
          <cell r="T376" t="str">
            <v>PRORROGA</v>
          </cell>
          <cell r="U376">
            <v>0</v>
          </cell>
          <cell r="V376">
            <v>0</v>
          </cell>
          <cell r="W376">
            <v>0</v>
          </cell>
          <cell r="X376">
            <v>499</v>
          </cell>
          <cell r="Y376">
            <v>0</v>
          </cell>
          <cell r="Z376">
            <v>499</v>
          </cell>
          <cell r="AA376">
            <v>44418</v>
          </cell>
          <cell r="AB376">
            <v>44911</v>
          </cell>
          <cell r="AC376">
            <v>44418</v>
          </cell>
          <cell r="AD376" t="str">
            <v>https://community.secop.gov.co/Public/Tendering/OpportunityDetail/Index?noticeUID=CO1.NTC.2125252&amp;isFromPublicArea=True&amp;isModal=False</v>
          </cell>
          <cell r="AE376">
            <v>0</v>
          </cell>
        </row>
        <row r="377">
          <cell r="O377">
            <v>520</v>
          </cell>
          <cell r="P377">
            <v>860044113</v>
          </cell>
          <cell r="Q377" t="str">
            <v>FUNDACION GILBERTO ALZATE AVENDAÑO</v>
          </cell>
          <cell r="R377" t="str">
            <v>979-Aunar esfuerzos técnicos, administrativos y de recurso humano entre el Instituto Distrital de Patrimonio Cultural IDPC y la Fundación Gilberto Alzate Avendaño FUGA, para la cooperación, asistencia técnica interinstitucional y la transferencia de conocimiento técnico, orientado a la promoción, fomento y desarrollo cultural en el marco de la implementación del Plan Especial de Manejo y Protección del Centro Histórico de Bogotá, PEMP-CH.</v>
          </cell>
          <cell r="S377" t="str">
            <v xml:space="preserve">211 211-Convenio Interadministrativo </v>
          </cell>
          <cell r="T377" t="str">
            <v>PRORROGA</v>
          </cell>
          <cell r="U377">
            <v>0</v>
          </cell>
          <cell r="V377">
            <v>0</v>
          </cell>
          <cell r="W377">
            <v>0</v>
          </cell>
          <cell r="X377">
            <v>540</v>
          </cell>
          <cell r="Y377">
            <v>0</v>
          </cell>
          <cell r="Z377">
            <v>540</v>
          </cell>
          <cell r="AA377">
            <v>44518</v>
          </cell>
          <cell r="AB377">
            <v>45062</v>
          </cell>
          <cell r="AC377">
            <v>44512</v>
          </cell>
          <cell r="AD377" t="str">
            <v>https://community.secop.gov.co/Public/Tendering/OpportunityDetail/Index?noticeUID=CO1.NTC.2390067&amp;isFromPublicArea=True&amp;isModal=False</v>
          </cell>
          <cell r="AE377">
            <v>0</v>
          </cell>
        </row>
        <row r="378">
          <cell r="O378">
            <v>230</v>
          </cell>
          <cell r="P378">
            <v>900101100</v>
          </cell>
          <cell r="Q378" t="str">
            <v>AUDIDATA COLOMBIA SAS</v>
          </cell>
          <cell r="R378" t="str">
            <v>187-Contratar la renovación y ampliación del almacenamiento de la solución de respaldo de información para el Instituto Distrital de Patrimonio Cultural.</v>
          </cell>
          <cell r="S378" t="str">
            <v>40 40-Servicios de Outsourcing</v>
          </cell>
          <cell r="U378">
            <v>91597000</v>
          </cell>
          <cell r="V378">
            <v>0</v>
          </cell>
          <cell r="W378">
            <v>91597000</v>
          </cell>
          <cell r="X378">
            <v>330</v>
          </cell>
          <cell r="Y378">
            <v>0</v>
          </cell>
          <cell r="Z378">
            <v>330</v>
          </cell>
          <cell r="AA378">
            <v>44298</v>
          </cell>
          <cell r="AB378">
            <v>44593</v>
          </cell>
          <cell r="AC378">
            <v>44256</v>
          </cell>
          <cell r="AD378" t="str">
            <v>https://community.secop.gov.co/Public/Tendering/OpportunityDetail/Index?noticeUID=CO1.NTC.1773465&amp;isFromPublicArea=True&amp;isModal=False</v>
          </cell>
          <cell r="AE378">
            <v>50101000</v>
          </cell>
        </row>
        <row r="379">
          <cell r="O379">
            <v>533</v>
          </cell>
          <cell r="P379">
            <v>900606143</v>
          </cell>
          <cell r="Q379" t="str">
            <v xml:space="preserve">HACHI SAS	</v>
          </cell>
          <cell r="R379" t="str">
            <v>184-Adquirir el soporte anual de los módulos y licencias del software de mesa de ayuda (Aranda).</v>
          </cell>
          <cell r="S379" t="str">
            <v xml:space="preserve">121 121-Compraventa (Bienes Muebles) </v>
          </cell>
          <cell r="U379">
            <v>30354000</v>
          </cell>
          <cell r="V379">
            <v>0</v>
          </cell>
          <cell r="W379">
            <v>30354000</v>
          </cell>
          <cell r="X379">
            <v>15</v>
          </cell>
          <cell r="Y379">
            <v>0</v>
          </cell>
          <cell r="Z379">
            <v>15</v>
          </cell>
          <cell r="AA379">
            <v>44552</v>
          </cell>
          <cell r="AB379">
            <v>44566</v>
          </cell>
          <cell r="AC379">
            <v>44545</v>
          </cell>
          <cell r="AD379" t="str">
            <v>https://community.secop.gov.co/Public/Tendering/OpportunityDetail/Index?noticeUID=CO1.NTC.2418939&amp;isFromPublicArea=True&amp;isModal=False</v>
          </cell>
          <cell r="AE379">
            <v>30354000</v>
          </cell>
        </row>
        <row r="380">
          <cell r="O380">
            <v>306</v>
          </cell>
          <cell r="P380">
            <v>1019065560</v>
          </cell>
          <cell r="Q380" t="str">
            <v>JUAN SEBASTIAN PINTO MUÑOZ</v>
          </cell>
          <cell r="R380" t="str">
            <v>113-Prestar servicios profesionales al Instituto Distrital de Patrimonio Cultural para orientar la planificación y ejecución del programa de recorridos patrimoniales en el marco de la estrategia de territorialización del Museo de Bogotá</v>
          </cell>
          <cell r="S380" t="str">
            <v xml:space="preserve">31 31-Servicios Profesionales </v>
          </cell>
          <cell r="T380" t="str">
            <v>ADICION Y PRORROGA</v>
          </cell>
          <cell r="U380">
            <v>52250000</v>
          </cell>
          <cell r="V380">
            <v>1099999</v>
          </cell>
          <cell r="W380">
            <v>53349999</v>
          </cell>
          <cell r="X380">
            <v>285</v>
          </cell>
          <cell r="Y380">
            <v>4</v>
          </cell>
          <cell r="Z380">
            <v>289</v>
          </cell>
          <cell r="AA380">
            <v>44267</v>
          </cell>
          <cell r="AB380">
            <v>44563</v>
          </cell>
          <cell r="AC380">
            <v>44265</v>
          </cell>
          <cell r="AD380" t="str">
            <v>https://community.secop.gov.co/Public/Tendering/OpportunityDetail/Index?noticeUID=CO1.NTC.1833072&amp;isFromPublicArea=True&amp;isModal=False</v>
          </cell>
          <cell r="AE380">
            <v>52616666</v>
          </cell>
        </row>
        <row r="381">
          <cell r="O381">
            <v>45</v>
          </cell>
          <cell r="P381">
            <v>77195873</v>
          </cell>
          <cell r="Q381" t="str">
            <v>JOSE ORLANDO OVALLE MENDIOLA</v>
          </cell>
          <cell r="R381" t="str">
            <v>156-Prestar servicios de apoyo a la gestión al Instituto Distrital de Patrimonio Cultural para desarrollar actividades de organización, archivo de documentos y demás actividades administrativas requeridas.</v>
          </cell>
          <cell r="S381" t="str">
            <v xml:space="preserve">33 33-Servicios Apoyo a la Gestion de la Entidad (servicios administrativos) </v>
          </cell>
          <cell r="T381" t="str">
            <v>ADICION Y PRORROGA</v>
          </cell>
          <cell r="U381">
            <v>26668400</v>
          </cell>
          <cell r="V381">
            <v>1050573</v>
          </cell>
          <cell r="W381">
            <v>27718973</v>
          </cell>
          <cell r="X381">
            <v>330</v>
          </cell>
          <cell r="Y381">
            <v>13</v>
          </cell>
          <cell r="Z381">
            <v>343</v>
          </cell>
          <cell r="AA381">
            <v>44221</v>
          </cell>
          <cell r="AB381">
            <v>44568</v>
          </cell>
          <cell r="AC381">
            <v>44217</v>
          </cell>
          <cell r="AD381" t="str">
            <v>https://community.secop.gov.co/Public/Tendering/OpportunityDetail/Index?noticeUID=CO1.NTC.1678825&amp;isFromPublicArea=True&amp;isModal=False</v>
          </cell>
          <cell r="AE381">
            <v>27234093</v>
          </cell>
        </row>
        <row r="382">
          <cell r="O382">
            <v>62</v>
          </cell>
          <cell r="P382">
            <v>79489523</v>
          </cell>
          <cell r="Q382" t="str">
            <v>JUAN ANDRES POVEDA RIAÑO</v>
          </cell>
          <cell r="R382" t="str">
            <v>136-Prestar servicios de apoyo a la gestión al Instituto Distrital de Patrimonio Cultural en las actividades operativas y de mantenimiento a la infraestructura física.</v>
          </cell>
          <cell r="S382" t="str">
            <v xml:space="preserve">33 33-Servicios Apoyo a la Gestion de la Entidad (servicios administrativos) </v>
          </cell>
          <cell r="T382" t="str">
            <v>ADICION Y PRORROGA</v>
          </cell>
          <cell r="U382">
            <v>26668400</v>
          </cell>
          <cell r="V382">
            <v>969760</v>
          </cell>
          <cell r="W382">
            <v>27638160</v>
          </cell>
          <cell r="X382">
            <v>330</v>
          </cell>
          <cell r="Y382">
            <v>12</v>
          </cell>
          <cell r="Z382">
            <v>342</v>
          </cell>
          <cell r="AA382">
            <v>44222</v>
          </cell>
          <cell r="AB382">
            <v>44568</v>
          </cell>
          <cell r="AC382">
            <v>44221</v>
          </cell>
          <cell r="AD382" t="str">
            <v>https://community.secop.gov.co/Public/Tendering/OpportunityDetail/Index?noticeUID=CO1.NTC.1685927&amp;isFromPublicArea=True&amp;isModal=False</v>
          </cell>
          <cell r="AE382">
            <v>27234093</v>
          </cell>
        </row>
        <row r="383">
          <cell r="O383">
            <v>57</v>
          </cell>
          <cell r="P383">
            <v>1023912943</v>
          </cell>
          <cell r="Q383" t="str">
            <v>CAMILO ANDRES MORENO MALAGON</v>
          </cell>
          <cell r="R383" t="str">
            <v>160-Prestar servicios de apoyo a la gestión al Instituto Distrital de Patrimonio Cultural en la organización de archivos relacionados con la Política de Gestión Documental.</v>
          </cell>
          <cell r="S383" t="str">
            <v xml:space="preserve">33 33-Servicios Apoyo a la Gestion de la Entidad (servicios administrativos) </v>
          </cell>
          <cell r="T383" t="str">
            <v>ADICION Y PRORROGA</v>
          </cell>
          <cell r="U383">
            <v>30806600</v>
          </cell>
          <cell r="V383">
            <v>1213593</v>
          </cell>
          <cell r="W383">
            <v>32020193</v>
          </cell>
          <cell r="X383">
            <v>330</v>
          </cell>
          <cell r="Y383">
            <v>13</v>
          </cell>
          <cell r="Z383">
            <v>343</v>
          </cell>
          <cell r="AA383">
            <v>44221</v>
          </cell>
          <cell r="AB383">
            <v>44568</v>
          </cell>
          <cell r="AC383">
            <v>44221</v>
          </cell>
          <cell r="AD383" t="str">
            <v>https://community.secop.gov.co/Public/Tendering/OpportunityDetail/Index?noticeUID=CO1.NTC.1685995&amp;isFromPublicArea=True&amp;isModal=False</v>
          </cell>
          <cell r="AE383">
            <v>31460073</v>
          </cell>
        </row>
        <row r="384">
          <cell r="O384">
            <v>20</v>
          </cell>
          <cell r="P384">
            <v>80156853</v>
          </cell>
          <cell r="Q384" t="str">
            <v>EDGAR ANDRES MONCADA RUBIO</v>
          </cell>
          <cell r="R384" t="str">
            <v>162-Prestar servicios de apoyo a la gestión al Instituto Distrital de Patrimonio Cultural para el desarrollo de actividades relacionadas con el Programa de Gestión Documental - PGD y el Plan Institucional de Archivos PINAR.</v>
          </cell>
          <cell r="S384" t="str">
            <v xml:space="preserve">33 33-Servicios Apoyo a la Gestion de la Entidad (servicios administrativos) </v>
          </cell>
          <cell r="T384" t="str">
            <v>ADICION Y PRORROGA</v>
          </cell>
          <cell r="U384">
            <v>31036500</v>
          </cell>
          <cell r="V384">
            <v>1692900</v>
          </cell>
          <cell r="W384">
            <v>32729400</v>
          </cell>
          <cell r="X384">
            <v>330</v>
          </cell>
          <cell r="Y384">
            <v>18</v>
          </cell>
          <cell r="Z384">
            <v>348</v>
          </cell>
          <cell r="AA384">
            <v>44216</v>
          </cell>
          <cell r="AB384">
            <v>44568</v>
          </cell>
          <cell r="AC384">
            <v>44215</v>
          </cell>
          <cell r="AD384" t="str">
            <v>https://community.secop.gov.co/Public/Tendering/OpportunityDetail/Index?noticeUID=CO1.NTC.1672018&amp;isFromPublicArea=True&amp;isModal=False</v>
          </cell>
          <cell r="AE384">
            <v>31694850</v>
          </cell>
        </row>
        <row r="385">
          <cell r="O385">
            <v>67</v>
          </cell>
          <cell r="P385">
            <v>80813338</v>
          </cell>
          <cell r="Q385" t="str">
            <v>OMAR ALEXANDER PATIÑO PINEDA</v>
          </cell>
          <cell r="R385" t="str">
            <v>166-Prestar servicios de apoyo a la gestión al Instituto Distrital de Patrimonio Cultural en las actividades de préstamo, consulta y organización de archivos.</v>
          </cell>
          <cell r="S385" t="str">
            <v xml:space="preserve">33 33-Servicios Apoyo a la Gestion de la Entidad (servicios administrativos) </v>
          </cell>
          <cell r="T385" t="str">
            <v>ADICION Y PRORROGA</v>
          </cell>
          <cell r="U385">
            <v>32415900</v>
          </cell>
          <cell r="V385">
            <v>1080530</v>
          </cell>
          <cell r="W385">
            <v>33496430</v>
          </cell>
          <cell r="X385">
            <v>330</v>
          </cell>
          <cell r="Y385">
            <v>11</v>
          </cell>
          <cell r="Z385">
            <v>341</v>
          </cell>
          <cell r="AA385">
            <v>44223</v>
          </cell>
          <cell r="AB385">
            <v>44568</v>
          </cell>
          <cell r="AC385">
            <v>44222</v>
          </cell>
          <cell r="AD385" t="str">
            <v>https://community.secop.gov.co/Public/Tendering/OpportunityDetail/Index?noticeUID=CO1.NTC.1691774&amp;isFromPublicArea=True&amp;isModal=False</v>
          </cell>
          <cell r="AE385">
            <v>33103510</v>
          </cell>
        </row>
        <row r="386">
          <cell r="O386">
            <v>13</v>
          </cell>
          <cell r="P386">
            <v>1023947720</v>
          </cell>
          <cell r="Q386" t="str">
            <v>LINA MARIA MORENO MALAGON</v>
          </cell>
          <cell r="R386" t="str">
            <v>96-Prestar servicios de apoyo a la gestión al Instituto Distrital de Patrimonio Cultural en las actividades relacionadas con la organización y administración del archivo documental de la Oficina Asesora Jurídica.</v>
          </cell>
          <cell r="S386" t="str">
            <v xml:space="preserve">33 33-Servicios Apoyo a la Gestion de la Entidad (servicios administrativos) </v>
          </cell>
          <cell r="T386" t="str">
            <v>ADICION Y PRORROGA</v>
          </cell>
          <cell r="U386">
            <v>35200000</v>
          </cell>
          <cell r="V386">
            <v>1813333</v>
          </cell>
          <cell r="W386">
            <v>37013333</v>
          </cell>
          <cell r="X386">
            <v>330</v>
          </cell>
          <cell r="Y386">
            <v>17</v>
          </cell>
          <cell r="Z386">
            <v>347</v>
          </cell>
          <cell r="AA386">
            <v>44217</v>
          </cell>
          <cell r="AB386">
            <v>44568</v>
          </cell>
          <cell r="AC386">
            <v>44215</v>
          </cell>
          <cell r="AD386" t="str">
            <v>https://community.secop.gov.co/Public/Tendering/OpportunityDetail/Index?noticeUID=CO1.NTC.1670895&amp;isFromPublicArea=True&amp;isModal=False</v>
          </cell>
          <cell r="AE386">
            <v>35946666</v>
          </cell>
        </row>
        <row r="387">
          <cell r="O387">
            <v>49</v>
          </cell>
          <cell r="P387">
            <v>1030583336</v>
          </cell>
          <cell r="Q387" t="str">
            <v>RONALD MOREA ESTEVES</v>
          </cell>
          <cell r="R387" t="str">
            <v>170-Prestar servicios de apoyo a la gestión al Instituto Distrital de Patrimonio Cultural, en las actividades operativas relacionadas con la recepción, organización documental y de correspondencia.</v>
          </cell>
          <cell r="S387" t="str">
            <v xml:space="preserve">33 33-Servicios Apoyo a la Gestion de la Entidad (servicios administrativos) </v>
          </cell>
          <cell r="T387" t="str">
            <v>ADICION Y PRORROGA</v>
          </cell>
          <cell r="U387">
            <v>35519550</v>
          </cell>
          <cell r="V387">
            <v>1399255</v>
          </cell>
          <cell r="W387">
            <v>36918805</v>
          </cell>
          <cell r="X387">
            <v>330</v>
          </cell>
          <cell r="Y387">
            <v>13</v>
          </cell>
          <cell r="Z387">
            <v>343</v>
          </cell>
          <cell r="AA387">
            <v>44221</v>
          </cell>
          <cell r="AB387">
            <v>44568</v>
          </cell>
          <cell r="AC387">
            <v>44218</v>
          </cell>
          <cell r="AD387" t="str">
            <v>https://community.secop.gov.co/Public/Tendering/OpportunityDetail/Index?noticeUID=CO1.NTC.1681915&amp;isFromPublicArea=True&amp;isModal=False</v>
          </cell>
          <cell r="AE387">
            <v>36272995</v>
          </cell>
        </row>
        <row r="388">
          <cell r="O388">
            <v>42</v>
          </cell>
          <cell r="P388">
            <v>1016053047</v>
          </cell>
          <cell r="Q388" t="str">
            <v>EDNA CAMILA DEL CONSUELO ACERO TINOCO</v>
          </cell>
          <cell r="R388" t="str">
            <v>134-Prestar servicios profesionales al Instituto Distrital de Patrimonio Cultural en la implementación de la Política de Servicio al Ciudadano en el marco del Modelo Integrado de Planeación y Gestión.</v>
          </cell>
          <cell r="S388" t="str">
            <v xml:space="preserve">31 31-Servicios Profesionales </v>
          </cell>
          <cell r="T388" t="str">
            <v>ADICION Y PRORROGA</v>
          </cell>
          <cell r="U388">
            <v>42531500</v>
          </cell>
          <cell r="V388">
            <v>2062133</v>
          </cell>
          <cell r="W388">
            <v>44593633</v>
          </cell>
          <cell r="X388">
            <v>330</v>
          </cell>
          <cell r="Y388">
            <v>16</v>
          </cell>
          <cell r="Z388">
            <v>346</v>
          </cell>
          <cell r="AA388">
            <v>44218</v>
          </cell>
          <cell r="AB388">
            <v>44568</v>
          </cell>
          <cell r="AC388">
            <v>44217</v>
          </cell>
          <cell r="AD388" t="str">
            <v>https://community.secop.gov.co/Public/Tendering/OpportunityDetail/Index?noticeUID=CO1.NTC.1677155&amp;isFromPublicArea=True&amp;isModal=False</v>
          </cell>
          <cell r="AE388">
            <v>43433683</v>
          </cell>
        </row>
        <row r="389">
          <cell r="O389">
            <v>53</v>
          </cell>
          <cell r="P389">
            <v>1032385730</v>
          </cell>
          <cell r="Q389" t="str">
            <v>JENNY JOHANNA CARREÑO ARENALES</v>
          </cell>
          <cell r="R389" t="str">
            <v>107-Prestar servicios profesionales al Instituto Distrital de Patrimonio Cultural, para el desarrollo de actividades de gestión y monitoreo de la Oficina Asesora de Planeación.</v>
          </cell>
          <cell r="S389" t="str">
            <v xml:space="preserve">31 31-Servicios Profesionales </v>
          </cell>
          <cell r="T389" t="str">
            <v>ADICION Y PRORROGA</v>
          </cell>
          <cell r="U389">
            <v>44000000</v>
          </cell>
          <cell r="V389">
            <v>1600000</v>
          </cell>
          <cell r="W389">
            <v>45600000</v>
          </cell>
          <cell r="X389">
            <v>330</v>
          </cell>
          <cell r="Y389">
            <v>12</v>
          </cell>
          <cell r="Z389">
            <v>342</v>
          </cell>
          <cell r="AA389">
            <v>44222</v>
          </cell>
          <cell r="AB389">
            <v>44568</v>
          </cell>
          <cell r="AC389">
            <v>44221</v>
          </cell>
          <cell r="AD389" t="str">
            <v>https://community.secop.gov.co/Public/Tendering/OpportunityDetail/Index?noticeUID=CO1.NTC.1684027&amp;isFromPublicArea=True&amp;isModal=False</v>
          </cell>
          <cell r="AE389">
            <v>44933333</v>
          </cell>
        </row>
        <row r="390">
          <cell r="O390">
            <v>408</v>
          </cell>
          <cell r="P390">
            <v>1018482746</v>
          </cell>
          <cell r="Q390" t="str">
            <v>DIANA PAOLA CASTILLO HERRERA</v>
          </cell>
          <cell r="R390" t="str">
            <v>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S390" t="str">
            <v xml:space="preserve">33 33-Servicios Apoyo a la Gestion de la Entidad (servicios administrativos) </v>
          </cell>
          <cell r="T390" t="str">
            <v>ADICION Y PRORROGA</v>
          </cell>
          <cell r="U390">
            <v>12581800</v>
          </cell>
          <cell r="V390">
            <v>958613</v>
          </cell>
          <cell r="W390">
            <v>13540413</v>
          </cell>
          <cell r="X390">
            <v>210</v>
          </cell>
          <cell r="Y390">
            <v>16</v>
          </cell>
          <cell r="Z390">
            <v>226</v>
          </cell>
          <cell r="AA390">
            <v>44348</v>
          </cell>
          <cell r="AB390">
            <v>44577</v>
          </cell>
          <cell r="AC390">
            <v>44347</v>
          </cell>
          <cell r="AD390" t="str">
            <v>https://community.secop.gov.co/Public/Tendering/OpportunityDetail/Index?noticeUID=CO1.NTC.2008428&amp;isFromPublicArea=True&amp;isModal=False</v>
          </cell>
          <cell r="AE390">
            <v>13540413</v>
          </cell>
        </row>
        <row r="391">
          <cell r="O391">
            <v>409</v>
          </cell>
          <cell r="P391">
            <v>1030645700</v>
          </cell>
          <cell r="Q391" t="str">
            <v>DANIEL FELIPE ZAPATA SANDOVAL</v>
          </cell>
          <cell r="R391" t="str">
            <v>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S391" t="str">
            <v xml:space="preserve">33 33-Servicios Apoyo a la Gestion de la Entidad (servicios administrativos) </v>
          </cell>
          <cell r="T391" t="str">
            <v>MODIFICATORIO</v>
          </cell>
          <cell r="U391">
            <v>12581800</v>
          </cell>
          <cell r="V391">
            <v>958613</v>
          </cell>
          <cell r="W391">
            <v>13420587</v>
          </cell>
          <cell r="X391">
            <v>208</v>
          </cell>
          <cell r="Y391">
            <v>16</v>
          </cell>
          <cell r="Z391">
            <v>224</v>
          </cell>
          <cell r="AA391">
            <v>44350</v>
          </cell>
          <cell r="AB391">
            <v>44577</v>
          </cell>
          <cell r="AC391">
            <v>44347</v>
          </cell>
          <cell r="AD391" t="str">
            <v>https://community.secop.gov.co/Public/Tendering/OpportunityDetail/Index?noticeUID=CO1.NTC.2008086&amp;isFromPublicArea=True&amp;isModal=False</v>
          </cell>
          <cell r="AE391">
            <v>13420587</v>
          </cell>
        </row>
        <row r="392">
          <cell r="O392">
            <v>56</v>
          </cell>
          <cell r="P392">
            <v>80843932</v>
          </cell>
          <cell r="Q392" t="str">
            <v>HAROL JUSEP AGUDELO CASALLAS</v>
          </cell>
          <cell r="R392" t="str">
            <v>126-Prestar servicios profesionales al Instituto Distrital de Patrimonio Cultural en las actividades de soporte técnico y los trámites para la adquisición de bienes y servicios relacionados con el sistema de información y tecnología.</v>
          </cell>
          <cell r="S392" t="str">
            <v xml:space="preserve">31 31-Servicios Profesionales </v>
          </cell>
          <cell r="T392" t="str">
            <v>ADICION Y PRORROGA</v>
          </cell>
          <cell r="U392">
            <v>47359400</v>
          </cell>
          <cell r="V392">
            <v>1722160</v>
          </cell>
          <cell r="W392">
            <v>49081560</v>
          </cell>
          <cell r="X392">
            <v>330</v>
          </cell>
          <cell r="Y392">
            <v>12</v>
          </cell>
          <cell r="Z392">
            <v>342</v>
          </cell>
          <cell r="AA392">
            <v>44222</v>
          </cell>
          <cell r="AB392">
            <v>44568</v>
          </cell>
          <cell r="AC392">
            <v>44222</v>
          </cell>
          <cell r="AD392" t="str">
            <v>https://community.secop.gov.co/Public/Tendering/OpportunityDetail/Index?noticeUID=CO1.NTC.1684782&amp;isFromPublicArea=True&amp;isModal=False</v>
          </cell>
          <cell r="AE392">
            <v>48363993</v>
          </cell>
        </row>
        <row r="393">
          <cell r="O393">
            <v>34</v>
          </cell>
          <cell r="P393">
            <v>51566749</v>
          </cell>
          <cell r="Q393" t="str">
            <v>NUBIA STELLA LIZARAZO SIERRA</v>
          </cell>
          <cell r="R393" t="str">
            <v>141-Prestar servicios profesionales al Instituto Distrital de Patrimonio Cultural para la realización de actividades relacionadas con el procesamiento de datos que permita la obtención de información confiable y oportuna de carácter financiero, contable y tributario.</v>
          </cell>
          <cell r="S393" t="str">
            <v xml:space="preserve">31 31-Servicios Profesionales </v>
          </cell>
          <cell r="T393" t="str">
            <v>ADICION Y PRORROGA</v>
          </cell>
          <cell r="U393">
            <v>49225000</v>
          </cell>
          <cell r="V393">
            <v>2535833</v>
          </cell>
          <cell r="W393">
            <v>51760833</v>
          </cell>
          <cell r="X393">
            <v>330</v>
          </cell>
          <cell r="Y393">
            <v>17</v>
          </cell>
          <cell r="Z393">
            <v>347</v>
          </cell>
          <cell r="AA393">
            <v>44217</v>
          </cell>
          <cell r="AB393">
            <v>44568</v>
          </cell>
          <cell r="AC393">
            <v>44216</v>
          </cell>
          <cell r="AD393" t="str">
            <v>https://community.secop.gov.co/Public/Tendering/OpportunityDetail/Index?noticeUID=CO1.NTC.1675092&amp;isFromPublicArea=True&amp;isModal=False</v>
          </cell>
          <cell r="AE393">
            <v>50269166</v>
          </cell>
        </row>
        <row r="394">
          <cell r="O394">
            <v>134</v>
          </cell>
          <cell r="P394">
            <v>1069733693</v>
          </cell>
          <cell r="Q394" t="str">
            <v>LEIDY KATHERINE SIERRA BERMUDEZ</v>
          </cell>
          <cell r="R394" t="str">
            <v>171-Prestar servicios profesionales al Instituto Distrital de Patrimonio Cultural para apoyar las actividades financieras de la Subdirección de divulgación y apropiación del patrimonio</v>
          </cell>
          <cell r="S394" t="str">
            <v xml:space="preserve">31 31-Servicios Profesionales </v>
          </cell>
          <cell r="T394" t="str">
            <v>ADICION Y PRORROGA</v>
          </cell>
          <cell r="U394">
            <v>45000000</v>
          </cell>
          <cell r="V394">
            <v>5400000</v>
          </cell>
          <cell r="W394">
            <v>50400000</v>
          </cell>
          <cell r="X394">
            <v>300</v>
          </cell>
          <cell r="Y394">
            <v>36</v>
          </cell>
          <cell r="Z394">
            <v>336</v>
          </cell>
          <cell r="AA394">
            <v>44229</v>
          </cell>
          <cell r="AB394">
            <v>44568</v>
          </cell>
          <cell r="AC394">
            <v>44228</v>
          </cell>
          <cell r="AD394" t="str">
            <v>https://community.secop.gov.co/Public/Tendering/OpportunityDetail/Index?noticeUID=CO1.NTC.1719651&amp;isFromPublicArea=True&amp;isModal=False</v>
          </cell>
          <cell r="AE394">
            <v>46050000</v>
          </cell>
        </row>
        <row r="395">
          <cell r="O395">
            <v>68</v>
          </cell>
          <cell r="P395">
            <v>1026568407</v>
          </cell>
          <cell r="Q395" t="str">
            <v>DANIEL MAURICIO RONCANCIO GUTIERREZ</v>
          </cell>
          <cell r="R395" t="str">
            <v>212-Prestar apoyo a la gestión del Instituto Distrital de Patrimonio Cultural en las mediaciones educativas y atención al público en las sedes del Museo de Bogotá.</v>
          </cell>
          <cell r="S395" t="str">
            <v xml:space="preserve">33 33-Servicios Apoyo a la Gestion de la Entidad (servicios administrativos) </v>
          </cell>
          <cell r="T395" t="str">
            <v>ADICION Y PRORROGA</v>
          </cell>
          <cell r="U395">
            <v>24871000</v>
          </cell>
          <cell r="V395">
            <v>3979360</v>
          </cell>
          <cell r="W395">
            <v>28850360</v>
          </cell>
          <cell r="X395">
            <v>300</v>
          </cell>
          <cell r="Y395">
            <v>48</v>
          </cell>
          <cell r="Z395">
            <v>348</v>
          </cell>
          <cell r="AA395">
            <v>44225</v>
          </cell>
          <cell r="AB395">
            <v>44577</v>
          </cell>
          <cell r="AC395">
            <v>44222</v>
          </cell>
          <cell r="AD395" t="str">
            <v>https://community.secop.gov.co/Public/Tendering/OpportunityDetail/Index?noticeUID=CO1.NTC.1691389&amp;isFromPublicArea=True&amp;isModal=False</v>
          </cell>
          <cell r="AE395">
            <v>26197453</v>
          </cell>
        </row>
        <row r="396">
          <cell r="O396">
            <v>72</v>
          </cell>
          <cell r="P396">
            <v>1013685262</v>
          </cell>
          <cell r="Q396" t="str">
            <v>ERIKA VIVIANA MORALES TAMAYO</v>
          </cell>
          <cell r="R396" t="str">
            <v>210-Prestar apoyo a la gestión del Instituto Distrital de Patrimonio Cultural en las mediaciones educativas y atención al público en las sedes del Museo de Bogotá.</v>
          </cell>
          <cell r="S396" t="str">
            <v xml:space="preserve">33 33-Servicios Apoyo a la Gestion de la Entidad (servicios administrativos) </v>
          </cell>
          <cell r="T396" t="str">
            <v>ADICION Y PRORROGA</v>
          </cell>
          <cell r="U396">
            <v>24871000</v>
          </cell>
          <cell r="V396">
            <v>4062263</v>
          </cell>
          <cell r="W396">
            <v>28933263</v>
          </cell>
          <cell r="X396">
            <v>300</v>
          </cell>
          <cell r="Y396">
            <v>49</v>
          </cell>
          <cell r="Z396">
            <v>349</v>
          </cell>
          <cell r="AA396">
            <v>44224</v>
          </cell>
          <cell r="AB396">
            <v>44577</v>
          </cell>
          <cell r="AC396">
            <v>44222</v>
          </cell>
          <cell r="AD396" t="str">
            <v>https://community.secop.gov.co/Public/Tendering/OpportunityDetail/Index?noticeUID=CO1.NTC.1696380&amp;isFromPublicArea=True&amp;isModal=False</v>
          </cell>
          <cell r="AE396">
            <v>26197453</v>
          </cell>
        </row>
        <row r="397">
          <cell r="O397">
            <v>26</v>
          </cell>
          <cell r="P397">
            <v>79852849</v>
          </cell>
          <cell r="Q397" t="str">
            <v>CARLOS HERNANDO SANDOVAL MORA</v>
          </cell>
          <cell r="R397" t="str">
            <v>106-Prestar servicios profesionales al Instituto Distrital de Patrimonio Cultural, para la implementación y monitoreo del Modelo Integrado de Planeación y Gestión-MIPG.</v>
          </cell>
          <cell r="S397" t="str">
            <v xml:space="preserve">31 31-Servicios Profesionales </v>
          </cell>
          <cell r="T397" t="str">
            <v>ADICION Y PRORROGA</v>
          </cell>
          <cell r="U397">
            <v>62700000</v>
          </cell>
          <cell r="V397">
            <v>2470000</v>
          </cell>
          <cell r="W397">
            <v>65170000</v>
          </cell>
          <cell r="X397">
            <v>330</v>
          </cell>
          <cell r="Y397">
            <v>13</v>
          </cell>
          <cell r="Z397">
            <v>343</v>
          </cell>
          <cell r="AA397">
            <v>44221</v>
          </cell>
          <cell r="AB397">
            <v>44568</v>
          </cell>
          <cell r="AC397">
            <v>44217</v>
          </cell>
          <cell r="AD397" t="str">
            <v>https://community.secop.gov.co/Public/Tendering/OpportunityDetail/Index?noticeUID=CO1.NTC.1677302&amp;isFromPublicArea=True&amp;isModal=False</v>
          </cell>
          <cell r="AE397">
            <v>64030000</v>
          </cell>
        </row>
        <row r="398">
          <cell r="O398">
            <v>10</v>
          </cell>
          <cell r="P398" t="str">
            <v>1026570301
1032428733</v>
          </cell>
          <cell r="Q398" t="str">
            <v>MARIA FERNANDA CAMARGO DIAZ
PAOLA ANDREA CONTRERAS VELASQUEZ</v>
          </cell>
          <cell r="R398" t="str">
            <v>91-Prestar servicios profesionales al Instituto Distrital de Patrimonio Cultural para apoyar jurídicamente la contratación en sus diferentes etapas precontractual, contractual y poscontractual, y demás asuntos requeridos.</v>
          </cell>
          <cell r="S398" t="str">
            <v xml:space="preserve">31 31-Servicios Profesionales </v>
          </cell>
          <cell r="T398" t="str">
            <v>ADICION Y PRORROGA - CESIÓN</v>
          </cell>
          <cell r="U398">
            <v>62762700</v>
          </cell>
          <cell r="V398">
            <v>3233230</v>
          </cell>
          <cell r="W398">
            <v>65995930</v>
          </cell>
          <cell r="X398">
            <v>330</v>
          </cell>
          <cell r="Y398">
            <v>17</v>
          </cell>
          <cell r="Z398">
            <v>347</v>
          </cell>
          <cell r="AA398">
            <v>44217</v>
          </cell>
          <cell r="AB398">
            <v>44568</v>
          </cell>
          <cell r="AC398">
            <v>44215</v>
          </cell>
          <cell r="AD398" t="str">
            <v>https://community.secop.gov.co/Public/Tendering/OpportunityDetail/Index?noticeUID=CO1.NTC.1670807&amp;isFromPublicArea=True&amp;isModal=False</v>
          </cell>
          <cell r="AE398">
            <v>64094030</v>
          </cell>
        </row>
        <row r="399">
          <cell r="O399">
            <v>493</v>
          </cell>
          <cell r="P399">
            <v>1032387607</v>
          </cell>
          <cell r="Q399" t="str">
            <v>BLANCA CECILIA GOMEZ LOZANO</v>
          </cell>
          <cell r="R399" t="str">
            <v>700-Prestar servicios profesionales al Instituto Distrital de Patrimonio Cultural para orientar el proceso de inventario de patrimonio cultural inmaterial de Bogotá, desde la perspectiva de patrimonios integrados.</v>
          </cell>
          <cell r="S399" t="str">
            <v xml:space="preserve">31 31-Servicios Profesionales </v>
          </cell>
          <cell r="U399">
            <v>24966666</v>
          </cell>
          <cell r="V399">
            <v>0</v>
          </cell>
          <cell r="W399">
            <v>24966666</v>
          </cell>
          <cell r="X399">
            <v>107</v>
          </cell>
          <cell r="Y399">
            <v>0</v>
          </cell>
          <cell r="Z399">
            <v>107</v>
          </cell>
          <cell r="AA399">
            <v>44459</v>
          </cell>
          <cell r="AB399">
            <v>44567</v>
          </cell>
          <cell r="AC399">
            <v>44449</v>
          </cell>
          <cell r="AD399" t="str">
            <v>https://community.secop.gov.co/Public/Tendering/OpportunityDetail/Index?noticeUID=CO1.NTC.2236908&amp;isFromPublicArea=True&amp;isModal=False</v>
          </cell>
          <cell r="AE399">
            <v>24966666</v>
          </cell>
        </row>
        <row r="400">
          <cell r="O400">
            <v>502</v>
          </cell>
          <cell r="P400">
            <v>1030670268</v>
          </cell>
          <cell r="Q400" t="str">
            <v>BRAYAN ALEJANDRO ORTIZ COVALEDA</v>
          </cell>
          <cell r="R400" t="str">
            <v>728-Prestar servicios de apoyo a la gestión para el desarrollo de actividades administrativas y financieras requeridas por la Subdirección de Gestión Corporativa del IDPC.</v>
          </cell>
          <cell r="S400" t="str">
            <v xml:space="preserve">33 33-Servicios Apoyo a la Gestion de la Entidad (servicios administrativos) </v>
          </cell>
          <cell r="T400" t="str">
            <v>ADICION Y PRORROGA</v>
          </cell>
          <cell r="U400">
            <v>9000000</v>
          </cell>
          <cell r="V400">
            <v>1100000</v>
          </cell>
          <cell r="W400">
            <v>10100000</v>
          </cell>
          <cell r="X400">
            <v>90</v>
          </cell>
          <cell r="Y400">
            <v>11</v>
          </cell>
          <cell r="Z400">
            <v>101</v>
          </cell>
          <cell r="AA400">
            <v>44473</v>
          </cell>
          <cell r="AB400">
            <v>44575</v>
          </cell>
          <cell r="AC400">
            <v>44470</v>
          </cell>
          <cell r="AD400" t="str">
            <v>https://community.secop.gov.co/Public/Tendering/OpportunityDetail/Index?noticeUID=CO1.NTC.2288852&amp;isFromPublicArea=True&amp;isModal=False</v>
          </cell>
          <cell r="AE400">
            <v>10100000</v>
          </cell>
        </row>
        <row r="401">
          <cell r="O401">
            <v>17</v>
          </cell>
          <cell r="P401">
            <v>52809486</v>
          </cell>
          <cell r="Q401" t="str">
            <v>DIANA MARCELA GOMEZ BERNAL</v>
          </cell>
          <cell r="R401" t="str">
            <v>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v>
          </cell>
          <cell r="S401" t="str">
            <v xml:space="preserve">33 33-Servicios Apoyo a la Gestion de la Entidad (servicios administrativos) </v>
          </cell>
          <cell r="T401" t="str">
            <v>ADICION Y PRORROGA</v>
          </cell>
          <cell r="U401">
            <v>35200000</v>
          </cell>
          <cell r="V401">
            <v>2666667</v>
          </cell>
          <cell r="W401">
            <v>37866667</v>
          </cell>
          <cell r="X401">
            <v>330</v>
          </cell>
          <cell r="Y401">
            <v>25</v>
          </cell>
          <cell r="Z401">
            <v>355</v>
          </cell>
          <cell r="AA401">
            <v>44216</v>
          </cell>
          <cell r="AB401">
            <v>44575</v>
          </cell>
          <cell r="AC401">
            <v>44215</v>
          </cell>
          <cell r="AD401" t="str">
            <v>https://community.secop.gov.co/Public/Tendering/OpportunityDetail/Index?noticeUID=CO1.NTC.1672226&amp;isFromPublicArea=True&amp;isModal=False</v>
          </cell>
          <cell r="AE401">
            <v>36693334</v>
          </cell>
        </row>
        <row r="402">
          <cell r="O402">
            <v>16</v>
          </cell>
          <cell r="P402">
            <v>52769316</v>
          </cell>
          <cell r="Q402" t="str">
            <v>PATRICIA MILEVA CARRILLO BLANCO</v>
          </cell>
          <cell r="R402" t="str">
            <v>84-Prestar servicios profesionales al Instituto Distrital de Patrimonio Cultural en las etapas precontractual, contractual y poscontractual y demás asuntos requeridos.</v>
          </cell>
          <cell r="S402" t="str">
            <v xml:space="preserve">31 31-Servicios Profesionales </v>
          </cell>
          <cell r="T402" t="str">
            <v>ADICION Y PRORROGA</v>
          </cell>
          <cell r="U402">
            <v>71280000</v>
          </cell>
          <cell r="V402">
            <v>3888000</v>
          </cell>
          <cell r="W402">
            <v>75168000</v>
          </cell>
          <cell r="X402">
            <v>330</v>
          </cell>
          <cell r="Y402">
            <v>18</v>
          </cell>
          <cell r="Z402">
            <v>348</v>
          </cell>
          <cell r="AA402">
            <v>44216</v>
          </cell>
          <cell r="AB402">
            <v>44568</v>
          </cell>
          <cell r="AC402">
            <v>44215</v>
          </cell>
          <cell r="AD402" t="str">
            <v>https://community.secop.gov.co/Public/Tendering/OpportunityDetail/Index?noticeUID=CO1.NTC.1671535&amp;isFromPublicArea=True&amp;isModal=False</v>
          </cell>
          <cell r="AE402">
            <v>72792000</v>
          </cell>
        </row>
        <row r="403">
          <cell r="O403">
            <v>50</v>
          </cell>
          <cell r="P403">
            <v>80775570</v>
          </cell>
          <cell r="Q403" t="str">
            <v>CARLOS MARIO SANTOS PINILLA</v>
          </cell>
          <cell r="R403" t="str">
            <v>103-Prestar servicios de apoyo a la gestión al Instituto Distrital de Patrimonio Cultural en la implementación de herramientas para la gestión de la información, en el marco del Modelo Integrado de Planeación y Gestión.</v>
          </cell>
          <cell r="S403" t="str">
            <v xml:space="preserve">33 33-Servicios Apoyo a la Gestion de la Entidad (servicios administrativos) </v>
          </cell>
          <cell r="T403" t="str">
            <v>ADICION Y PRORROGA</v>
          </cell>
          <cell r="U403">
            <v>37703600</v>
          </cell>
          <cell r="V403">
            <v>2170813</v>
          </cell>
          <cell r="W403">
            <v>39874413</v>
          </cell>
          <cell r="X403">
            <v>330</v>
          </cell>
          <cell r="Y403">
            <v>19</v>
          </cell>
          <cell r="Z403">
            <v>349</v>
          </cell>
          <cell r="AA403">
            <v>44222</v>
          </cell>
          <cell r="AB403">
            <v>44575</v>
          </cell>
          <cell r="AC403">
            <v>44221</v>
          </cell>
          <cell r="AD403" t="str">
            <v>https://community.secop.gov.co/Public/Tendering/OpportunityDetail/Index?noticeUID=CO1.NTC.1684994&amp;isFromPublicArea=True&amp;isModal=False</v>
          </cell>
          <cell r="AE403">
            <v>39303146</v>
          </cell>
        </row>
        <row r="404">
          <cell r="O404">
            <v>1</v>
          </cell>
          <cell r="P404">
            <v>79668338</v>
          </cell>
          <cell r="Q404" t="str">
            <v>JAIBER ALFONSO SARMIENTO RUIZ</v>
          </cell>
          <cell r="R404" t="str">
            <v>125-Prestar servicios de apoyo a la gestión realizando actividades de soporte técnico para el correcto funcionamiento de la infraestructura técnológica del IDPC.</v>
          </cell>
          <cell r="S404" t="str">
            <v xml:space="preserve">33 33-Servicios Apoyo a la Gestion de la Entidad (servicios administrativos) </v>
          </cell>
          <cell r="T404" t="str">
            <v>ADICION Y PRORROGA</v>
          </cell>
          <cell r="U404">
            <v>40002600</v>
          </cell>
          <cell r="V404">
            <v>3030500</v>
          </cell>
          <cell r="W404">
            <v>43033100</v>
          </cell>
          <cell r="X404">
            <v>330</v>
          </cell>
          <cell r="Y404">
            <v>25</v>
          </cell>
          <cell r="Z404">
            <v>355</v>
          </cell>
          <cell r="AA404">
            <v>44216</v>
          </cell>
          <cell r="AB404">
            <v>44575</v>
          </cell>
          <cell r="AC404">
            <v>44215</v>
          </cell>
          <cell r="AD404" t="str">
            <v>https://community.secop.gov.co/Public/Tendering/OpportunityDetail/Index?noticeUID=CO1.NTC.1670037&amp;isFromPublicArea=True&amp;isModal=False</v>
          </cell>
          <cell r="AE404">
            <v>41699680</v>
          </cell>
        </row>
        <row r="405">
          <cell r="O405">
            <v>30</v>
          </cell>
          <cell r="P405">
            <v>51815339</v>
          </cell>
          <cell r="Q405" t="str">
            <v>MARIELA CAJAMARCA DIAZ</v>
          </cell>
          <cell r="R405" t="str">
            <v>142-Prestar servicios de apoyo a la gestión al Instituto Distrital de Patrimonio Cultural en las actividades administrativas de la Subdirección de Gestión Corporativa.</v>
          </cell>
          <cell r="S405" t="str">
            <v xml:space="preserve">33 33-Servicios Apoyo a la Gestion de la Entidad (servicios administrativos) </v>
          </cell>
          <cell r="T405" t="str">
            <v>ADICION Y PRORROGA</v>
          </cell>
          <cell r="U405">
            <v>40002600</v>
          </cell>
          <cell r="V405">
            <v>2909280</v>
          </cell>
          <cell r="W405">
            <v>42911880</v>
          </cell>
          <cell r="X405">
            <v>330</v>
          </cell>
          <cell r="Y405">
            <v>24</v>
          </cell>
          <cell r="Z405">
            <v>354</v>
          </cell>
          <cell r="AA405">
            <v>44217</v>
          </cell>
          <cell r="AB405">
            <v>44575</v>
          </cell>
          <cell r="AC405">
            <v>44216</v>
          </cell>
          <cell r="AD405" t="str">
            <v>https://community.secop.gov.co/Public/Tendering/OpportunityDetail/Index?noticeUID=CO1.NTC.1673092&amp;isFromPublicArea=True&amp;isModal=False</v>
          </cell>
          <cell r="AE405">
            <v>41699680</v>
          </cell>
        </row>
        <row r="406">
          <cell r="O406">
            <v>36</v>
          </cell>
          <cell r="P406">
            <v>1130625060</v>
          </cell>
          <cell r="Q406" t="str">
            <v>VICTOR MANUEL ALFONSO MEDINA</v>
          </cell>
          <cell r="R406" t="str">
            <v>87-Prestar servicios de apoyo a la gestión al Instituto Distrital de Patrimonio Cultural en las actividades relacionadas con la implementación del SECOP II.</v>
          </cell>
          <cell r="S406" t="str">
            <v xml:space="preserve">33 33-Servicios Apoyo a la Gestion de la Entidad (servicios administrativos) </v>
          </cell>
          <cell r="T406" t="str">
            <v>ADICION Y PRORROGA</v>
          </cell>
          <cell r="U406">
            <v>40002600</v>
          </cell>
          <cell r="V406">
            <v>2909280</v>
          </cell>
          <cell r="W406">
            <v>42911880</v>
          </cell>
          <cell r="X406">
            <v>330</v>
          </cell>
          <cell r="Y406">
            <v>24</v>
          </cell>
          <cell r="Z406">
            <v>354</v>
          </cell>
          <cell r="AA406">
            <v>44217</v>
          </cell>
          <cell r="AB406">
            <v>44575</v>
          </cell>
          <cell r="AC406">
            <v>44216</v>
          </cell>
          <cell r="AD406" t="str">
            <v>https://community.secop.gov.co/Public/Tendering/OpportunityDetail/Index?noticeUID=CO1.NTC.1676743&amp;isFromPublicArea=True&amp;isModal=False</v>
          </cell>
          <cell r="AE406">
            <v>41699680</v>
          </cell>
        </row>
        <row r="407">
          <cell r="O407">
            <v>196</v>
          </cell>
          <cell r="P407">
            <v>1023869057</v>
          </cell>
          <cell r="Q407" t="str">
            <v>JEYSON ALBERTO PACHECO RODRIGUEZ</v>
          </cell>
          <cell r="R407" t="str">
            <v>151-Prestar servicios profesionales al Instituto Distrital de Patrimonio Cultural para acompañar jurídicamente a la Subdirección de Divulgación y Apropiación del Patrimonio Cultural.</v>
          </cell>
          <cell r="S407" t="str">
            <v xml:space="preserve">31 31-Servicios Profesionales </v>
          </cell>
          <cell r="T407" t="str">
            <v>ADICION Y PRORROGA</v>
          </cell>
          <cell r="U407">
            <v>70300000</v>
          </cell>
          <cell r="V407">
            <v>7153333</v>
          </cell>
          <cell r="W407">
            <v>77453333</v>
          </cell>
          <cell r="X407">
            <v>285</v>
          </cell>
          <cell r="Y407">
            <v>29</v>
          </cell>
          <cell r="Z407">
            <v>314</v>
          </cell>
          <cell r="AA407">
            <v>44251</v>
          </cell>
          <cell r="AB407">
            <v>44568</v>
          </cell>
          <cell r="AC407">
            <v>44250</v>
          </cell>
          <cell r="AD407" t="str">
            <v>https://community.secop.gov.co/Public/Tendering/OpportunityDetail/Index?noticeUID=CO1.NTC.1791535&amp;isFromPublicArea=True&amp;isModal=False</v>
          </cell>
          <cell r="AE407">
            <v>72026666</v>
          </cell>
        </row>
        <row r="408">
          <cell r="O408">
            <v>22</v>
          </cell>
          <cell r="P408" t="str">
            <v>1032428733
1110509008</v>
          </cell>
          <cell r="Q408" t="str">
            <v>PAOLA ANDREA CONTRERAS VELASQUEZ
ENRIQUE ERNESTO RAMIREZ MOGOLLON</v>
          </cell>
          <cell r="R408" t="str">
            <v>90-Prestar servicios profesionales al Instituto Distrital de Patrimonio Cultural en los asuntos contractuales que desarrolle la Oficina Asesora Jurídica, especialmente en la etapa post-contractual.</v>
          </cell>
          <cell r="S408" t="str">
            <v xml:space="preserve">31 31-Servicios Profesionales </v>
          </cell>
          <cell r="T408" t="str">
            <v>ADICION Y PRORROGA</v>
          </cell>
          <cell r="U408">
            <v>44000000</v>
          </cell>
          <cell r="V408">
            <v>3333333</v>
          </cell>
          <cell r="W408">
            <v>47333333</v>
          </cell>
          <cell r="X408">
            <v>330</v>
          </cell>
          <cell r="Y408">
            <v>25</v>
          </cell>
          <cell r="Z408">
            <v>355</v>
          </cell>
          <cell r="AA408">
            <v>44216</v>
          </cell>
          <cell r="AB408">
            <v>44575</v>
          </cell>
          <cell r="AC408">
            <v>44215</v>
          </cell>
          <cell r="AD408" t="str">
            <v>https://community.secop.gov.co/Public/Tendering/OpportunityDetail/Index?noticeUID=CO1.NTC.1672982&amp;isFromPublicArea=True&amp;isModal=False</v>
          </cell>
          <cell r="AE408">
            <v>45866666</v>
          </cell>
        </row>
        <row r="409">
          <cell r="O409">
            <v>257</v>
          </cell>
          <cell r="P409">
            <v>1015469191</v>
          </cell>
          <cell r="Q409" t="str">
            <v>MARIA ALEJANDRA DURAN LARGO</v>
          </cell>
          <cell r="R409" t="str">
            <v>157-Prestar servicios profesionales al Instituto Distrital de Patrimonio Cultural requeridos para apoyar el desarrollo de los procesos administrativos de la Subdirección de Divulgación y Apropiación del Patrimonio.</v>
          </cell>
          <cell r="S409" t="str">
            <v xml:space="preserve">31 31-Servicios Profesionales </v>
          </cell>
          <cell r="T409" t="str">
            <v>ADICION Y PRORROGA</v>
          </cell>
          <cell r="U409">
            <v>38000000</v>
          </cell>
          <cell r="V409">
            <v>2933333</v>
          </cell>
          <cell r="W409">
            <v>40933333</v>
          </cell>
          <cell r="X409">
            <v>285</v>
          </cell>
          <cell r="Y409">
            <v>22</v>
          </cell>
          <cell r="Z409">
            <v>307</v>
          </cell>
          <cell r="AA409">
            <v>44263</v>
          </cell>
          <cell r="AB409">
            <v>44575</v>
          </cell>
          <cell r="AC409">
            <v>44258</v>
          </cell>
          <cell r="AD409" t="str">
            <v>https://community.secop.gov.co/Public/Tendering/OpportunityDetail/Index?noticeUID=CO1.NTC.1813906&amp;isFromPublicArea=True&amp;isModal=False</v>
          </cell>
          <cell r="AE409">
            <v>39866666</v>
          </cell>
        </row>
        <row r="410">
          <cell r="O410">
            <v>46</v>
          </cell>
          <cell r="P410">
            <v>1019079224</v>
          </cell>
          <cell r="Q410" t="str">
            <v>NATALIA TORRES GARZON</v>
          </cell>
          <cell r="R410" t="str">
            <v>146-Prestar servicios profesionales al Instituto Distrital de Patrimonio Cultural en las actividades relacionadas con la gestión del talento humano inherentes a la vinculación, permanencia y retiro de los servidores públicos del IDPC.</v>
          </cell>
          <cell r="S410" t="str">
            <v xml:space="preserve">31 31-Servicios Profesionales </v>
          </cell>
          <cell r="T410" t="str">
            <v>ADICION Y PRORROGA</v>
          </cell>
          <cell r="U410">
            <v>44000000</v>
          </cell>
          <cell r="V410">
            <v>2666667</v>
          </cell>
          <cell r="W410">
            <v>46666667</v>
          </cell>
          <cell r="X410">
            <v>330</v>
          </cell>
          <cell r="Y410">
            <v>20</v>
          </cell>
          <cell r="Z410">
            <v>350</v>
          </cell>
          <cell r="AA410">
            <v>44221</v>
          </cell>
          <cell r="AB410">
            <v>44575</v>
          </cell>
          <cell r="AC410">
            <v>44217</v>
          </cell>
          <cell r="AD410" t="str">
            <v>https://community.secop.gov.co/Public/Tendering/OpportunityDetail/Index?noticeUID=CO1.NTC.1679312&amp;isFromPublicArea=True&amp;isModal=False</v>
          </cell>
          <cell r="AE410">
            <v>45866667</v>
          </cell>
        </row>
        <row r="411">
          <cell r="O411">
            <v>235</v>
          </cell>
          <cell r="P411">
            <v>52465723</v>
          </cell>
          <cell r="Q411" t="str">
            <v>MYRIAM ADELAIDA  POVEDA PARRA</v>
          </cell>
          <cell r="R411" t="str">
            <v>547-Prestar servicios profesionales para el desarrollo y control de las actividades y procedimientos financieros que se requieran en la Subdirección de Protección e Intervención del Patrimonio del Instituto Distrital de Patrimonio Cultural.</v>
          </cell>
          <cell r="S411" t="str">
            <v xml:space="preserve">31 31-Servicios Profesionales </v>
          </cell>
          <cell r="T411" t="str">
            <v>ADICION Y PRORROGA</v>
          </cell>
          <cell r="U411">
            <v>50598900</v>
          </cell>
          <cell r="V411">
            <v>6746520</v>
          </cell>
          <cell r="W411">
            <v>57345420</v>
          </cell>
          <cell r="X411">
            <v>270</v>
          </cell>
          <cell r="Y411">
            <v>36</v>
          </cell>
          <cell r="Z411">
            <v>306</v>
          </cell>
          <cell r="AA411">
            <v>44260</v>
          </cell>
          <cell r="AB411">
            <v>44571</v>
          </cell>
          <cell r="AC411">
            <v>44256</v>
          </cell>
          <cell r="AD411" t="str">
            <v>https://community.secop.gov.co/Public/Tendering/OpportunityDetail/Index?noticeUID=CO1.NTC.1809327&amp;isFromPublicArea=True&amp;isModal=False</v>
          </cell>
          <cell r="AE411">
            <v>52472933</v>
          </cell>
        </row>
        <row r="412">
          <cell r="O412">
            <v>251</v>
          </cell>
          <cell r="P412">
            <v>52543940</v>
          </cell>
          <cell r="Q412" t="str">
            <v>MARITZA FORERO HERNANDEZ</v>
          </cell>
          <cell r="R412" t="str">
            <v>548-Prestar servicios profesionales para llevar a cabo el seguimiento y control de la ejecución de metas y planes operativos a cargo de la Subdirección de Protección e Intervención del Patrimonio del Instituto Distrital de Patrimonio Cultural.</v>
          </cell>
          <cell r="S412" t="str">
            <v xml:space="preserve">31 31-Servicios Profesionales </v>
          </cell>
          <cell r="T412" t="str">
            <v>ADICION Y PRORROGA</v>
          </cell>
          <cell r="U412">
            <v>50598900</v>
          </cell>
          <cell r="V412">
            <v>6746520</v>
          </cell>
          <cell r="W412">
            <v>57345420</v>
          </cell>
          <cell r="X412">
            <v>270</v>
          </cell>
          <cell r="Y412">
            <v>36</v>
          </cell>
          <cell r="Z412">
            <v>306</v>
          </cell>
          <cell r="AA412">
            <v>44260</v>
          </cell>
          <cell r="AB412">
            <v>44571</v>
          </cell>
          <cell r="AC412">
            <v>44258</v>
          </cell>
          <cell r="AD412" t="str">
            <v>https://community.secop.gov.co/Public/Tendering/OpportunityDetail/Index?noticeUID=CO1.NTC.1815643&amp;isFromPublicArea=True&amp;isModal=False</v>
          </cell>
          <cell r="AE412">
            <v>52472933</v>
          </cell>
        </row>
        <row r="413">
          <cell r="O413">
            <v>512</v>
          </cell>
          <cell r="P413">
            <v>80095653</v>
          </cell>
          <cell r="Q413" t="str">
            <v>JONATHAN OSORIO ROZO</v>
          </cell>
          <cell r="R413" t="str">
            <v>751-Prestar servicios profesionales al IDPC para apoyar el desarrollo, diseño y modelado del software y lo relacionado con la actualización y mantenimiento de la página y/o aplicación web designada, en el marco de la estrategia Patrimonios en Plural, adelantada por el IDPC.</v>
          </cell>
          <cell r="S413" t="str">
            <v xml:space="preserve">31 31-Servicios Profesionales </v>
          </cell>
          <cell r="T413" t="str">
            <v>ADICION Y PRORROGA</v>
          </cell>
          <cell r="U413">
            <v>6000000</v>
          </cell>
          <cell r="V413">
            <v>2000000</v>
          </cell>
          <cell r="W413">
            <v>8000000</v>
          </cell>
          <cell r="X413">
            <v>45</v>
          </cell>
          <cell r="Y413">
            <v>15</v>
          </cell>
          <cell r="Z413">
            <v>60</v>
          </cell>
          <cell r="AA413">
            <v>44516</v>
          </cell>
          <cell r="AB413">
            <v>44576</v>
          </cell>
          <cell r="AC413">
            <v>44516</v>
          </cell>
          <cell r="AD413" t="str">
            <v>https://community.secop.gov.co/Public/Tendering/OpportunityDetail/Index?noticeUID=CO1.NTC.2381319&amp;isFromPublicArea=True&amp;isModal=False</v>
          </cell>
          <cell r="AE413">
            <v>8000000</v>
          </cell>
        </row>
        <row r="414">
          <cell r="O414">
            <v>160</v>
          </cell>
          <cell r="P414">
            <v>79615223</v>
          </cell>
          <cell r="Q414" t="str">
            <v>RICARDO MARTINEZ BRACHO</v>
          </cell>
          <cell r="R414" t="str">
            <v>139-Prestar servicios profesionales al Instituto Distrital de Patrimonio Cultural para la realización de actividades financieras, presupuestales, contables y tributarias requeridas por el IDPC</v>
          </cell>
          <cell r="S414" t="str">
            <v xml:space="preserve">31 31-Servicios Profesionales </v>
          </cell>
          <cell r="T414" t="str">
            <v>ADICION Y PRORROGA</v>
          </cell>
          <cell r="U414">
            <v>53817500</v>
          </cell>
          <cell r="V414">
            <v>6996275</v>
          </cell>
          <cell r="W414">
            <v>60813775</v>
          </cell>
          <cell r="X414">
            <v>300</v>
          </cell>
          <cell r="Y414">
            <v>39</v>
          </cell>
          <cell r="Z414">
            <v>339</v>
          </cell>
          <cell r="AA414">
            <v>44232</v>
          </cell>
          <cell r="AB414">
            <v>44574</v>
          </cell>
          <cell r="AC414">
            <v>44232</v>
          </cell>
          <cell r="AD414" t="str">
            <v>https://community.secop.gov.co/Public/Tendering/OpportunityDetail/Index?noticeUID=CO1.NTC.1733155&amp;isFromPublicArea=True&amp;isModal=False</v>
          </cell>
          <cell r="AE414">
            <v>56149592</v>
          </cell>
        </row>
        <row r="415">
          <cell r="O415">
            <v>25</v>
          </cell>
          <cell r="P415">
            <v>79905599</v>
          </cell>
          <cell r="Q415" t="str">
            <v>HELBER AURELIO SILVA LEGUIZAMON</v>
          </cell>
          <cell r="R415" t="str">
            <v>140-Prestar servicios profesionales al Instituto Distrital de Patrimonio Cultural en las actividades relacionadas con la gestión contable, financiera y presupuestal.</v>
          </cell>
          <cell r="S415" t="str">
            <v xml:space="preserve">31 31-Servicios Profesionales </v>
          </cell>
          <cell r="T415" t="str">
            <v>ADICION Y PRORROGA</v>
          </cell>
          <cell r="U415">
            <v>55000000</v>
          </cell>
          <cell r="V415">
            <v>4000000</v>
          </cell>
          <cell r="W415">
            <v>59000000</v>
          </cell>
          <cell r="X415">
            <v>330</v>
          </cell>
          <cell r="Y415">
            <v>24</v>
          </cell>
          <cell r="Z415">
            <v>354</v>
          </cell>
          <cell r="AA415">
            <v>44217</v>
          </cell>
          <cell r="AB415">
            <v>44575</v>
          </cell>
          <cell r="AC415">
            <v>44215</v>
          </cell>
          <cell r="AD415" t="str">
            <v>https://community.secop.gov.co/Public/Tendering/OpportunityDetail/Index?noticeUID=CO1.NTC.1672981&amp;isFromPublicArea=True&amp;isModal=False</v>
          </cell>
          <cell r="AE415">
            <v>57333333</v>
          </cell>
        </row>
        <row r="416">
          <cell r="O416">
            <v>6</v>
          </cell>
          <cell r="P416">
            <v>1026553521</v>
          </cell>
          <cell r="Q416" t="str">
            <v>CRISTINA MAHECHA PARRA</v>
          </cell>
          <cell r="R416" t="str">
            <v>149-Prestar servicios profesionales al Instituto Distrital de Patrimonio Cultural en las actividades de seguimiento administrativo y financiero del proyecto de inversión y demás asuntos a cargo de la Subdirección de Gestión Corporativa.</v>
          </cell>
          <cell r="S416" t="str">
            <v xml:space="preserve">31 31-Servicios Profesionales </v>
          </cell>
          <cell r="T416" t="str">
            <v>ADICION Y PRORROGA</v>
          </cell>
          <cell r="U416">
            <v>55000000</v>
          </cell>
          <cell r="V416">
            <v>4166667</v>
          </cell>
          <cell r="W416">
            <v>59166667</v>
          </cell>
          <cell r="X416">
            <v>330</v>
          </cell>
          <cell r="Y416">
            <v>25</v>
          </cell>
          <cell r="Z416">
            <v>355</v>
          </cell>
          <cell r="AA416">
            <v>44216</v>
          </cell>
          <cell r="AB416">
            <v>44575</v>
          </cell>
          <cell r="AC416">
            <v>44215</v>
          </cell>
          <cell r="AD416" t="str">
            <v>https://community.secop.gov.co/Public/Tendering/OpportunityDetail/Index?noticeUID=CO1.NTC.1670884&amp;isFromPublicArea=True&amp;isModal=False</v>
          </cell>
          <cell r="AE416">
            <v>57333334</v>
          </cell>
        </row>
        <row r="417">
          <cell r="O417">
            <v>35</v>
          </cell>
          <cell r="P417">
            <v>79380681</v>
          </cell>
          <cell r="Q417" t="str">
            <v>ORLANDO ARIAS CAICEDO</v>
          </cell>
          <cell r="R417" t="str">
            <v>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v>
          </cell>
          <cell r="S417" t="str">
            <v xml:space="preserve">31 31-Servicios Profesionales </v>
          </cell>
          <cell r="T417" t="str">
            <v>ADICION Y PRORROGA</v>
          </cell>
          <cell r="U417">
            <v>57200000</v>
          </cell>
          <cell r="V417">
            <v>3466667</v>
          </cell>
          <cell r="W417">
            <v>60666667</v>
          </cell>
          <cell r="X417">
            <v>330</v>
          </cell>
          <cell r="Y417">
            <v>20</v>
          </cell>
          <cell r="Z417">
            <v>350</v>
          </cell>
          <cell r="AA417">
            <v>44221</v>
          </cell>
          <cell r="AB417">
            <v>44575</v>
          </cell>
          <cell r="AC417">
            <v>44217</v>
          </cell>
          <cell r="AD417" t="str">
            <v>https://community.secop.gov.co/Public/Tendering/OpportunityDetail/Index?noticeUID=CO1.NTC.1674592&amp;isFromPublicArea=True&amp;isModal=False</v>
          </cell>
          <cell r="AE417">
            <v>59626667</v>
          </cell>
        </row>
        <row r="418">
          <cell r="O418">
            <v>51</v>
          </cell>
          <cell r="P418">
            <v>52993992</v>
          </cell>
          <cell r="Q418" t="str">
            <v>CAMILA MEDINA ARBELAEZ</v>
          </cell>
          <cell r="R418" t="str">
            <v>102-Prestar servicios profesionales al Instituto Distrital de Patrimonio Cultural, para orientar la implementación de la Política de Participación Ciudadana de la entidad y la incorporación de la participación ciudadana en el programa de Fomento del IDPC.</v>
          </cell>
          <cell r="S418" t="str">
            <v xml:space="preserve">31 31-Servicios Profesionales </v>
          </cell>
          <cell r="T418" t="str">
            <v>ADICION Y PRORROGA</v>
          </cell>
          <cell r="U418">
            <v>115500000</v>
          </cell>
          <cell r="V418">
            <v>4200000</v>
          </cell>
          <cell r="W418">
            <v>119700000</v>
          </cell>
          <cell r="X418">
            <v>330</v>
          </cell>
          <cell r="Y418">
            <v>12</v>
          </cell>
          <cell r="Z418">
            <v>342</v>
          </cell>
          <cell r="AA418">
            <v>44222</v>
          </cell>
          <cell r="AB418">
            <v>44568</v>
          </cell>
          <cell r="AC418">
            <v>44221</v>
          </cell>
          <cell r="AD418" t="str">
            <v>https://community.secop.gov.co/Public/Tendering/OpportunityDetail/Index?noticeUID=CO1.NTC.1683552&amp;isFromPublicArea=True&amp;isModal=False</v>
          </cell>
          <cell r="AE418">
            <v>117950000</v>
          </cell>
        </row>
        <row r="419">
          <cell r="O419">
            <v>70</v>
          </cell>
          <cell r="P419">
            <v>1071165973</v>
          </cell>
          <cell r="Q419" t="str">
            <v>LIDA XIOMARA AVILAN FERNANDEZ</v>
          </cell>
          <cell r="R419" t="str">
            <v>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v>
          </cell>
          <cell r="S419" t="str">
            <v xml:space="preserve">31 31-Servicios Profesionales </v>
          </cell>
          <cell r="T419" t="str">
            <v>ADICION Y PRORROGA</v>
          </cell>
          <cell r="U419">
            <v>57750000</v>
          </cell>
          <cell r="V419">
            <v>5866666</v>
          </cell>
          <cell r="W419">
            <v>63616666</v>
          </cell>
          <cell r="X419">
            <v>315</v>
          </cell>
          <cell r="Y419">
            <v>33</v>
          </cell>
          <cell r="Z419">
            <v>348</v>
          </cell>
          <cell r="AA419">
            <v>44224</v>
          </cell>
          <cell r="AB419">
            <v>44575</v>
          </cell>
          <cell r="AC419">
            <v>44222</v>
          </cell>
          <cell r="AD419" t="str">
            <v>https://community.secop.gov.co/Public/Tendering/OpportunityDetail/Index?noticeUID=CO1.NTC.1694657&amp;isFromPublicArea=True&amp;isModal=False</v>
          </cell>
          <cell r="AE419">
            <v>60316666</v>
          </cell>
        </row>
        <row r="420">
          <cell r="O420">
            <v>133</v>
          </cell>
          <cell r="P420">
            <v>1049631684</v>
          </cell>
          <cell r="Q420" t="str">
            <v>NASLY DANIELA SANCHEZ BERNAL</v>
          </cell>
          <cell r="R420" t="str">
            <v>153-Prestar servicios profesionales al Instituto Distrital de Patrimonio Cultural para apoyar transversalmente el desarrollo de los ejes estratégicos de la Subdirección de Divulgación y Apropiación del Patrimonio.</v>
          </cell>
          <cell r="S420" t="str">
            <v xml:space="preserve">31 31-Servicios Profesionales </v>
          </cell>
          <cell r="T420" t="str">
            <v>ACLARATORIO</v>
          </cell>
          <cell r="U420">
            <v>52250000</v>
          </cell>
          <cell r="V420">
            <v>10633333</v>
          </cell>
          <cell r="W420">
            <v>62883333</v>
          </cell>
          <cell r="X420">
            <v>285</v>
          </cell>
          <cell r="Y420">
            <v>58</v>
          </cell>
          <cell r="Z420">
            <v>343</v>
          </cell>
          <cell r="AA420">
            <v>44229</v>
          </cell>
          <cell r="AB420">
            <v>44575</v>
          </cell>
          <cell r="AC420">
            <v>44228</v>
          </cell>
          <cell r="AD420" t="str">
            <v>https://community.secop.gov.co/Public/Tendering/OpportunityDetail/Index?noticeUID=CO1.NTC.1719557&amp;isFromPublicArea=True&amp;isModal=False</v>
          </cell>
          <cell r="AE420">
            <v>54816666</v>
          </cell>
        </row>
        <row r="421">
          <cell r="O421">
            <v>12</v>
          </cell>
          <cell r="P421">
            <v>1030528018</v>
          </cell>
          <cell r="Q421" t="str">
            <v>HELBERT MAURICIO GUZMAN MATIAS</v>
          </cell>
          <cell r="R421" t="str">
            <v>93-Prestar servicios profesionales al Instituto Distrital de Patrimonio Cultural en el apoyo jurídico que requiera la entidad en las etapas precontractual, contractual y post-contractual.</v>
          </cell>
          <cell r="S421" t="str">
            <v xml:space="preserve">31 31-Servicios Profesionales </v>
          </cell>
          <cell r="T421" t="str">
            <v>ADICION Y PRORROGA</v>
          </cell>
          <cell r="U421">
            <v>62762700</v>
          </cell>
          <cell r="V421">
            <v>4754750</v>
          </cell>
          <cell r="W421">
            <v>67517450</v>
          </cell>
          <cell r="X421">
            <v>330</v>
          </cell>
          <cell r="Y421">
            <v>25</v>
          </cell>
          <cell r="Z421">
            <v>355</v>
          </cell>
          <cell r="AA421">
            <v>44216</v>
          </cell>
          <cell r="AB421">
            <v>44575</v>
          </cell>
          <cell r="AC421">
            <v>44215</v>
          </cell>
          <cell r="AD421" t="str">
            <v>https://community.secop.gov.co/Public/Tendering/OpportunityDetail/Index?noticeUID=CO1.NTC.1670968&amp;isFromPublicArea=True&amp;isModal=False</v>
          </cell>
          <cell r="AE421">
            <v>65425360</v>
          </cell>
        </row>
        <row r="422">
          <cell r="O422">
            <v>33</v>
          </cell>
          <cell r="P422">
            <v>53043630</v>
          </cell>
          <cell r="Q422" t="str">
            <v>MARY ELIZABETH ROJAS MUÑOZ</v>
          </cell>
          <cell r="R422" t="str">
            <v>119-Prestar servicios profesionales al Instituto Distrital de Patrimonio Cultural para orientar el mejoramiento de la infraestructura técnológica y las actividades de adquisición, actualización, mantenimiento de los sistemas de información.</v>
          </cell>
          <cell r="S422" t="str">
            <v xml:space="preserve">31 31-Servicios Profesionales </v>
          </cell>
          <cell r="T422" t="str">
            <v>ADICION Y PRORROGA</v>
          </cell>
          <cell r="U422">
            <v>65176650</v>
          </cell>
          <cell r="V422">
            <v>4740120</v>
          </cell>
          <cell r="W422">
            <v>69916770</v>
          </cell>
          <cell r="X422">
            <v>330</v>
          </cell>
          <cell r="Y422">
            <v>24</v>
          </cell>
          <cell r="Z422">
            <v>354</v>
          </cell>
          <cell r="AA422">
            <v>44217</v>
          </cell>
          <cell r="AB422">
            <v>44575</v>
          </cell>
          <cell r="AC422">
            <v>44216</v>
          </cell>
          <cell r="AD422" t="str">
            <v>https://community.secop.gov.co/Public/Tendering/OpportunityDetail/Index?noticeUID=CO1.NTC.1673387&amp;isFromPublicArea=True&amp;isModal=False</v>
          </cell>
          <cell r="AE422">
            <v>67941720</v>
          </cell>
        </row>
        <row r="423">
          <cell r="O423">
            <v>401</v>
          </cell>
          <cell r="P423">
            <v>1024506538</v>
          </cell>
          <cell r="Q423" t="str">
            <v>CHRISTIAN DAVID CELY MORALES</v>
          </cell>
          <cell r="R423" t="str">
            <v>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v>
          </cell>
          <cell r="S423" t="str">
            <v xml:space="preserve">33 33-Servicios Apoyo a la Gestion de la Entidad (servicios administrativos) </v>
          </cell>
          <cell r="T423" t="str">
            <v>ADICION Y PRORROGA</v>
          </cell>
          <cell r="U423">
            <v>12581800</v>
          </cell>
          <cell r="V423">
            <v>958613</v>
          </cell>
          <cell r="W423">
            <v>13480500</v>
          </cell>
          <cell r="X423">
            <v>209</v>
          </cell>
          <cell r="Y423">
            <v>16</v>
          </cell>
          <cell r="Z423">
            <v>225</v>
          </cell>
          <cell r="AA423">
            <v>44349</v>
          </cell>
          <cell r="AB423">
            <v>44577</v>
          </cell>
          <cell r="AC423">
            <v>44347</v>
          </cell>
          <cell r="AD423" t="str">
            <v>https://community.secop.gov.co/Public/Tendering/OpportunityDetail/Index?noticeUID=CO1.NTC.2007154&amp;isFromPublicArea=True&amp;isModal=False</v>
          </cell>
          <cell r="AE423">
            <v>13480500</v>
          </cell>
        </row>
        <row r="424">
          <cell r="O424">
            <v>29</v>
          </cell>
          <cell r="P424" t="str">
            <v>21991400
52009291</v>
          </cell>
          <cell r="Q424" t="str">
            <v>LILIANA MARIA CALLE CARVAJAL
EDITH JANNETH ABELLA SANCHEZ</v>
          </cell>
          <cell r="R424" t="str">
            <v>115-Prestar servicios profesionales al Instituto Distrital de Patrimonio Cultural, apoyando en la ejecución del Plan Anual de Auditorías 2021, incluyendo todos los roles asignados a la Asesoría de Control Interno.</v>
          </cell>
          <cell r="S424" t="str">
            <v xml:space="preserve">31 31-Servicios Profesionales </v>
          </cell>
          <cell r="T424" t="str">
            <v>ADICION Y PRORROGA  y suspension</v>
          </cell>
          <cell r="U424">
            <v>80465000</v>
          </cell>
          <cell r="V424">
            <v>4145167</v>
          </cell>
          <cell r="W424">
            <v>84610167</v>
          </cell>
          <cell r="X424">
            <v>330</v>
          </cell>
          <cell r="Y424">
            <v>17</v>
          </cell>
          <cell r="Z424">
            <v>347</v>
          </cell>
          <cell r="AA424">
            <v>44216</v>
          </cell>
          <cell r="AB424">
            <v>44575</v>
          </cell>
          <cell r="AC424">
            <v>44216</v>
          </cell>
          <cell r="AD424" t="str">
            <v>https://community.secop.gov.co/Public/Tendering/OpportunityDetail/Index?noticeUID=CO1.NTC.1672696&amp;isFromPublicArea=True&amp;isModal=False</v>
          </cell>
          <cell r="AE424">
            <v>83878667</v>
          </cell>
        </row>
        <row r="425">
          <cell r="O425">
            <v>91</v>
          </cell>
          <cell r="P425">
            <v>52865176</v>
          </cell>
          <cell r="Q425" t="str">
            <v>NATALIA MARGARITA REY CARVAJAL</v>
          </cell>
          <cell r="R425" t="str">
            <v>325-Prestar servicios profesionales al Instituto Distrital de Patrimonio Cultural para orientar las estrategias, procesos y acciones de comunicación institucional.</v>
          </cell>
          <cell r="S425" t="str">
            <v xml:space="preserve">31 31-Servicios Profesionales </v>
          </cell>
          <cell r="T425" t="str">
            <v>ADICION Y PRORROGA</v>
          </cell>
          <cell r="U425">
            <v>105000000</v>
          </cell>
          <cell r="V425">
            <v>9666667</v>
          </cell>
          <cell r="W425">
            <v>114666667</v>
          </cell>
          <cell r="X425">
            <v>315</v>
          </cell>
          <cell r="Y425">
            <v>29</v>
          </cell>
          <cell r="Z425">
            <v>344</v>
          </cell>
          <cell r="AA425">
            <v>44228</v>
          </cell>
          <cell r="AB425">
            <v>44575</v>
          </cell>
          <cell r="AC425">
            <v>44223</v>
          </cell>
          <cell r="AD425" t="str">
            <v>https://community.secop.gov.co/Public/Tendering/OpportunityDetail/Index?noticeUID=CO1.NTC.1701102&amp;isFromPublicArea=True&amp;isModal=False</v>
          </cell>
          <cell r="AE425">
            <v>109666667</v>
          </cell>
        </row>
        <row r="426">
          <cell r="O426">
            <v>8</v>
          </cell>
          <cell r="P426">
            <v>1082776702</v>
          </cell>
          <cell r="Q426" t="str">
            <v>VICTORIA ANDREA MUÑOZ ORDOÑEZ</v>
          </cell>
          <cell r="R426" t="str">
            <v>152-Prestar servicios profesionales al Instituto Distrital de Patrimonio Cultural en la elaboración y seguimiento de planes, procesos y procedimientos de la Subdirección de Gestión Corporativa.</v>
          </cell>
          <cell r="S426" t="str">
            <v xml:space="preserve">31 31-Servicios Profesionales </v>
          </cell>
          <cell r="T426" t="str">
            <v>ADICION Y PRORROGA</v>
          </cell>
          <cell r="U426">
            <v>49500000</v>
          </cell>
          <cell r="V426">
            <v>2700000</v>
          </cell>
          <cell r="W426">
            <v>52200000</v>
          </cell>
          <cell r="X426">
            <v>330</v>
          </cell>
          <cell r="Y426">
            <v>18</v>
          </cell>
          <cell r="Z426">
            <v>348</v>
          </cell>
          <cell r="AA426">
            <v>44216</v>
          </cell>
          <cell r="AB426">
            <v>44568</v>
          </cell>
          <cell r="AC426">
            <v>44215</v>
          </cell>
          <cell r="AD426" t="str">
            <v>https://community.secop.gov.co/Public/Tendering/OpportunityDetail/Index?noticeUID=CO1.NTC.1672306&amp;isFromPublicArea=True&amp;isModal=False</v>
          </cell>
          <cell r="AE426">
            <v>52200000</v>
          </cell>
        </row>
        <row r="427">
          <cell r="O427">
            <v>536</v>
          </cell>
          <cell r="P427">
            <v>900664302</v>
          </cell>
          <cell r="Q427" t="str">
            <v>BRV INGENIERIA Y PLANEACION SAS</v>
          </cell>
          <cell r="R427" t="str">
            <v>987-Desarrollar los estudios y levantamientos topográficos necesarios para la caracterización física y espacial del predio ubicado al costado occidental del Cementerio Central de Bogotá, donde se localizan los Columbarios.</v>
          </cell>
          <cell r="S427" t="str">
            <v>21 21-Consultoría (Interventoría)</v>
          </cell>
          <cell r="U427">
            <v>9541170</v>
          </cell>
          <cell r="V427">
            <v>0</v>
          </cell>
          <cell r="W427">
            <v>9541170</v>
          </cell>
          <cell r="X427">
            <v>30</v>
          </cell>
          <cell r="Y427">
            <v>0</v>
          </cell>
          <cell r="Z427">
            <v>30</v>
          </cell>
          <cell r="AA427">
            <v>44600</v>
          </cell>
          <cell r="AB427">
            <v>44627</v>
          </cell>
          <cell r="AC427">
            <v>44557</v>
          </cell>
          <cell r="AD427" t="str">
            <v>https://community.secop.gov.co/Public/Tendering/OpportunityDetail/Index?noticeUID=CO1.NTC.2462952&amp;isFromPublicArea=True&amp;isModal=False</v>
          </cell>
          <cell r="AE427">
            <v>9541170</v>
          </cell>
        </row>
        <row r="428">
          <cell r="O428">
            <v>477</v>
          </cell>
          <cell r="P428">
            <v>830136563</v>
          </cell>
          <cell r="Q428" t="str">
            <v>PORMIL EU</v>
          </cell>
          <cell r="R428" t="str">
            <v>237-Prestación de servicios de producción, suministro e instalación de museografía para las exposiciones programadas por el Museo de Bogotá.</v>
          </cell>
          <cell r="S428" t="str">
            <v>121 121-Compraventa (Bienes Muebles)</v>
          </cell>
          <cell r="T428" t="str">
            <v>ADICION Y PRORROGA</v>
          </cell>
          <cell r="U428">
            <v>161840000</v>
          </cell>
          <cell r="V428">
            <v>55867047</v>
          </cell>
          <cell r="W428">
            <v>217707047</v>
          </cell>
          <cell r="X428">
            <v>132</v>
          </cell>
          <cell r="Y428">
            <v>75</v>
          </cell>
          <cell r="Z428">
            <v>207</v>
          </cell>
          <cell r="AA428">
            <v>44438</v>
          </cell>
          <cell r="AB428">
            <v>44635</v>
          </cell>
          <cell r="AC428">
            <v>44428</v>
          </cell>
          <cell r="AD428" t="str">
            <v>https://community.secop.gov.co/Public/Tendering/OpportunityDetail/Index?noticeUID=CO1.NTC.2050145&amp;isFromPublicArea=True&amp;isModal=False</v>
          </cell>
          <cell r="AE428">
            <v>217707047</v>
          </cell>
        </row>
        <row r="429">
          <cell r="O429">
            <v>324</v>
          </cell>
          <cell r="P429">
            <v>800242738</v>
          </cell>
          <cell r="Q429" t="str">
            <v>LADOINSA LABORES DOTACIONES
INDUSTRIALES S.A.S</v>
          </cell>
          <cell r="R429" t="str">
            <v>211-Contratar la prestación del servicio integral de aseo, cafetería y fumigación, incluidos los insumos, para las sedes del Instituto Distrital de Patrimonio Cultural.</v>
          </cell>
          <cell r="S429" t="str">
            <v>44 44-Suministro de Servicio de Aseo</v>
          </cell>
          <cell r="T429" t="str">
            <v>ADICION Y PRORROGA</v>
          </cell>
          <cell r="U429">
            <v>248225720</v>
          </cell>
          <cell r="V429">
            <v>25843727</v>
          </cell>
          <cell r="W429">
            <v>274069447</v>
          </cell>
          <cell r="X429">
            <v>300</v>
          </cell>
          <cell r="Y429">
            <v>71</v>
          </cell>
          <cell r="Z429">
            <v>371</v>
          </cell>
          <cell r="AA429">
            <v>44274</v>
          </cell>
          <cell r="AB429">
            <v>44651</v>
          </cell>
          <cell r="AC429">
            <v>44274</v>
          </cell>
          <cell r="AD429" t="str">
            <v>https://www.colombiacompra.gov.co/tienda-virtual-del-estado-colombiano/ordenes-compra/65885</v>
          </cell>
          <cell r="AE429">
            <v>133317405</v>
          </cell>
        </row>
        <row r="430">
          <cell r="O430">
            <v>516</v>
          </cell>
          <cell r="P430">
            <v>830089097</v>
          </cell>
          <cell r="Q430" t="str">
            <v>BUENOS Y CREATIVOS SAS</v>
          </cell>
          <cell r="R430" t="str">
            <v>47-Realizar el proceso de impresión, encuadernación y acabados de las publicaciones, cartillas y manuales requeridos para el desarrollo de los proyectos misionales adelantados por el Instituto Distrital de Patrimonio Cultural.</v>
          </cell>
          <cell r="S430" t="str">
            <v>36 36-Servicios de Edición</v>
          </cell>
          <cell r="T430" t="str">
            <v>PRORROGA</v>
          </cell>
          <cell r="U430">
            <v>319995000</v>
          </cell>
          <cell r="V430">
            <v>0</v>
          </cell>
          <cell r="W430">
            <v>319995000</v>
          </cell>
          <cell r="X430">
            <v>75</v>
          </cell>
          <cell r="Y430">
            <v>145</v>
          </cell>
          <cell r="Z430">
            <v>220</v>
          </cell>
          <cell r="AA430">
            <v>44504</v>
          </cell>
          <cell r="AB430">
            <v>44701</v>
          </cell>
          <cell r="AC430">
            <v>44498</v>
          </cell>
          <cell r="AD430" t="str">
            <v>https://community.secop.gov.co/Public/Tendering/OpportunityDetail/Index?noticeUID=CO1.NTC.2278523&amp;isFromPublicArea=True&amp;isModal=False</v>
          </cell>
          <cell r="AE430">
            <v>171900000</v>
          </cell>
        </row>
        <row r="431">
          <cell r="O431">
            <v>363</v>
          </cell>
          <cell r="P431">
            <v>900332071</v>
          </cell>
          <cell r="Q431" t="str">
            <v>SOLUCIONES EN INGENIERIA Y SOFTWARE S.A.S.
INTEGRASOFT S.A.S</v>
          </cell>
          <cell r="R431" t="str">
            <v>323-Contratar la actualización, mantenimiento y soporte del Software SIIGO del Instituto Distrital de Patrimonio Cultural.</v>
          </cell>
          <cell r="S431" t="str">
            <v xml:space="preserve">49 49-Otros Servicios </v>
          </cell>
          <cell r="U431">
            <v>8800000</v>
          </cell>
          <cell r="V431">
            <v>0</v>
          </cell>
          <cell r="W431">
            <v>8800000</v>
          </cell>
          <cell r="X431">
            <v>360</v>
          </cell>
          <cell r="Y431">
            <v>0</v>
          </cell>
          <cell r="Z431">
            <v>360</v>
          </cell>
          <cell r="AA431">
            <v>44317</v>
          </cell>
          <cell r="AB431">
            <v>44593</v>
          </cell>
          <cell r="AC431">
            <v>44308</v>
          </cell>
          <cell r="AD431" t="str">
            <v>https://community.secop.gov.co/Public/Tendering/OpportunityDetail/Index?noticeUID=CO1.NTC.1907644&amp;isFromPublicArea=True&amp;isModal=False</v>
          </cell>
          <cell r="AE431">
            <v>8800000</v>
          </cell>
        </row>
        <row r="432">
          <cell r="O432">
            <v>517</v>
          </cell>
          <cell r="P432">
            <v>900850150</v>
          </cell>
          <cell r="Q432" t="str">
            <v>LEGIS INFORMACION PROFESIONAL SA</v>
          </cell>
          <cell r="R432" t="str">
            <v>321-Contratar la renovación, soporte y mantenimiento del software CONSTRUPLAN.NET, para el Instituto Distrital de Patrimonio Cultural</v>
          </cell>
          <cell r="S432" t="str">
            <v xml:space="preserve">31 31-Servicios Profesionales </v>
          </cell>
          <cell r="U432">
            <v>4552606</v>
          </cell>
          <cell r="V432">
            <v>0</v>
          </cell>
          <cell r="W432">
            <v>4552606</v>
          </cell>
          <cell r="X432">
            <v>360</v>
          </cell>
          <cell r="Y432">
            <v>0</v>
          </cell>
          <cell r="Z432">
            <v>360</v>
          </cell>
          <cell r="AA432">
            <v>44539</v>
          </cell>
          <cell r="AB432">
            <v>44903</v>
          </cell>
          <cell r="AC432">
            <v>44508</v>
          </cell>
          <cell r="AD432" t="str">
            <v>https://community.secop.gov.co/Public/Tendering/OpportunityDetail/Index?noticeUID=CO1.NTC.2371213&amp;isFromPublicArea=True&amp;isModal=False</v>
          </cell>
          <cell r="AE432">
            <v>4000000</v>
          </cell>
        </row>
        <row r="433">
          <cell r="O433">
            <v>537</v>
          </cell>
          <cell r="P433">
            <v>900529261</v>
          </cell>
          <cell r="Q433" t="str">
            <v>MANPOWER COMPAÑIA INTEGRAL DE SERVICIOS SAS</v>
          </cell>
          <cell r="R433" t="str">
            <v>274-Contratar la recarga y mantenimiento de los extintores del Instituto Distrital de Patrimonio Cultural.</v>
          </cell>
          <cell r="S433" t="str">
            <v xml:space="preserve">121 121-Compraventa (Bienes Muebles) </v>
          </cell>
          <cell r="U433">
            <v>1045000</v>
          </cell>
          <cell r="V433">
            <v>0</v>
          </cell>
          <cell r="W433">
            <v>1045000</v>
          </cell>
          <cell r="X433">
            <v>15</v>
          </cell>
          <cell r="Y433">
            <v>0</v>
          </cell>
          <cell r="Z433">
            <v>15</v>
          </cell>
          <cell r="AA433">
            <v>44559</v>
          </cell>
          <cell r="AB433">
            <v>44573</v>
          </cell>
          <cell r="AC433">
            <v>44557</v>
          </cell>
          <cell r="AD433" t="str">
            <v>https://community.secop.gov.co/Public/Tendering/OpportunityDetail/Index?noticeUID=CO1.NTC.2447917&amp;isFromPublicArea=True&amp;isModal=False</v>
          </cell>
          <cell r="AE433">
            <v>1045000</v>
          </cell>
        </row>
        <row r="434">
          <cell r="O434">
            <v>492</v>
          </cell>
          <cell r="P434">
            <v>900274811</v>
          </cell>
          <cell r="Q434" t="str">
            <v>EYM COMPANY SAS</v>
          </cell>
          <cell r="R434" t="str">
            <v>357-Prestación de servicios para el mantenimiento preventivo y correctivo de los vehículos del Instituto Distrital de Patrimonio Cultural, con suministros de repuestos, baterías y accesorios.</v>
          </cell>
          <cell r="S434" t="str">
            <v xml:space="preserve">31 31-Servicios Profesionales </v>
          </cell>
          <cell r="T434" t="str">
            <v>ADICION Y PRORROGA</v>
          </cell>
          <cell r="U434">
            <v>22712020</v>
          </cell>
          <cell r="V434">
            <v>5000000</v>
          </cell>
          <cell r="W434">
            <v>27712020</v>
          </cell>
          <cell r="X434">
            <v>90</v>
          </cell>
          <cell r="Y434">
            <v>135</v>
          </cell>
          <cell r="Z434">
            <v>225</v>
          </cell>
          <cell r="AA434">
            <v>44454</v>
          </cell>
          <cell r="AB434">
            <v>44681</v>
          </cell>
          <cell r="AC434">
            <v>44446</v>
          </cell>
          <cell r="AD434" t="str">
            <v>https://community.secop.gov.co/Public/Tendering/OpportunityDetail/Index?noticeUID=CO1.NTC.2199495&amp;isFromPublicArea=True&amp;isModal=False</v>
          </cell>
          <cell r="AE434">
            <v>27712020</v>
          </cell>
        </row>
        <row r="435">
          <cell r="O435">
            <v>535</v>
          </cell>
          <cell r="P435">
            <v>63557662</v>
          </cell>
          <cell r="Q435" t="str">
            <v>YAMILE FERNANDA RUEDA TAPIAS</v>
          </cell>
          <cell r="R435" t="str">
            <v>747-Adquirir elementos de señalización de seguridad para las instalaciones del IDPC.</v>
          </cell>
          <cell r="S435" t="str">
            <v xml:space="preserve">121 121-Compraventa (Bienes Muebles) </v>
          </cell>
          <cell r="U435">
            <v>3760000</v>
          </cell>
          <cell r="V435">
            <v>0</v>
          </cell>
          <cell r="W435">
            <v>3760000</v>
          </cell>
          <cell r="X435">
            <v>15</v>
          </cell>
          <cell r="Y435">
            <v>0</v>
          </cell>
          <cell r="Z435">
            <v>15</v>
          </cell>
          <cell r="AA435">
            <v>44559</v>
          </cell>
          <cell r="AB435">
            <v>44573</v>
          </cell>
          <cell r="AC435">
            <v>44551</v>
          </cell>
          <cell r="AD435" t="str">
            <v>https://community.secop.gov.co/Public/Tendering/OpportunityDetail/Index?noticeUID=CO1.NTC.2454705&amp;isFromPublicArea=True&amp;isModal=False</v>
          </cell>
          <cell r="AE435">
            <v>3760000</v>
          </cell>
        </row>
        <row r="436">
          <cell r="O436">
            <v>24</v>
          </cell>
          <cell r="P436">
            <v>52739127</v>
          </cell>
          <cell r="Q436" t="str">
            <v>JOHANNA ALEJANDRA FERNANDEZ CORREDOR</v>
          </cell>
          <cell r="R436" t="str">
            <v>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v>
          </cell>
          <cell r="S436" t="str">
            <v xml:space="preserve">31 31-Servicios Profesionales </v>
          </cell>
          <cell r="T436" t="str">
            <v>ADICION Y PRORROGA</v>
          </cell>
          <cell r="U436">
            <v>78166000</v>
          </cell>
          <cell r="V436">
            <v>5921667</v>
          </cell>
          <cell r="W436">
            <v>84087667</v>
          </cell>
          <cell r="X436">
            <v>330</v>
          </cell>
          <cell r="Y436">
            <v>25</v>
          </cell>
          <cell r="Z436">
            <v>355</v>
          </cell>
          <cell r="AA436">
            <v>44216</v>
          </cell>
          <cell r="AB436">
            <v>44575</v>
          </cell>
          <cell r="AC436">
            <v>44215</v>
          </cell>
          <cell r="AD436" t="str">
            <v>https://community.secop.gov.co/Public/Tendering/OpportunityDetail/Index?noticeUID=CO1.NTC.1672693&amp;isFromPublicArea=True&amp;isModal=False</v>
          </cell>
          <cell r="AE436">
            <v>81482114</v>
          </cell>
        </row>
        <row r="437">
          <cell r="O437">
            <v>311</v>
          </cell>
          <cell r="P437">
            <v>900459737</v>
          </cell>
          <cell r="Q437" t="str">
            <v>GRUPO EDS AUTOGAS SAS</v>
          </cell>
          <cell r="R437" t="str">
            <v>267-Contratar el suministro de combustible para los vehiculos del Instituto Distrital de Patrimonio Cultural.</v>
          </cell>
          <cell r="S437" t="str">
            <v>48 48-Otros Suministros</v>
          </cell>
          <cell r="T437" t="str">
            <v>ADICION Y PRORROGA</v>
          </cell>
          <cell r="U437">
            <v>12350000</v>
          </cell>
          <cell r="V437">
            <v>4747640</v>
          </cell>
          <cell r="W437">
            <v>17097640</v>
          </cell>
          <cell r="X437">
            <v>250</v>
          </cell>
          <cell r="Y437">
            <v>105</v>
          </cell>
          <cell r="Z437">
            <v>355</v>
          </cell>
          <cell r="AA437">
            <v>44265</v>
          </cell>
          <cell r="AB437">
            <v>44620</v>
          </cell>
          <cell r="AC437">
            <v>44265</v>
          </cell>
          <cell r="AD437" t="str">
            <v>https://www.colombiacompra.gov.co/tienda-virtual-del-estado-colombiano/ordenes-compra/65355</v>
          </cell>
          <cell r="AE437">
            <v>15837302</v>
          </cell>
        </row>
        <row r="438">
          <cell r="O438">
            <v>420</v>
          </cell>
          <cell r="P438">
            <v>860006543</v>
          </cell>
          <cell r="Q438" t="str">
            <v>SOCIEDAD HOTELERA TEQUENDAMA S.A.</v>
          </cell>
          <cell r="R438" t="str">
            <v>242-Prestación de servicios como operador logístico para el acompañamiento y desarrollo de eventos, actividades educativas y culturales que realice el IDPC en cumplimiento de sus funciones.</v>
          </cell>
          <cell r="S438" t="str">
            <v xml:space="preserve">211 211-Convenio Interadministrativo </v>
          </cell>
          <cell r="T438" t="str">
            <v>ADICION Y PRORROGA</v>
          </cell>
          <cell r="U438">
            <v>290713110</v>
          </cell>
          <cell r="V438">
            <v>144460000</v>
          </cell>
          <cell r="W438">
            <v>435173110</v>
          </cell>
          <cell r="X438">
            <v>192</v>
          </cell>
          <cell r="Y438">
            <v>90</v>
          </cell>
          <cell r="Z438">
            <v>282</v>
          </cell>
          <cell r="AA438">
            <v>44371</v>
          </cell>
          <cell r="AB438">
            <v>44651</v>
          </cell>
          <cell r="AC438">
            <v>44369</v>
          </cell>
          <cell r="AD438" t="str">
            <v>https://community.secop.gov.co/Public/Tendering/OpportunityDetail/Index?noticeUID=CO1.NTC.2048547&amp;isFromPublicArea=True&amp;isModal=False</v>
          </cell>
          <cell r="AE438">
            <v>85025339</v>
          </cell>
        </row>
        <row r="439">
          <cell r="O439">
            <v>358</v>
          </cell>
          <cell r="P439">
            <v>900218279</v>
          </cell>
          <cell r="Q439" t="str">
            <v>SERVIECOLOGICO SAS</v>
          </cell>
          <cell r="R439" t="str">
            <v>372-Contratar la prestación de servicio de recolección, transporte, tratamiento y/o disposición final de los residuos peligrosos producidos en la gestión del Instituto Distrital de Patrimonio Cultural.</v>
          </cell>
          <cell r="S439" t="str">
            <v>121 121-Compraventa (Bienes Muebles)</v>
          </cell>
          <cell r="T439" t="str">
            <v>PRORROGA</v>
          </cell>
          <cell r="U439">
            <v>1000000</v>
          </cell>
          <cell r="V439">
            <v>0</v>
          </cell>
          <cell r="W439">
            <v>1000000</v>
          </cell>
          <cell r="X439">
            <v>270</v>
          </cell>
          <cell r="Y439">
            <v>301</v>
          </cell>
          <cell r="Z439">
            <v>571</v>
          </cell>
          <cell r="AA439">
            <v>44305</v>
          </cell>
          <cell r="AB439">
            <v>44880</v>
          </cell>
          <cell r="AC439">
            <v>44298</v>
          </cell>
          <cell r="AD439" t="str">
            <v>https://community.secop.gov.co/Public/Tendering/OpportunityDetail/Index?noticeUID=CO1.NTC.1885619&amp;isFromPublicArea=True&amp;isModal=False</v>
          </cell>
          <cell r="AE439">
            <v>687407</v>
          </cell>
        </row>
        <row r="440">
          <cell r="O440">
            <v>528</v>
          </cell>
          <cell r="P440">
            <v>1016057031</v>
          </cell>
          <cell r="Q440" t="str">
            <v>ELIANA KATHERIN GONZALEZ TORRES</v>
          </cell>
          <cell r="R440" t="str">
            <v>779-Prestar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v>
          </cell>
          <cell r="S440" t="str">
            <v xml:space="preserve">33 33-Servicios Apoyo a la Gestion de la Entidad (servicios administrativos) </v>
          </cell>
          <cell r="U440">
            <v>8000000</v>
          </cell>
          <cell r="V440">
            <v>0</v>
          </cell>
          <cell r="W440">
            <v>8000000</v>
          </cell>
          <cell r="X440">
            <v>120</v>
          </cell>
          <cell r="Y440">
            <v>0</v>
          </cell>
          <cell r="Z440">
            <v>120</v>
          </cell>
          <cell r="AA440">
            <v>44544</v>
          </cell>
          <cell r="AB440">
            <v>44664</v>
          </cell>
          <cell r="AC440">
            <v>44533</v>
          </cell>
          <cell r="AD440" t="str">
            <v>https://community.secop.gov.co/Public/Tendering/OpportunityDetail/Index?noticeUID=CO1.NTC.2435310&amp;isFromPublicArea=True&amp;isModal=False</v>
          </cell>
          <cell r="AE440">
            <v>7133333</v>
          </cell>
        </row>
        <row r="441">
          <cell r="O441">
            <v>395</v>
          </cell>
          <cell r="P441">
            <v>860005289</v>
          </cell>
          <cell r="Q441" t="str">
            <v>ASCENSORES SCHINDLER DE COLOMBIA SAS</v>
          </cell>
          <cell r="R441" t="str">
            <v>361-Contratar la prestación de servicios de mantenimiento preventivo y correctivo de los ascensores Schindler ubicados en las sedes del IDPC.</v>
          </cell>
          <cell r="S441" t="str">
            <v xml:space="preserve">31 31-Servicios Profesionales </v>
          </cell>
          <cell r="U441">
            <v>7131950</v>
          </cell>
          <cell r="V441">
            <v>0</v>
          </cell>
          <cell r="W441">
            <v>7131950</v>
          </cell>
          <cell r="X441">
            <v>300</v>
          </cell>
          <cell r="Y441">
            <v>90</v>
          </cell>
          <cell r="Z441">
            <v>390</v>
          </cell>
          <cell r="AA441">
            <v>44379</v>
          </cell>
          <cell r="AB441" t="str">
            <v>1/08/2022 o hasta agotar recursos</v>
          </cell>
          <cell r="AC441">
            <v>44365</v>
          </cell>
          <cell r="AD441" t="str">
            <v>https://community.secop.gov.co/Public/Tendering/OpportunityDetail/Index?noticeUID=CO1.NTC.2039525&amp;isFromPublicArea=True&amp;isModal=False</v>
          </cell>
          <cell r="AE441">
            <v>5645156</v>
          </cell>
        </row>
        <row r="442">
          <cell r="O442">
            <v>369</v>
          </cell>
          <cell r="P442">
            <v>800248541</v>
          </cell>
          <cell r="Q442" t="str">
            <v>SEGURIDAD DIGITAL LTDA</v>
          </cell>
          <cell r="R442" t="str">
            <v>216-Contratar la prestación del servicio de vigilancia y seguridad privada, en la modalidad de vigilancia fija armada, con medios técnicos y tecnológicos para custodiar los bienes muebles e inmuebles de propiedad y/o a cargo del IDPC.</v>
          </cell>
          <cell r="S442" t="str">
            <v xml:space="preserve">31 31-Servicios Profesionales </v>
          </cell>
          <cell r="T442" t="str">
            <v>ADICION Y PRORROGA</v>
          </cell>
          <cell r="U442">
            <v>1275320906</v>
          </cell>
          <cell r="V442">
            <v>61202112</v>
          </cell>
          <cell r="W442">
            <v>1336523018</v>
          </cell>
          <cell r="X442">
            <v>270</v>
          </cell>
          <cell r="Y442">
            <v>65</v>
          </cell>
          <cell r="Z442">
            <v>335</v>
          </cell>
          <cell r="AA442">
            <v>44332</v>
          </cell>
          <cell r="AB442">
            <v>44676</v>
          </cell>
          <cell r="AC442">
            <v>44321</v>
          </cell>
          <cell r="AD442" t="str">
            <v>https://community.secop.gov.co/Public/Tendering/OpportunityDetail/Index?noticeUID=CO1.NTC.1870809&amp;isFromPublicArea=True&amp;isModal=False</v>
          </cell>
          <cell r="AE442">
            <v>764676767</v>
          </cell>
        </row>
        <row r="443">
          <cell r="O443">
            <v>519</v>
          </cell>
          <cell r="P443">
            <v>811047028</v>
          </cell>
          <cell r="Q443" t="str">
            <v>SERVICIOS POSTALES DE COLOMBIA SAS</v>
          </cell>
          <cell r="R443" t="str">
            <v>296-Contratar la prestación de servicios de mensajería externa para el Instituto Distrital de Patrimonio Cultural.</v>
          </cell>
          <cell r="S443" t="str">
            <v>999 999-Otro tipo de naturaleza de contratos</v>
          </cell>
          <cell r="U443">
            <v>18050000</v>
          </cell>
          <cell r="V443">
            <v>0</v>
          </cell>
          <cell r="W443">
            <v>18050000</v>
          </cell>
          <cell r="X443">
            <v>150</v>
          </cell>
          <cell r="Y443">
            <v>180</v>
          </cell>
          <cell r="Z443">
            <v>330</v>
          </cell>
          <cell r="AA443">
            <v>44505</v>
          </cell>
          <cell r="AB443" t="str">
            <v>4/10/2022 o hasta agotar recursos lo que
primero ocurra</v>
          </cell>
          <cell r="AC443">
            <v>44503</v>
          </cell>
          <cell r="AD443" t="str">
            <v>https://community.secop.gov.co/Public/Tendering/OpportunityDetail/Index?noticeUID=CO1.NTC.2332148&amp;isFromPublicArea=True&amp;isModal=False</v>
          </cell>
          <cell r="AE443">
            <v>13989500</v>
          </cell>
        </row>
        <row r="444">
          <cell r="O444">
            <v>524</v>
          </cell>
          <cell r="P444">
            <v>901245679</v>
          </cell>
          <cell r="Q444" t="str">
            <v>SEGURIDAD Y SALUD OCUPACIONAL
SYSO IPS SAS</v>
          </cell>
          <cell r="R444" t="str">
            <v>371-Contratar la prestación del servicio para la realización de exámenes medicos ocupacionales de ingreso, egreso, periódicos y otros, para los servidores del Instituto Distrital de Patrimonio Cultural.</v>
          </cell>
          <cell r="S444" t="str">
            <v>999 999-Otro tipo de naturaleza de contratos</v>
          </cell>
          <cell r="U444">
            <v>13127069</v>
          </cell>
          <cell r="V444">
            <v>0</v>
          </cell>
          <cell r="W444">
            <v>13127069</v>
          </cell>
          <cell r="X444">
            <v>35</v>
          </cell>
          <cell r="Y444">
            <v>180</v>
          </cell>
          <cell r="Z444">
            <v>215</v>
          </cell>
          <cell r="AA444">
            <v>44525</v>
          </cell>
          <cell r="AB444">
            <v>44742</v>
          </cell>
          <cell r="AC444">
            <v>44522</v>
          </cell>
          <cell r="AD444" t="str">
            <v>https://community.secop.gov.co/Public/Tendering/OpportunityDetail/Index?noticeUID=CO1.NTC.2375949&amp;isFromPublicArea=True&amp;isModal=False</v>
          </cell>
          <cell r="AE444">
            <v>8964000</v>
          </cell>
        </row>
        <row r="445">
          <cell r="O445">
            <v>479</v>
          </cell>
          <cell r="P445">
            <v>860053274</v>
          </cell>
          <cell r="Q445" t="str">
            <v>GRUPO LOS LAGOS SAS</v>
          </cell>
          <cell r="R445" t="str">
            <v>263-Suministro de papelería, elementos de oficina, útiles escolares y material fungible requeridos para el desarrollo administrativo y misional del Instituto Distrital de Patrimonio Cultural.</v>
          </cell>
          <cell r="S445" t="str">
            <v>48 48-Otros Suministros</v>
          </cell>
          <cell r="U445">
            <v>38646000</v>
          </cell>
          <cell r="V445">
            <v>0</v>
          </cell>
          <cell r="W445">
            <v>38646000</v>
          </cell>
          <cell r="X445">
            <v>120</v>
          </cell>
          <cell r="Y445">
            <v>0</v>
          </cell>
          <cell r="Z445">
            <v>120</v>
          </cell>
          <cell r="AA445">
            <v>44433</v>
          </cell>
          <cell r="AB445">
            <v>44736</v>
          </cell>
          <cell r="AC445">
            <v>44431</v>
          </cell>
          <cell r="AD445" t="str">
            <v>https://community.secop.gov.co/Public/Tendering/OpportunityDetail/Index?noticeUID=CO1.NTC.2121767&amp;isFromPublicArea=True&amp;isModal=False</v>
          </cell>
          <cell r="AE445">
            <v>33569685</v>
          </cell>
        </row>
        <row r="446">
          <cell r="O446">
            <v>343</v>
          </cell>
          <cell r="P446">
            <v>900758149</v>
          </cell>
          <cell r="Q446" t="str">
            <v>DYF MANTENIMIENTO Y SERVICIOS SAS</v>
          </cell>
          <cell r="R446" t="str">
            <v>362-Prestación de servicios para el mantenimiento preventivo y correctivo del ascensor del Museo de Bogotá, del Instituto Distrital de Patrimonio Cultural.</v>
          </cell>
          <cell r="S446" t="str">
            <v>30 30-Servicios de Mantenimiento y/o Reparación</v>
          </cell>
          <cell r="U446">
            <v>20115000</v>
          </cell>
          <cell r="V446">
            <v>0</v>
          </cell>
          <cell r="W446">
            <v>20115000</v>
          </cell>
          <cell r="X446">
            <v>360</v>
          </cell>
          <cell r="Y446">
            <v>214</v>
          </cell>
          <cell r="Z446">
            <v>574</v>
          </cell>
          <cell r="AA446">
            <v>44306</v>
          </cell>
          <cell r="AB446" t="str">
            <v>15 /11/2022 o hasta agotar recursos</v>
          </cell>
          <cell r="AC446">
            <v>44285</v>
          </cell>
          <cell r="AD446" t="str">
            <v>https://community.secop.gov.co/Public/Tendering/OpportunityDetail/Index?noticeUID=CO1.NTC.1850003&amp;isFromPublicArea=True&amp;isModal=False</v>
          </cell>
          <cell r="AE446">
            <v>14805600</v>
          </cell>
        </row>
        <row r="447">
          <cell r="O447">
            <v>532</v>
          </cell>
          <cell r="P447">
            <v>1233888537</v>
          </cell>
          <cell r="Q447" t="str">
            <v>JULIAN ANDRES ALFONSO SANCHEZ</v>
          </cell>
          <cell r="R447" t="str">
            <v>778-Prestar servicios profesionales al IDPC para apoyar las actividades de investigación y participación conducentes a la elaboración del documento de postulación de la "cultura de la bicicleta en Bogotá", para su inclusión en la Lista Representativa de Patrimonio Cultural Inmaterial (LRPCI) del ámbito distrital.</v>
          </cell>
          <cell r="S447" t="str">
            <v xml:space="preserve">31 31-Servicios Profesionales </v>
          </cell>
          <cell r="U447">
            <v>22000000</v>
          </cell>
          <cell r="V447">
            <v>0</v>
          </cell>
          <cell r="W447">
            <v>22000000</v>
          </cell>
          <cell r="X447">
            <v>150</v>
          </cell>
          <cell r="Y447">
            <v>0</v>
          </cell>
          <cell r="Z447">
            <v>150</v>
          </cell>
          <cell r="AA447">
            <v>44551</v>
          </cell>
          <cell r="AB447">
            <v>44701</v>
          </cell>
          <cell r="AC447">
            <v>44547</v>
          </cell>
          <cell r="AD447" t="str">
            <v>https://community.secop.gov.co/Public/Tendering/OpportunityDetail/Index?noticeUID=CO1.NTC.2450428&amp;isFromPublicArea=True&amp;isModal=False</v>
          </cell>
          <cell r="AE447">
            <v>14666667</v>
          </cell>
        </row>
        <row r="448">
          <cell r="O448">
            <v>506</v>
          </cell>
          <cell r="P448">
            <v>901049157</v>
          </cell>
          <cell r="Q448" t="str">
            <v>RIDA SOLUCIONES INTEGRALES SAS</v>
          </cell>
          <cell r="R448" t="str">
            <v>358-Prestar servicios para el mantenimiento preventivo y correctivo de las bombas hidráulicas, plantas eléctricas y lavado de tanques de los inmuebles de propiedad del Instituto Distrital de Patrimonio Cultural.</v>
          </cell>
          <cell r="S448" t="str">
            <v>30 30-Servicios de Mantenimiento y/o Reparación</v>
          </cell>
          <cell r="T448" t="str">
            <v>PRORROGA</v>
          </cell>
          <cell r="U448">
            <v>19760000</v>
          </cell>
          <cell r="V448">
            <v>0</v>
          </cell>
          <cell r="W448">
            <v>19760000</v>
          </cell>
          <cell r="X448">
            <v>90</v>
          </cell>
          <cell r="Y448">
            <v>240</v>
          </cell>
          <cell r="Z448">
            <v>330</v>
          </cell>
          <cell r="AA448">
            <v>44495</v>
          </cell>
          <cell r="AB448" t="str">
            <v>30/09/2022 o hasta agotar recursos, lo que primero ocurra</v>
          </cell>
          <cell r="AC448">
            <v>44481</v>
          </cell>
          <cell r="AD448" t="str">
            <v>https://community.secop.gov.co/Public/Tendering/OpportunityDetail/Index?noticeUID=CO1.NTC.2271107&amp;isFromPublicArea=True&amp;isModal=False</v>
          </cell>
          <cell r="AE448">
            <v>12280109</v>
          </cell>
        </row>
        <row r="449">
          <cell r="O449">
            <v>527</v>
          </cell>
          <cell r="P449">
            <v>1023892587</v>
          </cell>
          <cell r="Q449" t="str">
            <v>CARLOS ARTURO BRAVO GUTIERREZ</v>
          </cell>
          <cell r="R449" t="str">
            <v>777-Prestar servicios profesionales al IDPC para acompañar desde el componente técnico, las actividades de investigación y participación que contribuyan a la elaboración del documento de postulación de la "cultura de la bicicleta en Bogotá", para su inclusión en la Lista Representativa de Patrimonio Cultural Inmaterial (LRPCI) del ámbito distrital.</v>
          </cell>
          <cell r="S449" t="str">
            <v xml:space="preserve">31 31-Servicios Profesionales </v>
          </cell>
          <cell r="U449">
            <v>29250000</v>
          </cell>
          <cell r="V449">
            <v>0</v>
          </cell>
          <cell r="W449">
            <v>29250000</v>
          </cell>
          <cell r="X449">
            <v>150</v>
          </cell>
          <cell r="Y449">
            <v>0</v>
          </cell>
          <cell r="Z449">
            <v>150</v>
          </cell>
          <cell r="AA449">
            <v>44544</v>
          </cell>
          <cell r="AB449">
            <v>44694</v>
          </cell>
          <cell r="AC449">
            <v>44532</v>
          </cell>
          <cell r="AD449" t="str">
            <v>https://community.secop.gov.co/Public/Tendering/OpportunityDetail/Index?noticeUID=CO1.NTC.2432436&amp;isFromPublicArea=True&amp;isModal=False</v>
          </cell>
          <cell r="AE449">
            <v>20865000</v>
          </cell>
        </row>
        <row r="450">
          <cell r="O450">
            <v>27</v>
          </cell>
          <cell r="P450">
            <v>1136879109</v>
          </cell>
          <cell r="Q450" t="str">
            <v>NATALIA CARDONA MEDAGLIA</v>
          </cell>
          <cell r="R450" t="str">
            <v>99-Prestar servicios de apoyo a la gestión al Instituto Distrital de Patrimonio Cultural en las actividades administrativas que requiera la Oficina Asesoría Jurídica</v>
          </cell>
          <cell r="S450" t="str">
            <v xml:space="preserve">33 33-Servicios Apoyo a la Gestion de la Entidad (servicios administrativos) </v>
          </cell>
          <cell r="U450">
            <v>35059750</v>
          </cell>
          <cell r="V450">
            <v>9561750</v>
          </cell>
          <cell r="W450">
            <v>44621500</v>
          </cell>
          <cell r="X450">
            <v>330</v>
          </cell>
          <cell r="Y450">
            <v>90</v>
          </cell>
          <cell r="Z450">
            <v>420</v>
          </cell>
          <cell r="AA450">
            <v>44216</v>
          </cell>
          <cell r="AB450">
            <v>44779</v>
          </cell>
          <cell r="AC450">
            <v>44215</v>
          </cell>
          <cell r="AD450" t="str">
            <v>https://community.secop.gov.co/Public/Tendering/OpportunityDetail/Index?noticeUID=CO1.NTC.1672692&amp;isFromPublicArea=True&amp;isModal=False</v>
          </cell>
          <cell r="AE450">
            <v>35059750</v>
          </cell>
        </row>
        <row r="451">
          <cell r="O451">
            <v>136</v>
          </cell>
          <cell r="P451">
            <v>492239</v>
          </cell>
          <cell r="Q451" t="str">
            <v>CRISTINA MAMPASO CERRILLOS</v>
          </cell>
          <cell r="R451" t="str">
            <v>24-Prestar servicios profesionales al Instituto Distrital de Patrimonio Cultural para la elaboración de insumos del componente normativo orientados a la divulgación y posicionamiento del PEMP Centro Histórico de Bogotá.</v>
          </cell>
          <cell r="S451" t="str">
            <v xml:space="preserve">31 31-Servicios Profesionales </v>
          </cell>
          <cell r="T451" t="str">
            <v>ADICION Y PRORROGA</v>
          </cell>
          <cell r="U451">
            <v>80000000</v>
          </cell>
          <cell r="V451">
            <v>32000000</v>
          </cell>
          <cell r="W451">
            <v>112000000</v>
          </cell>
          <cell r="X451">
            <v>300</v>
          </cell>
          <cell r="Y451">
            <v>120</v>
          </cell>
          <cell r="Z451">
            <v>420</v>
          </cell>
          <cell r="AA451">
            <v>44235</v>
          </cell>
          <cell r="AB451">
            <v>44658</v>
          </cell>
          <cell r="AC451">
            <v>44230</v>
          </cell>
          <cell r="AD451" t="str">
            <v>https://community.secop.gov.co/Public/Tendering/OpportunityDetail/Index?noticeUID=CO1.NTC.1726963&amp;isFromPublicArea=True&amp;isModal=False</v>
          </cell>
          <cell r="AE451">
            <v>98666667</v>
          </cell>
        </row>
        <row r="452">
          <cell r="O452">
            <v>342</v>
          </cell>
          <cell r="P452">
            <v>900589201</v>
          </cell>
          <cell r="Q452" t="str">
            <v>KANDERI GROUP SAS</v>
          </cell>
          <cell r="R452" t="str">
            <v>179-Suministro de consumibles para equipos de impresión de las dependencias del Instituto Distrital de Patrimonio Cultural</v>
          </cell>
          <cell r="S452" t="str">
            <v xml:space="preserve">42 42-Suministro de Bienes en general </v>
          </cell>
          <cell r="T452" t="str">
            <v>PRORROGA</v>
          </cell>
          <cell r="U452">
            <v>24212650</v>
          </cell>
          <cell r="V452">
            <v>0</v>
          </cell>
          <cell r="W452">
            <v>24212650</v>
          </cell>
          <cell r="X452">
            <v>225</v>
          </cell>
          <cell r="Y452">
            <v>73</v>
          </cell>
          <cell r="Z452">
            <v>298</v>
          </cell>
          <cell r="AA452">
            <v>44281</v>
          </cell>
          <cell r="AB452">
            <v>44620</v>
          </cell>
          <cell r="AC452">
            <v>44281</v>
          </cell>
          <cell r="AD452" t="str">
            <v>https://community.secop.gov.co/Public/Tendering/OpportunityDetail/Index?noticeUID=CO1.NTC.1854205&amp;isFromPublicArea=True&amp;isModal=False</v>
          </cell>
          <cell r="AE452">
            <v>13117658</v>
          </cell>
        </row>
        <row r="453">
          <cell r="O453">
            <v>522</v>
          </cell>
          <cell r="P453">
            <v>830053669</v>
          </cell>
          <cell r="Q453" t="str">
            <v>SOLUTION COPY LTDA</v>
          </cell>
          <cell r="R453" t="str">
            <v>316-Contratar el arrendamiento de equipos de fotocopiado multifuncional, incluido el mantenimiento y soporte técnico preventivo y correctivo programado, con suministro de tóner permanente, así como soporte técnico extraordinario cada vez que se requiera</v>
          </cell>
          <cell r="S453" t="str">
            <v xml:space="preserve">131 131-Arrendamiento de bienes muebles </v>
          </cell>
          <cell r="U453">
            <v>14915000</v>
          </cell>
          <cell r="V453">
            <v>0</v>
          </cell>
          <cell r="W453">
            <v>14915000</v>
          </cell>
          <cell r="X453">
            <v>360</v>
          </cell>
          <cell r="Y453">
            <v>0</v>
          </cell>
          <cell r="Z453">
            <v>360</v>
          </cell>
          <cell r="AA453">
            <v>44518</v>
          </cell>
          <cell r="AB453">
            <v>44882</v>
          </cell>
          <cell r="AC453">
            <v>44518</v>
          </cell>
          <cell r="AD453" t="str">
            <v>https://community.secop.gov.co/Public/Tendering/OpportunityDetail/Index?noticeUID=CO1.NTC.2364258&amp;isFromPublicArea=True&amp;isModal=False</v>
          </cell>
          <cell r="AE453">
            <v>2486848</v>
          </cell>
        </row>
        <row r="454">
          <cell r="O454">
            <v>499</v>
          </cell>
          <cell r="P454">
            <v>900764350</v>
          </cell>
          <cell r="Q454" t="str">
            <v>GENERACION DE TALENTOS SAS</v>
          </cell>
          <cell r="R454" t="str">
            <v>651-Apoyar al Instituto Distrital de Patrimonio Cultural en el marco del fortalecimiento de la comunicación pública y accesibilidad de personas con discapacidad auditiva a través de la interpretación en Lengua de Señas colombiana de acuerdo a las actividades y reuniones requeridas por la entidad.</v>
          </cell>
          <cell r="S454" t="str">
            <v>39 39-Servicios de Capacitación</v>
          </cell>
          <cell r="T454" t="str">
            <v>PRORROGA</v>
          </cell>
          <cell r="U454">
            <v>20265710</v>
          </cell>
          <cell r="V454">
            <v>0</v>
          </cell>
          <cell r="W454">
            <v>20265710</v>
          </cell>
          <cell r="X454">
            <v>90</v>
          </cell>
          <cell r="Y454">
            <v>302</v>
          </cell>
          <cell r="Z454">
            <v>392</v>
          </cell>
          <cell r="AA454">
            <v>44473</v>
          </cell>
          <cell r="AB454" t="str">
            <v>15/11/2022 o hasta agotar recursos lo que primero ocurra</v>
          </cell>
          <cell r="AC454">
            <v>44468</v>
          </cell>
          <cell r="AD454" t="str">
            <v>https://community.secop.gov.co/Public/Tendering/OpportunityDetail/Index?noticeUID=CO1.NTC.2252446&amp;isFromPublicArea=True&amp;isModal=False</v>
          </cell>
          <cell r="AE454">
            <v>6604800</v>
          </cell>
        </row>
        <row r="455">
          <cell r="O455">
            <v>490</v>
          </cell>
          <cell r="P455">
            <v>900266867</v>
          </cell>
          <cell r="Q455" t="str">
            <v>IT SOLUCIONESYSERVICIOSLTDA</v>
          </cell>
          <cell r="R455" t="str">
            <v>356-Contratar el mantenimiento preventivo y correctivo de equipos de cómputo, impresoras, servidores, plantas telefónicas y UPS del Instituto Distrital de Patrimonio Cultural.</v>
          </cell>
          <cell r="S455" t="str">
            <v>30 30-Servicios de Mantenimiento y/o Reparación</v>
          </cell>
          <cell r="T455" t="str">
            <v>PRORROGA</v>
          </cell>
          <cell r="U455">
            <v>21280000</v>
          </cell>
          <cell r="V455">
            <v>0</v>
          </cell>
          <cell r="W455">
            <v>21280000</v>
          </cell>
          <cell r="X455">
            <v>105</v>
          </cell>
          <cell r="Y455">
            <v>45</v>
          </cell>
          <cell r="Z455">
            <v>150</v>
          </cell>
          <cell r="AA455">
            <v>44470</v>
          </cell>
          <cell r="AB455">
            <v>44651</v>
          </cell>
          <cell r="AC455">
            <v>44447</v>
          </cell>
          <cell r="AD455" t="str">
            <v>https://community.secop.gov.co/Public/Tendering/OpportunityDetail/Index?noticeUID=CO1.NTC.2203091&amp;isFromPublicArea=True&amp;isModal=False</v>
          </cell>
          <cell r="AE455">
            <v>5289987</v>
          </cell>
        </row>
        <row r="456">
          <cell r="O456">
            <v>373</v>
          </cell>
          <cell r="P456">
            <v>900470772</v>
          </cell>
          <cell r="Q456" t="str">
            <v>TRANSPORTES CSC S.A.S
EN REORGANIZACIÓN</v>
          </cell>
          <cell r="R456" t="str">
            <v>291-Contratar el servicio publico de transporte terrestre automotor especial incluido conductor para atender la gestión institucional del IDPC.</v>
          </cell>
          <cell r="S456" t="str">
            <v>50 50-Servicios de Transporte</v>
          </cell>
          <cell r="T456" t="str">
            <v>ADICION Y PRORROGA</v>
          </cell>
          <cell r="U456">
            <v>47231245</v>
          </cell>
          <cell r="V456">
            <v>9723933</v>
          </cell>
          <cell r="W456">
            <v>68346078</v>
          </cell>
          <cell r="X456">
            <v>150</v>
          </cell>
          <cell r="Y456">
            <v>210</v>
          </cell>
          <cell r="Z456">
            <v>360</v>
          </cell>
          <cell r="AA456">
            <v>44348</v>
          </cell>
          <cell r="AB456">
            <v>44712</v>
          </cell>
          <cell r="AC456">
            <v>44334</v>
          </cell>
          <cell r="AD456" t="str">
            <v>https://community.secop.gov.co/Public/Tendering/OpportunityDetail/Index?noticeUID=CO1.NTC.1925615&amp;isFromPublicArea=True&amp;isModal=False</v>
          </cell>
          <cell r="AE456">
            <v>48412000</v>
          </cell>
        </row>
        <row r="457">
          <cell r="O457">
            <v>351</v>
          </cell>
          <cell r="P457">
            <v>900592392</v>
          </cell>
          <cell r="Q457" t="str">
            <v>CAFE IBAÑEZ SAS</v>
          </cell>
          <cell r="R457" t="str">
            <v>628-Entregar en arrendamiento el local comercial que cuenta con un área de 64m2, situado en la Calle 10  No. 3-45 que hace parte del inmueble denominado Casa Siete Balcones, de la ciudad de Bogotá, D. C.</v>
          </cell>
          <cell r="S457" t="str">
            <v xml:space="preserve">132 132-Arrendamiento de bienes inmuebles </v>
          </cell>
          <cell r="T457" t="str">
            <v>ADICION Y PRORROGA</v>
          </cell>
          <cell r="U457">
            <v>21566208</v>
          </cell>
          <cell r="V457">
            <v>11386956</v>
          </cell>
          <cell r="W457">
            <v>32953164</v>
          </cell>
          <cell r="X457">
            <v>360</v>
          </cell>
          <cell r="Y457">
            <v>180</v>
          </cell>
          <cell r="Z457">
            <v>540</v>
          </cell>
          <cell r="AA457">
            <v>44287</v>
          </cell>
          <cell r="AB457">
            <v>44834</v>
          </cell>
          <cell r="AC457">
            <v>44286</v>
          </cell>
          <cell r="AD457" t="str">
            <v>https://community.secop.gov.co/Public/Tendering/OpportunityDetail/Index?noticeUID=CO1.NTC.1884392&amp;isFromPublicArea=True&amp;isModal=False</v>
          </cell>
          <cell r="AE457">
            <v>0</v>
          </cell>
        </row>
        <row r="458">
          <cell r="O458">
            <v>509</v>
          </cell>
          <cell r="P458">
            <v>830024490</v>
          </cell>
          <cell r="Q458" t="str">
            <v>CORPORACION DE UNIVERSIDADES DEL CENTRO DE BOGOTA</v>
          </cell>
          <cell r="R458" t="str">
            <v>569-Celebrar un Convenio de Asociación entre el Instituto Distrital de Patrimonio Cultural y una entidad sin ánimo de lucro para el desarrollo conjunto de actividades relacionadas con los cometidos y funciones del Instituto, específicamente para formular e implementar acciones y estrategias de activación que promuevan el sentido de lo propio,  la convivencia, accesibilidad y  sostenibilidad del territorio del Centro Histórico de Bogotá</v>
          </cell>
          <cell r="S458" t="str">
            <v xml:space="preserve">219 219-Otros tipo de convenios </v>
          </cell>
          <cell r="T458" t="str">
            <v>PRORROGA</v>
          </cell>
          <cell r="U458">
            <v>60000000</v>
          </cell>
          <cell r="V458">
            <v>0</v>
          </cell>
          <cell r="W458">
            <v>60000000</v>
          </cell>
          <cell r="X458">
            <v>258</v>
          </cell>
          <cell r="Y458">
            <v>60</v>
          </cell>
          <cell r="Z458">
            <v>318</v>
          </cell>
          <cell r="AA458">
            <v>44484</v>
          </cell>
          <cell r="AB458">
            <v>44803</v>
          </cell>
          <cell r="AC458">
            <v>44481</v>
          </cell>
          <cell r="AD458" t="str">
            <v>https://community.secop.gov.co/Public/Tendering/OpportunityDetail/Index?noticeUID=CO1.NTC.2310054&amp;isFromPublicArea=True&amp;isModal=False</v>
          </cell>
          <cell r="AE458">
            <v>24000000</v>
          </cell>
        </row>
        <row r="459">
          <cell r="O459">
            <v>518</v>
          </cell>
          <cell r="P459">
            <v>860521808</v>
          </cell>
          <cell r="Q459" t="str">
            <v>ORGANIZACION NACIONAL INDIGENA DE COLOMBIA - ONIC</v>
          </cell>
          <cell r="R459" t="str">
            <v>654-Aunar esfuerzos técnicos, administrativos y financieros, apoyando al Instituto Distrital de Patrimonio Cultural – IDPC, en el proceso de participación y comunicación ciudadana en relación con el patrimonio cultural en el núcleo fundacional de Bosa y su entorno inmediato correspondiente a la cuenca del rio Tunjuelo.</v>
          </cell>
          <cell r="S459" t="str">
            <v>119 119-Otros contratos de asociación</v>
          </cell>
          <cell r="T459" t="str">
            <v>MODIFICACION FECHA DE INICIO</v>
          </cell>
          <cell r="U459">
            <v>200000000</v>
          </cell>
          <cell r="V459">
            <v>0</v>
          </cell>
          <cell r="W459">
            <v>200000000</v>
          </cell>
          <cell r="X459">
            <v>180</v>
          </cell>
          <cell r="Y459">
            <v>0</v>
          </cell>
          <cell r="Z459">
            <v>180</v>
          </cell>
          <cell r="AA459">
            <v>44592</v>
          </cell>
          <cell r="AB459">
            <v>44772</v>
          </cell>
          <cell r="AC459">
            <v>44505</v>
          </cell>
          <cell r="AD459" t="str">
            <v>https://community.secop.gov.co/Public/Tendering/OpportunityDetail/Index?noticeUID=CO1.NTC.2365671&amp;isFromPublicArea=True&amp;isModal=False</v>
          </cell>
          <cell r="AE459">
            <v>160000000</v>
          </cell>
        </row>
        <row r="460">
          <cell r="O460">
            <v>372</v>
          </cell>
          <cell r="P460">
            <v>901003982</v>
          </cell>
          <cell r="Q460" t="str">
            <v>B2B TIC SAS</v>
          </cell>
          <cell r="R460" t="str">
            <v>195-Contratar el alquiler e instalación de computadores de escritorio con su respectiva configuración y puesta en funcionamiento en las instalaciones del Instituto Distrital de Patrimonio Cultural</v>
          </cell>
          <cell r="S460" t="str">
            <v>121 121-Compraventa (Bienes Muebles)</v>
          </cell>
          <cell r="T460" t="str">
            <v>PRORROGA</v>
          </cell>
          <cell r="U460">
            <v>105165000</v>
          </cell>
          <cell r="V460">
            <v>0</v>
          </cell>
          <cell r="W460">
            <v>105165000</v>
          </cell>
          <cell r="X460">
            <v>240</v>
          </cell>
          <cell r="Y460">
            <v>230</v>
          </cell>
          <cell r="Z460">
            <v>470</v>
          </cell>
          <cell r="AA460">
            <v>44330</v>
          </cell>
          <cell r="AB460">
            <v>44834</v>
          </cell>
          <cell r="AC460">
            <v>44323</v>
          </cell>
          <cell r="AD460" t="str">
            <v>https://community.secop.gov.co/Public/Tendering/OpportunityDetail/Index?noticeUID=CO1.NTC.1925559&amp;isFromPublicArea=True&amp;isModal=False</v>
          </cell>
          <cell r="AE460">
            <v>13243800</v>
          </cell>
        </row>
        <row r="461">
          <cell r="O461">
            <v>422</v>
          </cell>
          <cell r="P461">
            <v>830065552</v>
          </cell>
          <cell r="Q461" t="str">
            <v>TECNI REPUESTOS INDUSTRIALES LTDA</v>
          </cell>
          <cell r="R461" t="str">
            <v>233-Suministro de elementos y materiales de ferretería para el Instituto Distrital de Patrimonio Cultural.</v>
          </cell>
          <cell r="S461" t="str">
            <v xml:space="preserve">48 48-Otros Suministros </v>
          </cell>
          <cell r="T461" t="str">
            <v>PRORROGA</v>
          </cell>
          <cell r="U461">
            <v>199575000</v>
          </cell>
          <cell r="V461">
            <v>0</v>
          </cell>
          <cell r="W461">
            <v>199575000</v>
          </cell>
          <cell r="X461">
            <v>300</v>
          </cell>
          <cell r="Y461">
            <v>60</v>
          </cell>
          <cell r="Z461">
            <v>360</v>
          </cell>
          <cell r="AA461">
            <v>44391</v>
          </cell>
          <cell r="AB461">
            <v>44620</v>
          </cell>
          <cell r="AC461">
            <v>44377</v>
          </cell>
          <cell r="AD461" t="str">
            <v>https://community.secop.gov.co/Public/Tendering/OpportunityDetail/Index?noticeUID=CO1.NTC.2001953&amp;isFromPublicArea=True&amp;isModal=False</v>
          </cell>
          <cell r="AE461">
            <v>67321402</v>
          </cell>
        </row>
        <row r="462">
          <cell r="O462">
            <v>510</v>
          </cell>
          <cell r="P462">
            <v>901528520</v>
          </cell>
          <cell r="Q462" t="str">
            <v>CONSORCIO MEMORIA</v>
          </cell>
          <cell r="R462" t="str">
            <v>395-Realizar la interventoría del contrato cuyo objeto es "Realizar los Estudios técnicos y diseños para la consolidación y reforzamiento estructural de los Columbarios ubicados en el predio del costado occidental del Cementerio Central de Bogotá"</v>
          </cell>
          <cell r="S462" t="str">
            <v>21 21-Consultoría (Interventoría)</v>
          </cell>
          <cell r="U462">
            <v>190270370</v>
          </cell>
          <cell r="V462">
            <v>0</v>
          </cell>
          <cell r="W462">
            <v>190270370</v>
          </cell>
          <cell r="X462">
            <v>300</v>
          </cell>
          <cell r="Y462">
            <v>0</v>
          </cell>
          <cell r="Z462">
            <v>300</v>
          </cell>
          <cell r="AA462">
            <v>44494</v>
          </cell>
          <cell r="AB462">
            <v>44766</v>
          </cell>
          <cell r="AC462">
            <v>44483</v>
          </cell>
          <cell r="AD462" t="str">
            <v>https://www.contratos.gov.co/consultas/detalleProceso.do?numConstancia=21-15-12244188</v>
          </cell>
          <cell r="AE462">
            <v>95135185</v>
          </cell>
        </row>
        <row r="463">
          <cell r="O463">
            <v>538</v>
          </cell>
          <cell r="P463">
            <v>900699589</v>
          </cell>
          <cell r="Q463" t="str">
            <v>MIG. ARQUITECTURA Y RESTAURACIÓN SAS</v>
          </cell>
          <cell r="R463" t="str">
            <v>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S463" t="str">
            <v>21 21-Consultoría (Interventoría)</v>
          </cell>
          <cell r="T463" t="str">
            <v>Suspension (Causa modificacion en la fecha final)</v>
          </cell>
          <cell r="U463">
            <v>105900000</v>
          </cell>
          <cell r="W463">
            <v>105900000</v>
          </cell>
          <cell r="X463">
            <v>240</v>
          </cell>
          <cell r="Y463">
            <v>0</v>
          </cell>
          <cell r="Z463">
            <v>240</v>
          </cell>
          <cell r="AA463">
            <v>44601</v>
          </cell>
          <cell r="AB463">
            <v>44943</v>
          </cell>
          <cell r="AC463">
            <v>44554</v>
          </cell>
          <cell r="AD463" t="str">
            <v>https://community.secop.gov.co/Public/Tendering/OpportunityDetail/Index?noticeUID=CO1.NTC.2459226&amp;isFromPublicArea=True&amp;isModal=False</v>
          </cell>
          <cell r="AE463">
            <v>10590000</v>
          </cell>
        </row>
        <row r="464">
          <cell r="O464">
            <v>495</v>
          </cell>
          <cell r="P464">
            <v>901423856</v>
          </cell>
          <cell r="Q464" t="str">
            <v>CONSORCIO BASSI</v>
          </cell>
          <cell r="R464" t="str">
            <v>394-Realizar los estudios técnicos y diseños para la consolidación y reforzamiento estructural de los Columbarios ubicados en el predio del costado occidental del Cementerio Central de Bogotá</v>
          </cell>
          <cell r="S464" t="str">
            <v>29 29-Consultoría (Otros)</v>
          </cell>
          <cell r="U464">
            <v>896789950</v>
          </cell>
          <cell r="V464">
            <v>0</v>
          </cell>
          <cell r="W464">
            <v>896789950</v>
          </cell>
          <cell r="X464">
            <v>270</v>
          </cell>
          <cell r="Y464">
            <v>0</v>
          </cell>
          <cell r="Z464">
            <v>270</v>
          </cell>
          <cell r="AA464">
            <v>44475</v>
          </cell>
          <cell r="AB464">
            <v>44747</v>
          </cell>
          <cell r="AC464">
            <v>44459</v>
          </cell>
          <cell r="AD464" t="str">
            <v>www.contratos.gov.co/consultas/detalleProceso.do?numConstancia=21-15-12212628</v>
          </cell>
          <cell r="AE464">
            <v>493234472</v>
          </cell>
        </row>
        <row r="465">
          <cell r="O465">
            <v>534</v>
          </cell>
          <cell r="P465">
            <v>900850840</v>
          </cell>
          <cell r="Q465" t="str">
            <v>CONSORCIO NVP</v>
          </cell>
          <cell r="R465" t="str">
            <v>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v>
          </cell>
          <cell r="S465" t="str">
            <v>26 26-Consultoría (Asesoría Técnica)</v>
          </cell>
          <cell r="T465" t="str">
            <v>Suspension (Causa modificacion en la fecha final)</v>
          </cell>
          <cell r="U465">
            <v>594011447</v>
          </cell>
          <cell r="W465">
            <v>594011447</v>
          </cell>
          <cell r="X465">
            <v>210</v>
          </cell>
          <cell r="Y465">
            <v>0</v>
          </cell>
          <cell r="Z465">
            <v>210</v>
          </cell>
          <cell r="AA465">
            <v>44601</v>
          </cell>
          <cell r="AB465">
            <v>44912</v>
          </cell>
          <cell r="AC465">
            <v>44546</v>
          </cell>
          <cell r="AD465" t="str">
            <v>https://community.secop.gov.co/Public/Tendering/OpportunityDetail/Index?noticeUID=CO1.NTC.2420469&amp;isFromPublicArea=True&amp;isModal=False</v>
          </cell>
          <cell r="AE465">
            <v>0</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oscar.becerra@idpc.gov.co" TargetMode="External"/><Relationship Id="rId18" Type="http://schemas.openxmlformats.org/officeDocument/2006/relationships/hyperlink" Target="mailto:diana.ramirez@idpc.gov.co" TargetMode="External"/><Relationship Id="rId26" Type="http://schemas.openxmlformats.org/officeDocument/2006/relationships/hyperlink" Target="https://community.secop.gov.co/Public/Tendering/OpportunityDetail/Index?noticeUID=CO1.NTC.2828702&amp;isFromPublicArea=True&amp;isModal=False" TargetMode="External"/><Relationship Id="rId3" Type="http://schemas.openxmlformats.org/officeDocument/2006/relationships/hyperlink" Target="mailto:diego.rodriguez@idpc.gov.co" TargetMode="External"/><Relationship Id="rId21" Type="http://schemas.openxmlformats.org/officeDocument/2006/relationships/hyperlink" Target="mailto:astrid.rojas@idpc.gov.co" TargetMode="External"/><Relationship Id="rId34" Type="http://schemas.openxmlformats.org/officeDocument/2006/relationships/hyperlink" Target="https://community.secop.gov.co/Public/Tendering/OpportunityDetail/Index?noticeUID=CO1.NTC.2618685&amp;isFromPublicArea=True&amp;isModal=False" TargetMode="External"/><Relationship Id="rId7" Type="http://schemas.openxmlformats.org/officeDocument/2006/relationships/hyperlink" Target="mailto:diana.parada@idpc.gov.co" TargetMode="External"/><Relationship Id="rId12" Type="http://schemas.openxmlformats.org/officeDocument/2006/relationships/hyperlink" Target="mailto:daniel.gutierrez@idpc.gov.co" TargetMode="External"/><Relationship Id="rId17" Type="http://schemas.openxmlformats.org/officeDocument/2006/relationships/hyperlink" Target="mailto:diana.bedoya@idpc.gov.co" TargetMode="External"/><Relationship Id="rId25" Type="http://schemas.openxmlformats.org/officeDocument/2006/relationships/hyperlink" Target="https://community.secop.gov.co/Public/Tendering/OpportunityDetail/Index?noticeUID=CO1.NTC.2828702&amp;isFromPublicArea=True&amp;isModal=False" TargetMode="External"/><Relationship Id="rId33" Type="http://schemas.openxmlformats.org/officeDocument/2006/relationships/hyperlink" Target="https://community.secop.gov.co/Public/Tendering/OpportunityDetail/Index?noticeUID=CO1.NTC.2597288&amp;isFromPublicArea=True&amp;isModal=False" TargetMode="External"/><Relationship Id="rId2" Type="http://schemas.openxmlformats.org/officeDocument/2006/relationships/hyperlink" Target="mailto:yenny.guevara@idpc.gov.co" TargetMode="External"/><Relationship Id="rId16" Type="http://schemas.openxmlformats.org/officeDocument/2006/relationships/hyperlink" Target="mailto:felipe.villamil@idpc.gov.co" TargetMode="External"/><Relationship Id="rId20" Type="http://schemas.openxmlformats.org/officeDocument/2006/relationships/hyperlink" Target="mailto:nicolas.lozano@idpc.gov.co" TargetMode="External"/><Relationship Id="rId29" Type="http://schemas.openxmlformats.org/officeDocument/2006/relationships/hyperlink" Target="https://community.secop.gov.co/Public/Tendering/OpportunityDetail/Index?noticeUID=CO1.NTC.2909327&amp;isFromPublicArea=True&amp;isModal=False" TargetMode="External"/><Relationship Id="rId1" Type="http://schemas.openxmlformats.org/officeDocument/2006/relationships/hyperlink" Target="https://community.secop.gov.co/Public/Tendering/OpportunityDetail/Index?noticeUID=CO1.NTC.2771119&amp;isFromPublicArea=True&amp;isModal=true&amp;asPopupView=true" TargetMode="External"/><Relationship Id="rId6" Type="http://schemas.openxmlformats.org/officeDocument/2006/relationships/hyperlink" Target="mailto:july.bernal@idpc.gov.co" TargetMode="External"/><Relationship Id="rId11" Type="http://schemas.openxmlformats.org/officeDocument/2006/relationships/hyperlink" Target="mailto:jimena.perez@idpc.gov.co" TargetMode="External"/><Relationship Id="rId24" Type="http://schemas.openxmlformats.org/officeDocument/2006/relationships/hyperlink" Target="https://colombiacompra.gov.co/tienda-virtual-del-estado-colombiano/ordenes-compra/85907" TargetMode="External"/><Relationship Id="rId32" Type="http://schemas.openxmlformats.org/officeDocument/2006/relationships/hyperlink" Target="https://community.secop.gov.co/Public/Tendering/OpportunityDetail/Index?noticeUID=CO1.NTC.2566047&amp;isFromPublicArea=True&amp;isModal=False" TargetMode="External"/><Relationship Id="rId5" Type="http://schemas.openxmlformats.org/officeDocument/2006/relationships/hyperlink" Target="mailto:blanca.bogota@idpc.gov.co" TargetMode="External"/><Relationship Id="rId15" Type="http://schemas.openxmlformats.org/officeDocument/2006/relationships/hyperlink" Target="mailto:luis.gonzalez@idpc.gov.co" TargetMode="External"/><Relationship Id="rId23" Type="http://schemas.openxmlformats.org/officeDocument/2006/relationships/hyperlink" Target="mailto:carlos.tello@idpc.gov.co" TargetMode="External"/><Relationship Id="rId28" Type="http://schemas.openxmlformats.org/officeDocument/2006/relationships/hyperlink" Target="https://community.secop.gov.co/Public/Tendering/OpportunityDetail/Index?noticeUID=CO1.NTC.2853931&amp;isFromPublicArea=True&amp;isModal=False" TargetMode="External"/><Relationship Id="rId36" Type="http://schemas.openxmlformats.org/officeDocument/2006/relationships/printerSettings" Target="../printerSettings/printerSettings1.bin"/><Relationship Id="rId10" Type="http://schemas.openxmlformats.org/officeDocument/2006/relationships/hyperlink" Target="mailto:claudia.olmos@idpc.gov.co" TargetMode="External"/><Relationship Id="rId19" Type="http://schemas.openxmlformats.org/officeDocument/2006/relationships/hyperlink" Target="mailto:sandra.diaz@idpc.gov.co" TargetMode="External"/><Relationship Id="rId31" Type="http://schemas.openxmlformats.org/officeDocument/2006/relationships/hyperlink" Target="https://community.secop.gov.co/Public/Tendering/OpportunityDetail/Index?noticeUID=CO1.NTC.2564514&amp;isFromPublicArea=True&amp;isModal=False" TargetMode="External"/><Relationship Id="rId4" Type="http://schemas.openxmlformats.org/officeDocument/2006/relationships/hyperlink" Target="mailto:andres.jimenez@idpc.gov.co" TargetMode="External"/><Relationship Id="rId9" Type="http://schemas.openxmlformats.org/officeDocument/2006/relationships/hyperlink" Target="mailto:angela.ruiz@idpc.gov.co" TargetMode="External"/><Relationship Id="rId14" Type="http://schemas.openxmlformats.org/officeDocument/2006/relationships/hyperlink" Target="mailto:paula.ayala@idpc.gov.co" TargetMode="External"/><Relationship Id="rId22" Type="http://schemas.openxmlformats.org/officeDocument/2006/relationships/hyperlink" Target="mailto:diego.mora@idpc.gov.co" TargetMode="External"/><Relationship Id="rId27" Type="http://schemas.openxmlformats.org/officeDocument/2006/relationships/hyperlink" Target="https://community.secop.gov.co/Public/Tendering/OpportunityDetail/Index?noticeUID=CO1.NTC.2876603&amp;isFromPublicArea=True&amp;isModal=False" TargetMode="External"/><Relationship Id="rId30" Type="http://schemas.openxmlformats.org/officeDocument/2006/relationships/hyperlink" Target="https://community.secop.gov.co/Public/Tendering/OpportunityDetail/Index?noticeUID=CO1.NTC.2938108&amp;isFromPublicArea=True&amp;isModal=False" TargetMode="External"/><Relationship Id="rId35" Type="http://schemas.openxmlformats.org/officeDocument/2006/relationships/hyperlink" Target="mailto:diego.jaramillo@idpc.gov.co" TargetMode="External"/><Relationship Id="rId8" Type="http://schemas.openxmlformats.org/officeDocument/2006/relationships/hyperlink" Target="mailto:maria.vanegas@idp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0"/>
  <sheetViews>
    <sheetView showGridLines="0" tabSelected="1" zoomScale="130" zoomScaleNormal="130" workbookViewId="0">
      <pane xSplit="2" ySplit="2" topLeftCell="N129" activePane="bottomRight" state="frozen"/>
      <selection pane="topRight" activeCell="C1" sqref="C1"/>
      <selection pane="bottomLeft" activeCell="A3" sqref="A3"/>
      <selection pane="bottomRight" activeCell="D242" sqref="D242"/>
    </sheetView>
  </sheetViews>
  <sheetFormatPr baseColWidth="10" defaultColWidth="11.42578125" defaultRowHeight="11.25"/>
  <cols>
    <col min="1" max="1" width="3.42578125" style="2" bestFit="1" customWidth="1"/>
    <col min="2" max="2" width="11" style="5" customWidth="1"/>
    <col min="3" max="3" width="31" style="77" customWidth="1"/>
    <col min="4" max="4" width="60.85546875" style="93" customWidth="1"/>
    <col min="5" max="5" width="10.140625" style="5" customWidth="1"/>
    <col min="6" max="6" width="32.7109375" style="5" customWidth="1"/>
    <col min="7" max="7" width="12.7109375" style="94" customWidth="1"/>
    <col min="8" max="10" width="10" style="90" customWidth="1"/>
    <col min="11" max="11" width="19.85546875" style="36" customWidth="1"/>
    <col min="12" max="12" width="16.42578125" style="35" customWidth="1"/>
    <col min="13" max="13" width="25.140625" style="35" customWidth="1"/>
    <col min="14" max="17" width="16.42578125" style="35" customWidth="1"/>
    <col min="18" max="19" width="16.42578125" style="36" customWidth="1"/>
    <col min="20" max="21" width="15.7109375" style="37" customWidth="1"/>
    <col min="22" max="22" width="35.85546875" style="95" customWidth="1"/>
    <col min="23" max="24" width="11.42578125" style="5"/>
    <col min="25" max="16384" width="11.42578125" style="2"/>
  </cols>
  <sheetData>
    <row r="1" spans="2:24" s="6" customFormat="1" ht="28.5" customHeight="1">
      <c r="B1" s="15" t="s">
        <v>5</v>
      </c>
      <c r="C1" s="15"/>
      <c r="D1" s="15"/>
      <c r="E1" s="15"/>
      <c r="F1" s="15"/>
      <c r="G1" s="15"/>
      <c r="H1" s="15"/>
      <c r="I1" s="15"/>
      <c r="J1" s="15"/>
      <c r="K1" s="15"/>
      <c r="L1" s="15"/>
      <c r="M1" s="15"/>
      <c r="N1" s="15"/>
      <c r="O1" s="15"/>
      <c r="P1" s="15"/>
      <c r="Q1" s="15"/>
      <c r="R1" s="15"/>
      <c r="S1" s="15"/>
      <c r="T1" s="15"/>
      <c r="U1" s="15"/>
      <c r="V1" s="15"/>
      <c r="W1" s="38"/>
      <c r="X1" s="38"/>
    </row>
    <row r="2" spans="2:24" s="3" customFormat="1" ht="45">
      <c r="B2" s="16" t="s">
        <v>6</v>
      </c>
      <c r="C2" s="16" t="s">
        <v>1198</v>
      </c>
      <c r="D2" s="16" t="s">
        <v>0</v>
      </c>
      <c r="E2" s="16" t="s">
        <v>1</v>
      </c>
      <c r="F2" s="16" t="s">
        <v>2</v>
      </c>
      <c r="G2" s="39" t="s">
        <v>1651</v>
      </c>
      <c r="H2" s="16" t="s">
        <v>1652</v>
      </c>
      <c r="I2" s="16" t="s">
        <v>1661</v>
      </c>
      <c r="J2" s="16" t="s">
        <v>3</v>
      </c>
      <c r="K2" s="17" t="s">
        <v>1656</v>
      </c>
      <c r="L2" s="40" t="s">
        <v>1664</v>
      </c>
      <c r="M2" s="41" t="s">
        <v>1673</v>
      </c>
      <c r="N2" s="16" t="s">
        <v>1662</v>
      </c>
      <c r="O2" s="16" t="s">
        <v>1657</v>
      </c>
      <c r="P2" s="16" t="s">
        <v>1672</v>
      </c>
      <c r="Q2" s="16" t="s">
        <v>1663</v>
      </c>
      <c r="R2" s="17" t="s">
        <v>1658</v>
      </c>
      <c r="S2" s="18" t="s">
        <v>1660</v>
      </c>
      <c r="T2" s="19" t="s">
        <v>1659</v>
      </c>
      <c r="U2" s="42" t="s">
        <v>7</v>
      </c>
      <c r="V2" s="1" t="s">
        <v>4</v>
      </c>
      <c r="W2" s="43"/>
      <c r="X2" s="43"/>
    </row>
    <row r="3" spans="2:24" s="4" customFormat="1" ht="33.75">
      <c r="B3" s="44">
        <v>1</v>
      </c>
      <c r="C3" s="45" t="s">
        <v>1199</v>
      </c>
      <c r="D3" s="46" t="s">
        <v>481</v>
      </c>
      <c r="E3" s="20">
        <v>5876871</v>
      </c>
      <c r="F3" s="47" t="s">
        <v>1356</v>
      </c>
      <c r="G3" s="48">
        <v>44575</v>
      </c>
      <c r="H3" s="49">
        <v>44578</v>
      </c>
      <c r="I3" s="50">
        <v>44758</v>
      </c>
      <c r="J3" s="51" t="s">
        <v>830</v>
      </c>
      <c r="K3" s="23">
        <v>35261226</v>
      </c>
      <c r="L3" s="52"/>
      <c r="M3" s="45"/>
      <c r="N3" s="20">
        <v>0</v>
      </c>
      <c r="O3" s="20">
        <v>0</v>
      </c>
      <c r="P3" s="21"/>
      <c r="Q3" s="22">
        <v>44758</v>
      </c>
      <c r="R3" s="23">
        <v>35261226</v>
      </c>
      <c r="S3" s="24">
        <f>T3*100%/R3</f>
        <v>0.58888888321693633</v>
      </c>
      <c r="T3" s="25">
        <f>VLOOKUP(B3,'[1]pregunta_2-3'!$O$2:$AE$465,17,0)</f>
        <v>20764944</v>
      </c>
      <c r="U3" s="25">
        <f>R3-T3</f>
        <v>14496282</v>
      </c>
      <c r="V3" s="53" t="s">
        <v>849</v>
      </c>
      <c r="W3" s="7"/>
      <c r="X3" s="7"/>
    </row>
    <row r="4" spans="2:24" s="4" customFormat="1" ht="56.25">
      <c r="B4" s="51">
        <v>2</v>
      </c>
      <c r="C4" s="45" t="s">
        <v>1200</v>
      </c>
      <c r="D4" s="46" t="s">
        <v>482</v>
      </c>
      <c r="E4" s="54">
        <v>6500000</v>
      </c>
      <c r="F4" s="47" t="s">
        <v>1357</v>
      </c>
      <c r="G4" s="48">
        <v>44575</v>
      </c>
      <c r="H4" s="49">
        <v>44578</v>
      </c>
      <c r="I4" s="50">
        <v>44911</v>
      </c>
      <c r="J4" s="51" t="s">
        <v>831</v>
      </c>
      <c r="K4" s="23">
        <v>71500000</v>
      </c>
      <c r="L4" s="26"/>
      <c r="M4" s="45"/>
      <c r="N4" s="20">
        <v>0</v>
      </c>
      <c r="O4" s="20">
        <v>0</v>
      </c>
      <c r="P4" s="21"/>
      <c r="Q4" s="22">
        <v>44911</v>
      </c>
      <c r="R4" s="23">
        <v>71500000</v>
      </c>
      <c r="S4" s="24">
        <f>T4*100%/R4</f>
        <v>0.59393939860139855</v>
      </c>
      <c r="T4" s="25">
        <f>VLOOKUP(B4,'[1]pregunta_2-3'!$O$2:$AE$465,17,0)</f>
        <v>42466667</v>
      </c>
      <c r="U4" s="25">
        <f>R4-T4</f>
        <v>29033333</v>
      </c>
      <c r="V4" s="53" t="s">
        <v>850</v>
      </c>
      <c r="W4" s="7"/>
      <c r="X4" s="7"/>
    </row>
    <row r="5" spans="2:24" s="4" customFormat="1" ht="56.25">
      <c r="B5" s="44">
        <v>3</v>
      </c>
      <c r="C5" s="45" t="s">
        <v>1201</v>
      </c>
      <c r="D5" s="46" t="s">
        <v>483</v>
      </c>
      <c r="E5" s="54">
        <v>6500000</v>
      </c>
      <c r="F5" s="47" t="s">
        <v>1358</v>
      </c>
      <c r="G5" s="48">
        <v>44575</v>
      </c>
      <c r="H5" s="49">
        <v>44578</v>
      </c>
      <c r="I5" s="50">
        <v>44911</v>
      </c>
      <c r="J5" s="51" t="s">
        <v>831</v>
      </c>
      <c r="K5" s="23">
        <v>71500000</v>
      </c>
      <c r="L5" s="26"/>
      <c r="M5" s="45"/>
      <c r="N5" s="20">
        <v>0</v>
      </c>
      <c r="O5" s="20">
        <v>0</v>
      </c>
      <c r="P5" s="21"/>
      <c r="Q5" s="22">
        <v>44911</v>
      </c>
      <c r="R5" s="23">
        <v>71500000</v>
      </c>
      <c r="S5" s="24">
        <f>T5*100%/R5</f>
        <v>0.59393939860139855</v>
      </c>
      <c r="T5" s="25">
        <f>VLOOKUP(B5,'[1]pregunta_2-3'!$O$2:$AE$465,17,0)</f>
        <v>42466667</v>
      </c>
      <c r="U5" s="25">
        <f>R5-T5</f>
        <v>29033333</v>
      </c>
      <c r="V5" s="53" t="s">
        <v>851</v>
      </c>
      <c r="W5" s="7"/>
      <c r="X5" s="7"/>
    </row>
    <row r="6" spans="2:24" s="4" customFormat="1" ht="33.75">
      <c r="B6" s="44">
        <v>4</v>
      </c>
      <c r="C6" s="45" t="s">
        <v>39</v>
      </c>
      <c r="D6" s="46" t="s">
        <v>484</v>
      </c>
      <c r="E6" s="54">
        <v>5150000</v>
      </c>
      <c r="F6" s="47" t="s">
        <v>1359</v>
      </c>
      <c r="G6" s="48">
        <v>44578</v>
      </c>
      <c r="H6" s="49">
        <v>44581</v>
      </c>
      <c r="I6" s="50">
        <v>44916</v>
      </c>
      <c r="J6" s="51" t="s">
        <v>831</v>
      </c>
      <c r="K6" s="23">
        <v>56650000</v>
      </c>
      <c r="L6" s="26"/>
      <c r="M6" s="45"/>
      <c r="N6" s="20">
        <v>0</v>
      </c>
      <c r="O6" s="20">
        <v>0</v>
      </c>
      <c r="P6" s="21"/>
      <c r="Q6" s="22">
        <v>44916</v>
      </c>
      <c r="R6" s="23">
        <v>56650000</v>
      </c>
      <c r="S6" s="24">
        <f>T6*100%/R6</f>
        <v>0.59696969108561337</v>
      </c>
      <c r="T6" s="25">
        <f>VLOOKUP(B6,'[1]pregunta_2-3'!$O$2:$AE$465,17,0)</f>
        <v>33818333</v>
      </c>
      <c r="U6" s="25">
        <f>R6-T6</f>
        <v>22831667</v>
      </c>
      <c r="V6" s="53" t="s">
        <v>852</v>
      </c>
      <c r="W6" s="7"/>
      <c r="X6" s="7"/>
    </row>
    <row r="7" spans="2:24" s="4" customFormat="1" ht="45">
      <c r="B7" s="51">
        <v>5</v>
      </c>
      <c r="C7" s="45" t="s">
        <v>1202</v>
      </c>
      <c r="D7" s="46" t="s">
        <v>485</v>
      </c>
      <c r="E7" s="54">
        <v>5000000</v>
      </c>
      <c r="F7" s="47" t="s">
        <v>1360</v>
      </c>
      <c r="G7" s="48">
        <v>44578</v>
      </c>
      <c r="H7" s="49">
        <v>44579</v>
      </c>
      <c r="I7" s="50">
        <v>44912</v>
      </c>
      <c r="J7" s="51" t="s">
        <v>831</v>
      </c>
      <c r="K7" s="23">
        <v>55000000</v>
      </c>
      <c r="L7" s="26"/>
      <c r="M7" s="45"/>
      <c r="N7" s="20">
        <v>0</v>
      </c>
      <c r="O7" s="20">
        <v>0</v>
      </c>
      <c r="P7" s="21"/>
      <c r="Q7" s="22">
        <v>44912</v>
      </c>
      <c r="R7" s="23">
        <v>55000000</v>
      </c>
      <c r="S7" s="24">
        <f>T7*100%/R7</f>
        <v>0.59696969090909091</v>
      </c>
      <c r="T7" s="25">
        <f>VLOOKUP(B7,'[1]pregunta_2-3'!$O$2:$AE$465,17,0)</f>
        <v>32833333</v>
      </c>
      <c r="U7" s="25">
        <f>R7-T7</f>
        <v>22166667</v>
      </c>
      <c r="V7" s="53" t="s">
        <v>853</v>
      </c>
      <c r="W7" s="7"/>
      <c r="X7" s="7"/>
    </row>
    <row r="8" spans="2:24" s="4" customFormat="1" ht="33.75">
      <c r="B8" s="44">
        <v>6</v>
      </c>
      <c r="C8" s="45" t="s">
        <v>1203</v>
      </c>
      <c r="D8" s="46" t="s">
        <v>486</v>
      </c>
      <c r="E8" s="54">
        <v>4500000</v>
      </c>
      <c r="F8" s="47" t="s">
        <v>1361</v>
      </c>
      <c r="G8" s="48">
        <v>44578</v>
      </c>
      <c r="H8" s="49">
        <v>44580</v>
      </c>
      <c r="I8" s="50">
        <v>44913</v>
      </c>
      <c r="J8" s="51" t="s">
        <v>831</v>
      </c>
      <c r="K8" s="23">
        <v>49500000</v>
      </c>
      <c r="L8" s="26"/>
      <c r="M8" s="45"/>
      <c r="N8" s="20">
        <v>0</v>
      </c>
      <c r="O8" s="20">
        <v>0</v>
      </c>
      <c r="P8" s="21"/>
      <c r="Q8" s="22">
        <v>44913</v>
      </c>
      <c r="R8" s="23">
        <v>49500000</v>
      </c>
      <c r="S8" s="24">
        <f>T8*100%/R8</f>
        <v>0.6</v>
      </c>
      <c r="T8" s="25">
        <f>VLOOKUP(B8,'[1]pregunta_2-3'!$O$2:$AE$465,17,0)</f>
        <v>29700000</v>
      </c>
      <c r="U8" s="25">
        <f>R8-T8</f>
        <v>19800000</v>
      </c>
      <c r="V8" s="53" t="s">
        <v>854</v>
      </c>
      <c r="W8" s="7"/>
      <c r="X8" s="7"/>
    </row>
    <row r="9" spans="2:24" s="4" customFormat="1" ht="45">
      <c r="B9" s="44">
        <v>7</v>
      </c>
      <c r="C9" s="45" t="s">
        <v>1204</v>
      </c>
      <c r="D9" s="46" t="s">
        <v>487</v>
      </c>
      <c r="E9" s="54">
        <v>5876871</v>
      </c>
      <c r="F9" s="47" t="s">
        <v>1362</v>
      </c>
      <c r="G9" s="48">
        <v>44578</v>
      </c>
      <c r="H9" s="49">
        <v>44579</v>
      </c>
      <c r="I9" s="50">
        <v>44759</v>
      </c>
      <c r="J9" s="51" t="s">
        <v>830</v>
      </c>
      <c r="K9" s="23">
        <v>35261226</v>
      </c>
      <c r="L9" s="26"/>
      <c r="M9" s="45"/>
      <c r="N9" s="20">
        <v>0</v>
      </c>
      <c r="O9" s="20">
        <v>0</v>
      </c>
      <c r="P9" s="21"/>
      <c r="Q9" s="22">
        <v>44759</v>
      </c>
      <c r="R9" s="23">
        <v>35261226</v>
      </c>
      <c r="S9" s="24">
        <f>T9*100%/R9</f>
        <v>0.26111111394708736</v>
      </c>
      <c r="T9" s="25">
        <f>VLOOKUP(B9,'[1]pregunta_2-3'!$O$2:$AE$465,17,0)</f>
        <v>9207098</v>
      </c>
      <c r="U9" s="25">
        <f>R9-T9</f>
        <v>26054128</v>
      </c>
      <c r="V9" s="53" t="s">
        <v>855</v>
      </c>
      <c r="W9" s="7"/>
      <c r="X9" s="7"/>
    </row>
    <row r="10" spans="2:24" s="4" customFormat="1" ht="45">
      <c r="B10" s="51">
        <v>8</v>
      </c>
      <c r="C10" s="45" t="s">
        <v>1205</v>
      </c>
      <c r="D10" s="46" t="s">
        <v>488</v>
      </c>
      <c r="E10" s="54">
        <v>7500000</v>
      </c>
      <c r="F10" s="47" t="s">
        <v>1363</v>
      </c>
      <c r="G10" s="48">
        <v>44578</v>
      </c>
      <c r="H10" s="49">
        <v>44578</v>
      </c>
      <c r="I10" s="50">
        <v>44911</v>
      </c>
      <c r="J10" s="51" t="s">
        <v>831</v>
      </c>
      <c r="K10" s="23">
        <v>82500000</v>
      </c>
      <c r="L10" s="26"/>
      <c r="M10" s="45"/>
      <c r="N10" s="20">
        <v>0</v>
      </c>
      <c r="O10" s="20">
        <v>0</v>
      </c>
      <c r="P10" s="21"/>
      <c r="Q10" s="22">
        <v>44911</v>
      </c>
      <c r="R10" s="23">
        <v>82500000</v>
      </c>
      <c r="S10" s="24">
        <f>T10*100%/R10</f>
        <v>0.59393939393939399</v>
      </c>
      <c r="T10" s="25">
        <f>VLOOKUP(B10,'[1]pregunta_2-3'!$O$2:$AE$465,17,0)</f>
        <v>49000000</v>
      </c>
      <c r="U10" s="25">
        <f>R10-T10</f>
        <v>33500000</v>
      </c>
      <c r="V10" s="53" t="s">
        <v>856</v>
      </c>
      <c r="W10" s="7"/>
      <c r="X10" s="7"/>
    </row>
    <row r="11" spans="2:24" s="4" customFormat="1" ht="45">
      <c r="B11" s="44">
        <v>9</v>
      </c>
      <c r="C11" s="45" t="s">
        <v>21</v>
      </c>
      <c r="D11" s="46" t="s">
        <v>489</v>
      </c>
      <c r="E11" s="54">
        <v>7725000</v>
      </c>
      <c r="F11" s="47" t="s">
        <v>1680</v>
      </c>
      <c r="G11" s="48">
        <v>44578</v>
      </c>
      <c r="H11" s="49">
        <v>44578</v>
      </c>
      <c r="I11" s="50">
        <v>44911</v>
      </c>
      <c r="J11" s="51" t="s">
        <v>831</v>
      </c>
      <c r="K11" s="23">
        <v>84975000</v>
      </c>
      <c r="L11" s="26"/>
      <c r="M11" s="45"/>
      <c r="N11" s="20">
        <v>0</v>
      </c>
      <c r="O11" s="20">
        <v>0</v>
      </c>
      <c r="P11" s="21"/>
      <c r="Q11" s="22">
        <v>44911</v>
      </c>
      <c r="R11" s="23">
        <v>84975000</v>
      </c>
      <c r="S11" s="24">
        <f>T11*100%/R11</f>
        <v>0.59393939393939399</v>
      </c>
      <c r="T11" s="25">
        <f>VLOOKUP(B11,'[1]pregunta_2-3'!$O$2:$AE$465,17,0)</f>
        <v>50470000</v>
      </c>
      <c r="U11" s="25">
        <f>R11-T11</f>
        <v>34505000</v>
      </c>
      <c r="V11" s="53" t="s">
        <v>857</v>
      </c>
      <c r="W11" s="7"/>
      <c r="X11" s="7"/>
    </row>
    <row r="12" spans="2:24" s="4" customFormat="1" ht="45">
      <c r="B12" s="44">
        <v>10</v>
      </c>
      <c r="C12" s="45" t="s">
        <v>228</v>
      </c>
      <c r="D12" s="46" t="s">
        <v>490</v>
      </c>
      <c r="E12" s="54">
        <v>2690875</v>
      </c>
      <c r="F12" s="55" t="s">
        <v>1644</v>
      </c>
      <c r="G12" s="48">
        <v>44578</v>
      </c>
      <c r="H12" s="49">
        <v>44579</v>
      </c>
      <c r="I12" s="50">
        <v>44912</v>
      </c>
      <c r="J12" s="51" t="s">
        <v>831</v>
      </c>
      <c r="K12" s="23">
        <v>29599625</v>
      </c>
      <c r="L12" s="26"/>
      <c r="M12" s="45"/>
      <c r="N12" s="20">
        <v>0</v>
      </c>
      <c r="O12" s="20">
        <v>0</v>
      </c>
      <c r="P12" s="21"/>
      <c r="Q12" s="22">
        <v>44912</v>
      </c>
      <c r="R12" s="23">
        <v>29599625</v>
      </c>
      <c r="S12" s="24">
        <f>T12*100%/R12</f>
        <v>0.59696969133899502</v>
      </c>
      <c r="T12" s="25">
        <f>VLOOKUP(B12,'[1]pregunta_2-3'!$O$2:$AE$465,17,0)</f>
        <v>17670079</v>
      </c>
      <c r="U12" s="25">
        <f>R12-T12</f>
        <v>11929546</v>
      </c>
      <c r="V12" s="53" t="s">
        <v>858</v>
      </c>
      <c r="W12" s="7"/>
      <c r="X12" s="7"/>
    </row>
    <row r="13" spans="2:24" s="4" customFormat="1" ht="45">
      <c r="B13" s="51">
        <v>11</v>
      </c>
      <c r="C13" s="45" t="s">
        <v>215</v>
      </c>
      <c r="D13" s="46" t="s">
        <v>491</v>
      </c>
      <c r="E13" s="54">
        <v>5876871</v>
      </c>
      <c r="F13" s="47" t="s">
        <v>1364</v>
      </c>
      <c r="G13" s="48">
        <v>44578</v>
      </c>
      <c r="H13" s="49">
        <v>44581</v>
      </c>
      <c r="I13" s="50">
        <v>44914</v>
      </c>
      <c r="J13" s="51" t="s">
        <v>831</v>
      </c>
      <c r="K13" s="23">
        <v>64645581</v>
      </c>
      <c r="L13" s="26"/>
      <c r="M13" s="45"/>
      <c r="N13" s="20">
        <v>0</v>
      </c>
      <c r="O13" s="20">
        <v>0</v>
      </c>
      <c r="P13" s="21"/>
      <c r="Q13" s="22">
        <v>44914</v>
      </c>
      <c r="R13" s="23">
        <v>64645581</v>
      </c>
      <c r="S13" s="24">
        <f>T13*100%/R13</f>
        <v>0.60303029838961464</v>
      </c>
      <c r="T13" s="25">
        <f>VLOOKUP(B13,'[1]pregunta_2-3'!$O$2:$AE$465,17,0)</f>
        <v>38983244</v>
      </c>
      <c r="U13" s="25">
        <f>R13-T13</f>
        <v>25662337</v>
      </c>
      <c r="V13" s="53" t="s">
        <v>859</v>
      </c>
      <c r="W13" s="7"/>
      <c r="X13" s="7"/>
    </row>
    <row r="14" spans="2:24" s="4" customFormat="1" ht="45">
      <c r="B14" s="44">
        <v>12</v>
      </c>
      <c r="C14" s="45" t="s">
        <v>1206</v>
      </c>
      <c r="D14" s="46" t="s">
        <v>492</v>
      </c>
      <c r="E14" s="54">
        <v>2690875</v>
      </c>
      <c r="F14" s="55" t="s">
        <v>1644</v>
      </c>
      <c r="G14" s="48">
        <v>44578</v>
      </c>
      <c r="H14" s="49">
        <v>44579</v>
      </c>
      <c r="I14" s="50">
        <v>44912</v>
      </c>
      <c r="J14" s="51" t="s">
        <v>831</v>
      </c>
      <c r="K14" s="23">
        <v>29599625</v>
      </c>
      <c r="L14" s="26"/>
      <c r="M14" s="45"/>
      <c r="N14" s="20">
        <v>0</v>
      </c>
      <c r="O14" s="20">
        <v>0</v>
      </c>
      <c r="P14" s="21"/>
      <c r="Q14" s="22">
        <v>44912</v>
      </c>
      <c r="R14" s="23">
        <v>29599625</v>
      </c>
      <c r="S14" s="24">
        <f>T14*100%/R14</f>
        <v>0.59696969133899502</v>
      </c>
      <c r="T14" s="25">
        <f>VLOOKUP(B14,'[1]pregunta_2-3'!$O$2:$AE$465,17,0)</f>
        <v>17670079</v>
      </c>
      <c r="U14" s="25">
        <f>R14-T14</f>
        <v>11929546</v>
      </c>
      <c r="V14" s="53" t="s">
        <v>860</v>
      </c>
      <c r="W14" s="7"/>
      <c r="X14" s="7"/>
    </row>
    <row r="15" spans="2:24" s="4" customFormat="1" ht="33.75">
      <c r="B15" s="44">
        <v>13</v>
      </c>
      <c r="C15" s="45" t="s">
        <v>51</v>
      </c>
      <c r="D15" s="46" t="s">
        <v>493</v>
      </c>
      <c r="E15" s="54">
        <v>9785000</v>
      </c>
      <c r="F15" s="47" t="s">
        <v>1365</v>
      </c>
      <c r="G15" s="48">
        <v>44579</v>
      </c>
      <c r="H15" s="49">
        <v>44580</v>
      </c>
      <c r="I15" s="50">
        <v>44913</v>
      </c>
      <c r="J15" s="51" t="s">
        <v>831</v>
      </c>
      <c r="K15" s="23">
        <v>107635000</v>
      </c>
      <c r="L15" s="26"/>
      <c r="M15" s="45"/>
      <c r="N15" s="20">
        <v>0</v>
      </c>
      <c r="O15" s="20">
        <v>0</v>
      </c>
      <c r="P15" s="21"/>
      <c r="Q15" s="22">
        <v>44913</v>
      </c>
      <c r="R15" s="23">
        <v>107635000</v>
      </c>
      <c r="S15" s="24">
        <f>T15*100%/R15</f>
        <v>0.6</v>
      </c>
      <c r="T15" s="25">
        <f>VLOOKUP(B15,'[1]pregunta_2-3'!$O$2:$AE$465,17,0)</f>
        <v>64581000</v>
      </c>
      <c r="U15" s="25">
        <f>R15-T15</f>
        <v>43054000</v>
      </c>
      <c r="V15" s="53" t="s">
        <v>861</v>
      </c>
      <c r="W15" s="7"/>
      <c r="X15" s="7"/>
    </row>
    <row r="16" spans="2:24" s="4" customFormat="1" ht="56.25">
      <c r="B16" s="51">
        <v>14</v>
      </c>
      <c r="C16" s="45" t="s">
        <v>64</v>
      </c>
      <c r="D16" s="46" t="s">
        <v>494</v>
      </c>
      <c r="E16" s="54">
        <v>3982495</v>
      </c>
      <c r="F16" s="47" t="s">
        <v>1366</v>
      </c>
      <c r="G16" s="48">
        <v>44579</v>
      </c>
      <c r="H16" s="49">
        <v>44582</v>
      </c>
      <c r="I16" s="50">
        <v>44915</v>
      </c>
      <c r="J16" s="51" t="s">
        <v>831</v>
      </c>
      <c r="K16" s="23">
        <v>43807445</v>
      </c>
      <c r="L16" s="26"/>
      <c r="M16" s="45"/>
      <c r="N16" s="20">
        <v>0</v>
      </c>
      <c r="O16" s="20">
        <v>0</v>
      </c>
      <c r="P16" s="21"/>
      <c r="Q16" s="22">
        <v>44915</v>
      </c>
      <c r="R16" s="23">
        <v>43807445</v>
      </c>
      <c r="S16" s="24">
        <f>T16*100%/R16</f>
        <v>0.6060606136696628</v>
      </c>
      <c r="T16" s="25">
        <f>VLOOKUP(B16,'[1]pregunta_2-3'!$O$2:$AE$465,17,0)</f>
        <v>26549967</v>
      </c>
      <c r="U16" s="25">
        <f>R16-T16</f>
        <v>17257478</v>
      </c>
      <c r="V16" s="53" t="s">
        <v>862</v>
      </c>
      <c r="W16" s="7"/>
      <c r="X16" s="7"/>
    </row>
    <row r="17" spans="2:24" s="4" customFormat="1" ht="33.75">
      <c r="B17" s="44">
        <v>15</v>
      </c>
      <c r="C17" s="45" t="s">
        <v>71</v>
      </c>
      <c r="D17" s="46" t="s">
        <v>495</v>
      </c>
      <c r="E17" s="54">
        <v>3551955</v>
      </c>
      <c r="F17" s="47" t="s">
        <v>1367</v>
      </c>
      <c r="G17" s="48">
        <v>44578</v>
      </c>
      <c r="H17" s="49">
        <v>44580</v>
      </c>
      <c r="I17" s="50">
        <v>44913</v>
      </c>
      <c r="J17" s="51" t="s">
        <v>831</v>
      </c>
      <c r="K17" s="23">
        <v>39071505</v>
      </c>
      <c r="L17" s="26"/>
      <c r="M17" s="45"/>
      <c r="N17" s="20">
        <v>0</v>
      </c>
      <c r="O17" s="20">
        <v>0</v>
      </c>
      <c r="P17" s="21"/>
      <c r="Q17" s="22">
        <v>44913</v>
      </c>
      <c r="R17" s="23">
        <v>39071505</v>
      </c>
      <c r="S17" s="24">
        <f>T17*100%/R17</f>
        <v>0.6</v>
      </c>
      <c r="T17" s="25">
        <f>VLOOKUP(B17,'[1]pregunta_2-3'!$O$2:$AE$465,17,0)</f>
        <v>23442903</v>
      </c>
      <c r="U17" s="25">
        <f>R17-T17</f>
        <v>15628602</v>
      </c>
      <c r="V17" s="53" t="s">
        <v>863</v>
      </c>
      <c r="W17" s="7"/>
      <c r="X17" s="7"/>
    </row>
    <row r="18" spans="2:24" s="4" customFormat="1" ht="33.75">
      <c r="B18" s="44">
        <v>16</v>
      </c>
      <c r="C18" s="45" t="s">
        <v>191</v>
      </c>
      <c r="D18" s="46" t="s">
        <v>496</v>
      </c>
      <c r="E18" s="54">
        <v>5150000</v>
      </c>
      <c r="F18" s="47" t="s">
        <v>1681</v>
      </c>
      <c r="G18" s="48">
        <v>44580</v>
      </c>
      <c r="H18" s="49">
        <v>44582</v>
      </c>
      <c r="I18" s="50">
        <v>44900</v>
      </c>
      <c r="J18" s="51" t="s">
        <v>832</v>
      </c>
      <c r="K18" s="23">
        <v>54075000</v>
      </c>
      <c r="L18" s="26"/>
      <c r="M18" s="45"/>
      <c r="N18" s="20">
        <v>0</v>
      </c>
      <c r="O18" s="20">
        <v>0</v>
      </c>
      <c r="P18" s="21"/>
      <c r="Q18" s="22">
        <v>44900</v>
      </c>
      <c r="R18" s="23">
        <v>54075000</v>
      </c>
      <c r="S18" s="24">
        <f>T18*100%/R18</f>
        <v>0.58730158113730935</v>
      </c>
      <c r="T18" s="25">
        <f>VLOOKUP(B18,'[1]pregunta_2-3'!$O$2:$AE$465,17,0)</f>
        <v>31758333</v>
      </c>
      <c r="U18" s="25">
        <f>R18-T18</f>
        <v>22316667</v>
      </c>
      <c r="V18" s="53" t="s">
        <v>864</v>
      </c>
      <c r="W18" s="7"/>
      <c r="X18" s="7"/>
    </row>
    <row r="19" spans="2:24" s="4" customFormat="1" ht="33.75">
      <c r="B19" s="51">
        <v>17</v>
      </c>
      <c r="C19" s="45" t="s">
        <v>1207</v>
      </c>
      <c r="D19" s="46" t="s">
        <v>497</v>
      </c>
      <c r="E19" s="54">
        <v>10350000</v>
      </c>
      <c r="F19" s="47" t="s">
        <v>1369</v>
      </c>
      <c r="G19" s="48">
        <v>44580</v>
      </c>
      <c r="H19" s="49">
        <v>44582</v>
      </c>
      <c r="I19" s="50">
        <v>44915</v>
      </c>
      <c r="J19" s="51" t="s">
        <v>831</v>
      </c>
      <c r="K19" s="23">
        <v>113850000</v>
      </c>
      <c r="L19" s="26"/>
      <c r="M19" s="45"/>
      <c r="N19" s="20">
        <v>0</v>
      </c>
      <c r="O19" s="20">
        <v>0</v>
      </c>
      <c r="P19" s="21"/>
      <c r="Q19" s="22">
        <v>44915</v>
      </c>
      <c r="R19" s="23">
        <v>113850000</v>
      </c>
      <c r="S19" s="24">
        <f>T19*100%/R19</f>
        <v>0.60606060606060608</v>
      </c>
      <c r="T19" s="25">
        <f>VLOOKUP(B19,'[1]pregunta_2-3'!$O$2:$AE$465,17,0)</f>
        <v>69000000</v>
      </c>
      <c r="U19" s="25">
        <f>R19-T19</f>
        <v>44850000</v>
      </c>
      <c r="V19" s="53" t="s">
        <v>865</v>
      </c>
      <c r="W19" s="7"/>
      <c r="X19" s="7"/>
    </row>
    <row r="20" spans="2:24" s="4" customFormat="1" ht="45">
      <c r="B20" s="44">
        <v>18</v>
      </c>
      <c r="C20" s="45" t="s">
        <v>252</v>
      </c>
      <c r="D20" s="46" t="s">
        <v>498</v>
      </c>
      <c r="E20" s="54">
        <v>5790000</v>
      </c>
      <c r="F20" s="47" t="s">
        <v>1370</v>
      </c>
      <c r="G20" s="48">
        <v>44580</v>
      </c>
      <c r="H20" s="49">
        <v>44581</v>
      </c>
      <c r="I20" s="50">
        <v>44899</v>
      </c>
      <c r="J20" s="51" t="s">
        <v>832</v>
      </c>
      <c r="K20" s="23">
        <v>60795000</v>
      </c>
      <c r="L20" s="26"/>
      <c r="M20" s="45"/>
      <c r="N20" s="20">
        <v>0</v>
      </c>
      <c r="O20" s="20">
        <v>0</v>
      </c>
      <c r="P20" s="21"/>
      <c r="Q20" s="22">
        <v>44899</v>
      </c>
      <c r="R20" s="23">
        <v>60795000</v>
      </c>
      <c r="S20" s="24">
        <f>T20*100%/R20</f>
        <v>0.58412698412698416</v>
      </c>
      <c r="T20" s="25">
        <f>VLOOKUP(B20,'[1]pregunta_2-3'!$O$2:$AE$465,17,0)</f>
        <v>35512000</v>
      </c>
      <c r="U20" s="25">
        <f>R20-T20</f>
        <v>25283000</v>
      </c>
      <c r="V20" s="53" t="s">
        <v>866</v>
      </c>
      <c r="W20" s="7"/>
      <c r="X20" s="7"/>
    </row>
    <row r="21" spans="2:24" s="4" customFormat="1" ht="33.75">
      <c r="B21" s="44">
        <v>19</v>
      </c>
      <c r="C21" s="45" t="s">
        <v>266</v>
      </c>
      <c r="D21" s="46" t="s">
        <v>499</v>
      </c>
      <c r="E21" s="54">
        <v>9000000</v>
      </c>
      <c r="F21" s="47" t="s">
        <v>1371</v>
      </c>
      <c r="G21" s="48">
        <v>44581</v>
      </c>
      <c r="H21" s="49">
        <v>44582</v>
      </c>
      <c r="I21" s="50">
        <v>44915</v>
      </c>
      <c r="J21" s="51" t="s">
        <v>831</v>
      </c>
      <c r="K21" s="23">
        <v>99000000</v>
      </c>
      <c r="L21" s="26"/>
      <c r="M21" s="45"/>
      <c r="N21" s="20">
        <v>0</v>
      </c>
      <c r="O21" s="20">
        <v>0</v>
      </c>
      <c r="P21" s="21"/>
      <c r="Q21" s="22">
        <v>44915</v>
      </c>
      <c r="R21" s="23">
        <v>99000000</v>
      </c>
      <c r="S21" s="24">
        <f>T21*100%/R21</f>
        <v>0.60606060606060608</v>
      </c>
      <c r="T21" s="25">
        <f>VLOOKUP(B21,'[1]pregunta_2-3'!$O$2:$AE$465,17,0)</f>
        <v>60000000</v>
      </c>
      <c r="U21" s="25">
        <f>R21-T21</f>
        <v>39000000</v>
      </c>
      <c r="V21" s="53" t="s">
        <v>867</v>
      </c>
      <c r="W21" s="7"/>
      <c r="X21" s="7"/>
    </row>
    <row r="22" spans="2:24" s="4" customFormat="1" ht="33.75">
      <c r="B22" s="51">
        <v>20</v>
      </c>
      <c r="C22" s="45" t="s">
        <v>103</v>
      </c>
      <c r="D22" s="46" t="s">
        <v>500</v>
      </c>
      <c r="E22" s="54">
        <v>6458100</v>
      </c>
      <c r="F22" s="47" t="s">
        <v>1682</v>
      </c>
      <c r="G22" s="48">
        <v>44580</v>
      </c>
      <c r="H22" s="49">
        <v>44582</v>
      </c>
      <c r="I22" s="50">
        <v>44915</v>
      </c>
      <c r="J22" s="51" t="s">
        <v>831</v>
      </c>
      <c r="K22" s="23">
        <v>71039100</v>
      </c>
      <c r="L22" s="26"/>
      <c r="M22" s="45"/>
      <c r="N22" s="20">
        <v>0</v>
      </c>
      <c r="O22" s="20">
        <v>0</v>
      </c>
      <c r="P22" s="21"/>
      <c r="Q22" s="22">
        <v>44915</v>
      </c>
      <c r="R22" s="23">
        <v>71039100</v>
      </c>
      <c r="S22" s="24">
        <f>T22*100%/R22</f>
        <v>0.60606060606060608</v>
      </c>
      <c r="T22" s="25">
        <f>VLOOKUP(B22,'[1]pregunta_2-3'!$O$2:$AE$465,17,0)</f>
        <v>43054000</v>
      </c>
      <c r="U22" s="25">
        <f>R22-T22</f>
        <v>27985100</v>
      </c>
      <c r="V22" s="53" t="s">
        <v>868</v>
      </c>
      <c r="W22" s="7"/>
      <c r="X22" s="7"/>
    </row>
    <row r="23" spans="2:24" s="4" customFormat="1" ht="33.75">
      <c r="B23" s="44">
        <v>21</v>
      </c>
      <c r="C23" s="45" t="s">
        <v>1208</v>
      </c>
      <c r="D23" s="46" t="s">
        <v>501</v>
      </c>
      <c r="E23" s="54">
        <v>5790000</v>
      </c>
      <c r="F23" s="47" t="s">
        <v>1373</v>
      </c>
      <c r="G23" s="48">
        <v>44580</v>
      </c>
      <c r="H23" s="49">
        <v>44582</v>
      </c>
      <c r="I23" s="50">
        <v>44915</v>
      </c>
      <c r="J23" s="51" t="s">
        <v>831</v>
      </c>
      <c r="K23" s="23">
        <v>63690000</v>
      </c>
      <c r="L23" s="26"/>
      <c r="M23" s="45"/>
      <c r="N23" s="20">
        <v>0</v>
      </c>
      <c r="O23" s="20">
        <v>0</v>
      </c>
      <c r="P23" s="21"/>
      <c r="Q23" s="22">
        <v>44915</v>
      </c>
      <c r="R23" s="23">
        <v>63690000</v>
      </c>
      <c r="S23" s="24">
        <f>T23*100%/R23</f>
        <v>0.60606060606060608</v>
      </c>
      <c r="T23" s="25">
        <f>VLOOKUP(B23,'[1]pregunta_2-3'!$O$2:$AE$465,17,0)</f>
        <v>38600000</v>
      </c>
      <c r="U23" s="25">
        <f>R23-T23</f>
        <v>25090000</v>
      </c>
      <c r="V23" s="53" t="s">
        <v>869</v>
      </c>
      <c r="W23" s="7"/>
      <c r="X23" s="7"/>
    </row>
    <row r="24" spans="2:24" s="4" customFormat="1" ht="45">
      <c r="B24" s="44">
        <v>22</v>
      </c>
      <c r="C24" s="45" t="s">
        <v>262</v>
      </c>
      <c r="D24" s="46" t="s">
        <v>502</v>
      </c>
      <c r="E24" s="54">
        <v>10688155</v>
      </c>
      <c r="F24" s="47" t="s">
        <v>1374</v>
      </c>
      <c r="G24" s="48">
        <v>44580</v>
      </c>
      <c r="H24" s="49">
        <v>44582</v>
      </c>
      <c r="I24" s="50">
        <v>44915</v>
      </c>
      <c r="J24" s="51" t="s">
        <v>831</v>
      </c>
      <c r="K24" s="23">
        <v>117569705</v>
      </c>
      <c r="L24" s="26"/>
      <c r="M24" s="45"/>
      <c r="N24" s="20">
        <v>0</v>
      </c>
      <c r="O24" s="20">
        <v>0</v>
      </c>
      <c r="P24" s="21"/>
      <c r="Q24" s="22">
        <v>44915</v>
      </c>
      <c r="R24" s="23">
        <v>117569705</v>
      </c>
      <c r="S24" s="24">
        <f>T24*100%/R24</f>
        <v>0.6060606088958036</v>
      </c>
      <c r="T24" s="25">
        <f>VLOOKUP(B24,'[1]pregunta_2-3'!$O$2:$AE$465,17,0)</f>
        <v>71254367</v>
      </c>
      <c r="U24" s="25">
        <f>R24-T24</f>
        <v>46315338</v>
      </c>
      <c r="V24" s="53" t="s">
        <v>870</v>
      </c>
      <c r="W24" s="7"/>
      <c r="X24" s="7"/>
    </row>
    <row r="25" spans="2:24" s="4" customFormat="1" ht="33.75">
      <c r="B25" s="51">
        <v>23</v>
      </c>
      <c r="C25" s="45" t="s">
        <v>264</v>
      </c>
      <c r="D25" s="46" t="s">
        <v>503</v>
      </c>
      <c r="E25" s="54">
        <v>6458100</v>
      </c>
      <c r="F25" s="47" t="s">
        <v>1375</v>
      </c>
      <c r="G25" s="48">
        <v>44580</v>
      </c>
      <c r="H25" s="49">
        <v>44582</v>
      </c>
      <c r="I25" s="50">
        <v>44915</v>
      </c>
      <c r="J25" s="51" t="s">
        <v>831</v>
      </c>
      <c r="K25" s="23">
        <v>71039100</v>
      </c>
      <c r="L25" s="26"/>
      <c r="M25" s="45"/>
      <c r="N25" s="20">
        <v>0</v>
      </c>
      <c r="O25" s="20">
        <v>0</v>
      </c>
      <c r="P25" s="21"/>
      <c r="Q25" s="22">
        <v>44915</v>
      </c>
      <c r="R25" s="23">
        <v>71039100</v>
      </c>
      <c r="S25" s="24">
        <f>T25*100%/R25</f>
        <v>0.60606060606060608</v>
      </c>
      <c r="T25" s="25">
        <f>VLOOKUP(B25,'[1]pregunta_2-3'!$O$2:$AE$465,17,0)</f>
        <v>43054000</v>
      </c>
      <c r="U25" s="25">
        <f>R25-T25</f>
        <v>27985100</v>
      </c>
      <c r="V25" s="53" t="s">
        <v>871</v>
      </c>
      <c r="W25" s="7"/>
      <c r="X25" s="7"/>
    </row>
    <row r="26" spans="2:24" s="4" customFormat="1" ht="33.75">
      <c r="B26" s="44">
        <v>24</v>
      </c>
      <c r="C26" s="45" t="s">
        <v>81</v>
      </c>
      <c r="D26" s="46" t="s">
        <v>504</v>
      </c>
      <c r="E26" s="54">
        <v>3325922</v>
      </c>
      <c r="F26" s="47" t="s">
        <v>1376</v>
      </c>
      <c r="G26" s="48">
        <v>44579</v>
      </c>
      <c r="H26" s="49">
        <v>44587</v>
      </c>
      <c r="I26" s="50">
        <v>44920</v>
      </c>
      <c r="J26" s="51" t="s">
        <v>831</v>
      </c>
      <c r="K26" s="23">
        <v>36585142</v>
      </c>
      <c r="L26" s="26"/>
      <c r="M26" s="45"/>
      <c r="N26" s="20">
        <v>0</v>
      </c>
      <c r="O26" s="20">
        <v>0</v>
      </c>
      <c r="P26" s="21"/>
      <c r="Q26" s="22">
        <v>44920</v>
      </c>
      <c r="R26" s="23">
        <v>36585142</v>
      </c>
      <c r="S26" s="24">
        <f>T26*100%/R26</f>
        <v>0.62121213032328804</v>
      </c>
      <c r="T26" s="25">
        <f>VLOOKUP(B26,'[1]pregunta_2-3'!$O$2:$AE$465,17,0)</f>
        <v>22727134</v>
      </c>
      <c r="U26" s="25">
        <f>R26-T26</f>
        <v>13858008</v>
      </c>
      <c r="V26" s="53" t="s">
        <v>872</v>
      </c>
      <c r="W26" s="7"/>
      <c r="X26" s="7"/>
    </row>
    <row r="27" spans="2:24" s="4" customFormat="1" ht="45">
      <c r="B27" s="44">
        <v>25</v>
      </c>
      <c r="C27" s="45" t="s">
        <v>47</v>
      </c>
      <c r="D27" s="46" t="s">
        <v>505</v>
      </c>
      <c r="E27" s="54">
        <v>6800000</v>
      </c>
      <c r="F27" s="47" t="s">
        <v>1377</v>
      </c>
      <c r="G27" s="48">
        <v>44579</v>
      </c>
      <c r="H27" s="49">
        <v>44581</v>
      </c>
      <c r="I27" s="50">
        <v>44914</v>
      </c>
      <c r="J27" s="51" t="s">
        <v>831</v>
      </c>
      <c r="K27" s="23">
        <v>74800000</v>
      </c>
      <c r="L27" s="26"/>
      <c r="M27" s="45"/>
      <c r="N27" s="20">
        <v>0</v>
      </c>
      <c r="O27" s="20">
        <v>0</v>
      </c>
      <c r="P27" s="21"/>
      <c r="Q27" s="22">
        <v>44914</v>
      </c>
      <c r="R27" s="23">
        <v>74800000</v>
      </c>
      <c r="S27" s="24">
        <f>T27*100%/R27</f>
        <v>0.603030307486631</v>
      </c>
      <c r="T27" s="25">
        <f>VLOOKUP(B27,'[1]pregunta_2-3'!$O$2:$AE$465,17,0)</f>
        <v>45106667</v>
      </c>
      <c r="U27" s="25">
        <f>R27-T27</f>
        <v>29693333</v>
      </c>
      <c r="V27" s="53" t="s">
        <v>873</v>
      </c>
      <c r="W27" s="7"/>
      <c r="X27" s="7"/>
    </row>
    <row r="28" spans="2:24" s="4" customFormat="1" ht="33.75">
      <c r="B28" s="51">
        <v>26</v>
      </c>
      <c r="C28" s="45" t="s">
        <v>258</v>
      </c>
      <c r="D28" s="46" t="s">
        <v>506</v>
      </c>
      <c r="E28" s="54">
        <v>4843575.0476190476</v>
      </c>
      <c r="F28" s="47" t="s">
        <v>1378</v>
      </c>
      <c r="G28" s="48">
        <v>44579</v>
      </c>
      <c r="H28" s="49">
        <v>44580</v>
      </c>
      <c r="I28" s="50">
        <v>44898</v>
      </c>
      <c r="J28" s="51" t="s">
        <v>832</v>
      </c>
      <c r="K28" s="23">
        <v>50857538</v>
      </c>
      <c r="L28" s="26"/>
      <c r="M28" s="45"/>
      <c r="N28" s="20">
        <v>0</v>
      </c>
      <c r="O28" s="20">
        <v>0</v>
      </c>
      <c r="P28" s="21"/>
      <c r="Q28" s="22">
        <v>44898</v>
      </c>
      <c r="R28" s="23">
        <v>50857538</v>
      </c>
      <c r="S28" s="24">
        <f>T28*100%/R28</f>
        <v>0.58095238507219915</v>
      </c>
      <c r="T28" s="25">
        <f>VLOOKUP(B28,'[1]pregunta_2-3'!$O$2:$AE$465,17,0)</f>
        <v>29545808</v>
      </c>
      <c r="U28" s="25">
        <f>R28-T28</f>
        <v>21311730</v>
      </c>
      <c r="V28" s="53" t="s">
        <v>874</v>
      </c>
      <c r="W28" s="7"/>
      <c r="X28" s="7"/>
    </row>
    <row r="29" spans="2:24" s="4" customFormat="1" ht="33.75">
      <c r="B29" s="44">
        <v>27</v>
      </c>
      <c r="C29" s="45" t="s">
        <v>245</v>
      </c>
      <c r="D29" s="46" t="s">
        <v>507</v>
      </c>
      <c r="E29" s="54">
        <v>3336685.0331125828</v>
      </c>
      <c r="F29" s="47" t="s">
        <v>1379</v>
      </c>
      <c r="G29" s="48">
        <v>44579</v>
      </c>
      <c r="H29" s="49">
        <v>44580</v>
      </c>
      <c r="I29" s="50">
        <v>44885</v>
      </c>
      <c r="J29" s="51" t="s">
        <v>833</v>
      </c>
      <c r="K29" s="23">
        <v>33623217</v>
      </c>
      <c r="L29" s="26" t="s">
        <v>1665</v>
      </c>
      <c r="M29" s="45"/>
      <c r="N29" s="20">
        <v>0</v>
      </c>
      <c r="O29" s="20">
        <v>0</v>
      </c>
      <c r="P29" s="21"/>
      <c r="Q29" s="22">
        <v>44885</v>
      </c>
      <c r="R29" s="23">
        <v>33589296</v>
      </c>
      <c r="S29" s="24">
        <f>T29*100%/R29</f>
        <v>0.77483237517094727</v>
      </c>
      <c r="T29" s="25">
        <f>VLOOKUP(B29,'[1]pregunta_2-3'!$O$2:$AE$465,17,0)</f>
        <v>26026074</v>
      </c>
      <c r="U29" s="25">
        <f>R29-T29</f>
        <v>7563222</v>
      </c>
      <c r="V29" s="53" t="s">
        <v>875</v>
      </c>
      <c r="W29" s="7"/>
      <c r="X29" s="7"/>
    </row>
    <row r="30" spans="2:24" s="4" customFormat="1" ht="45">
      <c r="B30" s="44">
        <v>28</v>
      </c>
      <c r="C30" s="45" t="s">
        <v>1209</v>
      </c>
      <c r="D30" s="46" t="s">
        <v>508</v>
      </c>
      <c r="E30" s="54">
        <v>3200000</v>
      </c>
      <c r="F30" s="47" t="s">
        <v>1380</v>
      </c>
      <c r="G30" s="48">
        <v>44580</v>
      </c>
      <c r="H30" s="49">
        <v>44586</v>
      </c>
      <c r="I30" s="50">
        <v>44919</v>
      </c>
      <c r="J30" s="51" t="s">
        <v>831</v>
      </c>
      <c r="K30" s="23">
        <v>35200000</v>
      </c>
      <c r="L30" s="26"/>
      <c r="M30" s="45"/>
      <c r="N30" s="20">
        <v>0</v>
      </c>
      <c r="O30" s="20">
        <v>0</v>
      </c>
      <c r="P30" s="21"/>
      <c r="Q30" s="22">
        <v>44919</v>
      </c>
      <c r="R30" s="23">
        <v>35200000</v>
      </c>
      <c r="S30" s="24">
        <f>T30*100%/R30</f>
        <v>0.61818181818181817</v>
      </c>
      <c r="T30" s="25">
        <f>VLOOKUP(B30,'[1]pregunta_2-3'!$O$2:$AE$465,17,0)</f>
        <v>21760000</v>
      </c>
      <c r="U30" s="25">
        <f>R30-T30</f>
        <v>13440000</v>
      </c>
      <c r="V30" s="53" t="s">
        <v>876</v>
      </c>
      <c r="W30" s="7"/>
      <c r="X30" s="7"/>
    </row>
    <row r="31" spans="2:24" s="4" customFormat="1" ht="33.75">
      <c r="B31" s="51">
        <v>29</v>
      </c>
      <c r="C31" s="45" t="s">
        <v>97</v>
      </c>
      <c r="D31" s="46" t="s">
        <v>509</v>
      </c>
      <c r="E31" s="54">
        <v>7000000</v>
      </c>
      <c r="F31" s="47" t="s">
        <v>1381</v>
      </c>
      <c r="G31" s="48">
        <v>44581</v>
      </c>
      <c r="H31" s="49">
        <v>44581</v>
      </c>
      <c r="I31" s="50">
        <v>44914</v>
      </c>
      <c r="J31" s="51" t="s">
        <v>831</v>
      </c>
      <c r="K31" s="23">
        <v>77000000</v>
      </c>
      <c r="L31" s="26"/>
      <c r="M31" s="45"/>
      <c r="N31" s="20">
        <v>0</v>
      </c>
      <c r="O31" s="20">
        <v>0</v>
      </c>
      <c r="P31" s="21"/>
      <c r="Q31" s="22">
        <v>44914</v>
      </c>
      <c r="R31" s="23">
        <v>77000000</v>
      </c>
      <c r="S31" s="24">
        <f>T31*100%/R31</f>
        <v>0.60303029870129865</v>
      </c>
      <c r="T31" s="25">
        <f>VLOOKUP(B31,'[1]pregunta_2-3'!$O$2:$AE$465,17,0)</f>
        <v>46433333</v>
      </c>
      <c r="U31" s="25">
        <f>R31-T31</f>
        <v>30566667</v>
      </c>
      <c r="V31" s="53" t="s">
        <v>877</v>
      </c>
      <c r="W31" s="7"/>
      <c r="X31" s="7"/>
    </row>
    <row r="32" spans="2:24" s="4" customFormat="1" ht="45">
      <c r="B32" s="44">
        <v>30</v>
      </c>
      <c r="C32" s="45" t="s">
        <v>1210</v>
      </c>
      <c r="D32" s="46" t="s">
        <v>510</v>
      </c>
      <c r="E32" s="54">
        <v>6200000</v>
      </c>
      <c r="F32" s="47" t="s">
        <v>1382</v>
      </c>
      <c r="G32" s="48">
        <v>44581</v>
      </c>
      <c r="H32" s="49">
        <v>44581</v>
      </c>
      <c r="I32" s="50">
        <v>44914</v>
      </c>
      <c r="J32" s="51" t="s">
        <v>831</v>
      </c>
      <c r="K32" s="23">
        <v>68200000</v>
      </c>
      <c r="L32" s="26"/>
      <c r="M32" s="45"/>
      <c r="N32" s="20">
        <v>0</v>
      </c>
      <c r="O32" s="20">
        <v>0</v>
      </c>
      <c r="P32" s="21"/>
      <c r="Q32" s="22">
        <v>44914</v>
      </c>
      <c r="R32" s="23">
        <v>68200000</v>
      </c>
      <c r="S32" s="24">
        <f>T32*100%/R32</f>
        <v>0.60303030791788859</v>
      </c>
      <c r="T32" s="25">
        <f>VLOOKUP(B32,'[1]pregunta_2-3'!$O$2:$AE$465,17,0)</f>
        <v>41126667</v>
      </c>
      <c r="U32" s="25">
        <f>R32-T32</f>
        <v>27073333</v>
      </c>
      <c r="V32" s="53" t="s">
        <v>878</v>
      </c>
      <c r="W32" s="7"/>
      <c r="X32" s="7"/>
    </row>
    <row r="33" spans="2:24" s="4" customFormat="1" ht="33.75">
      <c r="B33" s="44">
        <v>31</v>
      </c>
      <c r="C33" s="45" t="s">
        <v>87</v>
      </c>
      <c r="D33" s="46" t="s">
        <v>511</v>
      </c>
      <c r="E33" s="54">
        <v>6400000</v>
      </c>
      <c r="F33" s="47" t="s">
        <v>1383</v>
      </c>
      <c r="G33" s="48">
        <v>44582</v>
      </c>
      <c r="H33" s="49">
        <v>44586</v>
      </c>
      <c r="I33" s="50">
        <v>44919</v>
      </c>
      <c r="J33" s="51" t="s">
        <v>831</v>
      </c>
      <c r="K33" s="23">
        <v>70400000</v>
      </c>
      <c r="L33" s="26"/>
      <c r="M33" s="45"/>
      <c r="N33" s="20">
        <v>0</v>
      </c>
      <c r="O33" s="20">
        <v>0</v>
      </c>
      <c r="P33" s="21"/>
      <c r="Q33" s="22">
        <v>44919</v>
      </c>
      <c r="R33" s="23">
        <v>70400000</v>
      </c>
      <c r="S33" s="24">
        <f>T33*100%/R33</f>
        <v>0.61818181818181817</v>
      </c>
      <c r="T33" s="25">
        <f>VLOOKUP(B33,'[1]pregunta_2-3'!$O$2:$AE$465,17,0)</f>
        <v>43520000</v>
      </c>
      <c r="U33" s="25">
        <f>R33-T33</f>
        <v>26880000</v>
      </c>
      <c r="V33" s="53" t="s">
        <v>879</v>
      </c>
      <c r="W33" s="7"/>
      <c r="X33" s="7"/>
    </row>
    <row r="34" spans="2:24" s="4" customFormat="1" ht="33.75">
      <c r="B34" s="51">
        <v>32</v>
      </c>
      <c r="C34" s="45" t="s">
        <v>205</v>
      </c>
      <c r="D34" s="46" t="s">
        <v>512</v>
      </c>
      <c r="E34" s="54">
        <v>8755000</v>
      </c>
      <c r="F34" s="47" t="s">
        <v>1384</v>
      </c>
      <c r="G34" s="48">
        <v>44582</v>
      </c>
      <c r="H34" s="49">
        <v>44586</v>
      </c>
      <c r="I34" s="50">
        <v>44919</v>
      </c>
      <c r="J34" s="51" t="s">
        <v>831</v>
      </c>
      <c r="K34" s="23">
        <v>96305000</v>
      </c>
      <c r="L34" s="26"/>
      <c r="M34" s="45"/>
      <c r="N34" s="20">
        <v>0</v>
      </c>
      <c r="O34" s="20">
        <v>0</v>
      </c>
      <c r="P34" s="21"/>
      <c r="Q34" s="22">
        <v>44919</v>
      </c>
      <c r="R34" s="23">
        <v>96305000</v>
      </c>
      <c r="S34" s="24">
        <f>T34*100%/R34</f>
        <v>0.61515151861274076</v>
      </c>
      <c r="T34" s="25">
        <f>VLOOKUP(B34,'[1]pregunta_2-3'!$O$2:$AE$465,17,0)</f>
        <v>59242167</v>
      </c>
      <c r="U34" s="25">
        <f>R34-T34</f>
        <v>37062833</v>
      </c>
      <c r="V34" s="53" t="s">
        <v>880</v>
      </c>
      <c r="W34" s="7"/>
      <c r="X34" s="7"/>
    </row>
    <row r="35" spans="2:24" s="4" customFormat="1" ht="56.25">
      <c r="B35" s="44">
        <v>33</v>
      </c>
      <c r="C35" s="45" t="s">
        <v>311</v>
      </c>
      <c r="D35" s="46" t="s">
        <v>513</v>
      </c>
      <c r="E35" s="54">
        <v>9000000</v>
      </c>
      <c r="F35" s="47" t="s">
        <v>1385</v>
      </c>
      <c r="G35" s="48">
        <v>44582</v>
      </c>
      <c r="H35" s="49">
        <v>44586</v>
      </c>
      <c r="I35" s="50">
        <v>44889</v>
      </c>
      <c r="J35" s="51" t="s">
        <v>834</v>
      </c>
      <c r="K35" s="23">
        <v>90000000</v>
      </c>
      <c r="L35" s="26"/>
      <c r="M35" s="45"/>
      <c r="N35" s="20">
        <v>0</v>
      </c>
      <c r="O35" s="20">
        <v>0</v>
      </c>
      <c r="P35" s="21"/>
      <c r="Q35" s="22">
        <v>44889</v>
      </c>
      <c r="R35" s="23">
        <v>90000000</v>
      </c>
      <c r="S35" s="24">
        <f>T35*100%/R35</f>
        <v>0.57999999999999996</v>
      </c>
      <c r="T35" s="25">
        <f>VLOOKUP(B35,'[1]pregunta_2-3'!$O$2:$AE$465,17,0)</f>
        <v>52200000</v>
      </c>
      <c r="U35" s="25">
        <f>R35-T35</f>
        <v>37800000</v>
      </c>
      <c r="V35" s="53" t="s">
        <v>881</v>
      </c>
      <c r="W35" s="7"/>
      <c r="X35" s="7"/>
    </row>
    <row r="36" spans="2:24" s="4" customFormat="1" ht="33.75">
      <c r="B36" s="44">
        <v>34</v>
      </c>
      <c r="C36" s="45" t="s">
        <v>1211</v>
      </c>
      <c r="D36" s="46" t="s">
        <v>514</v>
      </c>
      <c r="E36" s="54">
        <v>4000000</v>
      </c>
      <c r="F36" s="47" t="s">
        <v>1386</v>
      </c>
      <c r="G36" s="48">
        <v>44582</v>
      </c>
      <c r="H36" s="49">
        <v>44585</v>
      </c>
      <c r="I36" s="50">
        <v>44903</v>
      </c>
      <c r="J36" s="51" t="s">
        <v>832</v>
      </c>
      <c r="K36" s="23">
        <v>42000000</v>
      </c>
      <c r="L36" s="26"/>
      <c r="M36" s="45"/>
      <c r="N36" s="20">
        <v>0</v>
      </c>
      <c r="O36" s="20">
        <v>0</v>
      </c>
      <c r="P36" s="21"/>
      <c r="Q36" s="22">
        <v>44903</v>
      </c>
      <c r="R36" s="23">
        <v>42000000</v>
      </c>
      <c r="S36" s="24">
        <f>T36*100%/R36</f>
        <v>0.59682540476190471</v>
      </c>
      <c r="T36" s="25">
        <f>VLOOKUP(B36,'[1]pregunta_2-3'!$O$2:$AE$465,17,0)</f>
        <v>25066667</v>
      </c>
      <c r="U36" s="25">
        <f>R36-T36</f>
        <v>16933333</v>
      </c>
      <c r="V36" s="53" t="s">
        <v>882</v>
      </c>
      <c r="W36" s="7"/>
      <c r="X36" s="7"/>
    </row>
    <row r="37" spans="2:24" s="4" customFormat="1" ht="45">
      <c r="B37" s="51">
        <v>35</v>
      </c>
      <c r="C37" s="45" t="s">
        <v>1212</v>
      </c>
      <c r="D37" s="46" t="s">
        <v>515</v>
      </c>
      <c r="E37" s="54">
        <v>6800000</v>
      </c>
      <c r="F37" s="47" t="s">
        <v>1387</v>
      </c>
      <c r="G37" s="48">
        <v>44581</v>
      </c>
      <c r="H37" s="49">
        <v>44593</v>
      </c>
      <c r="I37" s="50">
        <v>44895</v>
      </c>
      <c r="J37" s="51" t="s">
        <v>834</v>
      </c>
      <c r="K37" s="23">
        <v>68000000</v>
      </c>
      <c r="L37" s="26"/>
      <c r="M37" s="45"/>
      <c r="N37" s="20">
        <v>0</v>
      </c>
      <c r="O37" s="20" t="e">
        <v>#N/A</v>
      </c>
      <c r="P37" s="21"/>
      <c r="Q37" s="22">
        <v>44895</v>
      </c>
      <c r="R37" s="23">
        <v>68000000</v>
      </c>
      <c r="S37" s="24">
        <f>T37*100%/R37</f>
        <v>0.6</v>
      </c>
      <c r="T37" s="25">
        <f>VLOOKUP(B37,'[1]pregunta_2-3'!$O$2:$AE$465,17,0)</f>
        <v>40800000</v>
      </c>
      <c r="U37" s="25">
        <f>R37-T37</f>
        <v>27200000</v>
      </c>
      <c r="V37" s="53" t="s">
        <v>883</v>
      </c>
      <c r="W37" s="7"/>
      <c r="X37" s="7"/>
    </row>
    <row r="38" spans="2:24" s="4" customFormat="1" ht="56.25">
      <c r="B38" s="44">
        <v>36</v>
      </c>
      <c r="C38" s="45" t="s">
        <v>1213</v>
      </c>
      <c r="D38" s="46" t="s">
        <v>516</v>
      </c>
      <c r="E38" s="54">
        <v>6500000</v>
      </c>
      <c r="F38" s="47" t="s">
        <v>1388</v>
      </c>
      <c r="G38" s="48">
        <v>44581</v>
      </c>
      <c r="H38" s="49">
        <v>44601</v>
      </c>
      <c r="I38" s="50">
        <v>44914</v>
      </c>
      <c r="J38" s="51" t="s">
        <v>1739</v>
      </c>
      <c r="K38" s="23">
        <v>71500000</v>
      </c>
      <c r="L38" s="26" t="s">
        <v>1666</v>
      </c>
      <c r="M38" s="45"/>
      <c r="N38" s="20">
        <v>0</v>
      </c>
      <c r="O38" s="20">
        <v>0</v>
      </c>
      <c r="P38" s="21">
        <v>1</v>
      </c>
      <c r="Q38" s="22">
        <v>44914</v>
      </c>
      <c r="R38" s="23">
        <v>67383333</v>
      </c>
      <c r="S38" s="24">
        <f>T38*100%/R38</f>
        <v>0.70096462874580578</v>
      </c>
      <c r="T38" s="25">
        <f>VLOOKUP(B38,'[1]pregunta_2-3'!$O$2:$AE$465,17,0)</f>
        <v>47233333</v>
      </c>
      <c r="U38" s="25">
        <f>R38-T38</f>
        <v>20150000</v>
      </c>
      <c r="V38" s="53" t="s">
        <v>884</v>
      </c>
      <c r="W38" s="7"/>
      <c r="X38" s="7"/>
    </row>
    <row r="39" spans="2:24" s="4" customFormat="1" ht="33.75">
      <c r="B39" s="44">
        <v>37</v>
      </c>
      <c r="C39" s="45" t="s">
        <v>235</v>
      </c>
      <c r="D39" s="46" t="s">
        <v>517</v>
      </c>
      <c r="E39" s="54">
        <v>8240000</v>
      </c>
      <c r="F39" s="47" t="s">
        <v>1389</v>
      </c>
      <c r="G39" s="48">
        <v>44583</v>
      </c>
      <c r="H39" s="49">
        <v>44588</v>
      </c>
      <c r="I39" s="50">
        <v>44921</v>
      </c>
      <c r="J39" s="51" t="s">
        <v>831</v>
      </c>
      <c r="K39" s="23">
        <v>90640000</v>
      </c>
      <c r="L39" s="26"/>
      <c r="M39" s="45"/>
      <c r="N39" s="20">
        <v>0</v>
      </c>
      <c r="O39" s="20">
        <v>0</v>
      </c>
      <c r="P39" s="21"/>
      <c r="Q39" s="22">
        <v>44921</v>
      </c>
      <c r="R39" s="23">
        <v>90640000</v>
      </c>
      <c r="S39" s="24">
        <f>T39*100%/R39</f>
        <v>0.624242420564872</v>
      </c>
      <c r="T39" s="25">
        <f>VLOOKUP(B39,'[1]pregunta_2-3'!$O$2:$AE$465,17,0)</f>
        <v>56581333</v>
      </c>
      <c r="U39" s="25">
        <f>R39-T39</f>
        <v>34058667</v>
      </c>
      <c r="V39" s="53" t="s">
        <v>885</v>
      </c>
      <c r="W39" s="7"/>
      <c r="X39" s="7"/>
    </row>
    <row r="40" spans="2:24" s="4" customFormat="1" ht="33.75">
      <c r="B40" s="51">
        <v>38</v>
      </c>
      <c r="C40" s="56" t="s">
        <v>1733</v>
      </c>
      <c r="D40" s="46" t="s">
        <v>518</v>
      </c>
      <c r="E40" s="54">
        <v>6000000</v>
      </c>
      <c r="F40" s="47" t="s">
        <v>1683</v>
      </c>
      <c r="G40" s="48">
        <v>44580</v>
      </c>
      <c r="H40" s="49">
        <v>44587</v>
      </c>
      <c r="I40" s="50">
        <v>44920</v>
      </c>
      <c r="J40" s="51" t="s">
        <v>831</v>
      </c>
      <c r="K40" s="23">
        <v>66000000</v>
      </c>
      <c r="L40" s="26" t="s">
        <v>1667</v>
      </c>
      <c r="M40" s="45" t="s">
        <v>1674</v>
      </c>
      <c r="N40" s="20">
        <v>0</v>
      </c>
      <c r="O40" s="20">
        <v>0</v>
      </c>
      <c r="P40" s="21"/>
      <c r="Q40" s="22">
        <v>44920</v>
      </c>
      <c r="R40" s="23">
        <v>66000000</v>
      </c>
      <c r="S40" s="24">
        <f>T40*100%/R40</f>
        <v>0.62121212121212122</v>
      </c>
      <c r="T40" s="25">
        <f>VLOOKUP(B40,'[1]pregunta_2-3'!$O$2:$AE$465,17,0)</f>
        <v>41000000</v>
      </c>
      <c r="U40" s="25">
        <f>R40-T40</f>
        <v>25000000</v>
      </c>
      <c r="V40" s="53" t="s">
        <v>886</v>
      </c>
      <c r="W40" s="7"/>
      <c r="X40" s="7"/>
    </row>
    <row r="41" spans="2:24" s="4" customFormat="1" ht="56.25">
      <c r="B41" s="44">
        <v>39</v>
      </c>
      <c r="C41" s="45" t="s">
        <v>249</v>
      </c>
      <c r="D41" s="46" t="s">
        <v>519</v>
      </c>
      <c r="E41" s="54">
        <v>8900000</v>
      </c>
      <c r="F41" s="47" t="s">
        <v>1390</v>
      </c>
      <c r="G41" s="48">
        <v>44580</v>
      </c>
      <c r="H41" s="49">
        <v>44585</v>
      </c>
      <c r="I41" s="50">
        <v>44918</v>
      </c>
      <c r="J41" s="51" t="s">
        <v>831</v>
      </c>
      <c r="K41" s="23">
        <v>97900000</v>
      </c>
      <c r="L41" s="26"/>
      <c r="M41" s="45"/>
      <c r="N41" s="20">
        <v>0</v>
      </c>
      <c r="O41" s="20">
        <v>0</v>
      </c>
      <c r="P41" s="21"/>
      <c r="Q41" s="22">
        <v>44918</v>
      </c>
      <c r="R41" s="23">
        <v>97900000</v>
      </c>
      <c r="S41" s="24">
        <f>T41*100%/R41</f>
        <v>0.61515151174668026</v>
      </c>
      <c r="T41" s="25">
        <f>VLOOKUP(B41,'[1]pregunta_2-3'!$O$2:$AE$465,17,0)</f>
        <v>60223333</v>
      </c>
      <c r="U41" s="25">
        <f>R41-T41</f>
        <v>37676667</v>
      </c>
      <c r="V41" s="53" t="s">
        <v>887</v>
      </c>
      <c r="W41" s="7"/>
      <c r="X41" s="7"/>
    </row>
    <row r="42" spans="2:24" s="4" customFormat="1" ht="45">
      <c r="B42" s="44">
        <v>40</v>
      </c>
      <c r="C42" s="45" t="s">
        <v>1214</v>
      </c>
      <c r="D42" s="46" t="s">
        <v>520</v>
      </c>
      <c r="E42" s="54">
        <v>9500000</v>
      </c>
      <c r="F42" s="47" t="s">
        <v>1391</v>
      </c>
      <c r="G42" s="48">
        <v>44581</v>
      </c>
      <c r="H42" s="49">
        <v>44582</v>
      </c>
      <c r="I42" s="50">
        <v>44915</v>
      </c>
      <c r="J42" s="51" t="s">
        <v>831</v>
      </c>
      <c r="K42" s="23">
        <v>104500000</v>
      </c>
      <c r="L42" s="26"/>
      <c r="M42" s="45"/>
      <c r="N42" s="20">
        <v>0</v>
      </c>
      <c r="O42" s="20">
        <v>0</v>
      </c>
      <c r="P42" s="21"/>
      <c r="Q42" s="22">
        <v>44915</v>
      </c>
      <c r="R42" s="23">
        <v>104500000</v>
      </c>
      <c r="S42" s="24">
        <f>T42*100%/R42</f>
        <v>0.60606060287081343</v>
      </c>
      <c r="T42" s="25">
        <f>VLOOKUP(B42,'[1]pregunta_2-3'!$O$2:$AE$465,17,0)</f>
        <v>63333333</v>
      </c>
      <c r="U42" s="25">
        <f>R42-T42</f>
        <v>41166667</v>
      </c>
      <c r="V42" s="53" t="s">
        <v>888</v>
      </c>
      <c r="W42" s="7"/>
      <c r="X42" s="7"/>
    </row>
    <row r="43" spans="2:24" s="4" customFormat="1" ht="33.75">
      <c r="B43" s="51">
        <v>41</v>
      </c>
      <c r="C43" s="45" t="s">
        <v>1215</v>
      </c>
      <c r="D43" s="46" t="s">
        <v>521</v>
      </c>
      <c r="E43" s="54">
        <v>7622000</v>
      </c>
      <c r="F43" s="47" t="s">
        <v>1392</v>
      </c>
      <c r="G43" s="48">
        <v>44580</v>
      </c>
      <c r="H43" s="49">
        <v>44585</v>
      </c>
      <c r="I43" s="50">
        <v>44918</v>
      </c>
      <c r="J43" s="51" t="s">
        <v>831</v>
      </c>
      <c r="K43" s="23">
        <v>83842000</v>
      </c>
      <c r="L43" s="26"/>
      <c r="M43" s="45"/>
      <c r="N43" s="20">
        <v>0</v>
      </c>
      <c r="O43" s="20">
        <v>0</v>
      </c>
      <c r="P43" s="21"/>
      <c r="Q43" s="22">
        <v>44918</v>
      </c>
      <c r="R43" s="23">
        <v>83842000</v>
      </c>
      <c r="S43" s="24">
        <f>T43*100%/R43</f>
        <v>0.61515152310297938</v>
      </c>
      <c r="T43" s="25">
        <f>VLOOKUP(B43,'[1]pregunta_2-3'!$O$2:$AE$465,17,0)</f>
        <v>51575534</v>
      </c>
      <c r="U43" s="25">
        <f>R43-T43</f>
        <v>32266466</v>
      </c>
      <c r="V43" s="53" t="s">
        <v>889</v>
      </c>
      <c r="W43" s="7"/>
      <c r="X43" s="7"/>
    </row>
    <row r="44" spans="2:24" s="4" customFormat="1" ht="45">
      <c r="B44" s="44">
        <v>42</v>
      </c>
      <c r="C44" s="45" t="s">
        <v>1216</v>
      </c>
      <c r="D44" s="46" t="s">
        <v>522</v>
      </c>
      <c r="E44" s="54">
        <v>7250000</v>
      </c>
      <c r="F44" s="47" t="s">
        <v>1684</v>
      </c>
      <c r="G44" s="48">
        <v>44582</v>
      </c>
      <c r="H44" s="49">
        <v>44586</v>
      </c>
      <c r="I44" s="50">
        <v>44919</v>
      </c>
      <c r="J44" s="51" t="s">
        <v>831</v>
      </c>
      <c r="K44" s="23">
        <v>79750000</v>
      </c>
      <c r="L44" s="26"/>
      <c r="M44" s="45"/>
      <c r="N44" s="20">
        <v>0</v>
      </c>
      <c r="O44" s="20">
        <v>0</v>
      </c>
      <c r="P44" s="21"/>
      <c r="Q44" s="22">
        <v>44919</v>
      </c>
      <c r="R44" s="23">
        <v>79750000</v>
      </c>
      <c r="S44" s="24">
        <f>T44*100%/R44</f>
        <v>0.61818181818181817</v>
      </c>
      <c r="T44" s="25">
        <f>VLOOKUP(B44,'[1]pregunta_2-3'!$O$2:$AE$465,17,0)</f>
        <v>49300000</v>
      </c>
      <c r="U44" s="25">
        <f>R44-T44</f>
        <v>30450000</v>
      </c>
      <c r="V44" s="53" t="s">
        <v>890</v>
      </c>
      <c r="W44" s="7"/>
      <c r="X44" s="7"/>
    </row>
    <row r="45" spans="2:24" s="4" customFormat="1" ht="33.75">
      <c r="B45" s="44">
        <v>43</v>
      </c>
      <c r="C45" s="45" t="s">
        <v>116</v>
      </c>
      <c r="D45" s="46" t="s">
        <v>523</v>
      </c>
      <c r="E45" s="54">
        <v>5790000</v>
      </c>
      <c r="F45" s="47" t="s">
        <v>1393</v>
      </c>
      <c r="G45" s="48">
        <v>44581</v>
      </c>
      <c r="H45" s="49">
        <v>44586</v>
      </c>
      <c r="I45" s="50">
        <v>44904</v>
      </c>
      <c r="J45" s="51" t="s">
        <v>832</v>
      </c>
      <c r="K45" s="23">
        <v>60795000</v>
      </c>
      <c r="L45" s="26"/>
      <c r="M45" s="45"/>
      <c r="N45" s="20">
        <v>0</v>
      </c>
      <c r="O45" s="20">
        <v>0</v>
      </c>
      <c r="P45" s="21"/>
      <c r="Q45" s="22">
        <v>44904</v>
      </c>
      <c r="R45" s="23">
        <v>60795000</v>
      </c>
      <c r="S45" s="24">
        <f>T45*100%/R45</f>
        <v>0.6</v>
      </c>
      <c r="T45" s="25">
        <f>VLOOKUP(B45,'[1]pregunta_2-3'!$O$2:$AE$465,17,0)</f>
        <v>36477000</v>
      </c>
      <c r="U45" s="25">
        <f>R45-T45</f>
        <v>24318000</v>
      </c>
      <c r="V45" s="53" t="s">
        <v>891</v>
      </c>
      <c r="W45" s="7"/>
      <c r="X45" s="7"/>
    </row>
    <row r="46" spans="2:24" s="4" customFormat="1" ht="45">
      <c r="B46" s="51">
        <v>44</v>
      </c>
      <c r="C46" s="56" t="s">
        <v>1734</v>
      </c>
      <c r="D46" s="46" t="s">
        <v>524</v>
      </c>
      <c r="E46" s="54">
        <v>6339700</v>
      </c>
      <c r="F46" s="47" t="s">
        <v>1685</v>
      </c>
      <c r="G46" s="48">
        <v>44582</v>
      </c>
      <c r="H46" s="49">
        <v>44585</v>
      </c>
      <c r="I46" s="50">
        <v>44903</v>
      </c>
      <c r="J46" s="51" t="s">
        <v>832</v>
      </c>
      <c r="K46" s="23">
        <v>66566871</v>
      </c>
      <c r="L46" s="26" t="s">
        <v>1667</v>
      </c>
      <c r="M46" s="45" t="s">
        <v>1675</v>
      </c>
      <c r="N46" s="20">
        <v>0</v>
      </c>
      <c r="O46" s="20">
        <v>0</v>
      </c>
      <c r="P46" s="21"/>
      <c r="Q46" s="22">
        <v>44903</v>
      </c>
      <c r="R46" s="23">
        <v>66566850</v>
      </c>
      <c r="S46" s="24">
        <f>T46*100%/R46</f>
        <v>0.59682540183289434</v>
      </c>
      <c r="T46" s="25">
        <f>VLOOKUP(B46,'[1]pregunta_2-3'!$O$2:$AE$465,17,0)</f>
        <v>39728787</v>
      </c>
      <c r="U46" s="25">
        <f>R46-T46</f>
        <v>26838063</v>
      </c>
      <c r="V46" s="53" t="s">
        <v>892</v>
      </c>
      <c r="W46" s="7"/>
      <c r="X46" s="7"/>
    </row>
    <row r="47" spans="2:24" s="4" customFormat="1" ht="33.75">
      <c r="B47" s="44">
        <v>45</v>
      </c>
      <c r="C47" s="45" t="s">
        <v>274</v>
      </c>
      <c r="D47" s="46" t="s">
        <v>525</v>
      </c>
      <c r="E47" s="54">
        <v>5790000</v>
      </c>
      <c r="F47" s="47" t="s">
        <v>1394</v>
      </c>
      <c r="G47" s="48">
        <v>44581</v>
      </c>
      <c r="H47" s="49">
        <v>44585</v>
      </c>
      <c r="I47" s="50">
        <v>44903</v>
      </c>
      <c r="J47" s="51" t="s">
        <v>832</v>
      </c>
      <c r="K47" s="23">
        <v>60795000</v>
      </c>
      <c r="L47" s="26"/>
      <c r="M47" s="45"/>
      <c r="N47" s="20">
        <v>0</v>
      </c>
      <c r="O47" s="20">
        <v>0</v>
      </c>
      <c r="P47" s="21"/>
      <c r="Q47" s="22">
        <v>44903</v>
      </c>
      <c r="R47" s="23">
        <v>60795000</v>
      </c>
      <c r="S47" s="24">
        <f>T47*100%/R47</f>
        <v>0.60952380952380958</v>
      </c>
      <c r="T47" s="25">
        <f>VLOOKUP(B47,'[1]pregunta_2-3'!$O$2:$AE$465,17,0)</f>
        <v>37056000</v>
      </c>
      <c r="U47" s="25">
        <f>R47-T47</f>
        <v>23739000</v>
      </c>
      <c r="V47" s="53" t="s">
        <v>893</v>
      </c>
      <c r="W47" s="7"/>
      <c r="X47" s="7"/>
    </row>
    <row r="48" spans="2:24" s="4" customFormat="1" ht="33.75">
      <c r="B48" s="44">
        <v>46</v>
      </c>
      <c r="C48" s="45" t="s">
        <v>1217</v>
      </c>
      <c r="D48" s="46" t="s">
        <v>526</v>
      </c>
      <c r="E48" s="54">
        <v>5790000</v>
      </c>
      <c r="F48" s="47" t="s">
        <v>1395</v>
      </c>
      <c r="G48" s="48">
        <v>44582</v>
      </c>
      <c r="H48" s="49">
        <v>44586</v>
      </c>
      <c r="I48" s="50">
        <v>44904</v>
      </c>
      <c r="J48" s="51" t="s">
        <v>832</v>
      </c>
      <c r="K48" s="23">
        <v>60795000</v>
      </c>
      <c r="L48" s="26"/>
      <c r="M48" s="45"/>
      <c r="N48" s="20">
        <v>0</v>
      </c>
      <c r="O48" s="20">
        <v>0</v>
      </c>
      <c r="P48" s="21"/>
      <c r="Q48" s="22">
        <v>44904</v>
      </c>
      <c r="R48" s="23">
        <v>60795000</v>
      </c>
      <c r="S48" s="24">
        <f>T48*100%/R48</f>
        <v>0.6</v>
      </c>
      <c r="T48" s="25">
        <f>VLOOKUP(B48,'[1]pregunta_2-3'!$O$2:$AE$465,17,0)</f>
        <v>36477000</v>
      </c>
      <c r="U48" s="25">
        <f>R48-T48</f>
        <v>24318000</v>
      </c>
      <c r="V48" s="53" t="s">
        <v>894</v>
      </c>
      <c r="W48" s="7"/>
      <c r="X48" s="7"/>
    </row>
    <row r="49" spans="2:24" s="4" customFormat="1" ht="45">
      <c r="B49" s="51">
        <v>47</v>
      </c>
      <c r="C49" s="45" t="s">
        <v>305</v>
      </c>
      <c r="D49" s="46" t="s">
        <v>527</v>
      </c>
      <c r="E49" s="54">
        <v>5790000</v>
      </c>
      <c r="F49" s="47" t="s">
        <v>1396</v>
      </c>
      <c r="G49" s="48">
        <v>44581</v>
      </c>
      <c r="H49" s="49">
        <v>44582</v>
      </c>
      <c r="I49" s="50">
        <v>44900</v>
      </c>
      <c r="J49" s="51" t="s">
        <v>832</v>
      </c>
      <c r="K49" s="23">
        <v>60795000</v>
      </c>
      <c r="L49" s="26"/>
      <c r="M49" s="45"/>
      <c r="N49" s="20">
        <v>0</v>
      </c>
      <c r="O49" s="20">
        <v>0</v>
      </c>
      <c r="P49" s="21"/>
      <c r="Q49" s="22">
        <v>44900</v>
      </c>
      <c r="R49" s="23">
        <v>60795000</v>
      </c>
      <c r="S49" s="24">
        <f>T49*100%/R49</f>
        <v>0.58730158730158732</v>
      </c>
      <c r="T49" s="25">
        <f>VLOOKUP(B49,'[1]pregunta_2-3'!$O$2:$AE$465,17,0)</f>
        <v>35705000</v>
      </c>
      <c r="U49" s="25">
        <f>R49-T49</f>
        <v>25090000</v>
      </c>
      <c r="V49" s="53" t="s">
        <v>895</v>
      </c>
      <c r="W49" s="7"/>
      <c r="X49" s="7"/>
    </row>
    <row r="50" spans="2:24" s="4" customFormat="1" ht="33.75">
      <c r="B50" s="44">
        <v>48</v>
      </c>
      <c r="C50" s="45" t="s">
        <v>307</v>
      </c>
      <c r="D50" s="46" t="s">
        <v>528</v>
      </c>
      <c r="E50" s="54">
        <v>5790000</v>
      </c>
      <c r="F50" s="47" t="s">
        <v>1397</v>
      </c>
      <c r="G50" s="48">
        <v>44582</v>
      </c>
      <c r="H50" s="49">
        <v>44586</v>
      </c>
      <c r="I50" s="50">
        <v>44904</v>
      </c>
      <c r="J50" s="51" t="s">
        <v>832</v>
      </c>
      <c r="K50" s="23">
        <v>60795000</v>
      </c>
      <c r="L50" s="26"/>
      <c r="M50" s="45"/>
      <c r="N50" s="20">
        <v>0</v>
      </c>
      <c r="O50" s="20">
        <v>0</v>
      </c>
      <c r="P50" s="21"/>
      <c r="Q50" s="22">
        <v>44904</v>
      </c>
      <c r="R50" s="23">
        <v>60795000</v>
      </c>
      <c r="S50" s="24">
        <f>T50*100%/R50</f>
        <v>0.6</v>
      </c>
      <c r="T50" s="25">
        <f>VLOOKUP(B50,'[1]pregunta_2-3'!$O$2:$AE$465,17,0)</f>
        <v>36477000</v>
      </c>
      <c r="U50" s="25">
        <f>R50-T50</f>
        <v>24318000</v>
      </c>
      <c r="V50" s="53" t="s">
        <v>896</v>
      </c>
      <c r="W50" s="7"/>
      <c r="X50" s="7"/>
    </row>
    <row r="51" spans="2:24" s="4" customFormat="1" ht="33.75">
      <c r="B51" s="44">
        <v>49</v>
      </c>
      <c r="C51" s="45" t="s">
        <v>1218</v>
      </c>
      <c r="D51" s="46" t="s">
        <v>529</v>
      </c>
      <c r="E51" s="54">
        <v>5790000</v>
      </c>
      <c r="F51" s="47" t="s">
        <v>1398</v>
      </c>
      <c r="G51" s="48">
        <v>44581</v>
      </c>
      <c r="H51" s="49">
        <v>44586</v>
      </c>
      <c r="I51" s="50">
        <v>44904</v>
      </c>
      <c r="J51" s="51" t="s">
        <v>832</v>
      </c>
      <c r="K51" s="23">
        <v>60795000</v>
      </c>
      <c r="L51" s="26"/>
      <c r="M51" s="45"/>
      <c r="N51" s="20">
        <v>0</v>
      </c>
      <c r="O51" s="20">
        <v>0</v>
      </c>
      <c r="P51" s="21"/>
      <c r="Q51" s="22">
        <v>44904</v>
      </c>
      <c r="R51" s="23">
        <v>60795000</v>
      </c>
      <c r="S51" s="24">
        <f>T51*100%/R51</f>
        <v>0.6</v>
      </c>
      <c r="T51" s="25">
        <f>VLOOKUP(B51,'[1]pregunta_2-3'!$O$2:$AE$465,17,0)</f>
        <v>36477000</v>
      </c>
      <c r="U51" s="25">
        <f>R51-T51</f>
        <v>24318000</v>
      </c>
      <c r="V51" s="53" t="s">
        <v>897</v>
      </c>
      <c r="W51" s="7"/>
      <c r="X51" s="7"/>
    </row>
    <row r="52" spans="2:24" s="4" customFormat="1" ht="45">
      <c r="B52" s="51">
        <v>50</v>
      </c>
      <c r="C52" s="45" t="s">
        <v>1219</v>
      </c>
      <c r="D52" s="46" t="s">
        <v>530</v>
      </c>
      <c r="E52" s="54">
        <v>5790000</v>
      </c>
      <c r="F52" s="47" t="s">
        <v>1399</v>
      </c>
      <c r="G52" s="48">
        <v>44582</v>
      </c>
      <c r="H52" s="49">
        <v>44586</v>
      </c>
      <c r="I52" s="50">
        <v>44904</v>
      </c>
      <c r="J52" s="51" t="s">
        <v>832</v>
      </c>
      <c r="K52" s="23">
        <v>60795000</v>
      </c>
      <c r="L52" s="26"/>
      <c r="M52" s="45"/>
      <c r="N52" s="20">
        <v>0</v>
      </c>
      <c r="O52" s="20">
        <v>0</v>
      </c>
      <c r="P52" s="21"/>
      <c r="Q52" s="22">
        <v>44904</v>
      </c>
      <c r="R52" s="23">
        <v>60795000</v>
      </c>
      <c r="S52" s="24">
        <f>T52*100%/R52</f>
        <v>0.6</v>
      </c>
      <c r="T52" s="25">
        <f>VLOOKUP(B52,'[1]pregunta_2-3'!$O$2:$AE$465,17,0)</f>
        <v>36477000</v>
      </c>
      <c r="U52" s="25">
        <f>R52-T52</f>
        <v>24318000</v>
      </c>
      <c r="V52" s="53" t="s">
        <v>898</v>
      </c>
      <c r="W52" s="7"/>
      <c r="X52" s="7"/>
    </row>
    <row r="53" spans="2:24" s="4" customFormat="1" ht="45">
      <c r="B53" s="44">
        <v>51</v>
      </c>
      <c r="C53" s="45" t="s">
        <v>180</v>
      </c>
      <c r="D53" s="46" t="s">
        <v>531</v>
      </c>
      <c r="E53" s="54">
        <v>6339700</v>
      </c>
      <c r="F53" s="47" t="s">
        <v>1686</v>
      </c>
      <c r="G53" s="48">
        <v>44581</v>
      </c>
      <c r="H53" s="49">
        <v>44582</v>
      </c>
      <c r="I53" s="50">
        <v>44900</v>
      </c>
      <c r="J53" s="51" t="s">
        <v>832</v>
      </c>
      <c r="K53" s="23">
        <v>66566866</v>
      </c>
      <c r="L53" s="26" t="s">
        <v>1665</v>
      </c>
      <c r="M53" s="45"/>
      <c r="N53" s="20">
        <v>0</v>
      </c>
      <c r="O53" s="20">
        <v>0</v>
      </c>
      <c r="P53" s="21"/>
      <c r="Q53" s="22">
        <v>44900</v>
      </c>
      <c r="R53" s="23">
        <v>66566850</v>
      </c>
      <c r="S53" s="24">
        <f>T53*100%/R53</f>
        <v>0.58730159230908474</v>
      </c>
      <c r="T53" s="25">
        <f>VLOOKUP(B53,'[1]pregunta_2-3'!$O$2:$AE$465,17,0)</f>
        <v>39094817</v>
      </c>
      <c r="U53" s="25">
        <f>R53-T53</f>
        <v>27472033</v>
      </c>
      <c r="V53" s="53" t="s">
        <v>899</v>
      </c>
      <c r="W53" s="7"/>
      <c r="X53" s="7"/>
    </row>
    <row r="54" spans="2:24" s="4" customFormat="1" ht="33.75">
      <c r="B54" s="44">
        <v>52</v>
      </c>
      <c r="C54" s="45" t="s">
        <v>1220</v>
      </c>
      <c r="D54" s="46" t="s">
        <v>532</v>
      </c>
      <c r="E54" s="54">
        <v>4808463.7391304346</v>
      </c>
      <c r="F54" s="47" t="s">
        <v>1400</v>
      </c>
      <c r="G54" s="48">
        <v>44581</v>
      </c>
      <c r="H54" s="49">
        <v>44588</v>
      </c>
      <c r="I54" s="50">
        <v>44926</v>
      </c>
      <c r="J54" s="51" t="s">
        <v>835</v>
      </c>
      <c r="K54" s="23">
        <v>56948000</v>
      </c>
      <c r="L54" s="26" t="s">
        <v>1665</v>
      </c>
      <c r="M54" s="45"/>
      <c r="N54" s="20">
        <v>0</v>
      </c>
      <c r="O54" s="20">
        <v>1650667</v>
      </c>
      <c r="P54" s="21"/>
      <c r="Q54" s="22">
        <v>44926</v>
      </c>
      <c r="R54" s="23">
        <v>55297333</v>
      </c>
      <c r="S54" s="24">
        <f>T54*100%/R54</f>
        <v>0.62985073800937197</v>
      </c>
      <c r="T54" s="25">
        <f>VLOOKUP(B54,'[1]pregunta_2-3'!$O$2:$AE$465,17,0)</f>
        <v>34829066</v>
      </c>
      <c r="U54" s="25">
        <f>R54-T54</f>
        <v>20468267</v>
      </c>
      <c r="V54" s="53" t="s">
        <v>900</v>
      </c>
      <c r="W54" s="7"/>
      <c r="X54" s="7"/>
    </row>
    <row r="55" spans="2:24" s="4" customFormat="1" ht="45">
      <c r="B55" s="51">
        <v>53</v>
      </c>
      <c r="C55" s="45" t="s">
        <v>240</v>
      </c>
      <c r="D55" s="46" t="s">
        <v>533</v>
      </c>
      <c r="E55" s="54">
        <v>7250000</v>
      </c>
      <c r="F55" s="47" t="s">
        <v>1687</v>
      </c>
      <c r="G55" s="48">
        <v>44582</v>
      </c>
      <c r="H55" s="49">
        <v>44585</v>
      </c>
      <c r="I55" s="50">
        <v>44918</v>
      </c>
      <c r="J55" s="51" t="s">
        <v>831</v>
      </c>
      <c r="K55" s="23">
        <v>79750000</v>
      </c>
      <c r="L55" s="26"/>
      <c r="M55" s="45"/>
      <c r="N55" s="20">
        <v>0</v>
      </c>
      <c r="O55" s="20">
        <v>0</v>
      </c>
      <c r="P55" s="21"/>
      <c r="Q55" s="22">
        <v>44918</v>
      </c>
      <c r="R55" s="23">
        <v>79750000</v>
      </c>
      <c r="S55" s="24">
        <f>T55*100%/R55</f>
        <v>0.61515151097178689</v>
      </c>
      <c r="T55" s="25">
        <f>VLOOKUP(B55,'[1]pregunta_2-3'!$O$2:$AE$465,17,0)</f>
        <v>49058333</v>
      </c>
      <c r="U55" s="25">
        <f>R55-T55</f>
        <v>30691667</v>
      </c>
      <c r="V55" s="53" t="s">
        <v>901</v>
      </c>
      <c r="W55" s="7"/>
      <c r="X55" s="7"/>
    </row>
    <row r="56" spans="2:24" s="4" customFormat="1" ht="33.75">
      <c r="B56" s="44">
        <v>54</v>
      </c>
      <c r="C56" s="45" t="s">
        <v>1221</v>
      </c>
      <c r="D56" s="46" t="s">
        <v>534</v>
      </c>
      <c r="E56" s="54">
        <v>10900000</v>
      </c>
      <c r="F56" s="47" t="s">
        <v>1402</v>
      </c>
      <c r="G56" s="48">
        <v>44587</v>
      </c>
      <c r="H56" s="49">
        <v>44593</v>
      </c>
      <c r="I56" s="50">
        <v>44895</v>
      </c>
      <c r="J56" s="51" t="s">
        <v>834</v>
      </c>
      <c r="K56" s="23">
        <v>109000000</v>
      </c>
      <c r="L56" s="26"/>
      <c r="M56" s="45"/>
      <c r="N56" s="20">
        <v>0</v>
      </c>
      <c r="O56" s="20">
        <v>0</v>
      </c>
      <c r="P56" s="21"/>
      <c r="Q56" s="22">
        <v>44895</v>
      </c>
      <c r="R56" s="23">
        <v>109000000</v>
      </c>
      <c r="S56" s="24">
        <f>T56*100%/R56</f>
        <v>0.6</v>
      </c>
      <c r="T56" s="25">
        <f>VLOOKUP(B56,'[1]pregunta_2-3'!$O$2:$AE$465,17,0)</f>
        <v>65400000</v>
      </c>
      <c r="U56" s="25">
        <f>R56-T56</f>
        <v>43600000</v>
      </c>
      <c r="V56" s="53" t="s">
        <v>902</v>
      </c>
      <c r="W56" s="7"/>
      <c r="X56" s="7"/>
    </row>
    <row r="57" spans="2:24" s="4" customFormat="1" ht="33.75">
      <c r="B57" s="44">
        <v>55</v>
      </c>
      <c r="C57" s="45" t="s">
        <v>1222</v>
      </c>
      <c r="D57" s="46" t="s">
        <v>535</v>
      </c>
      <c r="E57" s="54">
        <v>4250000</v>
      </c>
      <c r="F57" s="47" t="s">
        <v>1403</v>
      </c>
      <c r="G57" s="48">
        <v>44581</v>
      </c>
      <c r="H57" s="49">
        <v>44585</v>
      </c>
      <c r="I57" s="50">
        <v>44643</v>
      </c>
      <c r="J57" s="51" t="s">
        <v>836</v>
      </c>
      <c r="K57" s="23">
        <v>8500000</v>
      </c>
      <c r="L57" s="26"/>
      <c r="M57" s="45"/>
      <c r="N57" s="20">
        <v>0</v>
      </c>
      <c r="O57" s="20">
        <v>0</v>
      </c>
      <c r="P57" s="21"/>
      <c r="Q57" s="22">
        <v>44643</v>
      </c>
      <c r="R57" s="23">
        <v>8500000</v>
      </c>
      <c r="S57" s="24">
        <f>T57*100%/R57</f>
        <v>0</v>
      </c>
      <c r="T57" s="25">
        <f>VLOOKUP(B57,'[1]pregunta_2-3'!$O$2:$AE$465,17,0)</f>
        <v>0</v>
      </c>
      <c r="U57" s="25">
        <f>R57-T57</f>
        <v>8500000</v>
      </c>
      <c r="V57" s="53" t="s">
        <v>903</v>
      </c>
      <c r="W57" s="7"/>
      <c r="X57" s="7"/>
    </row>
    <row r="58" spans="2:24" s="4" customFormat="1" ht="45">
      <c r="B58" s="57">
        <v>56</v>
      </c>
      <c r="C58" s="45" t="s">
        <v>1223</v>
      </c>
      <c r="D58" s="46" t="s">
        <v>536</v>
      </c>
      <c r="E58" s="54">
        <v>3336685</v>
      </c>
      <c r="F58" s="47" t="s">
        <v>1404</v>
      </c>
      <c r="G58" s="48">
        <v>44582</v>
      </c>
      <c r="H58" s="49">
        <v>44587</v>
      </c>
      <c r="I58" s="50">
        <v>44920</v>
      </c>
      <c r="J58" s="51" t="s">
        <v>831</v>
      </c>
      <c r="K58" s="23">
        <v>36703535</v>
      </c>
      <c r="L58" s="26"/>
      <c r="M58" s="45"/>
      <c r="N58" s="20">
        <v>0</v>
      </c>
      <c r="O58" s="20">
        <v>0</v>
      </c>
      <c r="P58" s="21"/>
      <c r="Q58" s="22">
        <v>44920</v>
      </c>
      <c r="R58" s="23">
        <v>36703535</v>
      </c>
      <c r="S58" s="24">
        <f>T58*100%/R58</f>
        <v>0.62121212575300988</v>
      </c>
      <c r="T58" s="25">
        <f>VLOOKUP(B58,'[1]pregunta_2-3'!$O$2:$AE$465,17,0)</f>
        <v>22800681</v>
      </c>
      <c r="U58" s="25">
        <f>R58-T58</f>
        <v>13902854</v>
      </c>
      <c r="V58" s="53" t="s">
        <v>904</v>
      </c>
      <c r="W58" s="7"/>
      <c r="X58" s="7"/>
    </row>
    <row r="59" spans="2:24" s="4" customFormat="1" ht="45">
      <c r="B59" s="44">
        <v>57</v>
      </c>
      <c r="C59" s="45" t="s">
        <v>153</v>
      </c>
      <c r="D59" s="46" t="s">
        <v>537</v>
      </c>
      <c r="E59" s="54">
        <v>6500000</v>
      </c>
      <c r="F59" s="47" t="s">
        <v>1405</v>
      </c>
      <c r="G59" s="48">
        <v>44581</v>
      </c>
      <c r="H59" s="49">
        <v>44585</v>
      </c>
      <c r="I59" s="50">
        <v>44918</v>
      </c>
      <c r="J59" s="51" t="s">
        <v>831</v>
      </c>
      <c r="K59" s="23">
        <v>71500000</v>
      </c>
      <c r="L59" s="26"/>
      <c r="M59" s="45"/>
      <c r="N59" s="20">
        <v>0</v>
      </c>
      <c r="O59" s="20">
        <v>0</v>
      </c>
      <c r="P59" s="21"/>
      <c r="Q59" s="22">
        <v>44918</v>
      </c>
      <c r="R59" s="23">
        <v>71500000</v>
      </c>
      <c r="S59" s="24">
        <f>T59*100%/R59</f>
        <v>0.61515151048951044</v>
      </c>
      <c r="T59" s="25">
        <f>VLOOKUP(B59,'[1]pregunta_2-3'!$O$2:$AE$465,17,0)</f>
        <v>43983333</v>
      </c>
      <c r="U59" s="25">
        <f>R59-T59</f>
        <v>27516667</v>
      </c>
      <c r="V59" s="53" t="s">
        <v>905</v>
      </c>
      <c r="W59" s="7"/>
      <c r="X59" s="7"/>
    </row>
    <row r="60" spans="2:24" s="4" customFormat="1" ht="45">
      <c r="B60" s="44">
        <v>58</v>
      </c>
      <c r="C60" s="45" t="s">
        <v>101</v>
      </c>
      <c r="D60" s="46" t="s">
        <v>538</v>
      </c>
      <c r="E60" s="54">
        <v>8240000</v>
      </c>
      <c r="F60" s="47" t="s">
        <v>1406</v>
      </c>
      <c r="G60" s="48">
        <v>44581</v>
      </c>
      <c r="H60" s="49">
        <v>44585</v>
      </c>
      <c r="I60" s="50">
        <v>44918</v>
      </c>
      <c r="J60" s="51" t="s">
        <v>831</v>
      </c>
      <c r="K60" s="23">
        <v>90640000</v>
      </c>
      <c r="L60" s="26"/>
      <c r="M60" s="45"/>
      <c r="N60" s="20">
        <v>0</v>
      </c>
      <c r="O60" s="20">
        <v>0</v>
      </c>
      <c r="P60" s="21"/>
      <c r="Q60" s="22">
        <v>44918</v>
      </c>
      <c r="R60" s="23">
        <v>90640000</v>
      </c>
      <c r="S60" s="24">
        <f>T60*100%/R60</f>
        <v>0.61515151147396296</v>
      </c>
      <c r="T60" s="25">
        <f>VLOOKUP(B60,'[1]pregunta_2-3'!$O$2:$AE$465,17,0)</f>
        <v>55757333</v>
      </c>
      <c r="U60" s="25">
        <f>R60-T60</f>
        <v>34882667</v>
      </c>
      <c r="V60" s="53" t="s">
        <v>906</v>
      </c>
      <c r="W60" s="7"/>
      <c r="X60" s="7"/>
    </row>
    <row r="61" spans="2:24" s="4" customFormat="1" ht="45">
      <c r="B61" s="51">
        <v>59</v>
      </c>
      <c r="C61" s="45" t="s">
        <v>323</v>
      </c>
      <c r="D61" s="46" t="s">
        <v>539</v>
      </c>
      <c r="E61" s="54">
        <v>10300000</v>
      </c>
      <c r="F61" s="47" t="s">
        <v>1407</v>
      </c>
      <c r="G61" s="48">
        <v>44583</v>
      </c>
      <c r="H61" s="49">
        <v>44586</v>
      </c>
      <c r="I61" s="50">
        <v>44919</v>
      </c>
      <c r="J61" s="51" t="s">
        <v>831</v>
      </c>
      <c r="K61" s="23">
        <v>113300000</v>
      </c>
      <c r="L61" s="26"/>
      <c r="M61" s="45"/>
      <c r="N61" s="20">
        <v>0</v>
      </c>
      <c r="O61" s="20">
        <v>0</v>
      </c>
      <c r="P61" s="21"/>
      <c r="Q61" s="22">
        <v>44919</v>
      </c>
      <c r="R61" s="23">
        <v>113300000</v>
      </c>
      <c r="S61" s="24">
        <f>T61*100%/R61</f>
        <v>0.61818181818181817</v>
      </c>
      <c r="T61" s="25">
        <f>VLOOKUP(B61,'[1]pregunta_2-3'!$O$2:$AE$465,17,0)</f>
        <v>70040000</v>
      </c>
      <c r="U61" s="25">
        <f>R61-T61</f>
        <v>43260000</v>
      </c>
      <c r="V61" s="53" t="s">
        <v>907</v>
      </c>
      <c r="W61" s="7"/>
      <c r="X61" s="7"/>
    </row>
    <row r="62" spans="2:24" s="4" customFormat="1" ht="45">
      <c r="B62" s="44">
        <v>60</v>
      </c>
      <c r="C62" s="45" t="s">
        <v>40</v>
      </c>
      <c r="D62" s="46" t="s">
        <v>540</v>
      </c>
      <c r="E62" s="54">
        <v>5871000</v>
      </c>
      <c r="F62" s="47" t="s">
        <v>1408</v>
      </c>
      <c r="G62" s="48">
        <v>44582</v>
      </c>
      <c r="H62" s="49">
        <v>44585</v>
      </c>
      <c r="I62" s="50">
        <v>44796</v>
      </c>
      <c r="J62" s="51" t="s">
        <v>837</v>
      </c>
      <c r="K62" s="23">
        <v>41097000</v>
      </c>
      <c r="L62" s="26"/>
      <c r="M62" s="45"/>
      <c r="N62" s="20">
        <v>0</v>
      </c>
      <c r="O62" s="20">
        <v>0</v>
      </c>
      <c r="P62" s="21"/>
      <c r="Q62" s="22">
        <v>44796</v>
      </c>
      <c r="R62" s="23">
        <v>41097000</v>
      </c>
      <c r="S62" s="24">
        <f>T62*100%/R62</f>
        <v>0.39523809523809522</v>
      </c>
      <c r="T62" s="25">
        <f>VLOOKUP(B62,'[1]pregunta_2-3'!$O$2:$AE$465,17,0)</f>
        <v>16243100</v>
      </c>
      <c r="U62" s="25">
        <f>R62-T62</f>
        <v>24853900</v>
      </c>
      <c r="V62" s="53" t="s">
        <v>908</v>
      </c>
      <c r="W62" s="7"/>
      <c r="X62" s="7"/>
    </row>
    <row r="63" spans="2:24" s="4" customFormat="1" ht="45">
      <c r="B63" s="44">
        <v>61</v>
      </c>
      <c r="C63" s="45" t="s">
        <v>17</v>
      </c>
      <c r="D63" s="46" t="s">
        <v>541</v>
      </c>
      <c r="E63" s="54">
        <v>4326000</v>
      </c>
      <c r="F63" s="47" t="s">
        <v>1409</v>
      </c>
      <c r="G63" s="48">
        <v>44582</v>
      </c>
      <c r="H63" s="49">
        <v>44585</v>
      </c>
      <c r="I63" s="50">
        <v>44918</v>
      </c>
      <c r="J63" s="51" t="s">
        <v>831</v>
      </c>
      <c r="K63" s="23">
        <v>47586000</v>
      </c>
      <c r="L63" s="26"/>
      <c r="M63" s="45"/>
      <c r="N63" s="20">
        <v>0</v>
      </c>
      <c r="O63" s="20">
        <v>0</v>
      </c>
      <c r="P63" s="21"/>
      <c r="Q63" s="22">
        <v>44918</v>
      </c>
      <c r="R63" s="23">
        <v>47586000</v>
      </c>
      <c r="S63" s="24">
        <f>T63*100%/R63</f>
        <v>0.61515151515151512</v>
      </c>
      <c r="T63" s="25">
        <f>VLOOKUP(B63,'[1]pregunta_2-3'!$O$2:$AE$465,17,0)</f>
        <v>29272600</v>
      </c>
      <c r="U63" s="25">
        <f>R63-T63</f>
        <v>18313400</v>
      </c>
      <c r="V63" s="53" t="s">
        <v>909</v>
      </c>
      <c r="W63" s="7"/>
      <c r="X63" s="7"/>
    </row>
    <row r="64" spans="2:24" s="4" customFormat="1" ht="45">
      <c r="B64" s="51">
        <v>62</v>
      </c>
      <c r="C64" s="45" t="s">
        <v>1224</v>
      </c>
      <c r="D64" s="46" t="s">
        <v>542</v>
      </c>
      <c r="E64" s="54">
        <v>4120000</v>
      </c>
      <c r="F64" s="47" t="s">
        <v>1410</v>
      </c>
      <c r="G64" s="48">
        <v>44582</v>
      </c>
      <c r="H64" s="49">
        <v>44585</v>
      </c>
      <c r="I64" s="50">
        <v>44918</v>
      </c>
      <c r="J64" s="51" t="s">
        <v>831</v>
      </c>
      <c r="K64" s="23">
        <v>45320000</v>
      </c>
      <c r="L64" s="26"/>
      <c r="M64" s="45"/>
      <c r="N64" s="20">
        <v>0</v>
      </c>
      <c r="O64" s="20">
        <v>0</v>
      </c>
      <c r="P64" s="21"/>
      <c r="Q64" s="22">
        <v>44918</v>
      </c>
      <c r="R64" s="23">
        <v>45320000</v>
      </c>
      <c r="S64" s="24">
        <f>T64*100%/R64</f>
        <v>0.61515152250661964</v>
      </c>
      <c r="T64" s="25">
        <f>VLOOKUP(B64,'[1]pregunta_2-3'!$O$2:$AE$465,17,0)</f>
        <v>27878667</v>
      </c>
      <c r="U64" s="25">
        <f>R64-T64</f>
        <v>17441333</v>
      </c>
      <c r="V64" s="53" t="s">
        <v>910</v>
      </c>
      <c r="W64" s="7"/>
      <c r="X64" s="7"/>
    </row>
    <row r="65" spans="2:24" s="4" customFormat="1" ht="45">
      <c r="B65" s="44">
        <v>63</v>
      </c>
      <c r="C65" s="45" t="s">
        <v>172</v>
      </c>
      <c r="D65" s="46" t="s">
        <v>543</v>
      </c>
      <c r="E65" s="54">
        <v>10000000</v>
      </c>
      <c r="F65" s="47" t="s">
        <v>1411</v>
      </c>
      <c r="G65" s="48">
        <v>44585</v>
      </c>
      <c r="H65" s="49">
        <v>44588</v>
      </c>
      <c r="I65" s="50">
        <v>44921</v>
      </c>
      <c r="J65" s="51" t="s">
        <v>831</v>
      </c>
      <c r="K65" s="23">
        <v>110000000</v>
      </c>
      <c r="L65" s="26"/>
      <c r="M65" s="45"/>
      <c r="N65" s="20">
        <v>0</v>
      </c>
      <c r="O65" s="20">
        <v>0</v>
      </c>
      <c r="P65" s="21"/>
      <c r="Q65" s="22">
        <v>44921</v>
      </c>
      <c r="R65" s="23">
        <v>110000000</v>
      </c>
      <c r="S65" s="24">
        <f>T65*100%/R65</f>
        <v>0.62424242727272727</v>
      </c>
      <c r="T65" s="25">
        <f>VLOOKUP(B65,'[1]pregunta_2-3'!$O$2:$AE$465,17,0)</f>
        <v>68666667</v>
      </c>
      <c r="U65" s="25">
        <f>R65-T65</f>
        <v>41333333</v>
      </c>
      <c r="V65" s="53" t="s">
        <v>911</v>
      </c>
      <c r="W65" s="7"/>
      <c r="X65" s="7"/>
    </row>
    <row r="66" spans="2:24" s="4" customFormat="1" ht="45">
      <c r="B66" s="44">
        <v>64</v>
      </c>
      <c r="C66" s="45" t="s">
        <v>224</v>
      </c>
      <c r="D66" s="46" t="s">
        <v>544</v>
      </c>
      <c r="E66" s="54">
        <v>10000000</v>
      </c>
      <c r="F66" s="47" t="s">
        <v>1688</v>
      </c>
      <c r="G66" s="48">
        <v>44582</v>
      </c>
      <c r="H66" s="49">
        <v>44585</v>
      </c>
      <c r="I66" s="50">
        <v>44918</v>
      </c>
      <c r="J66" s="51" t="s">
        <v>831</v>
      </c>
      <c r="K66" s="23">
        <v>110000000</v>
      </c>
      <c r="L66" s="26"/>
      <c r="M66" s="45"/>
      <c r="N66" s="20">
        <v>0</v>
      </c>
      <c r="O66" s="20">
        <v>0</v>
      </c>
      <c r="P66" s="21"/>
      <c r="Q66" s="22">
        <v>44918</v>
      </c>
      <c r="R66" s="23">
        <v>110000000</v>
      </c>
      <c r="S66" s="24">
        <f>T66*100%/R66</f>
        <v>0.61515151818181824</v>
      </c>
      <c r="T66" s="25">
        <f>VLOOKUP(B66,'[1]pregunta_2-3'!$O$2:$AE$465,17,0)</f>
        <v>67666667</v>
      </c>
      <c r="U66" s="25">
        <f>R66-T66</f>
        <v>42333333</v>
      </c>
      <c r="V66" s="53" t="s">
        <v>912</v>
      </c>
      <c r="W66" s="7"/>
      <c r="X66" s="7"/>
    </row>
    <row r="67" spans="2:24" s="4" customFormat="1" ht="45">
      <c r="B67" s="51">
        <v>65</v>
      </c>
      <c r="C67" s="45" t="s">
        <v>1225</v>
      </c>
      <c r="D67" s="46" t="s">
        <v>545</v>
      </c>
      <c r="E67" s="54">
        <v>5790000</v>
      </c>
      <c r="F67" s="47" t="s">
        <v>1412</v>
      </c>
      <c r="G67" s="48">
        <v>44582</v>
      </c>
      <c r="H67" s="49">
        <v>44585</v>
      </c>
      <c r="I67" s="50">
        <v>44903</v>
      </c>
      <c r="J67" s="51" t="s">
        <v>838</v>
      </c>
      <c r="K67" s="23">
        <v>60795000</v>
      </c>
      <c r="L67" s="26"/>
      <c r="M67" s="45"/>
      <c r="N67" s="20">
        <v>0</v>
      </c>
      <c r="O67" s="20">
        <v>0</v>
      </c>
      <c r="P67" s="21"/>
      <c r="Q67" s="22">
        <v>44903</v>
      </c>
      <c r="R67" s="23">
        <v>60795000</v>
      </c>
      <c r="S67" s="24">
        <f>T67*100%/R67</f>
        <v>0.59682539682539681</v>
      </c>
      <c r="T67" s="25">
        <f>VLOOKUP(B67,'[1]pregunta_2-3'!$O$2:$AE$465,17,0)</f>
        <v>36284000</v>
      </c>
      <c r="U67" s="25">
        <f>R67-T67</f>
        <v>24511000</v>
      </c>
      <c r="V67" s="53" t="s">
        <v>913</v>
      </c>
      <c r="W67" s="7"/>
      <c r="X67" s="7"/>
    </row>
    <row r="68" spans="2:24" s="4" customFormat="1" ht="45">
      <c r="B68" s="44">
        <v>66</v>
      </c>
      <c r="C68" s="45" t="s">
        <v>178</v>
      </c>
      <c r="D68" s="46" t="s">
        <v>546</v>
      </c>
      <c r="E68" s="54">
        <v>5790000</v>
      </c>
      <c r="F68" s="47" t="s">
        <v>1413</v>
      </c>
      <c r="G68" s="48">
        <v>44582</v>
      </c>
      <c r="H68" s="49">
        <v>44588</v>
      </c>
      <c r="I68" s="50">
        <v>44906</v>
      </c>
      <c r="J68" s="51" t="s">
        <v>838</v>
      </c>
      <c r="K68" s="23">
        <v>60795000</v>
      </c>
      <c r="L68" s="26"/>
      <c r="M68" s="45"/>
      <c r="N68" s="20">
        <v>0</v>
      </c>
      <c r="O68" s="20">
        <v>0</v>
      </c>
      <c r="P68" s="21"/>
      <c r="Q68" s="22">
        <v>44906</v>
      </c>
      <c r="R68" s="23">
        <v>60795000</v>
      </c>
      <c r="S68" s="24">
        <f>T68*100%/R68</f>
        <v>0.6063492063492063</v>
      </c>
      <c r="T68" s="25">
        <f>VLOOKUP(B68,'[1]pregunta_2-3'!$O$2:$AE$465,17,0)</f>
        <v>36863000</v>
      </c>
      <c r="U68" s="25">
        <f>R68-T68</f>
        <v>23932000</v>
      </c>
      <c r="V68" s="53" t="s">
        <v>914</v>
      </c>
      <c r="W68" s="7"/>
      <c r="X68" s="7"/>
    </row>
    <row r="69" spans="2:24" s="4" customFormat="1" ht="45">
      <c r="B69" s="44">
        <v>67</v>
      </c>
      <c r="C69" s="45" t="s">
        <v>314</v>
      </c>
      <c r="D69" s="46" t="s">
        <v>547</v>
      </c>
      <c r="E69" s="54">
        <v>5790000</v>
      </c>
      <c r="F69" s="47" t="s">
        <v>1414</v>
      </c>
      <c r="G69" s="48">
        <v>44582</v>
      </c>
      <c r="H69" s="49">
        <v>44588</v>
      </c>
      <c r="I69" s="50">
        <v>44906</v>
      </c>
      <c r="J69" s="51" t="s">
        <v>838</v>
      </c>
      <c r="K69" s="23">
        <v>60795000</v>
      </c>
      <c r="L69" s="26"/>
      <c r="M69" s="45"/>
      <c r="N69" s="20">
        <v>0</v>
      </c>
      <c r="O69" s="20">
        <v>0</v>
      </c>
      <c r="P69" s="21"/>
      <c r="Q69" s="22">
        <v>44906</v>
      </c>
      <c r="R69" s="23">
        <v>60795000</v>
      </c>
      <c r="S69" s="24">
        <f>T69*100%/R69</f>
        <v>0.6063492063492063</v>
      </c>
      <c r="T69" s="25">
        <f>VLOOKUP(B69,'[1]pregunta_2-3'!$O$2:$AE$465,17,0)</f>
        <v>36863000</v>
      </c>
      <c r="U69" s="25">
        <f>R69-T69</f>
        <v>23932000</v>
      </c>
      <c r="V69" s="53" t="s">
        <v>915</v>
      </c>
      <c r="W69" s="7"/>
      <c r="X69" s="7"/>
    </row>
    <row r="70" spans="2:24" s="4" customFormat="1" ht="45">
      <c r="B70" s="51">
        <v>68</v>
      </c>
      <c r="C70" s="45" t="s">
        <v>179</v>
      </c>
      <c r="D70" s="46" t="s">
        <v>548</v>
      </c>
      <c r="E70" s="54">
        <v>6339700</v>
      </c>
      <c r="F70" s="47" t="s">
        <v>1629</v>
      </c>
      <c r="G70" s="48">
        <v>44582</v>
      </c>
      <c r="H70" s="49">
        <v>44585</v>
      </c>
      <c r="I70" s="50">
        <v>44888</v>
      </c>
      <c r="J70" s="51" t="s">
        <v>834</v>
      </c>
      <c r="K70" s="23">
        <v>63397000</v>
      </c>
      <c r="L70" s="26"/>
      <c r="M70" s="45"/>
      <c r="N70" s="20">
        <v>0</v>
      </c>
      <c r="O70" s="20">
        <v>0</v>
      </c>
      <c r="P70" s="21"/>
      <c r="Q70" s="22">
        <v>44888</v>
      </c>
      <c r="R70" s="23">
        <v>63397000</v>
      </c>
      <c r="S70" s="24">
        <f>T70*100%/R70</f>
        <v>0.57666667192453902</v>
      </c>
      <c r="T70" s="25">
        <f>VLOOKUP(B70,'[1]pregunta_2-3'!$O$2:$AE$465,17,0)</f>
        <v>36558937</v>
      </c>
      <c r="U70" s="25">
        <f>R70-T70</f>
        <v>26838063</v>
      </c>
      <c r="V70" s="53" t="s">
        <v>916</v>
      </c>
      <c r="W70" s="7"/>
      <c r="X70" s="7"/>
    </row>
    <row r="71" spans="2:24" s="4" customFormat="1" ht="45">
      <c r="B71" s="44">
        <v>69</v>
      </c>
      <c r="C71" s="45" t="s">
        <v>286</v>
      </c>
      <c r="D71" s="46" t="s">
        <v>549</v>
      </c>
      <c r="E71" s="54">
        <v>5790000</v>
      </c>
      <c r="F71" s="47" t="s">
        <v>1415</v>
      </c>
      <c r="G71" s="48">
        <v>44582</v>
      </c>
      <c r="H71" s="49">
        <v>44585</v>
      </c>
      <c r="I71" s="50">
        <v>44903</v>
      </c>
      <c r="J71" s="51" t="s">
        <v>838</v>
      </c>
      <c r="K71" s="23">
        <v>60795000</v>
      </c>
      <c r="L71" s="26"/>
      <c r="M71" s="45"/>
      <c r="N71" s="20">
        <v>0</v>
      </c>
      <c r="O71" s="20">
        <v>0</v>
      </c>
      <c r="P71" s="21"/>
      <c r="Q71" s="22">
        <v>44903</v>
      </c>
      <c r="R71" s="23">
        <v>60795000</v>
      </c>
      <c r="S71" s="24">
        <f>T71*100%/R71</f>
        <v>0.59682539682539681</v>
      </c>
      <c r="T71" s="25">
        <f>VLOOKUP(B71,'[1]pregunta_2-3'!$O$2:$AE$465,17,0)</f>
        <v>36284000</v>
      </c>
      <c r="U71" s="25">
        <f>R71-T71</f>
        <v>24511000</v>
      </c>
      <c r="V71" s="53" t="s">
        <v>917</v>
      </c>
      <c r="W71" s="7"/>
      <c r="X71" s="7"/>
    </row>
    <row r="72" spans="2:24" s="4" customFormat="1" ht="45">
      <c r="B72" s="44">
        <v>70</v>
      </c>
      <c r="C72" s="45" t="s">
        <v>241</v>
      </c>
      <c r="D72" s="46" t="s">
        <v>550</v>
      </c>
      <c r="E72" s="54">
        <v>5790000</v>
      </c>
      <c r="F72" s="47" t="s">
        <v>1416</v>
      </c>
      <c r="G72" s="48">
        <v>44583</v>
      </c>
      <c r="H72" s="49">
        <v>44587</v>
      </c>
      <c r="I72" s="50">
        <v>44905</v>
      </c>
      <c r="J72" s="51" t="s">
        <v>838</v>
      </c>
      <c r="K72" s="23">
        <v>60795000</v>
      </c>
      <c r="L72" s="26"/>
      <c r="M72" s="45"/>
      <c r="N72" s="20">
        <v>0</v>
      </c>
      <c r="O72" s="20">
        <v>0</v>
      </c>
      <c r="P72" s="21"/>
      <c r="Q72" s="22">
        <v>44905</v>
      </c>
      <c r="R72" s="23">
        <v>60795000</v>
      </c>
      <c r="S72" s="24">
        <f>T72*100%/R72</f>
        <v>0.60317460317460314</v>
      </c>
      <c r="T72" s="25">
        <f>VLOOKUP(B72,'[1]pregunta_2-3'!$O$2:$AE$465,17,0)</f>
        <v>36670000</v>
      </c>
      <c r="U72" s="25">
        <f>R72-T72</f>
        <v>24125000</v>
      </c>
      <c r="V72" s="53" t="s">
        <v>918</v>
      </c>
      <c r="W72" s="7"/>
      <c r="X72" s="7"/>
    </row>
    <row r="73" spans="2:24" s="4" customFormat="1" ht="45">
      <c r="B73" s="51">
        <v>71</v>
      </c>
      <c r="C73" s="45" t="s">
        <v>1226</v>
      </c>
      <c r="D73" s="46" t="s">
        <v>551</v>
      </c>
      <c r="E73" s="54">
        <v>5790000</v>
      </c>
      <c r="F73" s="47" t="s">
        <v>1417</v>
      </c>
      <c r="G73" s="48">
        <v>44581</v>
      </c>
      <c r="H73" s="49">
        <v>44582</v>
      </c>
      <c r="I73" s="50">
        <v>44900</v>
      </c>
      <c r="J73" s="51" t="s">
        <v>838</v>
      </c>
      <c r="K73" s="23">
        <v>60795000</v>
      </c>
      <c r="L73" s="26"/>
      <c r="M73" s="45"/>
      <c r="N73" s="20">
        <v>0</v>
      </c>
      <c r="O73" s="20">
        <v>0</v>
      </c>
      <c r="P73" s="21"/>
      <c r="Q73" s="22">
        <v>44900</v>
      </c>
      <c r="R73" s="23">
        <v>60795000</v>
      </c>
      <c r="S73" s="24">
        <f>T73*100%/R73</f>
        <v>0.58730158730158732</v>
      </c>
      <c r="T73" s="25">
        <f>VLOOKUP(B73,'[1]pregunta_2-3'!$O$2:$AE$465,17,0)</f>
        <v>35705000</v>
      </c>
      <c r="U73" s="25">
        <f>R73-T73</f>
        <v>25090000</v>
      </c>
      <c r="V73" s="53" t="s">
        <v>919</v>
      </c>
      <c r="W73" s="7"/>
      <c r="X73" s="7"/>
    </row>
    <row r="74" spans="2:24" s="4" customFormat="1" ht="45">
      <c r="B74" s="44">
        <v>72</v>
      </c>
      <c r="C74" s="45" t="s">
        <v>1227</v>
      </c>
      <c r="D74" s="46" t="s">
        <v>552</v>
      </c>
      <c r="E74" s="54">
        <v>5790000</v>
      </c>
      <c r="F74" s="47" t="s">
        <v>1418</v>
      </c>
      <c r="G74" s="48">
        <v>44581</v>
      </c>
      <c r="H74" s="49">
        <v>44585</v>
      </c>
      <c r="I74" s="50">
        <v>44903</v>
      </c>
      <c r="J74" s="51" t="s">
        <v>838</v>
      </c>
      <c r="K74" s="23">
        <v>60795000</v>
      </c>
      <c r="L74" s="26"/>
      <c r="M74" s="45"/>
      <c r="N74" s="20">
        <v>0</v>
      </c>
      <c r="O74" s="20">
        <v>0</v>
      </c>
      <c r="P74" s="21"/>
      <c r="Q74" s="22">
        <v>44903</v>
      </c>
      <c r="R74" s="23">
        <v>60795000</v>
      </c>
      <c r="S74" s="24">
        <f>T74*100%/R74</f>
        <v>0.66666666666666663</v>
      </c>
      <c r="T74" s="25">
        <f>VLOOKUP(B74,'[1]pregunta_2-3'!$O$2:$AE$465,17,0)</f>
        <v>40530000</v>
      </c>
      <c r="U74" s="25">
        <f>R74-T74</f>
        <v>20265000</v>
      </c>
      <c r="V74" s="53" t="s">
        <v>920</v>
      </c>
      <c r="W74" s="7"/>
      <c r="X74" s="7"/>
    </row>
    <row r="75" spans="2:24" s="4" customFormat="1" ht="45">
      <c r="B75" s="44">
        <v>73</v>
      </c>
      <c r="C75" s="45" t="s">
        <v>239</v>
      </c>
      <c r="D75" s="46" t="s">
        <v>553</v>
      </c>
      <c r="E75" s="54">
        <v>5790000</v>
      </c>
      <c r="F75" s="47" t="s">
        <v>1419</v>
      </c>
      <c r="G75" s="48">
        <v>44582</v>
      </c>
      <c r="H75" s="49">
        <v>44585</v>
      </c>
      <c r="I75" s="50">
        <v>44903</v>
      </c>
      <c r="J75" s="51" t="s">
        <v>838</v>
      </c>
      <c r="K75" s="23">
        <v>60795000</v>
      </c>
      <c r="L75" s="26"/>
      <c r="M75" s="45"/>
      <c r="N75" s="20">
        <v>0</v>
      </c>
      <c r="O75" s="20">
        <v>0</v>
      </c>
      <c r="P75" s="21"/>
      <c r="Q75" s="22">
        <v>44903</v>
      </c>
      <c r="R75" s="23">
        <v>60795000</v>
      </c>
      <c r="S75" s="24">
        <f>T75*100%/R75</f>
        <v>0.59682539682539681</v>
      </c>
      <c r="T75" s="25">
        <f>VLOOKUP(B75,'[1]pregunta_2-3'!$O$2:$AE$465,17,0)</f>
        <v>36284000</v>
      </c>
      <c r="U75" s="25">
        <f>R75-T75</f>
        <v>24511000</v>
      </c>
      <c r="V75" s="53" t="s">
        <v>921</v>
      </c>
      <c r="W75" s="7"/>
      <c r="X75" s="7"/>
    </row>
    <row r="76" spans="2:24" s="4" customFormat="1" ht="56.25">
      <c r="B76" s="51">
        <v>74</v>
      </c>
      <c r="C76" s="45" t="s">
        <v>1228</v>
      </c>
      <c r="D76" s="46" t="s">
        <v>554</v>
      </c>
      <c r="E76" s="54">
        <v>7103910</v>
      </c>
      <c r="F76" s="47" t="s">
        <v>1368</v>
      </c>
      <c r="G76" s="48">
        <v>44582</v>
      </c>
      <c r="H76" s="49">
        <v>44586</v>
      </c>
      <c r="I76" s="50">
        <v>44904</v>
      </c>
      <c r="J76" s="51" t="s">
        <v>838</v>
      </c>
      <c r="K76" s="23">
        <v>74591055</v>
      </c>
      <c r="L76" s="26"/>
      <c r="M76" s="45"/>
      <c r="N76" s="20">
        <v>0</v>
      </c>
      <c r="O76" s="20">
        <v>0</v>
      </c>
      <c r="P76" s="21"/>
      <c r="Q76" s="22">
        <v>44904</v>
      </c>
      <c r="R76" s="23">
        <v>74591055</v>
      </c>
      <c r="S76" s="24">
        <f>T76*100%/R76</f>
        <v>0.6</v>
      </c>
      <c r="T76" s="25">
        <f>VLOOKUP(B76,'[1]pregunta_2-3'!$O$2:$AE$465,17,0)</f>
        <v>44754633</v>
      </c>
      <c r="U76" s="25">
        <f>R76-T76</f>
        <v>29836422</v>
      </c>
      <c r="V76" s="53" t="s">
        <v>922</v>
      </c>
      <c r="W76" s="7"/>
      <c r="X76" s="7"/>
    </row>
    <row r="77" spans="2:24" s="4" customFormat="1" ht="56.25">
      <c r="B77" s="44">
        <v>75</v>
      </c>
      <c r="C77" s="45" t="s">
        <v>1229</v>
      </c>
      <c r="D77" s="46" t="s">
        <v>555</v>
      </c>
      <c r="E77" s="54">
        <v>7103910</v>
      </c>
      <c r="F77" s="47" t="s">
        <v>1420</v>
      </c>
      <c r="G77" s="48">
        <v>44582</v>
      </c>
      <c r="H77" s="49">
        <v>44586</v>
      </c>
      <c r="I77" s="50">
        <v>44904</v>
      </c>
      <c r="J77" s="51" t="s">
        <v>838</v>
      </c>
      <c r="K77" s="23">
        <v>74591055</v>
      </c>
      <c r="L77" s="26"/>
      <c r="M77" s="45"/>
      <c r="N77" s="20">
        <v>0</v>
      </c>
      <c r="O77" s="20">
        <v>0</v>
      </c>
      <c r="P77" s="21"/>
      <c r="Q77" s="22">
        <v>44904</v>
      </c>
      <c r="R77" s="23">
        <v>74591055</v>
      </c>
      <c r="S77" s="24">
        <f>T77*100%/R77</f>
        <v>0.6</v>
      </c>
      <c r="T77" s="25">
        <f>VLOOKUP(B77,'[1]pregunta_2-3'!$O$2:$AE$465,17,0)</f>
        <v>44754633</v>
      </c>
      <c r="U77" s="25">
        <f>R77-T77</f>
        <v>29836422</v>
      </c>
      <c r="V77" s="53" t="s">
        <v>923</v>
      </c>
      <c r="W77" s="7"/>
      <c r="X77" s="7"/>
    </row>
    <row r="78" spans="2:24" s="4" customFormat="1" ht="45">
      <c r="B78" s="44">
        <v>76</v>
      </c>
      <c r="C78" s="45" t="s">
        <v>193</v>
      </c>
      <c r="D78" s="46" t="s">
        <v>556</v>
      </c>
      <c r="E78" s="54">
        <v>3874860</v>
      </c>
      <c r="F78" s="47" t="s">
        <v>1421</v>
      </c>
      <c r="G78" s="48">
        <v>44582</v>
      </c>
      <c r="H78" s="49">
        <v>44583</v>
      </c>
      <c r="I78" s="50">
        <v>44901</v>
      </c>
      <c r="J78" s="51" t="s">
        <v>838</v>
      </c>
      <c r="K78" s="23">
        <v>40686030</v>
      </c>
      <c r="L78" s="26"/>
      <c r="M78" s="45"/>
      <c r="N78" s="20">
        <v>0</v>
      </c>
      <c r="O78" s="20">
        <v>0</v>
      </c>
      <c r="P78" s="21"/>
      <c r="Q78" s="22">
        <v>44901</v>
      </c>
      <c r="R78" s="23">
        <v>40686030</v>
      </c>
      <c r="S78" s="24">
        <f>T78*100%/R78</f>
        <v>0.59047619047619049</v>
      </c>
      <c r="T78" s="25">
        <f>VLOOKUP(B78,'[1]pregunta_2-3'!$O$2:$AE$465,17,0)</f>
        <v>24024132</v>
      </c>
      <c r="U78" s="25">
        <f>R78-T78</f>
        <v>16661898</v>
      </c>
      <c r="V78" s="53" t="s">
        <v>924</v>
      </c>
      <c r="W78" s="7"/>
      <c r="X78" s="7"/>
    </row>
    <row r="79" spans="2:24" s="4" customFormat="1" ht="45">
      <c r="B79" s="51">
        <v>77</v>
      </c>
      <c r="C79" s="45" t="s">
        <v>1230</v>
      </c>
      <c r="D79" s="46" t="s">
        <v>557</v>
      </c>
      <c r="E79" s="54">
        <v>8500000</v>
      </c>
      <c r="F79" s="47" t="s">
        <v>1422</v>
      </c>
      <c r="G79" s="48">
        <v>44582</v>
      </c>
      <c r="H79" s="49">
        <v>44586</v>
      </c>
      <c r="I79" s="50">
        <v>44889</v>
      </c>
      <c r="J79" s="51" t="s">
        <v>834</v>
      </c>
      <c r="K79" s="23">
        <v>85000000</v>
      </c>
      <c r="L79" s="26"/>
      <c r="M79" s="45"/>
      <c r="N79" s="20">
        <v>0</v>
      </c>
      <c r="O79" s="20">
        <v>0</v>
      </c>
      <c r="P79" s="21"/>
      <c r="Q79" s="22">
        <v>44889</v>
      </c>
      <c r="R79" s="23">
        <v>85000000</v>
      </c>
      <c r="S79" s="24">
        <f>T79*100%/R79</f>
        <v>0.57999999999999996</v>
      </c>
      <c r="T79" s="25">
        <f>VLOOKUP(B79,'[1]pregunta_2-3'!$O$2:$AE$465,17,0)</f>
        <v>49300000</v>
      </c>
      <c r="U79" s="25">
        <f>R79-T79</f>
        <v>35700000</v>
      </c>
      <c r="V79" s="53" t="s">
        <v>925</v>
      </c>
      <c r="W79" s="7"/>
      <c r="X79" s="7"/>
    </row>
    <row r="80" spans="2:24" s="4" customFormat="1" ht="45">
      <c r="B80" s="44">
        <v>78</v>
      </c>
      <c r="C80" s="45" t="s">
        <v>1231</v>
      </c>
      <c r="D80" s="46" t="s">
        <v>558</v>
      </c>
      <c r="E80" s="54">
        <v>4000000</v>
      </c>
      <c r="F80" s="47" t="s">
        <v>1423</v>
      </c>
      <c r="G80" s="48">
        <v>44582</v>
      </c>
      <c r="H80" s="49">
        <v>44593</v>
      </c>
      <c r="I80" s="50">
        <v>44926</v>
      </c>
      <c r="J80" s="51" t="s">
        <v>831</v>
      </c>
      <c r="K80" s="23">
        <v>44000000</v>
      </c>
      <c r="L80" s="26"/>
      <c r="M80" s="45"/>
      <c r="N80" s="20">
        <v>0</v>
      </c>
      <c r="O80" s="20">
        <v>0</v>
      </c>
      <c r="P80" s="21"/>
      <c r="Q80" s="22">
        <v>44926</v>
      </c>
      <c r="R80" s="23">
        <v>44000000</v>
      </c>
      <c r="S80" s="24">
        <f>T80*100%/R80</f>
        <v>0.63636363636363635</v>
      </c>
      <c r="T80" s="25">
        <f>VLOOKUP(B80,'[1]pregunta_2-3'!$O$2:$AE$465,17,0)</f>
        <v>28000000</v>
      </c>
      <c r="U80" s="25">
        <f>R80-T80</f>
        <v>16000000</v>
      </c>
      <c r="V80" s="53" t="s">
        <v>926</v>
      </c>
      <c r="W80" s="7"/>
      <c r="X80" s="7"/>
    </row>
    <row r="81" spans="2:24" s="4" customFormat="1" ht="45">
      <c r="B81" s="44">
        <v>79</v>
      </c>
      <c r="C81" s="45" t="s">
        <v>181</v>
      </c>
      <c r="D81" s="46" t="s">
        <v>559</v>
      </c>
      <c r="E81" s="54">
        <v>4000000</v>
      </c>
      <c r="F81" s="47" t="s">
        <v>1424</v>
      </c>
      <c r="G81" s="48">
        <v>44582</v>
      </c>
      <c r="H81" s="49">
        <v>44593</v>
      </c>
      <c r="I81" s="50">
        <v>44910</v>
      </c>
      <c r="J81" s="51" t="s">
        <v>838</v>
      </c>
      <c r="K81" s="23">
        <v>42000000</v>
      </c>
      <c r="L81" s="26"/>
      <c r="M81" s="45"/>
      <c r="N81" s="20">
        <v>0</v>
      </c>
      <c r="O81" s="20">
        <v>0</v>
      </c>
      <c r="P81" s="21"/>
      <c r="Q81" s="22">
        <v>44910</v>
      </c>
      <c r="R81" s="23">
        <v>42000000</v>
      </c>
      <c r="S81" s="24">
        <f>T81*100%/R81</f>
        <v>0.61904761904761907</v>
      </c>
      <c r="T81" s="25">
        <f>VLOOKUP(B81,'[1]pregunta_2-3'!$O$2:$AE$465,17,0)</f>
        <v>26000000</v>
      </c>
      <c r="U81" s="25">
        <f>R81-T81</f>
        <v>16000000</v>
      </c>
      <c r="V81" s="53" t="s">
        <v>927</v>
      </c>
      <c r="W81" s="7"/>
      <c r="X81" s="7"/>
    </row>
    <row r="82" spans="2:24" s="4" customFormat="1" ht="45">
      <c r="B82" s="51">
        <v>80</v>
      </c>
      <c r="C82" s="45" t="s">
        <v>198</v>
      </c>
      <c r="D82" s="46" t="s">
        <v>560</v>
      </c>
      <c r="E82" s="54">
        <v>7000000</v>
      </c>
      <c r="F82" s="47" t="s">
        <v>1425</v>
      </c>
      <c r="G82" s="48">
        <v>44582</v>
      </c>
      <c r="H82" s="49">
        <v>44593</v>
      </c>
      <c r="I82" s="50">
        <v>44895</v>
      </c>
      <c r="J82" s="51" t="s">
        <v>834</v>
      </c>
      <c r="K82" s="23">
        <v>70000000</v>
      </c>
      <c r="L82" s="26"/>
      <c r="M82" s="45"/>
      <c r="N82" s="20">
        <v>0</v>
      </c>
      <c r="O82" s="20">
        <v>0</v>
      </c>
      <c r="P82" s="21"/>
      <c r="Q82" s="22">
        <v>44895</v>
      </c>
      <c r="R82" s="23">
        <v>70000000</v>
      </c>
      <c r="S82" s="24">
        <f>T82*100%/R82</f>
        <v>0.6</v>
      </c>
      <c r="T82" s="25">
        <f>VLOOKUP(B82,'[1]pregunta_2-3'!$O$2:$AE$465,17,0)</f>
        <v>42000000</v>
      </c>
      <c r="U82" s="25">
        <f>R82-T82</f>
        <v>28000000</v>
      </c>
      <c r="V82" s="53" t="s">
        <v>928</v>
      </c>
      <c r="W82" s="7"/>
      <c r="X82" s="7"/>
    </row>
    <row r="83" spans="2:24" s="4" customFormat="1" ht="45">
      <c r="B83" s="44">
        <v>81</v>
      </c>
      <c r="C83" s="45" t="s">
        <v>195</v>
      </c>
      <c r="D83" s="46" t="s">
        <v>561</v>
      </c>
      <c r="E83" s="54">
        <v>8500000</v>
      </c>
      <c r="F83" s="58" t="s">
        <v>1689</v>
      </c>
      <c r="G83" s="48">
        <v>44582</v>
      </c>
      <c r="H83" s="49">
        <v>44585</v>
      </c>
      <c r="I83" s="50">
        <v>44796</v>
      </c>
      <c r="J83" s="51" t="s">
        <v>837</v>
      </c>
      <c r="K83" s="23">
        <v>59500000</v>
      </c>
      <c r="L83" s="26" t="s">
        <v>1668</v>
      </c>
      <c r="M83" s="45"/>
      <c r="N83" s="20">
        <v>0</v>
      </c>
      <c r="O83" s="20">
        <f>K83-R83</f>
        <v>40516667</v>
      </c>
      <c r="P83" s="21"/>
      <c r="Q83" s="22">
        <v>44651</v>
      </c>
      <c r="R83" s="23">
        <v>18983333</v>
      </c>
      <c r="S83" s="24">
        <f>T83*100%/R83</f>
        <v>0</v>
      </c>
      <c r="T83" s="25">
        <f>VLOOKUP(B83,'[1]pregunta_2-3'!$O$2:$AE$465,17,0)</f>
        <v>0</v>
      </c>
      <c r="U83" s="23">
        <v>0</v>
      </c>
      <c r="V83" s="53" t="s">
        <v>929</v>
      </c>
      <c r="W83" s="7"/>
      <c r="X83" s="7"/>
    </row>
    <row r="84" spans="2:24" s="4" customFormat="1" ht="45">
      <c r="B84" s="44">
        <v>82</v>
      </c>
      <c r="C84" s="45" t="s">
        <v>1232</v>
      </c>
      <c r="D84" s="46" t="s">
        <v>562</v>
      </c>
      <c r="E84" s="54">
        <v>3296000</v>
      </c>
      <c r="F84" s="47" t="s">
        <v>1427</v>
      </c>
      <c r="G84" s="48">
        <v>44582</v>
      </c>
      <c r="H84" s="49">
        <v>44583</v>
      </c>
      <c r="I84" s="50">
        <v>44916</v>
      </c>
      <c r="J84" s="51" t="s">
        <v>831</v>
      </c>
      <c r="K84" s="23">
        <v>36256000</v>
      </c>
      <c r="L84" s="26"/>
      <c r="M84" s="45"/>
      <c r="N84" s="20">
        <v>0</v>
      </c>
      <c r="O84" s="20">
        <v>0</v>
      </c>
      <c r="P84" s="21"/>
      <c r="Q84" s="22">
        <v>44916</v>
      </c>
      <c r="R84" s="23">
        <v>36256000</v>
      </c>
      <c r="S84" s="24">
        <f>T84*100%/R84</f>
        <v>0.60909090909090913</v>
      </c>
      <c r="T84" s="25">
        <f>VLOOKUP(B84,'[1]pregunta_2-3'!$O$2:$AE$465,17,0)</f>
        <v>22083200</v>
      </c>
      <c r="U84" s="25">
        <f>R84-T84</f>
        <v>14172800</v>
      </c>
      <c r="V84" s="53" t="s">
        <v>930</v>
      </c>
      <c r="W84" s="7"/>
      <c r="X84" s="7"/>
    </row>
    <row r="85" spans="2:24" s="4" customFormat="1" ht="45">
      <c r="B85" s="51">
        <v>83</v>
      </c>
      <c r="C85" s="45" t="s">
        <v>1233</v>
      </c>
      <c r="D85" s="46" t="s">
        <v>563</v>
      </c>
      <c r="E85" s="54">
        <v>3296000</v>
      </c>
      <c r="F85" s="47" t="s">
        <v>1428</v>
      </c>
      <c r="G85" s="48">
        <v>44582</v>
      </c>
      <c r="H85" s="49">
        <v>44583</v>
      </c>
      <c r="I85" s="50">
        <v>44916</v>
      </c>
      <c r="J85" s="51" t="s">
        <v>831</v>
      </c>
      <c r="K85" s="23">
        <v>36256000</v>
      </c>
      <c r="L85" s="26"/>
      <c r="M85" s="45"/>
      <c r="N85" s="20">
        <v>0</v>
      </c>
      <c r="O85" s="20">
        <v>0</v>
      </c>
      <c r="P85" s="21"/>
      <c r="Q85" s="22">
        <v>44916</v>
      </c>
      <c r="R85" s="23">
        <v>36256000</v>
      </c>
      <c r="S85" s="24">
        <f>T85*100%/R85</f>
        <v>0.60909090909090913</v>
      </c>
      <c r="T85" s="25">
        <f>VLOOKUP(B85,'[1]pregunta_2-3'!$O$2:$AE$465,17,0)</f>
        <v>22083200</v>
      </c>
      <c r="U85" s="25">
        <f>R85-T85</f>
        <v>14172800</v>
      </c>
      <c r="V85" s="53" t="s">
        <v>931</v>
      </c>
      <c r="W85" s="7"/>
      <c r="X85" s="7"/>
    </row>
    <row r="86" spans="2:24" s="7" customFormat="1" ht="45">
      <c r="B86" s="44">
        <v>84</v>
      </c>
      <c r="C86" s="45" t="s">
        <v>19</v>
      </c>
      <c r="D86" s="46" t="s">
        <v>564</v>
      </c>
      <c r="E86" s="54">
        <v>5800000</v>
      </c>
      <c r="F86" s="47" t="s">
        <v>1429</v>
      </c>
      <c r="G86" s="48">
        <v>44582</v>
      </c>
      <c r="H86" s="49">
        <v>44593</v>
      </c>
      <c r="I86" s="50">
        <v>44773</v>
      </c>
      <c r="J86" s="51" t="s">
        <v>830</v>
      </c>
      <c r="K86" s="23">
        <v>34800000</v>
      </c>
      <c r="L86" s="26"/>
      <c r="M86" s="45"/>
      <c r="N86" s="20">
        <v>0</v>
      </c>
      <c r="O86" s="20">
        <v>0</v>
      </c>
      <c r="P86" s="21"/>
      <c r="Q86" s="22">
        <v>44773</v>
      </c>
      <c r="R86" s="23">
        <v>34800000</v>
      </c>
      <c r="S86" s="24">
        <f>T86*100%/R86</f>
        <v>0.33333333333333331</v>
      </c>
      <c r="T86" s="25">
        <f>VLOOKUP(B86,'[1]pregunta_2-3'!$O$2:$AE$465,17,0)</f>
        <v>11600000</v>
      </c>
      <c r="U86" s="25">
        <f>R86-T86</f>
        <v>23200000</v>
      </c>
      <c r="V86" s="53" t="s">
        <v>932</v>
      </c>
    </row>
    <row r="87" spans="2:24" s="4" customFormat="1" ht="45">
      <c r="B87" s="44">
        <v>85</v>
      </c>
      <c r="C87" s="45" t="s">
        <v>358</v>
      </c>
      <c r="D87" s="46" t="s">
        <v>565</v>
      </c>
      <c r="E87" s="54">
        <v>6500000</v>
      </c>
      <c r="F87" s="47" t="s">
        <v>1430</v>
      </c>
      <c r="G87" s="48">
        <v>44582</v>
      </c>
      <c r="H87" s="49">
        <v>44585</v>
      </c>
      <c r="I87" s="50">
        <v>44918</v>
      </c>
      <c r="J87" s="51" t="s">
        <v>831</v>
      </c>
      <c r="K87" s="23">
        <v>71500000</v>
      </c>
      <c r="L87" s="26"/>
      <c r="M87" s="45"/>
      <c r="N87" s="20">
        <v>0</v>
      </c>
      <c r="O87" s="20">
        <v>0</v>
      </c>
      <c r="P87" s="21"/>
      <c r="Q87" s="22">
        <v>44918</v>
      </c>
      <c r="R87" s="23">
        <v>71500000</v>
      </c>
      <c r="S87" s="24">
        <f>T87*100%/R87</f>
        <v>0.61515151048951044</v>
      </c>
      <c r="T87" s="25">
        <f>VLOOKUP(B87,'[1]pregunta_2-3'!$O$2:$AE$465,17,0)</f>
        <v>43983333</v>
      </c>
      <c r="U87" s="25">
        <f>R87-T87</f>
        <v>27516667</v>
      </c>
      <c r="V87" s="53" t="s">
        <v>933</v>
      </c>
      <c r="W87" s="7"/>
      <c r="X87" s="7"/>
    </row>
    <row r="88" spans="2:24" s="4" customFormat="1" ht="45">
      <c r="B88" s="51">
        <v>86</v>
      </c>
      <c r="C88" s="45" t="s">
        <v>190</v>
      </c>
      <c r="D88" s="46" t="s">
        <v>566</v>
      </c>
      <c r="E88" s="54">
        <v>6695000</v>
      </c>
      <c r="F88" s="47" t="s">
        <v>1431</v>
      </c>
      <c r="G88" s="48">
        <v>44587</v>
      </c>
      <c r="H88" s="49">
        <v>44589</v>
      </c>
      <c r="I88" s="50">
        <v>44922</v>
      </c>
      <c r="J88" s="51" t="s">
        <v>831</v>
      </c>
      <c r="K88" s="23">
        <v>73645000</v>
      </c>
      <c r="L88" s="26"/>
      <c r="M88" s="45"/>
      <c r="N88" s="20">
        <v>0</v>
      </c>
      <c r="O88" s="20">
        <v>0</v>
      </c>
      <c r="P88" s="21"/>
      <c r="Q88" s="22">
        <v>44922</v>
      </c>
      <c r="R88" s="23">
        <v>73645000</v>
      </c>
      <c r="S88" s="24">
        <f>T88*100%/R88</f>
        <v>0.72121211215968495</v>
      </c>
      <c r="T88" s="25">
        <f>VLOOKUP(B88,'[1]pregunta_2-3'!$O$2:$AE$465,17,0)</f>
        <v>53113666</v>
      </c>
      <c r="U88" s="25">
        <f>R88-T88</f>
        <v>20531334</v>
      </c>
      <c r="V88" s="53" t="s">
        <v>934</v>
      </c>
      <c r="W88" s="7"/>
      <c r="X88" s="7"/>
    </row>
    <row r="89" spans="2:24" s="4" customFormat="1" ht="45">
      <c r="B89" s="44">
        <v>87</v>
      </c>
      <c r="C89" s="45" t="s">
        <v>231</v>
      </c>
      <c r="D89" s="46" t="s">
        <v>567</v>
      </c>
      <c r="E89" s="54">
        <v>6500000</v>
      </c>
      <c r="F89" s="47" t="s">
        <v>1690</v>
      </c>
      <c r="G89" s="48">
        <v>44582</v>
      </c>
      <c r="H89" s="49">
        <v>44588</v>
      </c>
      <c r="I89" s="50">
        <v>44921</v>
      </c>
      <c r="J89" s="51" t="s">
        <v>831</v>
      </c>
      <c r="K89" s="23">
        <v>71500000</v>
      </c>
      <c r="L89" s="26"/>
      <c r="M89" s="45"/>
      <c r="N89" s="20">
        <v>0</v>
      </c>
      <c r="O89" s="20">
        <v>0</v>
      </c>
      <c r="P89" s="21"/>
      <c r="Q89" s="22">
        <v>44921</v>
      </c>
      <c r="R89" s="23">
        <v>71500000</v>
      </c>
      <c r="S89" s="24">
        <f>T89*100%/R89</f>
        <v>0.62424241958041959</v>
      </c>
      <c r="T89" s="25">
        <f>VLOOKUP(B89,'[1]pregunta_2-3'!$O$2:$AE$465,17,0)</f>
        <v>44633333</v>
      </c>
      <c r="U89" s="25">
        <f>R89-T89</f>
        <v>26866667</v>
      </c>
      <c r="V89" s="53" t="s">
        <v>935</v>
      </c>
      <c r="W89" s="7"/>
      <c r="X89" s="7"/>
    </row>
    <row r="90" spans="2:24" s="4" customFormat="1" ht="45">
      <c r="B90" s="44">
        <v>88</v>
      </c>
      <c r="C90" s="45" t="s">
        <v>187</v>
      </c>
      <c r="D90" s="46" t="s">
        <v>568</v>
      </c>
      <c r="E90" s="54">
        <v>9270000</v>
      </c>
      <c r="F90" s="47" t="s">
        <v>1433</v>
      </c>
      <c r="G90" s="48">
        <v>44583</v>
      </c>
      <c r="H90" s="49">
        <v>44586</v>
      </c>
      <c r="I90" s="50">
        <v>44919</v>
      </c>
      <c r="J90" s="51" t="s">
        <v>831</v>
      </c>
      <c r="K90" s="23">
        <v>101970000</v>
      </c>
      <c r="L90" s="26"/>
      <c r="M90" s="45"/>
      <c r="N90" s="20">
        <v>0</v>
      </c>
      <c r="O90" s="20">
        <v>0</v>
      </c>
      <c r="P90" s="21"/>
      <c r="Q90" s="22">
        <v>44919</v>
      </c>
      <c r="R90" s="23">
        <v>101970000</v>
      </c>
      <c r="S90" s="24">
        <f>T90*100%/R90</f>
        <v>0.61818181818181817</v>
      </c>
      <c r="T90" s="25">
        <f>VLOOKUP(B90,'[1]pregunta_2-3'!$O$2:$AE$465,17,0)</f>
        <v>63036000</v>
      </c>
      <c r="U90" s="25">
        <f>R90-T90</f>
        <v>38934000</v>
      </c>
      <c r="V90" s="53" t="s">
        <v>936</v>
      </c>
      <c r="W90" s="7"/>
      <c r="X90" s="7"/>
    </row>
    <row r="91" spans="2:24" s="4" customFormat="1" ht="45">
      <c r="B91" s="51">
        <v>89</v>
      </c>
      <c r="C91" s="45" t="s">
        <v>171</v>
      </c>
      <c r="D91" s="46" t="s">
        <v>569</v>
      </c>
      <c r="E91" s="54">
        <v>8240000</v>
      </c>
      <c r="F91" s="47" t="s">
        <v>1434</v>
      </c>
      <c r="G91" s="48">
        <v>44582</v>
      </c>
      <c r="H91" s="49">
        <v>44585</v>
      </c>
      <c r="I91" s="50">
        <v>44918</v>
      </c>
      <c r="J91" s="51" t="s">
        <v>831</v>
      </c>
      <c r="K91" s="23">
        <v>90640000</v>
      </c>
      <c r="L91" s="26"/>
      <c r="M91" s="45"/>
      <c r="N91" s="20">
        <v>0</v>
      </c>
      <c r="O91" s="20">
        <v>0</v>
      </c>
      <c r="P91" s="21"/>
      <c r="Q91" s="22">
        <v>44918</v>
      </c>
      <c r="R91" s="23">
        <v>90640000</v>
      </c>
      <c r="S91" s="24">
        <f>T91*100%/R91</f>
        <v>0.61515151147396296</v>
      </c>
      <c r="T91" s="25">
        <f>VLOOKUP(B91,'[1]pregunta_2-3'!$O$2:$AE$465,17,0)</f>
        <v>55757333</v>
      </c>
      <c r="U91" s="25">
        <f>R91-T91</f>
        <v>34882667</v>
      </c>
      <c r="V91" s="53" t="s">
        <v>937</v>
      </c>
      <c r="W91" s="7"/>
      <c r="X91" s="7"/>
    </row>
    <row r="92" spans="2:24" s="4" customFormat="1" ht="45">
      <c r="B92" s="44">
        <v>90</v>
      </c>
      <c r="C92" s="45" t="s">
        <v>152</v>
      </c>
      <c r="D92" s="46" t="s">
        <v>570</v>
      </c>
      <c r="E92" s="54">
        <v>7000000</v>
      </c>
      <c r="F92" s="47" t="s">
        <v>1435</v>
      </c>
      <c r="G92" s="48">
        <v>44582</v>
      </c>
      <c r="H92" s="49">
        <v>44587</v>
      </c>
      <c r="I92" s="50">
        <v>44920</v>
      </c>
      <c r="J92" s="51" t="s">
        <v>831</v>
      </c>
      <c r="K92" s="23">
        <v>77000000</v>
      </c>
      <c r="L92" s="26"/>
      <c r="M92" s="45"/>
      <c r="N92" s="20">
        <v>0</v>
      </c>
      <c r="O92" s="20">
        <v>0</v>
      </c>
      <c r="P92" s="21"/>
      <c r="Q92" s="22">
        <v>44920</v>
      </c>
      <c r="R92" s="23">
        <v>77000000</v>
      </c>
      <c r="S92" s="24">
        <f>T92*100%/R92</f>
        <v>0.62121211688311684</v>
      </c>
      <c r="T92" s="25">
        <f>VLOOKUP(B92,'[1]pregunta_2-3'!$O$2:$AE$465,17,0)</f>
        <v>47833333</v>
      </c>
      <c r="U92" s="25">
        <f>R92-T92</f>
        <v>29166667</v>
      </c>
      <c r="V92" s="53" t="s">
        <v>938</v>
      </c>
      <c r="W92" s="7"/>
      <c r="X92" s="7"/>
    </row>
    <row r="93" spans="2:24" s="4" customFormat="1" ht="45">
      <c r="B93" s="44">
        <v>91</v>
      </c>
      <c r="C93" s="45" t="s">
        <v>188</v>
      </c>
      <c r="D93" s="46" t="s">
        <v>571</v>
      </c>
      <c r="E93" s="54">
        <v>8858000</v>
      </c>
      <c r="F93" s="47" t="s">
        <v>1436</v>
      </c>
      <c r="G93" s="48">
        <v>44582</v>
      </c>
      <c r="H93" s="49">
        <v>44586</v>
      </c>
      <c r="I93" s="50">
        <v>44919</v>
      </c>
      <c r="J93" s="51" t="s">
        <v>831</v>
      </c>
      <c r="K93" s="23">
        <v>97438000</v>
      </c>
      <c r="L93" s="26"/>
      <c r="M93" s="45"/>
      <c r="N93" s="20">
        <v>0</v>
      </c>
      <c r="O93" s="20">
        <v>0</v>
      </c>
      <c r="P93" s="21"/>
      <c r="Q93" s="22">
        <v>44919</v>
      </c>
      <c r="R93" s="23">
        <v>97438000</v>
      </c>
      <c r="S93" s="24">
        <f>T93*100%/R93</f>
        <v>0.61818181818181817</v>
      </c>
      <c r="T93" s="25">
        <f>VLOOKUP(B93,'[1]pregunta_2-3'!$O$2:$AE$465,17,0)</f>
        <v>60234400</v>
      </c>
      <c r="U93" s="25">
        <f>R93-T93</f>
        <v>37203600</v>
      </c>
      <c r="V93" s="53" t="s">
        <v>939</v>
      </c>
      <c r="W93" s="7"/>
      <c r="X93" s="7"/>
    </row>
    <row r="94" spans="2:24" s="4" customFormat="1" ht="56.25">
      <c r="B94" s="51">
        <v>92</v>
      </c>
      <c r="C94" s="45" t="s">
        <v>374</v>
      </c>
      <c r="D94" s="46" t="s">
        <v>572</v>
      </c>
      <c r="E94" s="54">
        <v>7200000</v>
      </c>
      <c r="F94" s="47" t="s">
        <v>1437</v>
      </c>
      <c r="G94" s="48">
        <v>44582</v>
      </c>
      <c r="H94" s="49">
        <v>44586</v>
      </c>
      <c r="I94" s="50">
        <v>44919</v>
      </c>
      <c r="J94" s="51" t="s">
        <v>831</v>
      </c>
      <c r="K94" s="23">
        <v>79200000</v>
      </c>
      <c r="L94" s="26"/>
      <c r="M94" s="45"/>
      <c r="N94" s="20">
        <v>0</v>
      </c>
      <c r="O94" s="20">
        <v>0</v>
      </c>
      <c r="P94" s="21"/>
      <c r="Q94" s="22">
        <v>44919</v>
      </c>
      <c r="R94" s="23">
        <v>79200000</v>
      </c>
      <c r="S94" s="24">
        <f>T94*100%/R94</f>
        <v>0.61818181818181817</v>
      </c>
      <c r="T94" s="25">
        <f>VLOOKUP(B94,'[1]pregunta_2-3'!$O$2:$AE$465,17,0)</f>
        <v>48960000</v>
      </c>
      <c r="U94" s="25">
        <f>R94-T94</f>
        <v>30240000</v>
      </c>
      <c r="V94" s="53" t="s">
        <v>940</v>
      </c>
      <c r="W94" s="7"/>
      <c r="X94" s="7"/>
    </row>
    <row r="95" spans="2:24" s="4" customFormat="1" ht="67.5">
      <c r="B95" s="44">
        <v>93</v>
      </c>
      <c r="C95" s="45" t="s">
        <v>144</v>
      </c>
      <c r="D95" s="46" t="s">
        <v>573</v>
      </c>
      <c r="E95" s="54">
        <v>8240000</v>
      </c>
      <c r="F95" s="47" t="s">
        <v>1438</v>
      </c>
      <c r="G95" s="48">
        <v>44582</v>
      </c>
      <c r="H95" s="49">
        <v>44585</v>
      </c>
      <c r="I95" s="50">
        <v>44918</v>
      </c>
      <c r="J95" s="51" t="s">
        <v>831</v>
      </c>
      <c r="K95" s="23">
        <v>90640000</v>
      </c>
      <c r="L95" s="26"/>
      <c r="M95" s="45"/>
      <c r="N95" s="20">
        <v>0</v>
      </c>
      <c r="O95" s="20">
        <v>0</v>
      </c>
      <c r="P95" s="21"/>
      <c r="Q95" s="22">
        <v>44918</v>
      </c>
      <c r="R95" s="23">
        <v>90640000</v>
      </c>
      <c r="S95" s="24">
        <f>T95*100%/R95</f>
        <v>0.61515151147396296</v>
      </c>
      <c r="T95" s="25">
        <f>VLOOKUP(B95,'[1]pregunta_2-3'!$O$2:$AE$465,17,0)</f>
        <v>55757333</v>
      </c>
      <c r="U95" s="25">
        <f>R95-T95</f>
        <v>34882667</v>
      </c>
      <c r="V95" s="53" t="s">
        <v>941</v>
      </c>
      <c r="W95" s="7"/>
      <c r="X95" s="7"/>
    </row>
    <row r="96" spans="2:24" s="4" customFormat="1" ht="45">
      <c r="B96" s="44">
        <v>94</v>
      </c>
      <c r="C96" s="45" t="s">
        <v>119</v>
      </c>
      <c r="D96" s="46" t="s">
        <v>574</v>
      </c>
      <c r="E96" s="54">
        <v>8240000</v>
      </c>
      <c r="F96" s="47" t="s">
        <v>1439</v>
      </c>
      <c r="G96" s="48">
        <v>44582</v>
      </c>
      <c r="H96" s="49">
        <v>44586</v>
      </c>
      <c r="I96" s="50">
        <v>44919</v>
      </c>
      <c r="J96" s="51" t="s">
        <v>831</v>
      </c>
      <c r="K96" s="23">
        <v>90640000</v>
      </c>
      <c r="L96" s="26"/>
      <c r="M96" s="45"/>
      <c r="N96" s="20">
        <v>0</v>
      </c>
      <c r="O96" s="20">
        <v>0</v>
      </c>
      <c r="P96" s="21"/>
      <c r="Q96" s="22">
        <v>44919</v>
      </c>
      <c r="R96" s="23">
        <v>90640000</v>
      </c>
      <c r="S96" s="24">
        <f>T96*100%/R96</f>
        <v>0.61818181818181817</v>
      </c>
      <c r="T96" s="25">
        <f>VLOOKUP(B96,'[1]pregunta_2-3'!$O$2:$AE$465,17,0)</f>
        <v>56032000</v>
      </c>
      <c r="U96" s="25">
        <f>R96-T96</f>
        <v>34608000</v>
      </c>
      <c r="V96" s="53" t="s">
        <v>942</v>
      </c>
      <c r="W96" s="7"/>
      <c r="X96" s="7"/>
    </row>
    <row r="97" spans="2:24" s="4" customFormat="1" ht="33.75">
      <c r="B97" s="51">
        <v>95</v>
      </c>
      <c r="C97" s="45" t="s">
        <v>1234</v>
      </c>
      <c r="D97" s="46" t="s">
        <v>575</v>
      </c>
      <c r="E97" s="54">
        <v>3696763.6363636362</v>
      </c>
      <c r="F97" s="47" t="s">
        <v>1440</v>
      </c>
      <c r="G97" s="48">
        <v>44587</v>
      </c>
      <c r="H97" s="49">
        <v>44592</v>
      </c>
      <c r="I97" s="50">
        <v>44925</v>
      </c>
      <c r="J97" s="51" t="s">
        <v>831</v>
      </c>
      <c r="K97" s="23">
        <v>40664400</v>
      </c>
      <c r="L97" s="26"/>
      <c r="M97" s="45"/>
      <c r="N97" s="20">
        <v>0</v>
      </c>
      <c r="O97" s="20">
        <v>0</v>
      </c>
      <c r="P97" s="21"/>
      <c r="Q97" s="22">
        <v>44925</v>
      </c>
      <c r="R97" s="23">
        <v>40664400</v>
      </c>
      <c r="S97" s="24">
        <f>T97*100%/R97</f>
        <v>0.61904761904761907</v>
      </c>
      <c r="T97" s="25">
        <f>VLOOKUP(B97,'[1]pregunta_2-3'!$O$2:$AE$465,17,0)</f>
        <v>25173200</v>
      </c>
      <c r="U97" s="25">
        <f>R97-T97</f>
        <v>15491200</v>
      </c>
      <c r="V97" s="53" t="s">
        <v>943</v>
      </c>
      <c r="W97" s="7"/>
      <c r="X97" s="7"/>
    </row>
    <row r="98" spans="2:24" s="4" customFormat="1" ht="45">
      <c r="B98" s="44">
        <v>96</v>
      </c>
      <c r="C98" s="45" t="s">
        <v>65</v>
      </c>
      <c r="D98" s="46" t="s">
        <v>576</v>
      </c>
      <c r="E98" s="54">
        <v>10815000</v>
      </c>
      <c r="F98" s="47" t="s">
        <v>1441</v>
      </c>
      <c r="G98" s="48">
        <v>44583</v>
      </c>
      <c r="H98" s="49">
        <v>44587</v>
      </c>
      <c r="I98" s="50">
        <v>44920</v>
      </c>
      <c r="J98" s="51" t="s">
        <v>831</v>
      </c>
      <c r="K98" s="23">
        <v>118965000</v>
      </c>
      <c r="L98" s="26"/>
      <c r="M98" s="45"/>
      <c r="N98" s="20">
        <v>0</v>
      </c>
      <c r="O98" s="20">
        <v>0</v>
      </c>
      <c r="P98" s="21"/>
      <c r="Q98" s="22">
        <v>44920</v>
      </c>
      <c r="R98" s="23">
        <v>118965000</v>
      </c>
      <c r="S98" s="24">
        <f>T98*100%/R98</f>
        <v>0.62121212121212122</v>
      </c>
      <c r="T98" s="25">
        <f>VLOOKUP(B98,'[1]pregunta_2-3'!$O$2:$AE$465,17,0)</f>
        <v>73902500</v>
      </c>
      <c r="U98" s="25">
        <f>R98-T98</f>
        <v>45062500</v>
      </c>
      <c r="V98" s="53" t="s">
        <v>944</v>
      </c>
      <c r="W98" s="7"/>
      <c r="X98" s="7"/>
    </row>
    <row r="99" spans="2:24" s="4" customFormat="1" ht="45">
      <c r="B99" s="44">
        <v>97</v>
      </c>
      <c r="C99" s="45" t="s">
        <v>1235</v>
      </c>
      <c r="D99" s="46" t="s">
        <v>577</v>
      </c>
      <c r="E99" s="54">
        <v>3872800</v>
      </c>
      <c r="F99" s="47" t="s">
        <v>1442</v>
      </c>
      <c r="G99" s="48">
        <v>44582</v>
      </c>
      <c r="H99" s="49">
        <v>44585</v>
      </c>
      <c r="I99" s="50">
        <v>44918</v>
      </c>
      <c r="J99" s="51" t="s">
        <v>831</v>
      </c>
      <c r="K99" s="23">
        <v>42600800</v>
      </c>
      <c r="L99" s="26"/>
      <c r="M99" s="45"/>
      <c r="N99" s="20">
        <v>0</v>
      </c>
      <c r="O99" s="20">
        <v>0</v>
      </c>
      <c r="P99" s="21"/>
      <c r="Q99" s="22">
        <v>44918</v>
      </c>
      <c r="R99" s="23">
        <v>42600800</v>
      </c>
      <c r="S99" s="24">
        <f>T99*100%/R99</f>
        <v>0.61515152297609432</v>
      </c>
      <c r="T99" s="25">
        <f>VLOOKUP(B99,'[1]pregunta_2-3'!$O$2:$AE$465,17,0)</f>
        <v>26205947</v>
      </c>
      <c r="U99" s="25">
        <f>R99-T99</f>
        <v>16394853</v>
      </c>
      <c r="V99" s="53" t="s">
        <v>945</v>
      </c>
      <c r="W99" s="7"/>
      <c r="X99" s="7"/>
    </row>
    <row r="100" spans="2:24" s="4" customFormat="1" ht="45">
      <c r="B100" s="51">
        <v>98</v>
      </c>
      <c r="C100" s="45" t="s">
        <v>1236</v>
      </c>
      <c r="D100" s="46" t="s">
        <v>578</v>
      </c>
      <c r="E100" s="54">
        <v>5790000</v>
      </c>
      <c r="F100" s="47" t="s">
        <v>1443</v>
      </c>
      <c r="G100" s="48">
        <v>44582</v>
      </c>
      <c r="H100" s="49">
        <v>44587</v>
      </c>
      <c r="I100" s="50">
        <v>44905</v>
      </c>
      <c r="J100" s="51" t="s">
        <v>832</v>
      </c>
      <c r="K100" s="23">
        <v>60795000</v>
      </c>
      <c r="L100" s="26"/>
      <c r="M100" s="45"/>
      <c r="N100" s="20">
        <v>0</v>
      </c>
      <c r="O100" s="20">
        <v>0</v>
      </c>
      <c r="P100" s="21"/>
      <c r="Q100" s="22">
        <v>44905</v>
      </c>
      <c r="R100" s="23">
        <v>60795000</v>
      </c>
      <c r="S100" s="24">
        <f>T100*100%/R100</f>
        <v>0.60317460317460314</v>
      </c>
      <c r="T100" s="25">
        <f>VLOOKUP(B100,'[1]pregunta_2-3'!$O$2:$AE$465,17,0)</f>
        <v>36670000</v>
      </c>
      <c r="U100" s="25">
        <f>R100-T100</f>
        <v>24125000</v>
      </c>
      <c r="V100" s="53" t="s">
        <v>946</v>
      </c>
      <c r="W100" s="7"/>
      <c r="X100" s="7"/>
    </row>
    <row r="101" spans="2:24" s="4" customFormat="1" ht="45">
      <c r="B101" s="44">
        <v>99</v>
      </c>
      <c r="C101" s="45" t="s">
        <v>1237</v>
      </c>
      <c r="D101" s="46" t="s">
        <v>579</v>
      </c>
      <c r="E101" s="54">
        <v>5790000</v>
      </c>
      <c r="F101" s="47" t="s">
        <v>1444</v>
      </c>
      <c r="G101" s="48">
        <v>44583</v>
      </c>
      <c r="H101" s="49">
        <v>44587</v>
      </c>
      <c r="I101" s="50">
        <v>44905</v>
      </c>
      <c r="J101" s="51" t="s">
        <v>832</v>
      </c>
      <c r="K101" s="23">
        <v>60795000</v>
      </c>
      <c r="L101" s="26"/>
      <c r="M101" s="45"/>
      <c r="N101" s="20">
        <v>0</v>
      </c>
      <c r="O101" s="20">
        <v>0</v>
      </c>
      <c r="P101" s="21"/>
      <c r="Q101" s="22">
        <v>44905</v>
      </c>
      <c r="R101" s="23">
        <v>60795000</v>
      </c>
      <c r="S101" s="24">
        <f>T101*100%/R101</f>
        <v>0.60317460317460314</v>
      </c>
      <c r="T101" s="25">
        <f>VLOOKUP(B101,'[1]pregunta_2-3'!$O$2:$AE$465,17,0)</f>
        <v>36670000</v>
      </c>
      <c r="U101" s="25">
        <f>R101-T101</f>
        <v>24125000</v>
      </c>
      <c r="V101" s="53" t="s">
        <v>947</v>
      </c>
      <c r="W101" s="7"/>
      <c r="X101" s="7"/>
    </row>
    <row r="102" spans="2:24" s="4" customFormat="1" ht="45">
      <c r="B102" s="44">
        <v>100</v>
      </c>
      <c r="C102" s="45" t="s">
        <v>328</v>
      </c>
      <c r="D102" s="46" t="s">
        <v>580</v>
      </c>
      <c r="E102" s="54">
        <v>7250000</v>
      </c>
      <c r="F102" s="47" t="s">
        <v>1445</v>
      </c>
      <c r="G102" s="48">
        <v>44582</v>
      </c>
      <c r="H102" s="49">
        <v>44587</v>
      </c>
      <c r="I102" s="50">
        <v>44890</v>
      </c>
      <c r="J102" s="51" t="s">
        <v>834</v>
      </c>
      <c r="K102" s="23">
        <v>72500000</v>
      </c>
      <c r="L102" s="26"/>
      <c r="M102" s="45"/>
      <c r="N102" s="20">
        <v>0</v>
      </c>
      <c r="O102" s="20">
        <v>0</v>
      </c>
      <c r="P102" s="21"/>
      <c r="Q102" s="22">
        <v>44890</v>
      </c>
      <c r="R102" s="23">
        <v>72500000</v>
      </c>
      <c r="S102" s="24">
        <f>T102*100%/R102</f>
        <v>0.58333333793103448</v>
      </c>
      <c r="T102" s="25">
        <f>VLOOKUP(B102,'[1]pregunta_2-3'!$O$2:$AE$465,17,0)</f>
        <v>42291667</v>
      </c>
      <c r="U102" s="25">
        <f>R102-T102</f>
        <v>30208333</v>
      </c>
      <c r="V102" s="53" t="s">
        <v>948</v>
      </c>
      <c r="W102" s="7"/>
      <c r="X102" s="7"/>
    </row>
    <row r="103" spans="2:24" s="4" customFormat="1" ht="45">
      <c r="B103" s="51">
        <v>101</v>
      </c>
      <c r="C103" s="45" t="s">
        <v>1238</v>
      </c>
      <c r="D103" s="46" t="s">
        <v>581</v>
      </c>
      <c r="E103" s="54">
        <v>7250000</v>
      </c>
      <c r="F103" s="47" t="s">
        <v>1446</v>
      </c>
      <c r="G103" s="48">
        <v>44582</v>
      </c>
      <c r="H103" s="49">
        <v>44587</v>
      </c>
      <c r="I103" s="50">
        <v>44920</v>
      </c>
      <c r="J103" s="51" t="s">
        <v>831</v>
      </c>
      <c r="K103" s="23">
        <v>79750000</v>
      </c>
      <c r="L103" s="26"/>
      <c r="M103" s="45"/>
      <c r="N103" s="20">
        <v>0</v>
      </c>
      <c r="O103" s="20">
        <v>0</v>
      </c>
      <c r="P103" s="21"/>
      <c r="Q103" s="22">
        <v>44920</v>
      </c>
      <c r="R103" s="23">
        <v>79750000</v>
      </c>
      <c r="S103" s="24">
        <f>T103*100%/R103</f>
        <v>0.62121212539184956</v>
      </c>
      <c r="T103" s="25">
        <f>VLOOKUP(B103,'[1]pregunta_2-3'!$O$2:$AE$465,17,0)</f>
        <v>49541667</v>
      </c>
      <c r="U103" s="25">
        <f>R103-T103</f>
        <v>30208333</v>
      </c>
      <c r="V103" s="53" t="s">
        <v>949</v>
      </c>
      <c r="W103" s="7"/>
      <c r="X103" s="7"/>
    </row>
    <row r="104" spans="2:24" s="4" customFormat="1" ht="45">
      <c r="B104" s="44">
        <v>102</v>
      </c>
      <c r="C104" s="45" t="s">
        <v>1239</v>
      </c>
      <c r="D104" s="46" t="s">
        <v>582</v>
      </c>
      <c r="E104" s="54">
        <v>4434562</v>
      </c>
      <c r="F104" s="47" t="s">
        <v>1447</v>
      </c>
      <c r="G104" s="48">
        <v>44583</v>
      </c>
      <c r="H104" s="49">
        <v>44587</v>
      </c>
      <c r="I104" s="50">
        <v>44920</v>
      </c>
      <c r="J104" s="51" t="s">
        <v>831</v>
      </c>
      <c r="K104" s="23">
        <v>48780182</v>
      </c>
      <c r="L104" s="26"/>
      <c r="M104" s="45"/>
      <c r="N104" s="20">
        <v>0</v>
      </c>
      <c r="O104" s="20">
        <v>0</v>
      </c>
      <c r="P104" s="21"/>
      <c r="Q104" s="22">
        <v>44920</v>
      </c>
      <c r="R104" s="23">
        <v>48780182</v>
      </c>
      <c r="S104" s="24">
        <f>T104*100%/R104</f>
        <v>0.6212121348788735</v>
      </c>
      <c r="T104" s="25">
        <f>VLOOKUP(B104,'[1]pregunta_2-3'!$O$2:$AE$465,17,0)</f>
        <v>30302841</v>
      </c>
      <c r="U104" s="25">
        <f>R104-T104</f>
        <v>18477341</v>
      </c>
      <c r="V104" s="53" t="s">
        <v>950</v>
      </c>
      <c r="W104" s="7"/>
      <c r="X104" s="7"/>
    </row>
    <row r="105" spans="2:24" s="4" customFormat="1" ht="45">
      <c r="B105" s="44">
        <v>103</v>
      </c>
      <c r="C105" s="45" t="s">
        <v>327</v>
      </c>
      <c r="D105" s="46" t="s">
        <v>583</v>
      </c>
      <c r="E105" s="54">
        <v>5000000</v>
      </c>
      <c r="F105" s="47" t="s">
        <v>1448</v>
      </c>
      <c r="G105" s="48">
        <v>44585</v>
      </c>
      <c r="H105" s="49">
        <v>44589</v>
      </c>
      <c r="I105" s="50">
        <v>44922</v>
      </c>
      <c r="J105" s="51" t="s">
        <v>831</v>
      </c>
      <c r="K105" s="23">
        <v>55000000</v>
      </c>
      <c r="L105" s="26"/>
      <c r="M105" s="45"/>
      <c r="N105" s="20">
        <v>0</v>
      </c>
      <c r="O105" s="20">
        <v>0</v>
      </c>
      <c r="P105" s="21"/>
      <c r="Q105" s="22">
        <v>44922</v>
      </c>
      <c r="R105" s="23">
        <v>55000000</v>
      </c>
      <c r="S105" s="24">
        <f>T105*100%/R105</f>
        <v>0.62727272727272732</v>
      </c>
      <c r="T105" s="25">
        <f>VLOOKUP(B105,'[1]pregunta_2-3'!$O$2:$AE$465,17,0)</f>
        <v>34500000</v>
      </c>
      <c r="U105" s="25">
        <f>R105-T105</f>
        <v>20500000</v>
      </c>
      <c r="V105" s="53" t="s">
        <v>951</v>
      </c>
      <c r="W105" s="7"/>
      <c r="X105" s="7"/>
    </row>
    <row r="106" spans="2:24" s="4" customFormat="1" ht="45">
      <c r="B106" s="51">
        <v>104</v>
      </c>
      <c r="C106" s="45" t="s">
        <v>1240</v>
      </c>
      <c r="D106" s="46" t="s">
        <v>584</v>
      </c>
      <c r="E106" s="54">
        <v>3982495</v>
      </c>
      <c r="F106" s="47" t="s">
        <v>1449</v>
      </c>
      <c r="G106" s="48">
        <v>44585</v>
      </c>
      <c r="H106" s="49">
        <v>44588</v>
      </c>
      <c r="I106" s="50">
        <v>44921</v>
      </c>
      <c r="J106" s="51" t="s">
        <v>831</v>
      </c>
      <c r="K106" s="23">
        <v>43807445</v>
      </c>
      <c r="L106" s="26"/>
      <c r="M106" s="45"/>
      <c r="N106" s="20">
        <v>0</v>
      </c>
      <c r="O106" s="20">
        <v>0</v>
      </c>
      <c r="P106" s="21"/>
      <c r="Q106" s="22">
        <v>44921</v>
      </c>
      <c r="R106" s="23">
        <v>43807445</v>
      </c>
      <c r="S106" s="24">
        <f>T106*100%/R106</f>
        <v>0.62424243185148098</v>
      </c>
      <c r="T106" s="25">
        <f>VLOOKUP(B106,'[1]pregunta_2-3'!$O$2:$AE$465,17,0)</f>
        <v>27346466</v>
      </c>
      <c r="U106" s="25">
        <f>R106-T106</f>
        <v>16460979</v>
      </c>
      <c r="V106" s="53" t="s">
        <v>952</v>
      </c>
      <c r="W106" s="7"/>
      <c r="X106" s="7"/>
    </row>
    <row r="107" spans="2:24" s="4" customFormat="1" ht="45">
      <c r="B107" s="44">
        <v>105</v>
      </c>
      <c r="C107" s="45" t="s">
        <v>1241</v>
      </c>
      <c r="D107" s="46" t="s">
        <v>585</v>
      </c>
      <c r="E107" s="54">
        <v>6000000</v>
      </c>
      <c r="F107" s="47" t="s">
        <v>1450</v>
      </c>
      <c r="G107" s="48">
        <v>44584</v>
      </c>
      <c r="H107" s="49">
        <v>44587</v>
      </c>
      <c r="I107" s="50">
        <v>44920</v>
      </c>
      <c r="J107" s="51" t="s">
        <v>831</v>
      </c>
      <c r="K107" s="23">
        <v>66000000</v>
      </c>
      <c r="L107" s="26"/>
      <c r="M107" s="45"/>
      <c r="N107" s="20">
        <v>0</v>
      </c>
      <c r="O107" s="20">
        <v>0</v>
      </c>
      <c r="P107" s="21"/>
      <c r="Q107" s="22">
        <v>44920</v>
      </c>
      <c r="R107" s="23">
        <v>66000000</v>
      </c>
      <c r="S107" s="24">
        <f>T107*100%/R107</f>
        <v>0.62121212121212122</v>
      </c>
      <c r="T107" s="25">
        <f>VLOOKUP(B107,'[1]pregunta_2-3'!$O$2:$AE$465,17,0)</f>
        <v>41000000</v>
      </c>
      <c r="U107" s="25">
        <f>R107-T107</f>
        <v>25000000</v>
      </c>
      <c r="V107" s="53" t="s">
        <v>953</v>
      </c>
      <c r="W107" s="7"/>
      <c r="X107" s="7"/>
    </row>
    <row r="108" spans="2:24" s="4" customFormat="1" ht="45">
      <c r="B108" s="44">
        <v>106</v>
      </c>
      <c r="C108" s="45" t="s">
        <v>1242</v>
      </c>
      <c r="D108" s="46" t="s">
        <v>586</v>
      </c>
      <c r="E108" s="54">
        <v>6592000</v>
      </c>
      <c r="F108" s="47" t="s">
        <v>1451</v>
      </c>
      <c r="G108" s="48">
        <v>44585</v>
      </c>
      <c r="H108" s="49">
        <v>44593</v>
      </c>
      <c r="I108" s="50">
        <v>44895</v>
      </c>
      <c r="J108" s="51" t="s">
        <v>834</v>
      </c>
      <c r="K108" s="23">
        <v>65920000</v>
      </c>
      <c r="L108" s="26"/>
      <c r="M108" s="45"/>
      <c r="N108" s="20">
        <v>0</v>
      </c>
      <c r="O108" s="20">
        <v>0</v>
      </c>
      <c r="P108" s="21"/>
      <c r="Q108" s="22">
        <v>44895</v>
      </c>
      <c r="R108" s="23">
        <v>65920000</v>
      </c>
      <c r="S108" s="24">
        <f>T108*100%/R108</f>
        <v>0.6</v>
      </c>
      <c r="T108" s="25">
        <f>VLOOKUP(B108,'[1]pregunta_2-3'!$O$2:$AE$465,17,0)</f>
        <v>39552000</v>
      </c>
      <c r="U108" s="25">
        <f>R108-T108</f>
        <v>26368000</v>
      </c>
      <c r="V108" s="53" t="s">
        <v>954</v>
      </c>
      <c r="W108" s="7"/>
      <c r="X108" s="7"/>
    </row>
    <row r="109" spans="2:24" s="4" customFormat="1" ht="45">
      <c r="B109" s="51">
        <v>107</v>
      </c>
      <c r="C109" s="45" t="s">
        <v>1243</v>
      </c>
      <c r="D109" s="46" t="s">
        <v>587</v>
      </c>
      <c r="E109" s="54">
        <v>2000000</v>
      </c>
      <c r="F109" s="47" t="s">
        <v>1452</v>
      </c>
      <c r="G109" s="48">
        <v>44585</v>
      </c>
      <c r="H109" s="49">
        <v>44593</v>
      </c>
      <c r="I109" s="50">
        <v>44910</v>
      </c>
      <c r="J109" s="51" t="s">
        <v>832</v>
      </c>
      <c r="K109" s="23">
        <v>21000000</v>
      </c>
      <c r="L109" s="26"/>
      <c r="M109" s="45"/>
      <c r="N109" s="20">
        <v>0</v>
      </c>
      <c r="O109" s="20">
        <v>0</v>
      </c>
      <c r="P109" s="21"/>
      <c r="Q109" s="22">
        <v>44910</v>
      </c>
      <c r="R109" s="23">
        <v>21000000</v>
      </c>
      <c r="S109" s="24">
        <f>T109*100%/R109</f>
        <v>0.61904761904761907</v>
      </c>
      <c r="T109" s="25">
        <f>VLOOKUP(B109,'[1]pregunta_2-3'!$O$2:$AE$465,17,0)</f>
        <v>13000000</v>
      </c>
      <c r="U109" s="25">
        <f>R109-T109</f>
        <v>8000000</v>
      </c>
      <c r="V109" s="53" t="s">
        <v>955</v>
      </c>
      <c r="W109" s="7"/>
      <c r="X109" s="7"/>
    </row>
    <row r="110" spans="2:24" s="4" customFormat="1" ht="45">
      <c r="B110" s="44">
        <v>108</v>
      </c>
      <c r="C110" s="45" t="s">
        <v>268</v>
      </c>
      <c r="D110" s="46" t="s">
        <v>588</v>
      </c>
      <c r="E110" s="54">
        <v>2781000</v>
      </c>
      <c r="F110" s="47" t="s">
        <v>1453</v>
      </c>
      <c r="G110" s="48">
        <v>44582</v>
      </c>
      <c r="H110" s="49">
        <v>44585</v>
      </c>
      <c r="I110" s="50">
        <v>44903</v>
      </c>
      <c r="J110" s="51" t="s">
        <v>832</v>
      </c>
      <c r="K110" s="23">
        <v>29200500</v>
      </c>
      <c r="L110" s="26"/>
      <c r="M110" s="45"/>
      <c r="N110" s="20">
        <v>0</v>
      </c>
      <c r="O110" s="20">
        <v>0</v>
      </c>
      <c r="P110" s="21"/>
      <c r="Q110" s="22">
        <v>44903</v>
      </c>
      <c r="R110" s="23">
        <v>29200500</v>
      </c>
      <c r="S110" s="24">
        <f>T110*100%/R110</f>
        <v>0.59682539682539681</v>
      </c>
      <c r="T110" s="25">
        <f>VLOOKUP(B110,'[1]pregunta_2-3'!$O$2:$AE$465,17,0)</f>
        <v>17427600</v>
      </c>
      <c r="U110" s="25">
        <f>R110-T110</f>
        <v>11772900</v>
      </c>
      <c r="V110" s="53" t="s">
        <v>956</v>
      </c>
      <c r="W110" s="7"/>
      <c r="X110" s="7"/>
    </row>
    <row r="111" spans="2:24" s="4" customFormat="1" ht="45">
      <c r="B111" s="44">
        <v>109</v>
      </c>
      <c r="C111" s="45" t="s">
        <v>89</v>
      </c>
      <c r="D111" s="46" t="s">
        <v>589</v>
      </c>
      <c r="E111" s="54">
        <v>6285714.2857142854</v>
      </c>
      <c r="F111" s="47" t="s">
        <v>1454</v>
      </c>
      <c r="G111" s="48">
        <v>44588</v>
      </c>
      <c r="H111" s="49">
        <v>44593</v>
      </c>
      <c r="I111" s="50">
        <v>44895</v>
      </c>
      <c r="J111" s="51" t="s">
        <v>834</v>
      </c>
      <c r="K111" s="23">
        <v>66000000</v>
      </c>
      <c r="L111" s="26"/>
      <c r="M111" s="45"/>
      <c r="N111" s="20">
        <v>0</v>
      </c>
      <c r="O111" s="20">
        <v>0</v>
      </c>
      <c r="P111" s="21"/>
      <c r="Q111" s="22">
        <v>44895</v>
      </c>
      <c r="R111" s="23">
        <v>66000000</v>
      </c>
      <c r="S111" s="24">
        <f>T111*100%/R111</f>
        <v>0.6</v>
      </c>
      <c r="T111" s="25">
        <f>VLOOKUP(B111,'[1]pregunta_2-3'!$O$2:$AE$465,17,0)</f>
        <v>39600000</v>
      </c>
      <c r="U111" s="25">
        <f>R111-T111</f>
        <v>26400000</v>
      </c>
      <c r="V111" s="53" t="s">
        <v>957</v>
      </c>
      <c r="W111" s="7"/>
      <c r="X111" s="7"/>
    </row>
    <row r="112" spans="2:24" s="4" customFormat="1" ht="56.25">
      <c r="B112" s="51">
        <v>110</v>
      </c>
      <c r="C112" s="45" t="s">
        <v>256</v>
      </c>
      <c r="D112" s="46" t="s">
        <v>590</v>
      </c>
      <c r="E112" s="54">
        <v>5150000</v>
      </c>
      <c r="F112" s="47" t="s">
        <v>1455</v>
      </c>
      <c r="G112" s="48">
        <v>44583</v>
      </c>
      <c r="H112" s="49">
        <v>44587</v>
      </c>
      <c r="I112" s="50">
        <v>44905</v>
      </c>
      <c r="J112" s="51" t="s">
        <v>832</v>
      </c>
      <c r="K112" s="23">
        <v>54075000</v>
      </c>
      <c r="L112" s="26"/>
      <c r="M112" s="45"/>
      <c r="N112" s="20">
        <v>0</v>
      </c>
      <c r="O112" s="20">
        <v>0</v>
      </c>
      <c r="P112" s="21"/>
      <c r="Q112" s="22">
        <v>44905</v>
      </c>
      <c r="R112" s="23">
        <v>54075000</v>
      </c>
      <c r="S112" s="24">
        <f>T112*100%/R112</f>
        <v>0.60317460933888123</v>
      </c>
      <c r="T112" s="25">
        <f>VLOOKUP(B112,'[1]pregunta_2-3'!$O$2:$AE$465,17,0)</f>
        <v>32616667</v>
      </c>
      <c r="U112" s="25">
        <f>R112-T112</f>
        <v>21458333</v>
      </c>
      <c r="V112" s="53" t="s">
        <v>958</v>
      </c>
      <c r="W112" s="7"/>
      <c r="X112" s="7"/>
    </row>
    <row r="113" spans="2:24" s="4" customFormat="1" ht="56.25">
      <c r="B113" s="44">
        <v>111</v>
      </c>
      <c r="C113" s="45" t="s">
        <v>1244</v>
      </c>
      <c r="D113" s="46" t="s">
        <v>591</v>
      </c>
      <c r="E113" s="54">
        <v>7103910</v>
      </c>
      <c r="F113" s="47" t="s">
        <v>1456</v>
      </c>
      <c r="G113" s="48">
        <v>44583</v>
      </c>
      <c r="H113" s="49">
        <v>44587</v>
      </c>
      <c r="I113" s="50">
        <v>44905</v>
      </c>
      <c r="J113" s="51" t="s">
        <v>832</v>
      </c>
      <c r="K113" s="23">
        <v>74591055</v>
      </c>
      <c r="L113" s="26"/>
      <c r="M113" s="45"/>
      <c r="N113" s="20">
        <v>0</v>
      </c>
      <c r="O113" s="20">
        <v>0</v>
      </c>
      <c r="P113" s="21"/>
      <c r="Q113" s="22">
        <v>44905</v>
      </c>
      <c r="R113" s="23">
        <v>74591055</v>
      </c>
      <c r="S113" s="24">
        <f>T113*100%/R113</f>
        <v>0.60317460317460314</v>
      </c>
      <c r="T113" s="25">
        <f>VLOOKUP(B113,'[1]pregunta_2-3'!$O$2:$AE$465,17,0)</f>
        <v>44991430</v>
      </c>
      <c r="U113" s="25">
        <f>R113-T113</f>
        <v>29599625</v>
      </c>
      <c r="V113" s="53" t="s">
        <v>959</v>
      </c>
      <c r="W113" s="7"/>
      <c r="X113" s="7"/>
    </row>
    <row r="114" spans="2:24" s="4" customFormat="1" ht="45">
      <c r="B114" s="44">
        <v>112</v>
      </c>
      <c r="C114" s="45" t="s">
        <v>254</v>
      </c>
      <c r="D114" s="46" t="s">
        <v>592</v>
      </c>
      <c r="E114" s="54">
        <v>8072625</v>
      </c>
      <c r="F114" s="47" t="s">
        <v>1457</v>
      </c>
      <c r="G114" s="48">
        <v>44583</v>
      </c>
      <c r="H114" s="49">
        <v>44587</v>
      </c>
      <c r="I114" s="50">
        <v>44920</v>
      </c>
      <c r="J114" s="51" t="s">
        <v>831</v>
      </c>
      <c r="K114" s="23">
        <v>88798875</v>
      </c>
      <c r="L114" s="26"/>
      <c r="M114" s="45"/>
      <c r="N114" s="20">
        <v>0</v>
      </c>
      <c r="O114" s="20">
        <v>0</v>
      </c>
      <c r="P114" s="21"/>
      <c r="Q114" s="22">
        <v>44920</v>
      </c>
      <c r="R114" s="23">
        <v>88798875</v>
      </c>
      <c r="S114" s="24">
        <f>T114*100%/R114</f>
        <v>0.6212121155814192</v>
      </c>
      <c r="T114" s="25">
        <f>VLOOKUP(B114,'[1]pregunta_2-3'!$O$2:$AE$465,17,0)</f>
        <v>55162937</v>
      </c>
      <c r="U114" s="25">
        <f>R114-T114</f>
        <v>33635938</v>
      </c>
      <c r="V114" s="53" t="s">
        <v>960</v>
      </c>
      <c r="W114" s="7"/>
      <c r="X114" s="7"/>
    </row>
    <row r="115" spans="2:24" s="4" customFormat="1" ht="56.25">
      <c r="B115" s="51">
        <v>113</v>
      </c>
      <c r="C115" s="45" t="s">
        <v>1245</v>
      </c>
      <c r="D115" s="46" t="s">
        <v>593</v>
      </c>
      <c r="E115" s="54">
        <v>7250000</v>
      </c>
      <c r="F115" s="47" t="s">
        <v>1458</v>
      </c>
      <c r="G115" s="48">
        <v>44583</v>
      </c>
      <c r="H115" s="49">
        <v>44587</v>
      </c>
      <c r="I115" s="50">
        <v>44920</v>
      </c>
      <c r="J115" s="51" t="s">
        <v>831</v>
      </c>
      <c r="K115" s="23">
        <v>79750000</v>
      </c>
      <c r="L115" s="26"/>
      <c r="M115" s="45"/>
      <c r="N115" s="20">
        <v>0</v>
      </c>
      <c r="O115" s="20">
        <v>0</v>
      </c>
      <c r="P115" s="21"/>
      <c r="Q115" s="22">
        <v>44920</v>
      </c>
      <c r="R115" s="23">
        <v>79750000</v>
      </c>
      <c r="S115" s="24">
        <f>T115*100%/R115</f>
        <v>0.62121212539184956</v>
      </c>
      <c r="T115" s="25">
        <f>VLOOKUP(B115,'[1]pregunta_2-3'!$O$2:$AE$465,17,0)</f>
        <v>49541667</v>
      </c>
      <c r="U115" s="25">
        <f>R115-T115</f>
        <v>30208333</v>
      </c>
      <c r="V115" s="53" t="s">
        <v>961</v>
      </c>
      <c r="W115" s="7"/>
      <c r="X115" s="7"/>
    </row>
    <row r="116" spans="2:24" s="4" customFormat="1" ht="45">
      <c r="B116" s="44">
        <v>114</v>
      </c>
      <c r="C116" s="45" t="s">
        <v>140</v>
      </c>
      <c r="D116" s="46" t="s">
        <v>594</v>
      </c>
      <c r="E116" s="54">
        <v>5790000</v>
      </c>
      <c r="F116" s="47" t="s">
        <v>1459</v>
      </c>
      <c r="G116" s="48">
        <v>44583</v>
      </c>
      <c r="H116" s="49">
        <v>44588</v>
      </c>
      <c r="I116" s="50">
        <v>44906</v>
      </c>
      <c r="J116" s="51" t="s">
        <v>832</v>
      </c>
      <c r="K116" s="23">
        <v>60795000</v>
      </c>
      <c r="L116" s="26"/>
      <c r="M116" s="45"/>
      <c r="N116" s="20">
        <v>0</v>
      </c>
      <c r="O116" s="20">
        <v>0</v>
      </c>
      <c r="P116" s="21"/>
      <c r="Q116" s="22">
        <v>44906</v>
      </c>
      <c r="R116" s="23">
        <v>60795000</v>
      </c>
      <c r="S116" s="24">
        <f>T116*100%/R116</f>
        <v>0.6063492063492063</v>
      </c>
      <c r="T116" s="25">
        <f>VLOOKUP(B116,'[1]pregunta_2-3'!$O$2:$AE$465,17,0)</f>
        <v>36863000</v>
      </c>
      <c r="U116" s="25">
        <f>R116-T116</f>
        <v>23932000</v>
      </c>
      <c r="V116" s="53" t="s">
        <v>962</v>
      </c>
      <c r="W116" s="7"/>
      <c r="X116" s="7"/>
    </row>
    <row r="117" spans="2:24" s="4" customFormat="1" ht="45">
      <c r="B117" s="44">
        <v>115</v>
      </c>
      <c r="C117" s="45" t="s">
        <v>192</v>
      </c>
      <c r="D117" s="46" t="s">
        <v>595</v>
      </c>
      <c r="E117" s="54">
        <v>2120500</v>
      </c>
      <c r="F117" s="55" t="s">
        <v>1644</v>
      </c>
      <c r="G117" s="48">
        <v>44583</v>
      </c>
      <c r="H117" s="49">
        <v>44587</v>
      </c>
      <c r="I117" s="50">
        <v>44905</v>
      </c>
      <c r="J117" s="51" t="s">
        <v>832</v>
      </c>
      <c r="K117" s="23">
        <v>22265250</v>
      </c>
      <c r="L117" s="26"/>
      <c r="M117" s="45"/>
      <c r="N117" s="20">
        <v>0</v>
      </c>
      <c r="O117" s="20">
        <v>0</v>
      </c>
      <c r="P117" s="21"/>
      <c r="Q117" s="22">
        <v>44905</v>
      </c>
      <c r="R117" s="23">
        <v>22265250</v>
      </c>
      <c r="S117" s="24">
        <f>T117*100%/R117</f>
        <v>0.60317458820359082</v>
      </c>
      <c r="T117" s="25">
        <f>VLOOKUP(B117,'[1]pregunta_2-3'!$O$2:$AE$465,17,0)</f>
        <v>13429833</v>
      </c>
      <c r="U117" s="25">
        <f>R117-T117</f>
        <v>8835417</v>
      </c>
      <c r="V117" s="53" t="s">
        <v>963</v>
      </c>
      <c r="W117" s="7"/>
      <c r="X117" s="7"/>
    </row>
    <row r="118" spans="2:24" s="4" customFormat="1" ht="45">
      <c r="B118" s="51">
        <v>116</v>
      </c>
      <c r="C118" s="45" t="s">
        <v>1246</v>
      </c>
      <c r="D118" s="46" t="s">
        <v>596</v>
      </c>
      <c r="E118" s="54">
        <v>2120500</v>
      </c>
      <c r="F118" s="47" t="s">
        <v>1460</v>
      </c>
      <c r="G118" s="48">
        <v>44583</v>
      </c>
      <c r="H118" s="49">
        <v>44587</v>
      </c>
      <c r="I118" s="50">
        <v>44767</v>
      </c>
      <c r="J118" s="51" t="s">
        <v>830</v>
      </c>
      <c r="K118" s="23">
        <v>12723000</v>
      </c>
      <c r="L118" s="26"/>
      <c r="M118" s="45"/>
      <c r="N118" s="20">
        <v>0</v>
      </c>
      <c r="O118" s="20">
        <v>0</v>
      </c>
      <c r="P118" s="21"/>
      <c r="Q118" s="22">
        <v>44767</v>
      </c>
      <c r="R118" s="23">
        <v>12723000</v>
      </c>
      <c r="S118" s="24">
        <f>T118*100%/R118</f>
        <v>0.30555552935628388</v>
      </c>
      <c r="T118" s="25">
        <f>VLOOKUP(B118,'[1]pregunta_2-3'!$O$2:$AE$465,17,0)</f>
        <v>3887583</v>
      </c>
      <c r="U118" s="25">
        <f>R118-T118</f>
        <v>8835417</v>
      </c>
      <c r="V118" s="53" t="s">
        <v>964</v>
      </c>
      <c r="W118" s="7"/>
      <c r="X118" s="7"/>
    </row>
    <row r="119" spans="2:24" s="4" customFormat="1" ht="45">
      <c r="B119" s="44">
        <v>117</v>
      </c>
      <c r="C119" s="45" t="s">
        <v>134</v>
      </c>
      <c r="D119" s="46" t="s">
        <v>597</v>
      </c>
      <c r="E119" s="54">
        <v>2120500</v>
      </c>
      <c r="F119" s="55" t="s">
        <v>1644</v>
      </c>
      <c r="G119" s="48">
        <v>44583</v>
      </c>
      <c r="H119" s="49">
        <v>44587</v>
      </c>
      <c r="I119" s="50">
        <v>44905</v>
      </c>
      <c r="J119" s="51" t="s">
        <v>832</v>
      </c>
      <c r="K119" s="23">
        <v>22265250</v>
      </c>
      <c r="L119" s="26"/>
      <c r="M119" s="45"/>
      <c r="N119" s="20">
        <v>0</v>
      </c>
      <c r="O119" s="20">
        <v>0</v>
      </c>
      <c r="P119" s="21"/>
      <c r="Q119" s="22">
        <v>44905</v>
      </c>
      <c r="R119" s="23">
        <v>22265250</v>
      </c>
      <c r="S119" s="24">
        <f>T119*100%/R119</f>
        <v>0.60317458820359082</v>
      </c>
      <c r="T119" s="25">
        <f>VLOOKUP(B119,'[1]pregunta_2-3'!$O$2:$AE$465,17,0)</f>
        <v>13429833</v>
      </c>
      <c r="U119" s="25">
        <f>R119-T119</f>
        <v>8835417</v>
      </c>
      <c r="V119" s="53" t="s">
        <v>965</v>
      </c>
      <c r="W119" s="7"/>
      <c r="X119" s="7"/>
    </row>
    <row r="120" spans="2:24" s="4" customFormat="1" ht="45">
      <c r="B120" s="44">
        <v>118</v>
      </c>
      <c r="C120" s="45" t="s">
        <v>58</v>
      </c>
      <c r="D120" s="46" t="s">
        <v>598</v>
      </c>
      <c r="E120" s="54">
        <v>5150000</v>
      </c>
      <c r="F120" s="47" t="s">
        <v>1461</v>
      </c>
      <c r="G120" s="48">
        <v>44585</v>
      </c>
      <c r="H120" s="49">
        <v>44587</v>
      </c>
      <c r="I120" s="50">
        <v>44920</v>
      </c>
      <c r="J120" s="51" t="s">
        <v>831</v>
      </c>
      <c r="K120" s="23">
        <v>56650000</v>
      </c>
      <c r="L120" s="26"/>
      <c r="M120" s="45"/>
      <c r="N120" s="20">
        <v>0</v>
      </c>
      <c r="O120" s="20">
        <v>0</v>
      </c>
      <c r="P120" s="21"/>
      <c r="Q120" s="22">
        <v>44920</v>
      </c>
      <c r="R120" s="23">
        <v>56650000</v>
      </c>
      <c r="S120" s="24">
        <f>T120*100%/R120</f>
        <v>0.62121212709620477</v>
      </c>
      <c r="T120" s="25">
        <f>VLOOKUP(B120,'[1]pregunta_2-3'!$O$2:$AE$465,17,0)</f>
        <v>35191667</v>
      </c>
      <c r="U120" s="25">
        <f>R120-T120</f>
        <v>21458333</v>
      </c>
      <c r="V120" s="53" t="s">
        <v>966</v>
      </c>
      <c r="W120" s="7"/>
      <c r="X120" s="7"/>
    </row>
    <row r="121" spans="2:24" s="4" customFormat="1" ht="45">
      <c r="B121" s="51">
        <v>119</v>
      </c>
      <c r="C121" s="45" t="s">
        <v>66</v>
      </c>
      <c r="D121" s="46" t="s">
        <v>599</v>
      </c>
      <c r="E121" s="54">
        <v>4120000</v>
      </c>
      <c r="F121" s="47" t="s">
        <v>1462</v>
      </c>
      <c r="G121" s="48">
        <v>44585</v>
      </c>
      <c r="H121" s="49">
        <v>44587</v>
      </c>
      <c r="I121" s="50">
        <v>44920</v>
      </c>
      <c r="J121" s="51" t="s">
        <v>831</v>
      </c>
      <c r="K121" s="23">
        <v>45320000</v>
      </c>
      <c r="L121" s="26"/>
      <c r="M121" s="45"/>
      <c r="N121" s="20">
        <v>0</v>
      </c>
      <c r="O121" s="20">
        <v>0</v>
      </c>
      <c r="P121" s="21"/>
      <c r="Q121" s="22">
        <v>44920</v>
      </c>
      <c r="R121" s="23">
        <v>45320000</v>
      </c>
      <c r="S121" s="24">
        <f>T121*100%/R121</f>
        <v>0.6212121138570168</v>
      </c>
      <c r="T121" s="25">
        <f>VLOOKUP(B121,'[1]pregunta_2-3'!$O$2:$AE$465,17,0)</f>
        <v>28153333</v>
      </c>
      <c r="U121" s="25">
        <f>R121-T121</f>
        <v>17166667</v>
      </c>
      <c r="V121" s="53" t="s">
        <v>967</v>
      </c>
      <c r="W121" s="7"/>
      <c r="X121" s="7"/>
    </row>
    <row r="122" spans="2:24" s="4" customFormat="1" ht="45">
      <c r="B122" s="44">
        <v>120</v>
      </c>
      <c r="C122" s="45" t="s">
        <v>52</v>
      </c>
      <c r="D122" s="46" t="s">
        <v>600</v>
      </c>
      <c r="E122" s="54">
        <v>4120000</v>
      </c>
      <c r="F122" s="47" t="s">
        <v>1463</v>
      </c>
      <c r="G122" s="48">
        <v>44583</v>
      </c>
      <c r="H122" s="49">
        <v>44586</v>
      </c>
      <c r="I122" s="50">
        <v>44919</v>
      </c>
      <c r="J122" s="51" t="s">
        <v>831</v>
      </c>
      <c r="K122" s="23">
        <v>45320000</v>
      </c>
      <c r="L122" s="26"/>
      <c r="M122" s="45"/>
      <c r="N122" s="20">
        <v>0</v>
      </c>
      <c r="O122" s="20">
        <v>0</v>
      </c>
      <c r="P122" s="21"/>
      <c r="Q122" s="22">
        <v>44919</v>
      </c>
      <c r="R122" s="23">
        <v>45320000</v>
      </c>
      <c r="S122" s="24">
        <f>T122*100%/R122</f>
        <v>0.61818181818181817</v>
      </c>
      <c r="T122" s="25">
        <f>VLOOKUP(B122,'[1]pregunta_2-3'!$O$2:$AE$465,17,0)</f>
        <v>28016000</v>
      </c>
      <c r="U122" s="25">
        <f>R122-T122</f>
        <v>17304000</v>
      </c>
      <c r="V122" s="53" t="s">
        <v>968</v>
      </c>
      <c r="W122" s="7"/>
      <c r="X122" s="7"/>
    </row>
    <row r="123" spans="2:24" s="4" customFormat="1" ht="45">
      <c r="B123" s="44">
        <v>121</v>
      </c>
      <c r="C123" s="45" t="s">
        <v>44</v>
      </c>
      <c r="D123" s="46" t="s">
        <v>601</v>
      </c>
      <c r="E123" s="54">
        <v>3745698</v>
      </c>
      <c r="F123" s="47" t="s">
        <v>1464</v>
      </c>
      <c r="G123" s="48">
        <v>44585</v>
      </c>
      <c r="H123" s="49">
        <v>44586</v>
      </c>
      <c r="I123" s="50">
        <v>44919</v>
      </c>
      <c r="J123" s="51" t="s">
        <v>831</v>
      </c>
      <c r="K123" s="23">
        <v>41202678</v>
      </c>
      <c r="L123" s="26"/>
      <c r="M123" s="45"/>
      <c r="N123" s="20">
        <v>0</v>
      </c>
      <c r="O123" s="20">
        <v>0</v>
      </c>
      <c r="P123" s="21"/>
      <c r="Q123" s="22">
        <v>44919</v>
      </c>
      <c r="R123" s="23">
        <v>41202678</v>
      </c>
      <c r="S123" s="24">
        <f>T123*100%/R123</f>
        <v>0.61818180847371129</v>
      </c>
      <c r="T123" s="25">
        <f>VLOOKUP(B123,'[1]pregunta_2-3'!$O$2:$AE$465,17,0)</f>
        <v>25470746</v>
      </c>
      <c r="U123" s="25">
        <f>R123-T123</f>
        <v>15731932</v>
      </c>
      <c r="V123" s="53" t="s">
        <v>969</v>
      </c>
      <c r="W123" s="7"/>
      <c r="X123" s="7"/>
    </row>
    <row r="124" spans="2:24" s="4" customFormat="1" ht="45">
      <c r="B124" s="51">
        <v>122</v>
      </c>
      <c r="C124" s="45" t="s">
        <v>46</v>
      </c>
      <c r="D124" s="46" t="s">
        <v>602</v>
      </c>
      <c r="E124" s="54">
        <v>2800000</v>
      </c>
      <c r="F124" s="47" t="s">
        <v>1465</v>
      </c>
      <c r="G124" s="48">
        <v>44583</v>
      </c>
      <c r="H124" s="49">
        <v>44587</v>
      </c>
      <c r="I124" s="50">
        <v>44920</v>
      </c>
      <c r="J124" s="51" t="s">
        <v>831</v>
      </c>
      <c r="K124" s="23">
        <v>30800000</v>
      </c>
      <c r="L124" s="26"/>
      <c r="M124" s="45"/>
      <c r="N124" s="20">
        <v>0</v>
      </c>
      <c r="O124" s="20">
        <v>0</v>
      </c>
      <c r="P124" s="21"/>
      <c r="Q124" s="22">
        <v>44920</v>
      </c>
      <c r="R124" s="23">
        <v>30800000</v>
      </c>
      <c r="S124" s="24">
        <f>T124*100%/R124</f>
        <v>0.62121214285714288</v>
      </c>
      <c r="T124" s="25">
        <f>VLOOKUP(B124,'[1]pregunta_2-3'!$O$2:$AE$465,17,0)</f>
        <v>19133334</v>
      </c>
      <c r="U124" s="25">
        <f>R124-T124</f>
        <v>11666666</v>
      </c>
      <c r="V124" s="53" t="s">
        <v>970</v>
      </c>
      <c r="W124" s="7"/>
      <c r="X124" s="7"/>
    </row>
    <row r="125" spans="2:24" s="4" customFormat="1" ht="45">
      <c r="B125" s="44">
        <v>123</v>
      </c>
      <c r="C125" s="45" t="s">
        <v>1247</v>
      </c>
      <c r="D125" s="46" t="s">
        <v>603</v>
      </c>
      <c r="E125" s="54">
        <v>6000000</v>
      </c>
      <c r="F125" s="47" t="s">
        <v>1466</v>
      </c>
      <c r="G125" s="48">
        <v>44585</v>
      </c>
      <c r="H125" s="49">
        <v>44592</v>
      </c>
      <c r="I125" s="50">
        <v>44925</v>
      </c>
      <c r="J125" s="51" t="s">
        <v>831</v>
      </c>
      <c r="K125" s="23">
        <v>66000000</v>
      </c>
      <c r="L125" s="26"/>
      <c r="M125" s="45"/>
      <c r="N125" s="20">
        <v>0</v>
      </c>
      <c r="O125" s="20">
        <v>0</v>
      </c>
      <c r="P125" s="21"/>
      <c r="Q125" s="22">
        <v>44925</v>
      </c>
      <c r="R125" s="23">
        <v>66000000</v>
      </c>
      <c r="S125" s="24">
        <f>T125*100%/R125</f>
        <v>0.63636363636363635</v>
      </c>
      <c r="T125" s="25">
        <f>VLOOKUP(B125,'[1]pregunta_2-3'!$O$2:$AE$465,17,0)</f>
        <v>42000000</v>
      </c>
      <c r="U125" s="25">
        <f>R125-T125</f>
        <v>24000000</v>
      </c>
      <c r="V125" s="53" t="s">
        <v>971</v>
      </c>
      <c r="W125" s="7"/>
      <c r="X125" s="7"/>
    </row>
    <row r="126" spans="2:24" s="4" customFormat="1" ht="45">
      <c r="B126" s="44">
        <v>124</v>
      </c>
      <c r="C126" s="45" t="s">
        <v>22</v>
      </c>
      <c r="D126" s="46" t="s">
        <v>604</v>
      </c>
      <c r="E126" s="54">
        <v>4635000</v>
      </c>
      <c r="F126" s="47" t="s">
        <v>1467</v>
      </c>
      <c r="G126" s="48">
        <v>44585</v>
      </c>
      <c r="H126" s="49">
        <v>44587</v>
      </c>
      <c r="I126" s="50">
        <v>44920</v>
      </c>
      <c r="J126" s="51" t="s">
        <v>831</v>
      </c>
      <c r="K126" s="23">
        <v>50985000</v>
      </c>
      <c r="L126" s="26"/>
      <c r="M126" s="45"/>
      <c r="N126" s="20">
        <v>0</v>
      </c>
      <c r="O126" s="20">
        <v>0</v>
      </c>
      <c r="P126" s="21"/>
      <c r="Q126" s="22">
        <v>44920</v>
      </c>
      <c r="R126" s="23">
        <v>50985000</v>
      </c>
      <c r="S126" s="24">
        <f>T126*100%/R126</f>
        <v>0.62121212121212122</v>
      </c>
      <c r="T126" s="25">
        <f>VLOOKUP(B126,'[1]pregunta_2-3'!$O$2:$AE$465,17,0)</f>
        <v>31672500</v>
      </c>
      <c r="U126" s="25">
        <f>R126-T126</f>
        <v>19312500</v>
      </c>
      <c r="V126" s="53" t="s">
        <v>972</v>
      </c>
      <c r="W126" s="7"/>
      <c r="X126" s="7"/>
    </row>
    <row r="127" spans="2:24" s="4" customFormat="1" ht="45">
      <c r="B127" s="51">
        <v>125</v>
      </c>
      <c r="C127" s="45" t="s">
        <v>45</v>
      </c>
      <c r="D127" s="46" t="s">
        <v>605</v>
      </c>
      <c r="E127" s="54">
        <v>7725000</v>
      </c>
      <c r="F127" s="47" t="s">
        <v>1468</v>
      </c>
      <c r="G127" s="48">
        <v>44583</v>
      </c>
      <c r="H127" s="49">
        <v>44589</v>
      </c>
      <c r="I127" s="50">
        <v>44922</v>
      </c>
      <c r="J127" s="51" t="s">
        <v>831</v>
      </c>
      <c r="K127" s="23">
        <v>84975000</v>
      </c>
      <c r="L127" s="26"/>
      <c r="M127" s="45"/>
      <c r="N127" s="20">
        <v>0</v>
      </c>
      <c r="O127" s="20">
        <v>0</v>
      </c>
      <c r="P127" s="21"/>
      <c r="Q127" s="22">
        <v>44922</v>
      </c>
      <c r="R127" s="23">
        <v>84975000</v>
      </c>
      <c r="S127" s="24">
        <f>T127*100%/R127</f>
        <v>0.62727272727272732</v>
      </c>
      <c r="T127" s="25">
        <f>VLOOKUP(B127,'[1]pregunta_2-3'!$O$2:$AE$465,17,0)</f>
        <v>53302500</v>
      </c>
      <c r="U127" s="25">
        <f>R127-T127</f>
        <v>31672500</v>
      </c>
      <c r="V127" s="53" t="s">
        <v>973</v>
      </c>
      <c r="W127" s="7"/>
      <c r="X127" s="7"/>
    </row>
    <row r="128" spans="2:24" s="4" customFormat="1" ht="45">
      <c r="B128" s="44">
        <v>126</v>
      </c>
      <c r="C128" s="45" t="s">
        <v>80</v>
      </c>
      <c r="D128" s="46" t="s">
        <v>606</v>
      </c>
      <c r="E128" s="54">
        <v>5150000</v>
      </c>
      <c r="F128" s="47" t="s">
        <v>1469</v>
      </c>
      <c r="G128" s="48">
        <v>44585</v>
      </c>
      <c r="H128" s="49">
        <v>44589</v>
      </c>
      <c r="I128" s="50">
        <v>44892</v>
      </c>
      <c r="J128" s="51" t="s">
        <v>834</v>
      </c>
      <c r="K128" s="23">
        <v>51500000</v>
      </c>
      <c r="L128" s="26"/>
      <c r="M128" s="45"/>
      <c r="N128" s="20">
        <v>0</v>
      </c>
      <c r="O128" s="20">
        <v>0</v>
      </c>
      <c r="P128" s="21"/>
      <c r="Q128" s="22">
        <v>44892</v>
      </c>
      <c r="R128" s="23">
        <v>51500000</v>
      </c>
      <c r="S128" s="24">
        <f>T128*100%/R128</f>
        <v>0.59000003883495145</v>
      </c>
      <c r="T128" s="25">
        <f>VLOOKUP(B128,'[1]pregunta_2-3'!$O$2:$AE$465,17,0)</f>
        <v>30385002</v>
      </c>
      <c r="U128" s="25">
        <f>R128-T128</f>
        <v>21114998</v>
      </c>
      <c r="V128" s="53" t="s">
        <v>974</v>
      </c>
      <c r="W128" s="7"/>
      <c r="X128" s="7"/>
    </row>
    <row r="129" spans="2:24" s="4" customFormat="1" ht="45">
      <c r="B129" s="44">
        <v>127</v>
      </c>
      <c r="C129" s="45" t="s">
        <v>136</v>
      </c>
      <c r="D129" s="46" t="s">
        <v>607</v>
      </c>
      <c r="E129" s="54">
        <v>3982495</v>
      </c>
      <c r="F129" s="47" t="s">
        <v>1470</v>
      </c>
      <c r="G129" s="48">
        <v>44585</v>
      </c>
      <c r="H129" s="49">
        <v>44592</v>
      </c>
      <c r="I129" s="50">
        <v>44918</v>
      </c>
      <c r="J129" s="51" t="s">
        <v>831</v>
      </c>
      <c r="K129" s="23">
        <v>43807445</v>
      </c>
      <c r="L129" s="26" t="s">
        <v>1669</v>
      </c>
      <c r="M129" s="45"/>
      <c r="N129" s="20">
        <v>0</v>
      </c>
      <c r="O129" s="20">
        <v>0</v>
      </c>
      <c r="P129" s="21">
        <v>7</v>
      </c>
      <c r="Q129" s="22">
        <v>44925</v>
      </c>
      <c r="R129" s="23">
        <v>43807445</v>
      </c>
      <c r="S129" s="24">
        <f>T129*100%/R129</f>
        <v>0.63636363636363635</v>
      </c>
      <c r="T129" s="25">
        <f>VLOOKUP(B129,'[1]pregunta_2-3'!$O$2:$AE$465,17,0)</f>
        <v>27877465</v>
      </c>
      <c r="U129" s="25">
        <f>R129-T129</f>
        <v>15929980</v>
      </c>
      <c r="V129" s="53" t="s">
        <v>975</v>
      </c>
      <c r="W129" s="7"/>
      <c r="X129" s="7"/>
    </row>
    <row r="130" spans="2:24" s="4" customFormat="1" ht="45">
      <c r="B130" s="51">
        <v>128</v>
      </c>
      <c r="C130" s="45" t="s">
        <v>1248</v>
      </c>
      <c r="D130" s="46" t="s">
        <v>608</v>
      </c>
      <c r="E130" s="54">
        <v>3874860</v>
      </c>
      <c r="F130" s="47" t="s">
        <v>1471</v>
      </c>
      <c r="G130" s="48">
        <v>44586</v>
      </c>
      <c r="H130" s="49">
        <v>44587</v>
      </c>
      <c r="I130" s="50">
        <v>44920</v>
      </c>
      <c r="J130" s="51" t="s">
        <v>834</v>
      </c>
      <c r="K130" s="23">
        <v>42623460</v>
      </c>
      <c r="L130" s="26"/>
      <c r="M130" s="45"/>
      <c r="N130" s="20">
        <v>0</v>
      </c>
      <c r="O130" s="20">
        <v>0</v>
      </c>
      <c r="P130" s="26"/>
      <c r="Q130" s="22">
        <v>44920</v>
      </c>
      <c r="R130" s="23">
        <v>42623460</v>
      </c>
      <c r="S130" s="24">
        <f>T130*100%/R130</f>
        <v>0.62121212121212122</v>
      </c>
      <c r="T130" s="25">
        <f>VLOOKUP(B130,'[1]pregunta_2-3'!$O$2:$AE$465,17,0)</f>
        <v>26478210</v>
      </c>
      <c r="U130" s="25">
        <f>R130-T130</f>
        <v>16145250</v>
      </c>
      <c r="V130" s="53" t="s">
        <v>976</v>
      </c>
      <c r="W130" s="7"/>
      <c r="X130" s="7"/>
    </row>
    <row r="131" spans="2:24" s="4" customFormat="1" ht="45">
      <c r="B131" s="44">
        <v>129</v>
      </c>
      <c r="C131" s="45" t="s">
        <v>1249</v>
      </c>
      <c r="D131" s="46" t="s">
        <v>609</v>
      </c>
      <c r="E131" s="54">
        <v>4000000</v>
      </c>
      <c r="F131" s="47" t="s">
        <v>1472</v>
      </c>
      <c r="G131" s="48">
        <v>44588</v>
      </c>
      <c r="H131" s="49">
        <v>44589</v>
      </c>
      <c r="I131" s="50">
        <v>44907</v>
      </c>
      <c r="J131" s="51" t="s">
        <v>838</v>
      </c>
      <c r="K131" s="23">
        <v>42000000</v>
      </c>
      <c r="L131" s="26"/>
      <c r="M131" s="45"/>
      <c r="N131" s="20">
        <v>0</v>
      </c>
      <c r="O131" s="20">
        <v>0</v>
      </c>
      <c r="P131" s="26"/>
      <c r="Q131" s="22">
        <v>44907</v>
      </c>
      <c r="R131" s="23">
        <v>42000000</v>
      </c>
      <c r="S131" s="24">
        <f>T131*100%/R131</f>
        <v>0.60952380952380958</v>
      </c>
      <c r="T131" s="25">
        <f>VLOOKUP(B131,'[1]pregunta_2-3'!$O$2:$AE$465,17,0)</f>
        <v>25600000</v>
      </c>
      <c r="U131" s="25">
        <f>R131-T131</f>
        <v>16400000</v>
      </c>
      <c r="V131" s="53" t="s">
        <v>977</v>
      </c>
      <c r="W131" s="7"/>
      <c r="X131" s="7"/>
    </row>
    <row r="132" spans="2:24" s="4" customFormat="1" ht="45">
      <c r="B132" s="44">
        <v>130</v>
      </c>
      <c r="C132" s="45" t="s">
        <v>1250</v>
      </c>
      <c r="D132" s="46" t="s">
        <v>610</v>
      </c>
      <c r="E132" s="54">
        <v>4120000</v>
      </c>
      <c r="F132" s="47" t="s">
        <v>1473</v>
      </c>
      <c r="G132" s="48">
        <v>44585</v>
      </c>
      <c r="H132" s="49">
        <v>44589</v>
      </c>
      <c r="I132" s="50">
        <v>44892</v>
      </c>
      <c r="J132" s="51" t="s">
        <v>834</v>
      </c>
      <c r="K132" s="23">
        <v>41200000</v>
      </c>
      <c r="L132" s="26"/>
      <c r="M132" s="45"/>
      <c r="N132" s="20">
        <v>0</v>
      </c>
      <c r="O132" s="20">
        <v>0</v>
      </c>
      <c r="P132" s="26"/>
      <c r="Q132" s="22">
        <v>44892</v>
      </c>
      <c r="R132" s="23">
        <v>41200000</v>
      </c>
      <c r="S132" s="24">
        <f>T132*100%/R132</f>
        <v>0.59</v>
      </c>
      <c r="T132" s="25">
        <f>VLOOKUP(B132,'[1]pregunta_2-3'!$O$2:$AE$465,17,0)</f>
        <v>24308000</v>
      </c>
      <c r="U132" s="25">
        <f>R132-T132</f>
        <v>16892000</v>
      </c>
      <c r="V132" s="53" t="s">
        <v>978</v>
      </c>
      <c r="W132" s="7"/>
      <c r="X132" s="7"/>
    </row>
    <row r="133" spans="2:24" s="4" customFormat="1" ht="45">
      <c r="B133" s="51">
        <v>131</v>
      </c>
      <c r="C133" s="45" t="s">
        <v>1251</v>
      </c>
      <c r="D133" s="46" t="s">
        <v>611</v>
      </c>
      <c r="E133" s="54">
        <v>3400000</v>
      </c>
      <c r="F133" s="47" t="s">
        <v>1474</v>
      </c>
      <c r="G133" s="48">
        <v>44587</v>
      </c>
      <c r="H133" s="49">
        <v>44589</v>
      </c>
      <c r="I133" s="50">
        <v>44922</v>
      </c>
      <c r="J133" s="51" t="s">
        <v>831</v>
      </c>
      <c r="K133" s="23">
        <v>37400000</v>
      </c>
      <c r="L133" s="26"/>
      <c r="M133" s="45"/>
      <c r="N133" s="20">
        <v>0</v>
      </c>
      <c r="O133" s="20">
        <v>0</v>
      </c>
      <c r="P133" s="26"/>
      <c r="Q133" s="22">
        <v>44922</v>
      </c>
      <c r="R133" s="23">
        <v>37400000</v>
      </c>
      <c r="S133" s="24">
        <f>T133*100%/R133</f>
        <v>0.62727272727272732</v>
      </c>
      <c r="T133" s="25">
        <f>VLOOKUP(B133,'[1]pregunta_2-3'!$O$2:$AE$465,17,0)</f>
        <v>23460000</v>
      </c>
      <c r="U133" s="25">
        <f>R133-T133</f>
        <v>13940000</v>
      </c>
      <c r="V133" s="53" t="s">
        <v>979</v>
      </c>
      <c r="W133" s="7"/>
      <c r="X133" s="7"/>
    </row>
    <row r="134" spans="2:24" s="4" customFormat="1" ht="45">
      <c r="B134" s="44">
        <v>132</v>
      </c>
      <c r="C134" s="45" t="s">
        <v>1252</v>
      </c>
      <c r="D134" s="46" t="s">
        <v>612</v>
      </c>
      <c r="E134" s="54">
        <v>7534450</v>
      </c>
      <c r="F134" s="47" t="s">
        <v>1475</v>
      </c>
      <c r="G134" s="48">
        <v>44583</v>
      </c>
      <c r="H134" s="49">
        <v>44588</v>
      </c>
      <c r="I134" s="50">
        <v>44921</v>
      </c>
      <c r="J134" s="51" t="s">
        <v>831</v>
      </c>
      <c r="K134" s="23">
        <v>82878950</v>
      </c>
      <c r="L134" s="26"/>
      <c r="M134" s="45"/>
      <c r="N134" s="20">
        <v>0</v>
      </c>
      <c r="O134" s="20">
        <v>0</v>
      </c>
      <c r="P134" s="26"/>
      <c r="Q134" s="22">
        <v>44921</v>
      </c>
      <c r="R134" s="23">
        <v>82878950</v>
      </c>
      <c r="S134" s="24">
        <f>T134*100%/R134</f>
        <v>0.62424242826435417</v>
      </c>
      <c r="T134" s="25">
        <f>VLOOKUP(B134,'[1]pregunta_2-3'!$O$2:$AE$465,17,0)</f>
        <v>51736557</v>
      </c>
      <c r="U134" s="25">
        <f>R134-T134</f>
        <v>31142393</v>
      </c>
      <c r="V134" s="53" t="s">
        <v>980</v>
      </c>
      <c r="W134" s="7"/>
      <c r="X134" s="7"/>
    </row>
    <row r="135" spans="2:24" s="4" customFormat="1" ht="45">
      <c r="B135" s="44">
        <v>133</v>
      </c>
      <c r="C135" s="45" t="s">
        <v>1253</v>
      </c>
      <c r="D135" s="46" t="s">
        <v>613</v>
      </c>
      <c r="E135" s="54">
        <v>6000000</v>
      </c>
      <c r="F135" s="47" t="s">
        <v>1476</v>
      </c>
      <c r="G135" s="48">
        <v>44586</v>
      </c>
      <c r="H135" s="49">
        <v>44587</v>
      </c>
      <c r="I135" s="50">
        <v>44920</v>
      </c>
      <c r="J135" s="51" t="s">
        <v>831</v>
      </c>
      <c r="K135" s="23">
        <v>66000000</v>
      </c>
      <c r="L135" s="26"/>
      <c r="M135" s="45"/>
      <c r="N135" s="20">
        <v>0</v>
      </c>
      <c r="O135" s="20">
        <v>0</v>
      </c>
      <c r="P135" s="26"/>
      <c r="Q135" s="22">
        <v>44920</v>
      </c>
      <c r="R135" s="23">
        <v>66000000</v>
      </c>
      <c r="S135" s="24">
        <f>T135*100%/R135</f>
        <v>0.62121212121212122</v>
      </c>
      <c r="T135" s="25">
        <f>VLOOKUP(B135,'[1]pregunta_2-3'!$O$2:$AE$465,17,0)</f>
        <v>41000000</v>
      </c>
      <c r="U135" s="25">
        <f>R135-T135</f>
        <v>25000000</v>
      </c>
      <c r="V135" s="53" t="s">
        <v>981</v>
      </c>
      <c r="W135" s="7"/>
      <c r="X135" s="7"/>
    </row>
    <row r="136" spans="2:24" s="4" customFormat="1" ht="45">
      <c r="B136" s="51">
        <v>134</v>
      </c>
      <c r="C136" s="45" t="s">
        <v>49</v>
      </c>
      <c r="D136" s="46" t="s">
        <v>614</v>
      </c>
      <c r="E136" s="54">
        <v>5356000</v>
      </c>
      <c r="F136" s="47" t="s">
        <v>1477</v>
      </c>
      <c r="G136" s="48">
        <v>44586</v>
      </c>
      <c r="H136" s="49">
        <v>44587</v>
      </c>
      <c r="I136" s="50">
        <v>44920</v>
      </c>
      <c r="J136" s="51" t="s">
        <v>831</v>
      </c>
      <c r="K136" s="23">
        <v>58916000</v>
      </c>
      <c r="L136" s="26"/>
      <c r="M136" s="45"/>
      <c r="N136" s="20">
        <v>0</v>
      </c>
      <c r="O136" s="20">
        <v>0</v>
      </c>
      <c r="P136" s="26"/>
      <c r="Q136" s="22">
        <v>44920</v>
      </c>
      <c r="R136" s="23">
        <v>58916000</v>
      </c>
      <c r="S136" s="24">
        <f>T136*100%/R136</f>
        <v>0.62121211555434852</v>
      </c>
      <c r="T136" s="25">
        <f>VLOOKUP(B136,'[1]pregunta_2-3'!$O$2:$AE$465,17,0)</f>
        <v>36599333</v>
      </c>
      <c r="U136" s="25">
        <f>R136-T136</f>
        <v>22316667</v>
      </c>
      <c r="V136" s="53" t="s">
        <v>982</v>
      </c>
      <c r="W136" s="7"/>
      <c r="X136" s="7"/>
    </row>
    <row r="137" spans="2:24" s="4" customFormat="1" ht="45">
      <c r="B137" s="44">
        <v>135</v>
      </c>
      <c r="C137" s="45" t="s">
        <v>59</v>
      </c>
      <c r="D137" s="46" t="s">
        <v>615</v>
      </c>
      <c r="E137" s="54">
        <v>2690875</v>
      </c>
      <c r="F137" s="47" t="s">
        <v>1478</v>
      </c>
      <c r="G137" s="48">
        <v>44587</v>
      </c>
      <c r="H137" s="49">
        <v>44589</v>
      </c>
      <c r="I137" s="50">
        <v>44922</v>
      </c>
      <c r="J137" s="51" t="s">
        <v>831</v>
      </c>
      <c r="K137" s="23">
        <v>29599625</v>
      </c>
      <c r="L137" s="26"/>
      <c r="M137" s="45"/>
      <c r="N137" s="20">
        <v>0</v>
      </c>
      <c r="O137" s="20">
        <v>0</v>
      </c>
      <c r="P137" s="26"/>
      <c r="Q137" s="22">
        <v>44922</v>
      </c>
      <c r="R137" s="23">
        <v>29599625</v>
      </c>
      <c r="S137" s="24">
        <f>T137*100%/R137</f>
        <v>0.62727274416483314</v>
      </c>
      <c r="T137" s="25">
        <f>VLOOKUP(B137,'[1]pregunta_2-3'!$O$2:$AE$465,17,0)</f>
        <v>18567038</v>
      </c>
      <c r="U137" s="25">
        <f>R137-T137</f>
        <v>11032587</v>
      </c>
      <c r="V137" s="53" t="s">
        <v>983</v>
      </c>
      <c r="W137" s="7"/>
      <c r="X137" s="7"/>
    </row>
    <row r="138" spans="2:24" s="4" customFormat="1" ht="45">
      <c r="B138" s="44">
        <v>136</v>
      </c>
      <c r="C138" s="45" t="s">
        <v>55</v>
      </c>
      <c r="D138" s="46" t="s">
        <v>616</v>
      </c>
      <c r="E138" s="54">
        <v>2800000</v>
      </c>
      <c r="F138" s="47" t="s">
        <v>1479</v>
      </c>
      <c r="G138" s="48">
        <v>44587</v>
      </c>
      <c r="H138" s="49">
        <v>44592</v>
      </c>
      <c r="I138" s="50">
        <v>44925</v>
      </c>
      <c r="J138" s="51" t="s">
        <v>831</v>
      </c>
      <c r="K138" s="23">
        <v>30800000</v>
      </c>
      <c r="L138" s="26" t="s">
        <v>1670</v>
      </c>
      <c r="M138" s="45"/>
      <c r="N138" s="20">
        <v>0</v>
      </c>
      <c r="O138" s="20">
        <f>K138-R138</f>
        <v>26600000</v>
      </c>
      <c r="P138" s="26"/>
      <c r="Q138" s="22">
        <v>44635</v>
      </c>
      <c r="R138" s="23">
        <v>4200000</v>
      </c>
      <c r="S138" s="24">
        <f>T138*100%/R138</f>
        <v>0</v>
      </c>
      <c r="T138" s="25">
        <f>VLOOKUP(B138,'[1]pregunta_2-3'!$O$2:$AE$465,17,0)</f>
        <v>0</v>
      </c>
      <c r="U138" s="23">
        <v>0</v>
      </c>
      <c r="V138" s="53" t="s">
        <v>984</v>
      </c>
      <c r="W138" s="7"/>
      <c r="X138" s="7"/>
    </row>
    <row r="139" spans="2:24" s="4" customFormat="1" ht="45">
      <c r="B139" s="51">
        <v>137</v>
      </c>
      <c r="C139" s="45" t="s">
        <v>34</v>
      </c>
      <c r="D139" s="46" t="s">
        <v>617</v>
      </c>
      <c r="E139" s="54">
        <v>3000000</v>
      </c>
      <c r="F139" s="47" t="s">
        <v>1480</v>
      </c>
      <c r="G139" s="48">
        <v>44586</v>
      </c>
      <c r="H139" s="49">
        <v>44587</v>
      </c>
      <c r="I139" s="50">
        <v>44920</v>
      </c>
      <c r="J139" s="51" t="s">
        <v>831</v>
      </c>
      <c r="K139" s="23">
        <v>33000000</v>
      </c>
      <c r="L139" s="26"/>
      <c r="M139" s="45"/>
      <c r="N139" s="20">
        <v>0</v>
      </c>
      <c r="O139" s="20">
        <v>0</v>
      </c>
      <c r="P139" s="26"/>
      <c r="Q139" s="22">
        <v>44920</v>
      </c>
      <c r="R139" s="23">
        <v>33000000</v>
      </c>
      <c r="S139" s="24">
        <f>T139*100%/R139</f>
        <v>0.62121212121212122</v>
      </c>
      <c r="T139" s="25">
        <f>VLOOKUP(B139,'[1]pregunta_2-3'!$O$2:$AE$465,17,0)</f>
        <v>20500000</v>
      </c>
      <c r="U139" s="25">
        <f>R139-T139</f>
        <v>12500000</v>
      </c>
      <c r="V139" s="53" t="s">
        <v>985</v>
      </c>
      <c r="W139" s="7"/>
      <c r="X139" s="7"/>
    </row>
    <row r="140" spans="2:24" s="4" customFormat="1" ht="45">
      <c r="B140" s="44">
        <v>138</v>
      </c>
      <c r="C140" s="56" t="s">
        <v>1732</v>
      </c>
      <c r="D140" s="46" t="s">
        <v>618</v>
      </c>
      <c r="E140" s="54">
        <v>5790000</v>
      </c>
      <c r="F140" s="47" t="s">
        <v>1691</v>
      </c>
      <c r="G140" s="48">
        <v>44583</v>
      </c>
      <c r="H140" s="49">
        <v>44586</v>
      </c>
      <c r="I140" s="50">
        <v>44904</v>
      </c>
      <c r="J140" s="51" t="s">
        <v>832</v>
      </c>
      <c r="K140" s="23">
        <v>60795000</v>
      </c>
      <c r="L140" s="26" t="s">
        <v>1667</v>
      </c>
      <c r="M140" s="45" t="s">
        <v>1676</v>
      </c>
      <c r="N140" s="20">
        <v>0</v>
      </c>
      <c r="O140" s="20">
        <v>0</v>
      </c>
      <c r="P140" s="26"/>
      <c r="Q140" s="22">
        <v>44904</v>
      </c>
      <c r="R140" s="23">
        <v>60795000</v>
      </c>
      <c r="S140" s="24">
        <f>T140*100%/R140</f>
        <v>0.6</v>
      </c>
      <c r="T140" s="25">
        <f>VLOOKUP(B140,'[1]pregunta_2-3'!$O$2:$AE$465,17,0)</f>
        <v>36477000</v>
      </c>
      <c r="U140" s="25">
        <f>R140-T140</f>
        <v>24318000</v>
      </c>
      <c r="V140" s="53" t="s">
        <v>986</v>
      </c>
      <c r="W140" s="7"/>
      <c r="X140" s="7"/>
    </row>
    <row r="141" spans="2:24" s="4" customFormat="1" ht="56.25">
      <c r="B141" s="44">
        <v>139</v>
      </c>
      <c r="C141" s="45" t="s">
        <v>1254</v>
      </c>
      <c r="D141" s="46" t="s">
        <v>619</v>
      </c>
      <c r="E141" s="54">
        <v>6458100</v>
      </c>
      <c r="F141" s="47" t="s">
        <v>1481</v>
      </c>
      <c r="G141" s="48">
        <v>44583</v>
      </c>
      <c r="H141" s="49">
        <v>44586</v>
      </c>
      <c r="I141" s="50">
        <v>44904</v>
      </c>
      <c r="J141" s="51" t="s">
        <v>832</v>
      </c>
      <c r="K141" s="23">
        <v>67810050</v>
      </c>
      <c r="L141" s="26"/>
      <c r="M141" s="45"/>
      <c r="N141" s="20">
        <v>0</v>
      </c>
      <c r="O141" s="20">
        <v>0</v>
      </c>
      <c r="P141" s="26"/>
      <c r="Q141" s="22">
        <v>44904</v>
      </c>
      <c r="R141" s="23">
        <v>67810050</v>
      </c>
      <c r="S141" s="24">
        <f>T141*100%/R141</f>
        <v>0.6</v>
      </c>
      <c r="T141" s="25">
        <f>VLOOKUP(B141,'[1]pregunta_2-3'!$O$2:$AE$465,17,0)</f>
        <v>40686030</v>
      </c>
      <c r="U141" s="25">
        <f>R141-T141</f>
        <v>27124020</v>
      </c>
      <c r="V141" s="53" t="s">
        <v>987</v>
      </c>
      <c r="W141" s="7"/>
      <c r="X141" s="7"/>
    </row>
    <row r="142" spans="2:24" s="4" customFormat="1" ht="56.25">
      <c r="B142" s="51">
        <v>140</v>
      </c>
      <c r="C142" s="45" t="s">
        <v>253</v>
      </c>
      <c r="D142" s="46" t="s">
        <v>620</v>
      </c>
      <c r="E142" s="54">
        <v>5790000</v>
      </c>
      <c r="F142" s="47" t="s">
        <v>1482</v>
      </c>
      <c r="G142" s="48">
        <v>44583</v>
      </c>
      <c r="H142" s="49">
        <v>44585</v>
      </c>
      <c r="I142" s="50">
        <v>44903</v>
      </c>
      <c r="J142" s="51" t="s">
        <v>832</v>
      </c>
      <c r="K142" s="23">
        <v>60795000</v>
      </c>
      <c r="L142" s="26"/>
      <c r="M142" s="45"/>
      <c r="N142" s="20">
        <v>0</v>
      </c>
      <c r="O142" s="20">
        <v>0</v>
      </c>
      <c r="P142" s="26"/>
      <c r="Q142" s="22">
        <v>44903</v>
      </c>
      <c r="R142" s="23">
        <v>60795000</v>
      </c>
      <c r="S142" s="24">
        <f>T142*100%/R142</f>
        <v>0.59682539682539681</v>
      </c>
      <c r="T142" s="25">
        <f>VLOOKUP(B142,'[1]pregunta_2-3'!$O$2:$AE$465,17,0)</f>
        <v>36284000</v>
      </c>
      <c r="U142" s="25">
        <f>R142-T142</f>
        <v>24511000</v>
      </c>
      <c r="V142" s="53" t="s">
        <v>988</v>
      </c>
      <c r="W142" s="7"/>
      <c r="X142" s="7"/>
    </row>
    <row r="143" spans="2:24" s="4" customFormat="1" ht="56.25">
      <c r="B143" s="44">
        <v>141</v>
      </c>
      <c r="C143" s="45" t="s">
        <v>1255</v>
      </c>
      <c r="D143" s="46" t="s">
        <v>621</v>
      </c>
      <c r="E143" s="54">
        <v>5790000</v>
      </c>
      <c r="F143" s="47" t="s">
        <v>1483</v>
      </c>
      <c r="G143" s="48">
        <v>44583</v>
      </c>
      <c r="H143" s="49">
        <v>44586</v>
      </c>
      <c r="I143" s="50">
        <v>44904</v>
      </c>
      <c r="J143" s="51" t="s">
        <v>832</v>
      </c>
      <c r="K143" s="23">
        <v>60795000</v>
      </c>
      <c r="L143" s="26"/>
      <c r="M143" s="45"/>
      <c r="N143" s="20">
        <v>0</v>
      </c>
      <c r="O143" s="20">
        <v>0</v>
      </c>
      <c r="P143" s="26"/>
      <c r="Q143" s="22">
        <v>44904</v>
      </c>
      <c r="R143" s="23">
        <v>60795000</v>
      </c>
      <c r="S143" s="24">
        <f>T143*100%/R143</f>
        <v>0.6</v>
      </c>
      <c r="T143" s="25">
        <f>VLOOKUP(B143,'[1]pregunta_2-3'!$O$2:$AE$465,17,0)</f>
        <v>36477000</v>
      </c>
      <c r="U143" s="25">
        <f>R143-T143</f>
        <v>24318000</v>
      </c>
      <c r="V143" s="53" t="s">
        <v>989</v>
      </c>
      <c r="W143" s="7"/>
      <c r="X143" s="7"/>
    </row>
    <row r="144" spans="2:24" s="4" customFormat="1" ht="56.25">
      <c r="B144" s="44">
        <v>142</v>
      </c>
      <c r="C144" s="45" t="s">
        <v>126</v>
      </c>
      <c r="D144" s="46" t="s">
        <v>622</v>
      </c>
      <c r="E144" s="54">
        <v>5790000</v>
      </c>
      <c r="F144" s="47" t="s">
        <v>1484</v>
      </c>
      <c r="G144" s="48">
        <v>44583</v>
      </c>
      <c r="H144" s="49">
        <v>44586</v>
      </c>
      <c r="I144" s="50">
        <v>44904</v>
      </c>
      <c r="J144" s="51" t="s">
        <v>832</v>
      </c>
      <c r="K144" s="23">
        <v>60795000</v>
      </c>
      <c r="L144" s="26"/>
      <c r="M144" s="45"/>
      <c r="N144" s="20">
        <v>0</v>
      </c>
      <c r="O144" s="20">
        <v>0</v>
      </c>
      <c r="P144" s="26"/>
      <c r="Q144" s="22">
        <v>44904</v>
      </c>
      <c r="R144" s="23">
        <v>60795000</v>
      </c>
      <c r="S144" s="24">
        <f>T144*100%/R144</f>
        <v>0.6</v>
      </c>
      <c r="T144" s="25">
        <f>VLOOKUP(B144,'[1]pregunta_2-3'!$O$2:$AE$465,17,0)</f>
        <v>36477000</v>
      </c>
      <c r="U144" s="25">
        <f>R144-T144</f>
        <v>24318000</v>
      </c>
      <c r="V144" s="53" t="s">
        <v>990</v>
      </c>
      <c r="W144" s="7"/>
      <c r="X144" s="7"/>
    </row>
    <row r="145" spans="2:24" s="4" customFormat="1" ht="45">
      <c r="B145" s="51">
        <v>143</v>
      </c>
      <c r="C145" s="45" t="s">
        <v>238</v>
      </c>
      <c r="D145" s="46" t="s">
        <v>623</v>
      </c>
      <c r="E145" s="54">
        <v>5790000</v>
      </c>
      <c r="F145" s="59" t="s">
        <v>1647</v>
      </c>
      <c r="G145" s="48">
        <v>44583</v>
      </c>
      <c r="H145" s="49">
        <v>44586</v>
      </c>
      <c r="I145" s="50">
        <v>44889</v>
      </c>
      <c r="J145" s="51" t="s">
        <v>834</v>
      </c>
      <c r="K145" s="23">
        <v>57900000</v>
      </c>
      <c r="L145" s="26"/>
      <c r="M145" s="45"/>
      <c r="N145" s="20">
        <v>0</v>
      </c>
      <c r="O145" s="20">
        <v>0</v>
      </c>
      <c r="P145" s="26"/>
      <c r="Q145" s="22">
        <v>44889</v>
      </c>
      <c r="R145" s="23">
        <v>57900000</v>
      </c>
      <c r="S145" s="24">
        <f>T145*100%/R145</f>
        <v>0.57999999999999996</v>
      </c>
      <c r="T145" s="25">
        <f>VLOOKUP(B145,'[1]pregunta_2-3'!$O$2:$AE$465,17,0)</f>
        <v>33582000</v>
      </c>
      <c r="U145" s="25">
        <f>R145-T145</f>
        <v>24318000</v>
      </c>
      <c r="V145" s="53" t="s">
        <v>991</v>
      </c>
      <c r="W145" s="7"/>
      <c r="X145" s="7"/>
    </row>
    <row r="146" spans="2:24" s="4" customFormat="1" ht="45">
      <c r="B146" s="44">
        <v>144</v>
      </c>
      <c r="C146" s="45" t="s">
        <v>1256</v>
      </c>
      <c r="D146" s="46" t="s">
        <v>624</v>
      </c>
      <c r="E146" s="54">
        <v>4250000</v>
      </c>
      <c r="F146" s="47" t="s">
        <v>1485</v>
      </c>
      <c r="G146" s="48">
        <v>44583</v>
      </c>
      <c r="H146" s="49">
        <v>44586</v>
      </c>
      <c r="I146" s="50">
        <v>44904</v>
      </c>
      <c r="J146" s="51" t="s">
        <v>832</v>
      </c>
      <c r="K146" s="23">
        <v>44625000</v>
      </c>
      <c r="L146" s="26"/>
      <c r="M146" s="45"/>
      <c r="N146" s="20">
        <v>0</v>
      </c>
      <c r="O146" s="20">
        <v>0</v>
      </c>
      <c r="P146" s="26"/>
      <c r="Q146" s="22">
        <v>44904</v>
      </c>
      <c r="R146" s="23">
        <v>44625000</v>
      </c>
      <c r="S146" s="24">
        <f>T146*100%/R146</f>
        <v>0.6</v>
      </c>
      <c r="T146" s="25">
        <f>VLOOKUP(B146,'[1]pregunta_2-3'!$O$2:$AE$465,17,0)</f>
        <v>26775000</v>
      </c>
      <c r="U146" s="25">
        <f>R146-T146</f>
        <v>17850000</v>
      </c>
      <c r="V146" s="53" t="s">
        <v>992</v>
      </c>
      <c r="W146" s="7"/>
      <c r="X146" s="7"/>
    </row>
    <row r="147" spans="2:24" s="4" customFormat="1" ht="45">
      <c r="B147" s="44">
        <v>145</v>
      </c>
      <c r="C147" s="45" t="s">
        <v>1257</v>
      </c>
      <c r="D147" s="46" t="s">
        <v>625</v>
      </c>
      <c r="E147" s="54">
        <v>5790000</v>
      </c>
      <c r="F147" s="47" t="s">
        <v>1486</v>
      </c>
      <c r="G147" s="48">
        <v>44583</v>
      </c>
      <c r="H147" s="49">
        <v>44586</v>
      </c>
      <c r="I147" s="50">
        <v>44904</v>
      </c>
      <c r="J147" s="51" t="s">
        <v>832</v>
      </c>
      <c r="K147" s="23">
        <v>60795000</v>
      </c>
      <c r="L147" s="26"/>
      <c r="M147" s="45"/>
      <c r="N147" s="20">
        <v>0</v>
      </c>
      <c r="O147" s="20">
        <v>0</v>
      </c>
      <c r="P147" s="26"/>
      <c r="Q147" s="22">
        <v>44904</v>
      </c>
      <c r="R147" s="23">
        <v>60795000</v>
      </c>
      <c r="S147" s="24">
        <f>T147*100%/R147</f>
        <v>0.6</v>
      </c>
      <c r="T147" s="25">
        <f>VLOOKUP(B147,'[1]pregunta_2-3'!$O$2:$AE$465,17,0)</f>
        <v>36477000</v>
      </c>
      <c r="U147" s="25">
        <f>R147-T147</f>
        <v>24318000</v>
      </c>
      <c r="V147" s="53" t="s">
        <v>993</v>
      </c>
      <c r="W147" s="7"/>
      <c r="X147" s="7"/>
    </row>
    <row r="148" spans="2:24" s="4" customFormat="1" ht="45">
      <c r="B148" s="51">
        <v>146</v>
      </c>
      <c r="C148" s="45" t="s">
        <v>175</v>
      </c>
      <c r="D148" s="46" t="s">
        <v>626</v>
      </c>
      <c r="E148" s="54">
        <v>3150000</v>
      </c>
      <c r="F148" s="47" t="s">
        <v>1487</v>
      </c>
      <c r="G148" s="48">
        <v>44583</v>
      </c>
      <c r="H148" s="49">
        <v>44586</v>
      </c>
      <c r="I148" s="50">
        <v>44904</v>
      </c>
      <c r="J148" s="51" t="s">
        <v>832</v>
      </c>
      <c r="K148" s="23">
        <v>33075000</v>
      </c>
      <c r="L148" s="26"/>
      <c r="M148" s="45"/>
      <c r="N148" s="20">
        <v>0</v>
      </c>
      <c r="O148" s="20">
        <v>0</v>
      </c>
      <c r="P148" s="26"/>
      <c r="Q148" s="22">
        <v>44904</v>
      </c>
      <c r="R148" s="23">
        <v>33075000</v>
      </c>
      <c r="S148" s="24">
        <f>T148*100%/R148</f>
        <v>0.6</v>
      </c>
      <c r="T148" s="25">
        <f>VLOOKUP(B148,'[1]pregunta_2-3'!$O$2:$AE$465,17,0)</f>
        <v>19845000</v>
      </c>
      <c r="U148" s="25">
        <f>R148-T148</f>
        <v>13230000</v>
      </c>
      <c r="V148" s="53" t="s">
        <v>994</v>
      </c>
      <c r="W148" s="7"/>
      <c r="X148" s="7"/>
    </row>
    <row r="149" spans="2:24" s="4" customFormat="1" ht="45">
      <c r="B149" s="44">
        <v>147</v>
      </c>
      <c r="C149" s="45" t="s">
        <v>130</v>
      </c>
      <c r="D149" s="46" t="s">
        <v>627</v>
      </c>
      <c r="E149" s="54">
        <v>2120500</v>
      </c>
      <c r="F149" s="55" t="s">
        <v>1644</v>
      </c>
      <c r="G149" s="48">
        <v>44583</v>
      </c>
      <c r="H149" s="49">
        <v>44586</v>
      </c>
      <c r="I149" s="50">
        <v>44904</v>
      </c>
      <c r="J149" s="51" t="s">
        <v>832</v>
      </c>
      <c r="K149" s="23">
        <v>22265250</v>
      </c>
      <c r="L149" s="26"/>
      <c r="M149" s="45"/>
      <c r="N149" s="20">
        <v>0</v>
      </c>
      <c r="O149" s="20">
        <v>0</v>
      </c>
      <c r="P149" s="26"/>
      <c r="Q149" s="22">
        <v>44904</v>
      </c>
      <c r="R149" s="23">
        <v>22265250</v>
      </c>
      <c r="S149" s="24">
        <f>T149*100%/R149</f>
        <v>0.6</v>
      </c>
      <c r="T149" s="25">
        <f>VLOOKUP(B149,'[1]pregunta_2-3'!$O$2:$AE$465,17,0)</f>
        <v>13359150</v>
      </c>
      <c r="U149" s="25">
        <f>R149-T149</f>
        <v>8906100</v>
      </c>
      <c r="V149" s="53" t="s">
        <v>995</v>
      </c>
      <c r="W149" s="7"/>
      <c r="X149" s="7"/>
    </row>
    <row r="150" spans="2:24" s="4" customFormat="1" ht="45">
      <c r="B150" s="44">
        <v>148</v>
      </c>
      <c r="C150" s="45" t="s">
        <v>255</v>
      </c>
      <c r="D150" s="46" t="s">
        <v>628</v>
      </c>
      <c r="E150" s="54">
        <v>6458100</v>
      </c>
      <c r="F150" s="47" t="s">
        <v>1488</v>
      </c>
      <c r="G150" s="48">
        <v>44583</v>
      </c>
      <c r="H150" s="49">
        <v>44586</v>
      </c>
      <c r="I150" s="50">
        <v>44919</v>
      </c>
      <c r="J150" s="51" t="s">
        <v>831</v>
      </c>
      <c r="K150" s="23">
        <v>71039100</v>
      </c>
      <c r="L150" s="26"/>
      <c r="M150" s="45"/>
      <c r="N150" s="20">
        <v>0</v>
      </c>
      <c r="O150" s="20">
        <v>0</v>
      </c>
      <c r="P150" s="26"/>
      <c r="Q150" s="22">
        <v>44919</v>
      </c>
      <c r="R150" s="23">
        <v>71039100</v>
      </c>
      <c r="S150" s="24">
        <f>T150*100%/R150</f>
        <v>0.61818181818181817</v>
      </c>
      <c r="T150" s="25">
        <f>VLOOKUP(B150,'[1]pregunta_2-3'!$O$2:$AE$465,17,0)</f>
        <v>43915080</v>
      </c>
      <c r="U150" s="25">
        <f>R150-T150</f>
        <v>27124020</v>
      </c>
      <c r="V150" s="53" t="s">
        <v>996</v>
      </c>
      <c r="W150" s="7"/>
      <c r="X150" s="7"/>
    </row>
    <row r="151" spans="2:24" s="4" customFormat="1" ht="45">
      <c r="B151" s="51">
        <v>149</v>
      </c>
      <c r="C151" s="45" t="s">
        <v>1258</v>
      </c>
      <c r="D151" s="46" t="s">
        <v>629</v>
      </c>
      <c r="E151" s="54">
        <v>3325922</v>
      </c>
      <c r="F151" s="47" t="s">
        <v>1489</v>
      </c>
      <c r="G151" s="48">
        <v>44583</v>
      </c>
      <c r="H151" s="49">
        <v>44587</v>
      </c>
      <c r="I151" s="50">
        <v>44920</v>
      </c>
      <c r="J151" s="51" t="s">
        <v>831</v>
      </c>
      <c r="K151" s="23">
        <v>36585142</v>
      </c>
      <c r="L151" s="26"/>
      <c r="M151" s="45"/>
      <c r="N151" s="20">
        <v>0</v>
      </c>
      <c r="O151" s="20">
        <v>0</v>
      </c>
      <c r="P151" s="26"/>
      <c r="Q151" s="22">
        <v>44920</v>
      </c>
      <c r="R151" s="23">
        <v>36585142</v>
      </c>
      <c r="S151" s="24">
        <f>T151*100%/R151</f>
        <v>0.62148546532906723</v>
      </c>
      <c r="T151" s="25">
        <f>VLOOKUP(B151,'[1]pregunta_2-3'!$O$2:$AE$465,17,0)</f>
        <v>22737134</v>
      </c>
      <c r="U151" s="25">
        <f>R151-T151</f>
        <v>13848008</v>
      </c>
      <c r="V151" s="53" t="s">
        <v>997</v>
      </c>
      <c r="W151" s="7"/>
      <c r="X151" s="7"/>
    </row>
    <row r="152" spans="2:24" s="4" customFormat="1" ht="45">
      <c r="B152" s="44">
        <v>150</v>
      </c>
      <c r="C152" s="45" t="s">
        <v>125</v>
      </c>
      <c r="D152" s="46" t="s">
        <v>630</v>
      </c>
      <c r="E152" s="54">
        <v>2831000</v>
      </c>
      <c r="F152" s="55" t="s">
        <v>1644</v>
      </c>
      <c r="G152" s="48">
        <v>44583</v>
      </c>
      <c r="H152" s="49">
        <v>44586</v>
      </c>
      <c r="I152" s="50">
        <v>44904</v>
      </c>
      <c r="J152" s="51" t="s">
        <v>832</v>
      </c>
      <c r="K152" s="23">
        <v>29725500</v>
      </c>
      <c r="L152" s="26"/>
      <c r="M152" s="45"/>
      <c r="N152" s="20">
        <v>0</v>
      </c>
      <c r="O152" s="20">
        <v>0</v>
      </c>
      <c r="P152" s="26"/>
      <c r="Q152" s="22">
        <v>44904</v>
      </c>
      <c r="R152" s="23">
        <v>29725500</v>
      </c>
      <c r="S152" s="24">
        <f>T152*100%/R152</f>
        <v>0.6</v>
      </c>
      <c r="T152" s="25">
        <f>VLOOKUP(B152,'[1]pregunta_2-3'!$O$2:$AE$465,17,0)</f>
        <v>17835300</v>
      </c>
      <c r="U152" s="25">
        <f>R152-T152</f>
        <v>11890200</v>
      </c>
      <c r="V152" s="53" t="s">
        <v>998</v>
      </c>
      <c r="W152" s="7"/>
      <c r="X152" s="7"/>
    </row>
    <row r="153" spans="2:24" s="4" customFormat="1" ht="45">
      <c r="B153" s="44">
        <v>151</v>
      </c>
      <c r="C153" s="45" t="s">
        <v>137</v>
      </c>
      <c r="D153" s="46" t="s">
        <v>631</v>
      </c>
      <c r="E153" s="54">
        <v>2120500</v>
      </c>
      <c r="F153" s="55" t="s">
        <v>1644</v>
      </c>
      <c r="G153" s="48">
        <v>44583</v>
      </c>
      <c r="H153" s="49">
        <v>44587</v>
      </c>
      <c r="I153" s="50">
        <v>44905</v>
      </c>
      <c r="J153" s="51" t="s">
        <v>832</v>
      </c>
      <c r="K153" s="23">
        <v>22265250</v>
      </c>
      <c r="L153" s="26"/>
      <c r="M153" s="45"/>
      <c r="N153" s="20">
        <v>0</v>
      </c>
      <c r="O153" s="20">
        <v>0</v>
      </c>
      <c r="P153" s="26"/>
      <c r="Q153" s="22">
        <v>44905</v>
      </c>
      <c r="R153" s="23">
        <v>22265250</v>
      </c>
      <c r="S153" s="24">
        <f>T153*100%/R153</f>
        <v>0.60317458820359082</v>
      </c>
      <c r="T153" s="25">
        <f>VLOOKUP(B153,'[1]pregunta_2-3'!$O$2:$AE$465,17,0)</f>
        <v>13429833</v>
      </c>
      <c r="U153" s="25">
        <f>R153-T153</f>
        <v>8835417</v>
      </c>
      <c r="V153" s="53" t="s">
        <v>999</v>
      </c>
      <c r="W153" s="7"/>
      <c r="X153" s="7"/>
    </row>
    <row r="154" spans="2:24" s="4" customFormat="1" ht="45">
      <c r="B154" s="51">
        <v>152</v>
      </c>
      <c r="C154" s="45" t="s">
        <v>135</v>
      </c>
      <c r="D154" s="46" t="s">
        <v>632</v>
      </c>
      <c r="E154" s="54">
        <v>2120500</v>
      </c>
      <c r="F154" s="55" t="s">
        <v>1644</v>
      </c>
      <c r="G154" s="48">
        <v>44583</v>
      </c>
      <c r="H154" s="49">
        <v>44587</v>
      </c>
      <c r="I154" s="50">
        <v>44905</v>
      </c>
      <c r="J154" s="51" t="s">
        <v>832</v>
      </c>
      <c r="K154" s="23">
        <v>22265250</v>
      </c>
      <c r="L154" s="26"/>
      <c r="M154" s="45"/>
      <c r="N154" s="20">
        <v>0</v>
      </c>
      <c r="O154" s="20">
        <v>0</v>
      </c>
      <c r="P154" s="26"/>
      <c r="Q154" s="22">
        <v>44905</v>
      </c>
      <c r="R154" s="23">
        <v>22265250</v>
      </c>
      <c r="S154" s="24">
        <f>T154*100%/R154</f>
        <v>0.60317458820359082</v>
      </c>
      <c r="T154" s="25">
        <f>VLOOKUP(B154,'[1]pregunta_2-3'!$O$2:$AE$465,17,0)</f>
        <v>13429833</v>
      </c>
      <c r="U154" s="25">
        <f>R154-T154</f>
        <v>8835417</v>
      </c>
      <c r="V154" s="53" t="s">
        <v>1000</v>
      </c>
      <c r="W154" s="7"/>
      <c r="X154" s="7"/>
    </row>
    <row r="155" spans="2:24" s="4" customFormat="1" ht="45">
      <c r="B155" s="44">
        <v>153</v>
      </c>
      <c r="C155" s="56" t="s">
        <v>1753</v>
      </c>
      <c r="D155" s="46" t="s">
        <v>633</v>
      </c>
      <c r="E155" s="54">
        <v>5790000</v>
      </c>
      <c r="F155" s="47" t="s">
        <v>1491</v>
      </c>
      <c r="G155" s="48">
        <v>44583</v>
      </c>
      <c r="H155" s="49">
        <v>44587</v>
      </c>
      <c r="I155" s="50">
        <v>44890</v>
      </c>
      <c r="J155" s="51" t="s">
        <v>834</v>
      </c>
      <c r="K155" s="23">
        <v>57900000</v>
      </c>
      <c r="L155" s="26" t="s">
        <v>1667</v>
      </c>
      <c r="M155" s="45" t="s">
        <v>1754</v>
      </c>
      <c r="N155" s="20">
        <v>0</v>
      </c>
      <c r="O155" s="20">
        <v>0</v>
      </c>
      <c r="P155" s="26"/>
      <c r="Q155" s="22">
        <v>44890</v>
      </c>
      <c r="R155" s="23">
        <v>57900000</v>
      </c>
      <c r="S155" s="24">
        <f>T155*100%/R155</f>
        <v>0.58333333333333337</v>
      </c>
      <c r="T155" s="25">
        <f>VLOOKUP(B155,'[1]pregunta_2-3'!$O$2:$AE$465,17,0)</f>
        <v>33775000</v>
      </c>
      <c r="U155" s="25">
        <f>R155-T155</f>
        <v>24125000</v>
      </c>
      <c r="V155" s="53" t="s">
        <v>1001</v>
      </c>
      <c r="W155" s="7"/>
      <c r="X155" s="7"/>
    </row>
    <row r="156" spans="2:24" s="4" customFormat="1" ht="45">
      <c r="B156" s="44">
        <v>154</v>
      </c>
      <c r="C156" s="45" t="s">
        <v>159</v>
      </c>
      <c r="D156" s="46" t="s">
        <v>634</v>
      </c>
      <c r="E156" s="54">
        <v>5790000</v>
      </c>
      <c r="F156" s="47" t="s">
        <v>1492</v>
      </c>
      <c r="G156" s="48">
        <v>44583</v>
      </c>
      <c r="H156" s="49">
        <v>44588</v>
      </c>
      <c r="I156" s="50">
        <v>44906</v>
      </c>
      <c r="J156" s="51" t="s">
        <v>832</v>
      </c>
      <c r="K156" s="23">
        <v>60795000</v>
      </c>
      <c r="L156" s="26"/>
      <c r="M156" s="50"/>
      <c r="N156" s="20">
        <v>0</v>
      </c>
      <c r="O156" s="20">
        <v>0</v>
      </c>
      <c r="P156" s="26"/>
      <c r="Q156" s="22">
        <v>44926</v>
      </c>
      <c r="R156" s="23">
        <v>60795000</v>
      </c>
      <c r="S156" s="24">
        <f>T156*100%/R156</f>
        <v>0.66984126984126979</v>
      </c>
      <c r="T156" s="25">
        <f>VLOOKUP(B156,'[1]pregunta_2-3'!$O$2:$AE$465,17,0)</f>
        <v>40723000</v>
      </c>
      <c r="U156" s="25">
        <f>R156-T156</f>
        <v>20072000</v>
      </c>
      <c r="V156" s="53" t="s">
        <v>1002</v>
      </c>
      <c r="W156" s="7"/>
      <c r="X156" s="7"/>
    </row>
    <row r="157" spans="2:24" s="4" customFormat="1" ht="45">
      <c r="B157" s="51">
        <v>155</v>
      </c>
      <c r="C157" s="45" t="s">
        <v>129</v>
      </c>
      <c r="D157" s="46" t="s">
        <v>635</v>
      </c>
      <c r="E157" s="54">
        <v>5790000</v>
      </c>
      <c r="F157" s="47" t="s">
        <v>1630</v>
      </c>
      <c r="G157" s="48">
        <v>44583</v>
      </c>
      <c r="H157" s="49">
        <v>44587</v>
      </c>
      <c r="I157" s="50">
        <v>44890</v>
      </c>
      <c r="J157" s="51" t="s">
        <v>834</v>
      </c>
      <c r="K157" s="23">
        <v>57900000</v>
      </c>
      <c r="L157" s="26"/>
      <c r="M157" s="45"/>
      <c r="N157" s="20">
        <v>0</v>
      </c>
      <c r="O157" s="20">
        <v>0</v>
      </c>
      <c r="P157" s="26"/>
      <c r="Q157" s="22">
        <v>44890</v>
      </c>
      <c r="R157" s="23">
        <v>57900000</v>
      </c>
      <c r="S157" s="24">
        <f>T157*100%/R157</f>
        <v>0.58333333333333337</v>
      </c>
      <c r="T157" s="25">
        <f>VLOOKUP(B157,'[1]pregunta_2-3'!$O$2:$AE$465,17,0)</f>
        <v>33775000</v>
      </c>
      <c r="U157" s="25">
        <f>R157-T157</f>
        <v>24125000</v>
      </c>
      <c r="V157" s="53" t="s">
        <v>1003</v>
      </c>
      <c r="W157" s="7"/>
      <c r="X157" s="7"/>
    </row>
    <row r="158" spans="2:24" s="4" customFormat="1" ht="45">
      <c r="B158" s="44">
        <v>156</v>
      </c>
      <c r="C158" s="45" t="s">
        <v>236</v>
      </c>
      <c r="D158" s="46" t="s">
        <v>636</v>
      </c>
      <c r="E158" s="54">
        <v>7250000</v>
      </c>
      <c r="F158" s="47" t="s">
        <v>1493</v>
      </c>
      <c r="G158" s="48">
        <v>44583</v>
      </c>
      <c r="H158" s="49">
        <v>44588</v>
      </c>
      <c r="I158" s="50">
        <v>44921</v>
      </c>
      <c r="J158" s="51" t="s">
        <v>831</v>
      </c>
      <c r="K158" s="23">
        <v>79750000</v>
      </c>
      <c r="L158" s="26"/>
      <c r="M158" s="45"/>
      <c r="N158" s="20">
        <v>0</v>
      </c>
      <c r="O158" s="20">
        <v>0</v>
      </c>
      <c r="P158" s="26"/>
      <c r="Q158" s="22">
        <v>44921</v>
      </c>
      <c r="R158" s="23">
        <v>79750000</v>
      </c>
      <c r="S158" s="24">
        <f>T158*100%/R158</f>
        <v>0.62424242006269592</v>
      </c>
      <c r="T158" s="25">
        <f>VLOOKUP(B158,'[1]pregunta_2-3'!$O$2:$AE$465,17,0)</f>
        <v>49783333</v>
      </c>
      <c r="U158" s="25">
        <f>R158-T158</f>
        <v>29966667</v>
      </c>
      <c r="V158" s="53" t="s">
        <v>1004</v>
      </c>
      <c r="W158" s="7"/>
      <c r="X158" s="7"/>
    </row>
    <row r="159" spans="2:24" s="4" customFormat="1" ht="45">
      <c r="B159" s="44">
        <v>157</v>
      </c>
      <c r="C159" s="45" t="s">
        <v>112</v>
      </c>
      <c r="D159" s="46" t="s">
        <v>637</v>
      </c>
      <c r="E159" s="54">
        <v>5790000</v>
      </c>
      <c r="F159" s="47" t="s">
        <v>1494</v>
      </c>
      <c r="G159" s="48">
        <v>44583</v>
      </c>
      <c r="H159" s="49">
        <v>44587</v>
      </c>
      <c r="I159" s="50">
        <v>44737</v>
      </c>
      <c r="J159" s="51" t="s">
        <v>839</v>
      </c>
      <c r="K159" s="23">
        <v>28950000</v>
      </c>
      <c r="L159" s="26"/>
      <c r="M159" s="45"/>
      <c r="N159" s="20">
        <v>0</v>
      </c>
      <c r="O159" s="20">
        <v>0</v>
      </c>
      <c r="P159" s="26"/>
      <c r="Q159" s="22">
        <v>44737</v>
      </c>
      <c r="R159" s="23">
        <v>28950000</v>
      </c>
      <c r="S159" s="24">
        <f>T159*100%/R159</f>
        <v>0.16666666666666666</v>
      </c>
      <c r="T159" s="25">
        <f>VLOOKUP(B159,'[1]pregunta_2-3'!$O$2:$AE$465,17,0)</f>
        <v>4825000</v>
      </c>
      <c r="U159" s="25">
        <f>R159-T159</f>
        <v>24125000</v>
      </c>
      <c r="V159" s="53" t="s">
        <v>1005</v>
      </c>
      <c r="W159" s="7"/>
      <c r="X159" s="7"/>
    </row>
    <row r="160" spans="2:24" s="7" customFormat="1" ht="45">
      <c r="B160" s="51">
        <v>158</v>
      </c>
      <c r="C160" s="45" t="s">
        <v>127</v>
      </c>
      <c r="D160" s="46" t="s">
        <v>638</v>
      </c>
      <c r="E160" s="54">
        <v>5790000</v>
      </c>
      <c r="F160" s="47" t="s">
        <v>1495</v>
      </c>
      <c r="G160" s="48">
        <v>44583</v>
      </c>
      <c r="H160" s="49">
        <v>44589</v>
      </c>
      <c r="I160" s="50">
        <v>44907</v>
      </c>
      <c r="J160" s="51" t="s">
        <v>832</v>
      </c>
      <c r="K160" s="23">
        <v>60795000</v>
      </c>
      <c r="L160" s="26"/>
      <c r="M160" s="45"/>
      <c r="N160" s="20">
        <v>0</v>
      </c>
      <c r="O160" s="20">
        <v>0</v>
      </c>
      <c r="P160" s="26"/>
      <c r="Q160" s="22">
        <v>44907</v>
      </c>
      <c r="R160" s="23">
        <v>60795000</v>
      </c>
      <c r="S160" s="24">
        <f>T160*100%/R160</f>
        <v>0.60952380952380958</v>
      </c>
      <c r="T160" s="25">
        <f>VLOOKUP(B160,'[1]pregunta_2-3'!$O$2:$AE$465,17,0)</f>
        <v>37056000</v>
      </c>
      <c r="U160" s="25">
        <f>R160-T160</f>
        <v>23739000</v>
      </c>
      <c r="V160" s="53" t="s">
        <v>1006</v>
      </c>
    </row>
    <row r="161" spans="2:24" s="4" customFormat="1" ht="45">
      <c r="B161" s="44">
        <v>159</v>
      </c>
      <c r="C161" s="45" t="s">
        <v>114</v>
      </c>
      <c r="D161" s="46" t="s">
        <v>639</v>
      </c>
      <c r="E161" s="54">
        <v>5790000</v>
      </c>
      <c r="F161" s="47" t="s">
        <v>1496</v>
      </c>
      <c r="G161" s="48">
        <v>44583</v>
      </c>
      <c r="H161" s="49">
        <v>44587</v>
      </c>
      <c r="I161" s="50">
        <v>44737</v>
      </c>
      <c r="J161" s="51" t="s">
        <v>839</v>
      </c>
      <c r="K161" s="23">
        <v>28950000</v>
      </c>
      <c r="L161" s="26"/>
      <c r="M161" s="45"/>
      <c r="N161" s="20">
        <v>0</v>
      </c>
      <c r="O161" s="20">
        <v>0</v>
      </c>
      <c r="P161" s="26"/>
      <c r="Q161" s="22">
        <v>44737</v>
      </c>
      <c r="R161" s="23">
        <v>28950000</v>
      </c>
      <c r="S161" s="24">
        <f>T161*100%/R161</f>
        <v>0.16666666666666666</v>
      </c>
      <c r="T161" s="25">
        <f>VLOOKUP(B161,'[1]pregunta_2-3'!$O$2:$AE$465,17,0)</f>
        <v>4825000</v>
      </c>
      <c r="U161" s="25">
        <f>R161-T161</f>
        <v>24125000</v>
      </c>
      <c r="V161" s="53" t="s">
        <v>1007</v>
      </c>
      <c r="W161" s="7"/>
      <c r="X161" s="7"/>
    </row>
    <row r="162" spans="2:24" s="4" customFormat="1" ht="45">
      <c r="B162" s="44">
        <v>160</v>
      </c>
      <c r="C162" s="45" t="s">
        <v>113</v>
      </c>
      <c r="D162" s="46" t="s">
        <v>640</v>
      </c>
      <c r="E162" s="54">
        <v>5790000</v>
      </c>
      <c r="F162" s="47" t="s">
        <v>1497</v>
      </c>
      <c r="G162" s="48">
        <v>44583</v>
      </c>
      <c r="H162" s="49">
        <v>44587</v>
      </c>
      <c r="I162" s="50">
        <v>44737</v>
      </c>
      <c r="J162" s="51" t="s">
        <v>839</v>
      </c>
      <c r="K162" s="23">
        <v>28950000</v>
      </c>
      <c r="L162" s="26"/>
      <c r="M162" s="45"/>
      <c r="N162" s="20">
        <v>0</v>
      </c>
      <c r="O162" s="20">
        <v>0</v>
      </c>
      <c r="P162" s="26"/>
      <c r="Q162" s="22">
        <v>44737</v>
      </c>
      <c r="R162" s="23">
        <v>28950000</v>
      </c>
      <c r="S162" s="24">
        <f>T162*100%/R162</f>
        <v>0.16666666666666666</v>
      </c>
      <c r="T162" s="25">
        <f>VLOOKUP(B162,'[1]pregunta_2-3'!$O$2:$AE$465,17,0)</f>
        <v>4825000</v>
      </c>
      <c r="U162" s="25">
        <f>R162-T162</f>
        <v>24125000</v>
      </c>
      <c r="V162" s="53" t="s">
        <v>1008</v>
      </c>
      <c r="W162" s="7"/>
      <c r="X162" s="7"/>
    </row>
    <row r="163" spans="2:24" s="4" customFormat="1" ht="45">
      <c r="B163" s="51">
        <v>161</v>
      </c>
      <c r="C163" s="45" t="s">
        <v>229</v>
      </c>
      <c r="D163" s="46" t="s">
        <v>641</v>
      </c>
      <c r="E163" s="54">
        <v>2690875</v>
      </c>
      <c r="F163" s="55" t="s">
        <v>1644</v>
      </c>
      <c r="G163" s="48">
        <v>44586</v>
      </c>
      <c r="H163" s="49">
        <v>44592</v>
      </c>
      <c r="I163" s="50">
        <v>44925</v>
      </c>
      <c r="J163" s="51" t="s">
        <v>831</v>
      </c>
      <c r="K163" s="23">
        <v>29599625</v>
      </c>
      <c r="L163" s="26"/>
      <c r="M163" s="45"/>
      <c r="N163" s="20">
        <v>0</v>
      </c>
      <c r="O163" s="20">
        <v>0</v>
      </c>
      <c r="P163" s="26"/>
      <c r="Q163" s="22">
        <v>44925</v>
      </c>
      <c r="R163" s="23">
        <v>29599625</v>
      </c>
      <c r="S163" s="24">
        <f>T163*100%/R163</f>
        <v>0.63636363636363635</v>
      </c>
      <c r="T163" s="25">
        <f>VLOOKUP(B163,'[1]pregunta_2-3'!$O$2:$AE$465,17,0)</f>
        <v>18836125</v>
      </c>
      <c r="U163" s="25">
        <f>R163-T163</f>
        <v>10763500</v>
      </c>
      <c r="V163" s="53" t="s">
        <v>1009</v>
      </c>
      <c r="W163" s="7"/>
      <c r="X163" s="7"/>
    </row>
    <row r="164" spans="2:24" s="4" customFormat="1" ht="45">
      <c r="B164" s="44">
        <v>162</v>
      </c>
      <c r="C164" s="45" t="s">
        <v>1259</v>
      </c>
      <c r="D164" s="46" t="s">
        <v>642</v>
      </c>
      <c r="E164" s="54">
        <v>7000000</v>
      </c>
      <c r="F164" s="47" t="s">
        <v>1498</v>
      </c>
      <c r="G164" s="48">
        <v>44585</v>
      </c>
      <c r="H164" s="49">
        <v>44587</v>
      </c>
      <c r="I164" s="50">
        <v>44890</v>
      </c>
      <c r="J164" s="51" t="s">
        <v>834</v>
      </c>
      <c r="K164" s="23">
        <v>70000000</v>
      </c>
      <c r="L164" s="26"/>
      <c r="M164" s="45"/>
      <c r="N164" s="20">
        <v>0</v>
      </c>
      <c r="O164" s="20">
        <v>0</v>
      </c>
      <c r="P164" s="26"/>
      <c r="Q164" s="22">
        <v>44890</v>
      </c>
      <c r="R164" s="23">
        <v>70000000</v>
      </c>
      <c r="S164" s="24">
        <f>T164*100%/R164</f>
        <v>0.58333332857142861</v>
      </c>
      <c r="T164" s="25">
        <f>VLOOKUP(B164,'[1]pregunta_2-3'!$O$2:$AE$465,17,0)</f>
        <v>40833333</v>
      </c>
      <c r="U164" s="25">
        <f>R164-T164</f>
        <v>29166667</v>
      </c>
      <c r="V164" s="53" t="s">
        <v>1010</v>
      </c>
      <c r="W164" s="7"/>
      <c r="X164" s="7"/>
    </row>
    <row r="165" spans="2:24" s="4" customFormat="1" ht="78.75">
      <c r="B165" s="44">
        <v>163</v>
      </c>
      <c r="C165" s="45" t="s">
        <v>1260</v>
      </c>
      <c r="D165" s="46" t="s">
        <v>643</v>
      </c>
      <c r="E165" s="54">
        <v>6695000</v>
      </c>
      <c r="F165" s="47" t="s">
        <v>1499</v>
      </c>
      <c r="G165" s="48">
        <v>44585</v>
      </c>
      <c r="H165" s="49">
        <v>44588</v>
      </c>
      <c r="I165" s="50">
        <v>44921</v>
      </c>
      <c r="J165" s="51" t="s">
        <v>831</v>
      </c>
      <c r="K165" s="23">
        <v>73645000</v>
      </c>
      <c r="L165" s="26"/>
      <c r="M165" s="45"/>
      <c r="N165" s="20">
        <v>0</v>
      </c>
      <c r="O165" s="20">
        <v>0</v>
      </c>
      <c r="P165" s="26"/>
      <c r="Q165" s="22">
        <v>44921</v>
      </c>
      <c r="R165" s="23">
        <v>73645000</v>
      </c>
      <c r="S165" s="24">
        <f>T165*100%/R165</f>
        <v>0.62424241971620609</v>
      </c>
      <c r="T165" s="25">
        <f>VLOOKUP(B165,'[1]pregunta_2-3'!$O$2:$AE$465,17,0)</f>
        <v>45972333</v>
      </c>
      <c r="U165" s="25">
        <f>R165-T165</f>
        <v>27672667</v>
      </c>
      <c r="V165" s="53" t="s">
        <v>1011</v>
      </c>
      <c r="W165" s="7"/>
      <c r="X165" s="7"/>
    </row>
    <row r="166" spans="2:24" s="4" customFormat="1" ht="45">
      <c r="B166" s="51">
        <v>164</v>
      </c>
      <c r="C166" s="45" t="s">
        <v>1261</v>
      </c>
      <c r="D166" s="46" t="s">
        <v>644</v>
      </c>
      <c r="E166" s="54">
        <v>4635000</v>
      </c>
      <c r="F166" s="47" t="s">
        <v>1500</v>
      </c>
      <c r="G166" s="48">
        <v>44585</v>
      </c>
      <c r="H166" s="49">
        <v>44587</v>
      </c>
      <c r="I166" s="50">
        <v>44920</v>
      </c>
      <c r="J166" s="51" t="s">
        <v>831</v>
      </c>
      <c r="K166" s="23">
        <v>50985000</v>
      </c>
      <c r="L166" s="26"/>
      <c r="M166" s="45"/>
      <c r="N166" s="20">
        <v>0</v>
      </c>
      <c r="O166" s="20">
        <v>0</v>
      </c>
      <c r="P166" s="26"/>
      <c r="Q166" s="22">
        <v>44920</v>
      </c>
      <c r="R166" s="23">
        <v>50985000</v>
      </c>
      <c r="S166" s="24">
        <f>T166*100%/R166</f>
        <v>0.62121212121212122</v>
      </c>
      <c r="T166" s="25">
        <f>VLOOKUP(B166,'[1]pregunta_2-3'!$O$2:$AE$465,17,0)</f>
        <v>31672500</v>
      </c>
      <c r="U166" s="25">
        <f>R166-T166</f>
        <v>19312500</v>
      </c>
      <c r="V166" s="53" t="s">
        <v>1012</v>
      </c>
      <c r="W166" s="7"/>
      <c r="X166" s="7"/>
    </row>
    <row r="167" spans="2:24" s="4" customFormat="1" ht="45">
      <c r="B167" s="44">
        <v>165</v>
      </c>
      <c r="C167" s="45" t="s">
        <v>315</v>
      </c>
      <c r="D167" s="46" t="s">
        <v>645</v>
      </c>
      <c r="E167" s="54">
        <v>10000000</v>
      </c>
      <c r="F167" s="47" t="s">
        <v>1501</v>
      </c>
      <c r="G167" s="48">
        <v>44586</v>
      </c>
      <c r="H167" s="49">
        <v>44587</v>
      </c>
      <c r="I167" s="50">
        <v>44890</v>
      </c>
      <c r="J167" s="51" t="s">
        <v>834</v>
      </c>
      <c r="K167" s="23">
        <v>100000000</v>
      </c>
      <c r="L167" s="26"/>
      <c r="M167" s="45"/>
      <c r="N167" s="20">
        <v>0</v>
      </c>
      <c r="O167" s="20">
        <v>0</v>
      </c>
      <c r="P167" s="26"/>
      <c r="Q167" s="22">
        <v>44890</v>
      </c>
      <c r="R167" s="23">
        <v>100000000</v>
      </c>
      <c r="S167" s="24">
        <f>T167*100%/R167</f>
        <v>0.58333332999999998</v>
      </c>
      <c r="T167" s="25">
        <f>VLOOKUP(B167,'[1]pregunta_2-3'!$O$2:$AE$465,17,0)</f>
        <v>58333333</v>
      </c>
      <c r="U167" s="25">
        <f>R167-T167</f>
        <v>41666667</v>
      </c>
      <c r="V167" s="53" t="s">
        <v>1013</v>
      </c>
      <c r="W167" s="7"/>
      <c r="X167" s="7"/>
    </row>
    <row r="168" spans="2:24" s="4" customFormat="1" ht="45">
      <c r="B168" s="44">
        <v>166</v>
      </c>
      <c r="C168" s="45" t="s">
        <v>161</v>
      </c>
      <c r="D168" s="46" t="s">
        <v>646</v>
      </c>
      <c r="E168" s="54">
        <v>7000000</v>
      </c>
      <c r="F168" s="47" t="s">
        <v>1502</v>
      </c>
      <c r="G168" s="48">
        <v>44585</v>
      </c>
      <c r="H168" s="49">
        <v>44587</v>
      </c>
      <c r="I168" s="50">
        <v>44890</v>
      </c>
      <c r="J168" s="51" t="s">
        <v>834</v>
      </c>
      <c r="K168" s="23">
        <v>70000000</v>
      </c>
      <c r="L168" s="60" t="s">
        <v>1671</v>
      </c>
      <c r="M168" s="45"/>
      <c r="N168" s="20">
        <v>0</v>
      </c>
      <c r="O168" s="20">
        <v>0</v>
      </c>
      <c r="P168" s="26"/>
      <c r="Q168" s="22">
        <v>44920</v>
      </c>
      <c r="R168" s="23">
        <v>70000000</v>
      </c>
      <c r="S168" s="24">
        <f>T168*100%/R168</f>
        <v>0.69</v>
      </c>
      <c r="T168" s="25">
        <f>VLOOKUP(B168,'[1]pregunta_2-3'!$O$2:$AE$465,17,0)</f>
        <v>48300000</v>
      </c>
      <c r="U168" s="25">
        <f>R168-T168</f>
        <v>21700000</v>
      </c>
      <c r="V168" s="53" t="s">
        <v>1014</v>
      </c>
      <c r="W168" s="7"/>
      <c r="X168" s="7"/>
    </row>
    <row r="169" spans="2:24" s="4" customFormat="1" ht="45">
      <c r="B169" s="51">
        <v>167</v>
      </c>
      <c r="C169" s="45" t="s">
        <v>318</v>
      </c>
      <c r="D169" s="46" t="s">
        <v>647</v>
      </c>
      <c r="E169" s="54">
        <v>8000000</v>
      </c>
      <c r="F169" s="47" t="s">
        <v>1503</v>
      </c>
      <c r="G169" s="48">
        <v>44585</v>
      </c>
      <c r="H169" s="49">
        <v>44588</v>
      </c>
      <c r="I169" s="50">
        <v>44891</v>
      </c>
      <c r="J169" s="51" t="s">
        <v>834</v>
      </c>
      <c r="K169" s="23">
        <v>80000000</v>
      </c>
      <c r="L169" s="26"/>
      <c r="M169" s="45"/>
      <c r="N169" s="20">
        <v>0</v>
      </c>
      <c r="O169" s="20">
        <v>0</v>
      </c>
      <c r="P169" s="26"/>
      <c r="Q169" s="22">
        <v>44891</v>
      </c>
      <c r="R169" s="23">
        <v>80000000</v>
      </c>
      <c r="S169" s="24">
        <f>T169*100%/R169</f>
        <v>0.58666666249999999</v>
      </c>
      <c r="T169" s="25">
        <f>VLOOKUP(B169,'[1]pregunta_2-3'!$O$2:$AE$465,17,0)</f>
        <v>46933333</v>
      </c>
      <c r="U169" s="25">
        <f>R169-T169</f>
        <v>33066667</v>
      </c>
      <c r="V169" s="53" t="s">
        <v>1015</v>
      </c>
      <c r="W169" s="7"/>
      <c r="X169" s="7"/>
    </row>
    <row r="170" spans="2:24" s="4" customFormat="1" ht="56.25">
      <c r="B170" s="44">
        <v>168</v>
      </c>
      <c r="C170" s="45" t="s">
        <v>346</v>
      </c>
      <c r="D170" s="46" t="s">
        <v>648</v>
      </c>
      <c r="E170" s="54">
        <v>8240000</v>
      </c>
      <c r="F170" s="47" t="s">
        <v>1631</v>
      </c>
      <c r="G170" s="48">
        <v>44585</v>
      </c>
      <c r="H170" s="49">
        <v>44588</v>
      </c>
      <c r="I170" s="50">
        <v>44921</v>
      </c>
      <c r="J170" s="51" t="s">
        <v>831</v>
      </c>
      <c r="K170" s="23">
        <v>90640000</v>
      </c>
      <c r="L170" s="26"/>
      <c r="M170" s="45"/>
      <c r="N170" s="20">
        <v>0</v>
      </c>
      <c r="O170" s="20">
        <v>0</v>
      </c>
      <c r="P170" s="26"/>
      <c r="Q170" s="22">
        <v>44921</v>
      </c>
      <c r="R170" s="23">
        <v>90640000</v>
      </c>
      <c r="S170" s="24">
        <f>T170*100%/R170</f>
        <v>0.624242420564872</v>
      </c>
      <c r="T170" s="25">
        <f>VLOOKUP(B170,'[1]pregunta_2-3'!$O$2:$AE$465,17,0)</f>
        <v>56581333</v>
      </c>
      <c r="U170" s="25">
        <f>R170-T170</f>
        <v>34058667</v>
      </c>
      <c r="V170" s="53" t="s">
        <v>1016</v>
      </c>
      <c r="W170" s="7"/>
      <c r="X170" s="7"/>
    </row>
    <row r="171" spans="2:24" s="4" customFormat="1" ht="45">
      <c r="B171" s="44">
        <v>169</v>
      </c>
      <c r="C171" s="45" t="s">
        <v>131</v>
      </c>
      <c r="D171" s="46" t="s">
        <v>649</v>
      </c>
      <c r="E171" s="54">
        <v>6000000</v>
      </c>
      <c r="F171" s="47" t="s">
        <v>1504</v>
      </c>
      <c r="G171" s="48">
        <v>44585</v>
      </c>
      <c r="H171" s="49">
        <v>44586</v>
      </c>
      <c r="I171" s="50">
        <v>44919</v>
      </c>
      <c r="J171" s="51" t="s">
        <v>831</v>
      </c>
      <c r="K171" s="23">
        <v>66000000</v>
      </c>
      <c r="L171" s="26"/>
      <c r="M171" s="45"/>
      <c r="N171" s="20">
        <v>0</v>
      </c>
      <c r="O171" s="20">
        <v>0</v>
      </c>
      <c r="P171" s="26"/>
      <c r="Q171" s="22">
        <v>44919</v>
      </c>
      <c r="R171" s="23">
        <v>66000000</v>
      </c>
      <c r="S171" s="24">
        <f>T171*100%/R171</f>
        <v>0.61818181818181817</v>
      </c>
      <c r="T171" s="25">
        <f>VLOOKUP(B171,'[1]pregunta_2-3'!$O$2:$AE$465,17,0)</f>
        <v>40800000</v>
      </c>
      <c r="U171" s="25">
        <f>R171-T171</f>
        <v>25200000</v>
      </c>
      <c r="V171" s="53" t="s">
        <v>1017</v>
      </c>
      <c r="W171" s="7"/>
      <c r="X171" s="7"/>
    </row>
    <row r="172" spans="2:24" s="4" customFormat="1" ht="45">
      <c r="B172" s="51">
        <v>170</v>
      </c>
      <c r="C172" s="45" t="s">
        <v>1262</v>
      </c>
      <c r="D172" s="46" t="s">
        <v>650</v>
      </c>
      <c r="E172" s="54">
        <v>7210000</v>
      </c>
      <c r="F172" s="47" t="s">
        <v>1632</v>
      </c>
      <c r="G172" s="48">
        <v>44585</v>
      </c>
      <c r="H172" s="49">
        <v>44587</v>
      </c>
      <c r="I172" s="50">
        <v>44920</v>
      </c>
      <c r="J172" s="51" t="s">
        <v>831</v>
      </c>
      <c r="K172" s="23">
        <v>79310000</v>
      </c>
      <c r="L172" s="26"/>
      <c r="M172" s="45"/>
      <c r="N172" s="20">
        <v>0</v>
      </c>
      <c r="O172" s="20">
        <v>0</v>
      </c>
      <c r="P172" s="26"/>
      <c r="Q172" s="22">
        <v>44920</v>
      </c>
      <c r="R172" s="23">
        <v>79310000</v>
      </c>
      <c r="S172" s="24">
        <f>T172*100%/R172</f>
        <v>0.62121211700920442</v>
      </c>
      <c r="T172" s="25">
        <f>VLOOKUP(B172,'[1]pregunta_2-3'!$O$2:$AE$465,17,0)</f>
        <v>49268333</v>
      </c>
      <c r="U172" s="25">
        <f>R172-T172</f>
        <v>30041667</v>
      </c>
      <c r="V172" s="53" t="s">
        <v>1018</v>
      </c>
      <c r="W172" s="7"/>
      <c r="X172" s="7"/>
    </row>
    <row r="173" spans="2:24" s="4" customFormat="1" ht="45">
      <c r="B173" s="44">
        <v>171</v>
      </c>
      <c r="C173" s="45" t="s">
        <v>218</v>
      </c>
      <c r="D173" s="46" t="s">
        <v>651</v>
      </c>
      <c r="E173" s="54">
        <v>4120000</v>
      </c>
      <c r="F173" s="47" t="s">
        <v>1505</v>
      </c>
      <c r="G173" s="48">
        <v>44585</v>
      </c>
      <c r="H173" s="49">
        <v>44587</v>
      </c>
      <c r="I173" s="50">
        <v>44920</v>
      </c>
      <c r="J173" s="51" t="s">
        <v>831</v>
      </c>
      <c r="K173" s="23">
        <v>45320000</v>
      </c>
      <c r="L173" s="26"/>
      <c r="M173" s="45"/>
      <c r="N173" s="20">
        <v>0</v>
      </c>
      <c r="O173" s="20">
        <v>0</v>
      </c>
      <c r="P173" s="26"/>
      <c r="Q173" s="22">
        <v>44920</v>
      </c>
      <c r="R173" s="23">
        <v>45320000</v>
      </c>
      <c r="S173" s="24">
        <f>T173*100%/R173</f>
        <v>0.6212121138570168</v>
      </c>
      <c r="T173" s="25">
        <f>VLOOKUP(B173,'[1]pregunta_2-3'!$O$2:$AE$465,17,0)</f>
        <v>28153333</v>
      </c>
      <c r="U173" s="25">
        <f>R173-T173</f>
        <v>17166667</v>
      </c>
      <c r="V173" s="53" t="s">
        <v>1019</v>
      </c>
      <c r="W173" s="7"/>
      <c r="X173" s="7"/>
    </row>
    <row r="174" spans="2:24" s="4" customFormat="1" ht="45">
      <c r="B174" s="44">
        <v>172</v>
      </c>
      <c r="C174" s="45" t="s">
        <v>1263</v>
      </c>
      <c r="D174" s="46" t="s">
        <v>652</v>
      </c>
      <c r="E174" s="54">
        <v>6000000</v>
      </c>
      <c r="F174" s="47" t="s">
        <v>1506</v>
      </c>
      <c r="G174" s="48">
        <v>44585</v>
      </c>
      <c r="H174" s="49">
        <v>44589</v>
      </c>
      <c r="I174" s="50">
        <v>44922</v>
      </c>
      <c r="J174" s="51" t="s">
        <v>831</v>
      </c>
      <c r="K174" s="23">
        <v>66000000</v>
      </c>
      <c r="L174" s="26"/>
      <c r="M174" s="45"/>
      <c r="N174" s="20">
        <v>0</v>
      </c>
      <c r="O174" s="20">
        <v>0</v>
      </c>
      <c r="P174" s="26"/>
      <c r="Q174" s="22">
        <v>44922</v>
      </c>
      <c r="R174" s="23">
        <v>66000000</v>
      </c>
      <c r="S174" s="24">
        <f>T174*100%/R174</f>
        <v>0.62727272727272732</v>
      </c>
      <c r="T174" s="25">
        <f>VLOOKUP(B174,'[1]pregunta_2-3'!$O$2:$AE$465,17,0)</f>
        <v>41400000</v>
      </c>
      <c r="U174" s="25">
        <f>R174-T174</f>
        <v>24600000</v>
      </c>
      <c r="V174" s="53" t="s">
        <v>1020</v>
      </c>
      <c r="W174" s="7"/>
      <c r="X174" s="7"/>
    </row>
    <row r="175" spans="2:24" s="7" customFormat="1" ht="45">
      <c r="B175" s="51">
        <v>173</v>
      </c>
      <c r="C175" s="45" t="s">
        <v>1264</v>
      </c>
      <c r="D175" s="46" t="s">
        <v>653</v>
      </c>
      <c r="E175" s="54">
        <v>6180000</v>
      </c>
      <c r="F175" s="47" t="s">
        <v>1507</v>
      </c>
      <c r="G175" s="48">
        <v>44586</v>
      </c>
      <c r="H175" s="49">
        <v>44587</v>
      </c>
      <c r="I175" s="50">
        <v>44920</v>
      </c>
      <c r="J175" s="51" t="s">
        <v>831</v>
      </c>
      <c r="K175" s="23">
        <v>67980000</v>
      </c>
      <c r="L175" s="26"/>
      <c r="M175" s="45"/>
      <c r="N175" s="20">
        <v>0</v>
      </c>
      <c r="O175" s="20">
        <v>0</v>
      </c>
      <c r="P175" s="26"/>
      <c r="Q175" s="22">
        <v>44920</v>
      </c>
      <c r="R175" s="23">
        <v>67980000</v>
      </c>
      <c r="S175" s="24">
        <f>T175*100%/R175</f>
        <v>0.62121212121212122</v>
      </c>
      <c r="T175" s="25">
        <f>VLOOKUP(B175,'[1]pregunta_2-3'!$O$2:$AE$465,17,0)</f>
        <v>42230000</v>
      </c>
      <c r="U175" s="25">
        <f>R175-T175</f>
        <v>25750000</v>
      </c>
      <c r="V175" s="53" t="s">
        <v>1021</v>
      </c>
    </row>
    <row r="176" spans="2:24" s="4" customFormat="1" ht="45">
      <c r="B176" s="44">
        <v>174</v>
      </c>
      <c r="C176" s="45" t="s">
        <v>1265</v>
      </c>
      <c r="D176" s="46" t="s">
        <v>654</v>
      </c>
      <c r="E176" s="54">
        <v>6500000</v>
      </c>
      <c r="F176" s="47" t="s">
        <v>1508</v>
      </c>
      <c r="G176" s="48">
        <v>44585</v>
      </c>
      <c r="H176" s="49">
        <v>44588</v>
      </c>
      <c r="I176" s="50">
        <v>44921</v>
      </c>
      <c r="J176" s="51" t="s">
        <v>831</v>
      </c>
      <c r="K176" s="23">
        <v>71500000</v>
      </c>
      <c r="L176" s="26"/>
      <c r="M176" s="45"/>
      <c r="N176" s="20">
        <v>0</v>
      </c>
      <c r="O176" s="20">
        <v>0</v>
      </c>
      <c r="P176" s="26"/>
      <c r="Q176" s="22">
        <v>44921</v>
      </c>
      <c r="R176" s="23">
        <v>71500000</v>
      </c>
      <c r="S176" s="24">
        <f>T176*100%/R176</f>
        <v>0.62424241958041959</v>
      </c>
      <c r="T176" s="25">
        <f>VLOOKUP(B176,'[1]pregunta_2-3'!$O$2:$AE$465,17,0)</f>
        <v>44633333</v>
      </c>
      <c r="U176" s="25">
        <f>R176-T176</f>
        <v>26866667</v>
      </c>
      <c r="V176" s="53" t="s">
        <v>1022</v>
      </c>
      <c r="W176" s="7"/>
      <c r="X176" s="7"/>
    </row>
    <row r="177" spans="2:24" s="4" customFormat="1" ht="45">
      <c r="B177" s="44">
        <v>175</v>
      </c>
      <c r="C177" s="45" t="s">
        <v>1266</v>
      </c>
      <c r="D177" s="46" t="s">
        <v>655</v>
      </c>
      <c r="E177" s="54">
        <v>6500000</v>
      </c>
      <c r="F177" s="47" t="s">
        <v>1509</v>
      </c>
      <c r="G177" s="48">
        <v>44585</v>
      </c>
      <c r="H177" s="49">
        <v>44587</v>
      </c>
      <c r="I177" s="50">
        <v>44920</v>
      </c>
      <c r="J177" s="51" t="s">
        <v>831</v>
      </c>
      <c r="K177" s="23">
        <v>71500000</v>
      </c>
      <c r="L177" s="26"/>
      <c r="M177" s="45"/>
      <c r="N177" s="20">
        <v>0</v>
      </c>
      <c r="O177" s="20">
        <v>0</v>
      </c>
      <c r="P177" s="26"/>
      <c r="Q177" s="22">
        <v>44920</v>
      </c>
      <c r="R177" s="23">
        <v>71500000</v>
      </c>
      <c r="S177" s="24">
        <f>T177*100%/R177</f>
        <v>0.62121212587412589</v>
      </c>
      <c r="T177" s="25">
        <f>VLOOKUP(B177,'[1]pregunta_2-3'!$O$2:$AE$465,17,0)</f>
        <v>44416667</v>
      </c>
      <c r="U177" s="25">
        <f>R177-T177</f>
        <v>27083333</v>
      </c>
      <c r="V177" s="53" t="s">
        <v>1023</v>
      </c>
      <c r="W177" s="7"/>
      <c r="X177" s="7"/>
    </row>
    <row r="178" spans="2:24" s="4" customFormat="1" ht="45">
      <c r="B178" s="51">
        <v>176</v>
      </c>
      <c r="C178" s="45" t="s">
        <v>1267</v>
      </c>
      <c r="D178" s="46" t="s">
        <v>656</v>
      </c>
      <c r="E178" s="54">
        <v>10000000</v>
      </c>
      <c r="F178" s="47" t="s">
        <v>1510</v>
      </c>
      <c r="G178" s="48">
        <v>44586</v>
      </c>
      <c r="H178" s="49">
        <v>44587</v>
      </c>
      <c r="I178" s="50">
        <v>44920</v>
      </c>
      <c r="J178" s="51" t="s">
        <v>831</v>
      </c>
      <c r="K178" s="23">
        <v>110000000</v>
      </c>
      <c r="L178" s="26"/>
      <c r="M178" s="45"/>
      <c r="N178" s="20">
        <v>0</v>
      </c>
      <c r="O178" s="20">
        <v>0</v>
      </c>
      <c r="P178" s="26"/>
      <c r="Q178" s="22">
        <v>44920</v>
      </c>
      <c r="R178" s="23">
        <v>110000000</v>
      </c>
      <c r="S178" s="24">
        <f>T178*100%/R178</f>
        <v>0.62121211818181821</v>
      </c>
      <c r="T178" s="25">
        <f>VLOOKUP(B178,'[1]pregunta_2-3'!$O$2:$AE$465,17,0)</f>
        <v>68333333</v>
      </c>
      <c r="U178" s="25">
        <f>R178-T178</f>
        <v>41666667</v>
      </c>
      <c r="V178" s="53" t="s">
        <v>1024</v>
      </c>
      <c r="W178" s="7"/>
      <c r="X178" s="7"/>
    </row>
    <row r="179" spans="2:24" s="4" customFormat="1" ht="45">
      <c r="B179" s="44">
        <v>177</v>
      </c>
      <c r="C179" s="45" t="s">
        <v>109</v>
      </c>
      <c r="D179" s="46" t="s">
        <v>657</v>
      </c>
      <c r="E179" s="54">
        <v>5459000</v>
      </c>
      <c r="F179" s="47" t="s">
        <v>1511</v>
      </c>
      <c r="G179" s="48">
        <v>44585</v>
      </c>
      <c r="H179" s="49">
        <v>44587</v>
      </c>
      <c r="I179" s="50">
        <v>44920</v>
      </c>
      <c r="J179" s="51" t="s">
        <v>831</v>
      </c>
      <c r="K179" s="23">
        <v>60049000</v>
      </c>
      <c r="L179" s="26"/>
      <c r="M179" s="45"/>
      <c r="N179" s="20">
        <v>0</v>
      </c>
      <c r="O179" s="20">
        <v>0</v>
      </c>
      <c r="P179" s="26"/>
      <c r="Q179" s="22">
        <v>44920</v>
      </c>
      <c r="R179" s="23">
        <v>60049000</v>
      </c>
      <c r="S179" s="24">
        <f>T179*100%/R179</f>
        <v>0.62121212676314341</v>
      </c>
      <c r="T179" s="25">
        <f>VLOOKUP(B179,'[1]pregunta_2-3'!$O$2:$AE$465,17,0)</f>
        <v>37303167</v>
      </c>
      <c r="U179" s="25">
        <f>R179-T179</f>
        <v>22745833</v>
      </c>
      <c r="V179" s="53" t="s">
        <v>1025</v>
      </c>
      <c r="W179" s="7"/>
      <c r="X179" s="7"/>
    </row>
    <row r="180" spans="2:24" s="4" customFormat="1" ht="56.25">
      <c r="B180" s="44">
        <v>178</v>
      </c>
      <c r="C180" s="45" t="s">
        <v>343</v>
      </c>
      <c r="D180" s="46" t="s">
        <v>658</v>
      </c>
      <c r="E180" s="54">
        <v>8000000</v>
      </c>
      <c r="F180" s="47" t="s">
        <v>1512</v>
      </c>
      <c r="G180" s="48">
        <v>44586</v>
      </c>
      <c r="H180" s="49">
        <v>44589</v>
      </c>
      <c r="I180" s="50">
        <v>44922</v>
      </c>
      <c r="J180" s="51" t="s">
        <v>831</v>
      </c>
      <c r="K180" s="23">
        <v>88000000</v>
      </c>
      <c r="L180" s="26"/>
      <c r="M180" s="45"/>
      <c r="N180" s="20">
        <v>0</v>
      </c>
      <c r="O180" s="20">
        <v>0</v>
      </c>
      <c r="P180" s="26"/>
      <c r="Q180" s="22">
        <v>44922</v>
      </c>
      <c r="R180" s="23">
        <v>88000000</v>
      </c>
      <c r="S180" s="24">
        <f>T180*100%/R180</f>
        <v>0.62727272727272732</v>
      </c>
      <c r="T180" s="25">
        <f>VLOOKUP(B180,'[1]pregunta_2-3'!$O$2:$AE$465,17,0)</f>
        <v>55200000</v>
      </c>
      <c r="U180" s="25">
        <f>R180-T180</f>
        <v>32800000</v>
      </c>
      <c r="V180" s="53" t="s">
        <v>1026</v>
      </c>
      <c r="W180" s="7"/>
      <c r="X180" s="7"/>
    </row>
    <row r="181" spans="2:24" s="4" customFormat="1" ht="45">
      <c r="B181" s="51">
        <v>179</v>
      </c>
      <c r="C181" s="45" t="s">
        <v>1268</v>
      </c>
      <c r="D181" s="46" t="s">
        <v>659</v>
      </c>
      <c r="E181" s="54">
        <v>4738000</v>
      </c>
      <c r="F181" s="47" t="s">
        <v>1633</v>
      </c>
      <c r="G181" s="48">
        <v>44585</v>
      </c>
      <c r="H181" s="49">
        <v>44588</v>
      </c>
      <c r="I181" s="50">
        <v>44921</v>
      </c>
      <c r="J181" s="51" t="s">
        <v>831</v>
      </c>
      <c r="K181" s="23">
        <v>52118000</v>
      </c>
      <c r="L181" s="26"/>
      <c r="M181" s="45"/>
      <c r="N181" s="20">
        <v>0</v>
      </c>
      <c r="O181" s="20">
        <v>0</v>
      </c>
      <c r="P181" s="26"/>
      <c r="Q181" s="22">
        <v>44921</v>
      </c>
      <c r="R181" s="23">
        <v>52118000</v>
      </c>
      <c r="S181" s="24">
        <f>T181*100%/R181</f>
        <v>0.6242424306381672</v>
      </c>
      <c r="T181" s="25">
        <f>VLOOKUP(B181,'[1]pregunta_2-3'!$O$2:$AE$465,17,0)</f>
        <v>32534267</v>
      </c>
      <c r="U181" s="25">
        <f>R181-T181</f>
        <v>19583733</v>
      </c>
      <c r="V181" s="53" t="s">
        <v>1027</v>
      </c>
      <c r="W181" s="7"/>
      <c r="X181" s="7"/>
    </row>
    <row r="182" spans="2:24" s="4" customFormat="1" ht="45">
      <c r="B182" s="44">
        <v>180</v>
      </c>
      <c r="C182" s="45" t="s">
        <v>211</v>
      </c>
      <c r="D182" s="46" t="s">
        <v>660</v>
      </c>
      <c r="E182" s="54">
        <v>4738000</v>
      </c>
      <c r="F182" s="47" t="s">
        <v>1513</v>
      </c>
      <c r="G182" s="48">
        <v>44585</v>
      </c>
      <c r="H182" s="49">
        <v>44587</v>
      </c>
      <c r="I182" s="50">
        <v>44920</v>
      </c>
      <c r="J182" s="51" t="s">
        <v>831</v>
      </c>
      <c r="K182" s="23">
        <v>52118000</v>
      </c>
      <c r="L182" s="26"/>
      <c r="M182" s="45"/>
      <c r="N182" s="20">
        <v>0</v>
      </c>
      <c r="O182" s="20">
        <v>0</v>
      </c>
      <c r="P182" s="26"/>
      <c r="Q182" s="22">
        <v>44920</v>
      </c>
      <c r="R182" s="23">
        <v>52118000</v>
      </c>
      <c r="S182" s="24">
        <f>T182*100%/R182</f>
        <v>0.62121211481637817</v>
      </c>
      <c r="T182" s="25">
        <f>VLOOKUP(B182,'[1]pregunta_2-3'!$O$2:$AE$465,17,0)</f>
        <v>32376333</v>
      </c>
      <c r="U182" s="25">
        <f>R182-T182</f>
        <v>19741667</v>
      </c>
      <c r="V182" s="53" t="s">
        <v>1028</v>
      </c>
      <c r="W182" s="7"/>
      <c r="X182" s="7"/>
    </row>
    <row r="183" spans="2:24" s="4" customFormat="1" ht="45">
      <c r="B183" s="44">
        <v>181</v>
      </c>
      <c r="C183" s="45" t="s">
        <v>1269</v>
      </c>
      <c r="D183" s="46" t="s">
        <v>661</v>
      </c>
      <c r="E183" s="54">
        <v>6180000</v>
      </c>
      <c r="F183" s="47" t="s">
        <v>1514</v>
      </c>
      <c r="G183" s="48">
        <v>44585</v>
      </c>
      <c r="H183" s="49">
        <v>44587</v>
      </c>
      <c r="I183" s="50">
        <v>44890</v>
      </c>
      <c r="J183" s="51" t="s">
        <v>834</v>
      </c>
      <c r="K183" s="23">
        <v>61800000</v>
      </c>
      <c r="L183" s="26"/>
      <c r="M183" s="45"/>
      <c r="N183" s="20">
        <v>0</v>
      </c>
      <c r="O183" s="20">
        <v>0</v>
      </c>
      <c r="P183" s="26"/>
      <c r="Q183" s="22">
        <v>44890</v>
      </c>
      <c r="R183" s="23">
        <v>61800000</v>
      </c>
      <c r="S183" s="24">
        <f>T183*100%/R183</f>
        <v>0.58333333333333337</v>
      </c>
      <c r="T183" s="25">
        <f>VLOOKUP(B183,'[1]pregunta_2-3'!$O$2:$AE$465,17,0)</f>
        <v>36050000</v>
      </c>
      <c r="U183" s="25">
        <f>R183-T183</f>
        <v>25750000</v>
      </c>
      <c r="V183" s="53" t="s">
        <v>1029</v>
      </c>
      <c r="W183" s="7"/>
      <c r="X183" s="7"/>
    </row>
    <row r="184" spans="2:24" s="4" customFormat="1" ht="45">
      <c r="B184" s="51">
        <v>182</v>
      </c>
      <c r="C184" s="45" t="s">
        <v>1270</v>
      </c>
      <c r="D184" s="46" t="s">
        <v>662</v>
      </c>
      <c r="E184" s="54">
        <v>6180000</v>
      </c>
      <c r="F184" s="47" t="s">
        <v>1515</v>
      </c>
      <c r="G184" s="48">
        <v>44585</v>
      </c>
      <c r="H184" s="49">
        <v>44587</v>
      </c>
      <c r="I184" s="50">
        <v>44920</v>
      </c>
      <c r="J184" s="51" t="s">
        <v>834</v>
      </c>
      <c r="K184" s="23">
        <v>61800000</v>
      </c>
      <c r="L184" s="26"/>
      <c r="M184" s="45"/>
      <c r="N184" s="20">
        <v>0</v>
      </c>
      <c r="O184" s="20">
        <v>0</v>
      </c>
      <c r="P184" s="26"/>
      <c r="Q184" s="22">
        <v>44920</v>
      </c>
      <c r="R184" s="23">
        <v>61800000</v>
      </c>
      <c r="S184" s="24">
        <f>T184*100%/R184</f>
        <v>0.58333333333333337</v>
      </c>
      <c r="T184" s="25">
        <f>VLOOKUP(B184,'[1]pregunta_2-3'!$O$2:$AE$465,17,0)</f>
        <v>36050000</v>
      </c>
      <c r="U184" s="25">
        <f>R184-T184</f>
        <v>25750000</v>
      </c>
      <c r="V184" s="53" t="s">
        <v>1030</v>
      </c>
      <c r="W184" s="7"/>
      <c r="X184" s="7"/>
    </row>
    <row r="185" spans="2:24" s="4" customFormat="1" ht="45">
      <c r="B185" s="44">
        <v>183</v>
      </c>
      <c r="C185" s="45" t="s">
        <v>437</v>
      </c>
      <c r="D185" s="46" t="s">
        <v>663</v>
      </c>
      <c r="E185" s="54">
        <v>6180000</v>
      </c>
      <c r="F185" s="47" t="s">
        <v>1516</v>
      </c>
      <c r="G185" s="48">
        <v>44585</v>
      </c>
      <c r="H185" s="49">
        <v>44587</v>
      </c>
      <c r="I185" s="50">
        <v>44890</v>
      </c>
      <c r="J185" s="51" t="s">
        <v>834</v>
      </c>
      <c r="K185" s="23">
        <v>61800000</v>
      </c>
      <c r="L185" s="26"/>
      <c r="M185" s="45"/>
      <c r="N185" s="20">
        <v>0</v>
      </c>
      <c r="O185" s="20">
        <v>0</v>
      </c>
      <c r="P185" s="26"/>
      <c r="Q185" s="22">
        <v>44890</v>
      </c>
      <c r="R185" s="23">
        <v>61800000</v>
      </c>
      <c r="S185" s="24">
        <f>T185*100%/R185</f>
        <v>0.58333333333333337</v>
      </c>
      <c r="T185" s="25">
        <f>VLOOKUP(B185,'[1]pregunta_2-3'!$O$2:$AE$465,17,0)</f>
        <v>36050000</v>
      </c>
      <c r="U185" s="25">
        <f>R185-T185</f>
        <v>25750000</v>
      </c>
      <c r="V185" s="53" t="s">
        <v>1031</v>
      </c>
      <c r="W185" s="7"/>
      <c r="X185" s="7"/>
    </row>
    <row r="186" spans="2:24" s="4" customFormat="1" ht="45">
      <c r="B186" s="44">
        <v>184</v>
      </c>
      <c r="C186" s="45" t="s">
        <v>1271</v>
      </c>
      <c r="D186" s="46" t="s">
        <v>664</v>
      </c>
      <c r="E186" s="54">
        <v>6180000</v>
      </c>
      <c r="F186" s="47" t="s">
        <v>1517</v>
      </c>
      <c r="G186" s="48">
        <v>44585</v>
      </c>
      <c r="H186" s="49">
        <v>44588</v>
      </c>
      <c r="I186" s="50">
        <v>44891</v>
      </c>
      <c r="J186" s="51" t="s">
        <v>834</v>
      </c>
      <c r="K186" s="23">
        <v>61800000</v>
      </c>
      <c r="L186" s="26"/>
      <c r="M186" s="45"/>
      <c r="N186" s="20">
        <v>0</v>
      </c>
      <c r="O186" s="20">
        <v>0</v>
      </c>
      <c r="P186" s="26"/>
      <c r="Q186" s="22">
        <v>44891</v>
      </c>
      <c r="R186" s="23">
        <v>61800000</v>
      </c>
      <c r="S186" s="24">
        <f>T186*100%/R186</f>
        <v>0.58666666666666667</v>
      </c>
      <c r="T186" s="25">
        <f>VLOOKUP(B186,'[1]pregunta_2-3'!$O$2:$AE$465,17,0)</f>
        <v>36256000</v>
      </c>
      <c r="U186" s="25">
        <f>R186-T186</f>
        <v>25544000</v>
      </c>
      <c r="V186" s="53" t="s">
        <v>1032</v>
      </c>
      <c r="W186" s="7"/>
      <c r="X186" s="7"/>
    </row>
    <row r="187" spans="2:24" s="4" customFormat="1" ht="45">
      <c r="B187" s="51">
        <v>185</v>
      </c>
      <c r="C187" s="45" t="s">
        <v>173</v>
      </c>
      <c r="D187" s="61" t="s">
        <v>665</v>
      </c>
      <c r="E187" s="54">
        <v>5543202.5</v>
      </c>
      <c r="F187" s="47" t="s">
        <v>1518</v>
      </c>
      <c r="G187" s="48">
        <v>44588</v>
      </c>
      <c r="H187" s="49">
        <v>44592</v>
      </c>
      <c r="I187" s="50">
        <v>44769</v>
      </c>
      <c r="J187" s="51" t="s">
        <v>830</v>
      </c>
      <c r="K187" s="23">
        <v>33259215</v>
      </c>
      <c r="L187" s="26"/>
      <c r="M187" s="45"/>
      <c r="N187" s="20">
        <v>0</v>
      </c>
      <c r="O187" s="20">
        <v>0</v>
      </c>
      <c r="P187" s="26"/>
      <c r="Q187" s="22">
        <v>44773</v>
      </c>
      <c r="R187" s="23">
        <v>33259215</v>
      </c>
      <c r="S187" s="24">
        <f>T187*100%/R187</f>
        <v>0.6039350898690784</v>
      </c>
      <c r="T187" s="25">
        <f>VLOOKUP(B187,'[1]pregunta_2-3'!$O$2:$AE$465,17,0)</f>
        <v>20086407</v>
      </c>
      <c r="U187" s="25">
        <f>R187-T187</f>
        <v>13172808</v>
      </c>
      <c r="V187" s="53" t="s">
        <v>1033</v>
      </c>
      <c r="W187" s="7"/>
      <c r="X187" s="7"/>
    </row>
    <row r="188" spans="2:24" s="4" customFormat="1" ht="45">
      <c r="B188" s="44">
        <v>186</v>
      </c>
      <c r="C188" s="45" t="s">
        <v>133</v>
      </c>
      <c r="D188" s="46" t="s">
        <v>666</v>
      </c>
      <c r="E188" s="54">
        <v>2120500</v>
      </c>
      <c r="F188" s="55" t="s">
        <v>1644</v>
      </c>
      <c r="G188" s="48">
        <v>44585</v>
      </c>
      <c r="H188" s="49">
        <v>44587</v>
      </c>
      <c r="I188" s="50">
        <v>44905</v>
      </c>
      <c r="J188" s="51" t="s">
        <v>832</v>
      </c>
      <c r="K188" s="23">
        <v>22265250</v>
      </c>
      <c r="L188" s="26"/>
      <c r="M188" s="45"/>
      <c r="N188" s="20">
        <v>0</v>
      </c>
      <c r="O188" s="20">
        <v>0</v>
      </c>
      <c r="P188" s="26"/>
      <c r="Q188" s="22">
        <v>44905</v>
      </c>
      <c r="R188" s="23">
        <v>22265250</v>
      </c>
      <c r="S188" s="24">
        <f>T188*100%/R188</f>
        <v>0.91756584812656494</v>
      </c>
      <c r="T188" s="25">
        <f>VLOOKUP(B188,'[1]pregunta_2-3'!$O$2:$AE$465,17,0)</f>
        <v>20429833</v>
      </c>
      <c r="U188" s="25">
        <f>R188-T188</f>
        <v>1835417</v>
      </c>
      <c r="V188" s="53" t="s">
        <v>1034</v>
      </c>
      <c r="W188" s="7"/>
      <c r="X188" s="7"/>
    </row>
    <row r="189" spans="2:24" s="4" customFormat="1" ht="45">
      <c r="B189" s="44">
        <v>187</v>
      </c>
      <c r="C189" s="45" t="s">
        <v>1272</v>
      </c>
      <c r="D189" s="46" t="s">
        <v>667</v>
      </c>
      <c r="E189" s="54">
        <v>5790000</v>
      </c>
      <c r="F189" s="47" t="s">
        <v>1692</v>
      </c>
      <c r="G189" s="48">
        <v>44585</v>
      </c>
      <c r="H189" s="49">
        <v>44587</v>
      </c>
      <c r="I189" s="50">
        <v>44737</v>
      </c>
      <c r="J189" s="51" t="s">
        <v>839</v>
      </c>
      <c r="K189" s="23">
        <v>28950000</v>
      </c>
      <c r="L189" s="26"/>
      <c r="M189" s="45"/>
      <c r="N189" s="20">
        <v>0</v>
      </c>
      <c r="O189" s="20">
        <v>0</v>
      </c>
      <c r="P189" s="26"/>
      <c r="Q189" s="22">
        <v>44737</v>
      </c>
      <c r="R189" s="23">
        <v>28950000</v>
      </c>
      <c r="S189" s="24">
        <f>T189*100%/R189</f>
        <v>0.37392055267702934</v>
      </c>
      <c r="T189" s="25">
        <f>VLOOKUP(B189,'[1]pregunta_2-3'!$O$2:$AE$465,17,0)</f>
        <v>10825000</v>
      </c>
      <c r="U189" s="25">
        <f>R189-T189</f>
        <v>18125000</v>
      </c>
      <c r="V189" s="53" t="s">
        <v>1035</v>
      </c>
      <c r="W189" s="7"/>
      <c r="X189" s="7"/>
    </row>
    <row r="190" spans="2:24" s="4" customFormat="1" ht="45">
      <c r="B190" s="51">
        <v>188</v>
      </c>
      <c r="C190" s="45" t="s">
        <v>319</v>
      </c>
      <c r="D190" s="46" t="s">
        <v>668</v>
      </c>
      <c r="E190" s="54">
        <v>6500000</v>
      </c>
      <c r="F190" s="47" t="s">
        <v>1693</v>
      </c>
      <c r="G190" s="48">
        <v>44587</v>
      </c>
      <c r="H190" s="49">
        <v>44589</v>
      </c>
      <c r="I190" s="50">
        <v>44922</v>
      </c>
      <c r="J190" s="51" t="s">
        <v>831</v>
      </c>
      <c r="K190" s="23">
        <v>71500000</v>
      </c>
      <c r="L190" s="26"/>
      <c r="M190" s="45"/>
      <c r="N190" s="20">
        <v>0</v>
      </c>
      <c r="O190" s="20">
        <v>0</v>
      </c>
      <c r="P190" s="26"/>
      <c r="Q190" s="22">
        <v>44922</v>
      </c>
      <c r="R190" s="23">
        <v>71500000</v>
      </c>
      <c r="S190" s="24">
        <f>T190*100%/R190</f>
        <v>0.73916083916083919</v>
      </c>
      <c r="T190" s="25">
        <f>VLOOKUP(B190,'[1]pregunta_2-3'!$O$2:$AE$465,17,0)</f>
        <v>52850000</v>
      </c>
      <c r="U190" s="25">
        <f>R190-T190</f>
        <v>18650000</v>
      </c>
      <c r="V190" s="53" t="s">
        <v>1036</v>
      </c>
      <c r="W190" s="7"/>
      <c r="X190" s="7"/>
    </row>
    <row r="191" spans="2:24" s="4" customFormat="1" ht="45">
      <c r="B191" s="44">
        <v>189</v>
      </c>
      <c r="C191" s="45" t="s">
        <v>415</v>
      </c>
      <c r="D191" s="46" t="s">
        <v>669</v>
      </c>
      <c r="E191" s="54">
        <v>1880597.0149253733</v>
      </c>
      <c r="F191" s="47" t="s">
        <v>1694</v>
      </c>
      <c r="G191" s="48">
        <v>44587</v>
      </c>
      <c r="H191" s="49">
        <v>44596</v>
      </c>
      <c r="I191" s="50">
        <v>44913</v>
      </c>
      <c r="J191" s="51" t="s">
        <v>840</v>
      </c>
      <c r="K191" s="23">
        <v>21000000</v>
      </c>
      <c r="L191" s="26"/>
      <c r="M191" s="45"/>
      <c r="N191" s="20">
        <v>0</v>
      </c>
      <c r="O191" s="20">
        <v>0</v>
      </c>
      <c r="P191" s="26"/>
      <c r="Q191" s="22">
        <v>44913</v>
      </c>
      <c r="R191" s="23">
        <v>21000000</v>
      </c>
      <c r="S191" s="24">
        <f>T191*100%/R191</f>
        <v>0.8666666666666667</v>
      </c>
      <c r="T191" s="25">
        <f>VLOOKUP(B191,'[1]pregunta_2-3'!$O$2:$AE$465,17,0)</f>
        <v>18200000</v>
      </c>
      <c r="U191" s="25">
        <f>R191-T191</f>
        <v>2800000</v>
      </c>
      <c r="V191" s="53" t="s">
        <v>1037</v>
      </c>
      <c r="W191" s="7"/>
      <c r="X191" s="7"/>
    </row>
    <row r="192" spans="2:24" s="4" customFormat="1" ht="45">
      <c r="B192" s="44">
        <v>190</v>
      </c>
      <c r="C192" s="45" t="s">
        <v>446</v>
      </c>
      <c r="D192" s="46" t="s">
        <v>670</v>
      </c>
      <c r="E192" s="54">
        <v>4377500</v>
      </c>
      <c r="F192" s="47" t="s">
        <v>1519</v>
      </c>
      <c r="G192" s="48">
        <v>44587</v>
      </c>
      <c r="H192" s="49">
        <v>44593</v>
      </c>
      <c r="I192" s="50">
        <v>44895</v>
      </c>
      <c r="J192" s="51" t="s">
        <v>834</v>
      </c>
      <c r="K192" s="23">
        <v>43775000</v>
      </c>
      <c r="L192" s="26"/>
      <c r="M192" s="45"/>
      <c r="N192" s="20">
        <v>0</v>
      </c>
      <c r="O192" s="20">
        <v>0</v>
      </c>
      <c r="P192" s="26"/>
      <c r="Q192" s="22">
        <v>44895</v>
      </c>
      <c r="R192" s="23">
        <v>43775000</v>
      </c>
      <c r="S192" s="24">
        <f>T192*100%/R192</f>
        <v>0.73706453455168475</v>
      </c>
      <c r="T192" s="25">
        <f>VLOOKUP(B192,'[1]pregunta_2-3'!$O$2:$AE$465,17,0)</f>
        <v>32265000</v>
      </c>
      <c r="U192" s="25">
        <f>R192-T192</f>
        <v>11510000</v>
      </c>
      <c r="V192" s="53" t="s">
        <v>1038</v>
      </c>
      <c r="W192" s="7"/>
      <c r="X192" s="7"/>
    </row>
    <row r="193" spans="2:24" s="4" customFormat="1" ht="45">
      <c r="B193" s="51">
        <v>191</v>
      </c>
      <c r="C193" s="45" t="s">
        <v>1273</v>
      </c>
      <c r="D193" s="46" t="s">
        <v>671</v>
      </c>
      <c r="E193" s="54">
        <v>6489000</v>
      </c>
      <c r="F193" s="47" t="s">
        <v>1520</v>
      </c>
      <c r="G193" s="48">
        <v>44587</v>
      </c>
      <c r="H193" s="49">
        <v>44588</v>
      </c>
      <c r="I193" s="50">
        <v>44906</v>
      </c>
      <c r="J193" s="51" t="s">
        <v>832</v>
      </c>
      <c r="K193" s="23">
        <v>68134500</v>
      </c>
      <c r="L193" s="26"/>
      <c r="M193" s="45"/>
      <c r="N193" s="20">
        <v>0</v>
      </c>
      <c r="O193" s="20">
        <v>0</v>
      </c>
      <c r="P193" s="26"/>
      <c r="Q193" s="22">
        <v>44906</v>
      </c>
      <c r="R193" s="23">
        <v>68134500</v>
      </c>
      <c r="S193" s="24">
        <f>T193*100%/R193</f>
        <v>0.73844087796931068</v>
      </c>
      <c r="T193" s="25">
        <f>VLOOKUP(B193,'[1]pregunta_2-3'!$O$2:$AE$465,17,0)</f>
        <v>50313300</v>
      </c>
      <c r="U193" s="25">
        <f>R193-T193</f>
        <v>17821200</v>
      </c>
      <c r="V193" s="53" t="s">
        <v>1039</v>
      </c>
      <c r="W193" s="7"/>
      <c r="X193" s="7"/>
    </row>
    <row r="194" spans="2:24" s="4" customFormat="1" ht="45">
      <c r="B194" s="44">
        <v>192</v>
      </c>
      <c r="C194" s="45" t="s">
        <v>316</v>
      </c>
      <c r="D194" s="46" t="s">
        <v>672</v>
      </c>
      <c r="E194" s="54">
        <v>6000000</v>
      </c>
      <c r="F194" s="47" t="s">
        <v>1521</v>
      </c>
      <c r="G194" s="48">
        <v>44587</v>
      </c>
      <c r="H194" s="49">
        <v>44593</v>
      </c>
      <c r="I194" s="50">
        <v>44926</v>
      </c>
      <c r="J194" s="51" t="s">
        <v>831</v>
      </c>
      <c r="K194" s="23">
        <v>66000000</v>
      </c>
      <c r="L194" s="26"/>
      <c r="M194" s="45"/>
      <c r="N194" s="20">
        <v>0</v>
      </c>
      <c r="O194" s="20">
        <v>0</v>
      </c>
      <c r="P194" s="26"/>
      <c r="Q194" s="22">
        <v>44926</v>
      </c>
      <c r="R194" s="23">
        <v>66000000</v>
      </c>
      <c r="S194" s="24">
        <f>T194*100%/R194</f>
        <v>0.63636363636363635</v>
      </c>
      <c r="T194" s="25">
        <f>VLOOKUP(B194,'[1]pregunta_2-3'!$O$2:$AE$465,17,0)</f>
        <v>42000000</v>
      </c>
      <c r="U194" s="25">
        <f>R194-T194</f>
        <v>24000000</v>
      </c>
      <c r="V194" s="53" t="s">
        <v>1040</v>
      </c>
      <c r="W194" s="7"/>
      <c r="X194" s="7"/>
    </row>
    <row r="195" spans="2:24" s="4" customFormat="1" ht="45">
      <c r="B195" s="44">
        <v>193</v>
      </c>
      <c r="C195" s="56" t="s">
        <v>1735</v>
      </c>
      <c r="D195" s="46" t="s">
        <v>673</v>
      </c>
      <c r="E195" s="54">
        <v>6000000</v>
      </c>
      <c r="F195" s="47" t="s">
        <v>1695</v>
      </c>
      <c r="G195" s="48">
        <v>44588</v>
      </c>
      <c r="H195" s="49">
        <v>44593</v>
      </c>
      <c r="I195" s="50">
        <v>44926</v>
      </c>
      <c r="J195" s="51" t="s">
        <v>831</v>
      </c>
      <c r="K195" s="23">
        <v>66000000</v>
      </c>
      <c r="L195" s="26" t="s">
        <v>1667</v>
      </c>
      <c r="M195" s="45" t="s">
        <v>1677</v>
      </c>
      <c r="N195" s="20">
        <v>0</v>
      </c>
      <c r="O195" s="20">
        <v>0</v>
      </c>
      <c r="P195" s="26"/>
      <c r="Q195" s="22">
        <v>44926</v>
      </c>
      <c r="R195" s="23">
        <v>66000000</v>
      </c>
      <c r="S195" s="24">
        <f>T195*100%/R195</f>
        <v>0.63636363636363635</v>
      </c>
      <c r="T195" s="25">
        <f>VLOOKUP(B195,'[1]pregunta_2-3'!$O$2:$AE$465,17,0)</f>
        <v>42000000</v>
      </c>
      <c r="U195" s="25">
        <f>R195-T195</f>
        <v>24000000</v>
      </c>
      <c r="V195" s="53" t="s">
        <v>1041</v>
      </c>
      <c r="W195" s="7"/>
      <c r="X195" s="7"/>
    </row>
    <row r="196" spans="2:24" s="4" customFormat="1" ht="45">
      <c r="B196" s="51">
        <v>194</v>
      </c>
      <c r="C196" s="45" t="s">
        <v>413</v>
      </c>
      <c r="D196" s="61" t="s">
        <v>674</v>
      </c>
      <c r="E196" s="54">
        <v>5238100</v>
      </c>
      <c r="F196" s="47" t="s">
        <v>1522</v>
      </c>
      <c r="G196" s="48">
        <v>44587</v>
      </c>
      <c r="H196" s="49">
        <v>44593</v>
      </c>
      <c r="I196" s="50">
        <v>44910</v>
      </c>
      <c r="J196" s="51" t="s">
        <v>832</v>
      </c>
      <c r="K196" s="23">
        <v>55000050</v>
      </c>
      <c r="L196" s="26"/>
      <c r="M196" s="45"/>
      <c r="N196" s="20">
        <v>0</v>
      </c>
      <c r="O196" s="20">
        <v>0</v>
      </c>
      <c r="P196" s="26"/>
      <c r="Q196" s="22">
        <v>44910</v>
      </c>
      <c r="R196" s="23">
        <v>55000050</v>
      </c>
      <c r="S196" s="24">
        <f>T196*100%/R196</f>
        <v>0.61904761904761907</v>
      </c>
      <c r="T196" s="25">
        <f>VLOOKUP(B196,'[1]pregunta_2-3'!$O$2:$AE$465,17,0)</f>
        <v>34047650</v>
      </c>
      <c r="U196" s="25">
        <f>R196-T196</f>
        <v>20952400</v>
      </c>
      <c r="V196" s="53" t="s">
        <v>1042</v>
      </c>
      <c r="W196" s="7"/>
      <c r="X196" s="7"/>
    </row>
    <row r="197" spans="2:24" s="4" customFormat="1" ht="45">
      <c r="B197" s="44">
        <v>195</v>
      </c>
      <c r="C197" s="45" t="s">
        <v>1274</v>
      </c>
      <c r="D197" s="46" t="s">
        <v>675</v>
      </c>
      <c r="E197" s="54">
        <v>4377500</v>
      </c>
      <c r="F197" s="47" t="s">
        <v>1634</v>
      </c>
      <c r="G197" s="48">
        <v>44587</v>
      </c>
      <c r="H197" s="49">
        <v>44593</v>
      </c>
      <c r="I197" s="50">
        <v>44910</v>
      </c>
      <c r="J197" s="51" t="s">
        <v>832</v>
      </c>
      <c r="K197" s="23">
        <v>45963750</v>
      </c>
      <c r="L197" s="26"/>
      <c r="M197" s="45"/>
      <c r="N197" s="20">
        <v>0</v>
      </c>
      <c r="O197" s="20">
        <v>0</v>
      </c>
      <c r="P197" s="26"/>
      <c r="Q197" s="22">
        <v>44910</v>
      </c>
      <c r="R197" s="23">
        <v>45963750</v>
      </c>
      <c r="S197" s="24">
        <f>T197*100%/R197</f>
        <v>0.61904761904761907</v>
      </c>
      <c r="T197" s="25">
        <f>VLOOKUP(B197,'[1]pregunta_2-3'!$O$2:$AE$465,17,0)</f>
        <v>28453750</v>
      </c>
      <c r="U197" s="25">
        <f>R197-T197</f>
        <v>17510000</v>
      </c>
      <c r="V197" s="53" t="s">
        <v>1043</v>
      </c>
      <c r="W197" s="7"/>
      <c r="X197" s="7"/>
    </row>
    <row r="198" spans="2:24" s="4" customFormat="1" ht="45">
      <c r="B198" s="44">
        <v>196</v>
      </c>
      <c r="C198" s="45" t="s">
        <v>1275</v>
      </c>
      <c r="D198" s="46" t="s">
        <v>676</v>
      </c>
      <c r="E198" s="54">
        <v>6489000</v>
      </c>
      <c r="F198" s="47" t="s">
        <v>1523</v>
      </c>
      <c r="G198" s="48">
        <v>44585</v>
      </c>
      <c r="H198" s="49">
        <v>44588</v>
      </c>
      <c r="I198" s="50">
        <v>44906</v>
      </c>
      <c r="J198" s="51" t="s">
        <v>832</v>
      </c>
      <c r="K198" s="23">
        <v>68134500</v>
      </c>
      <c r="L198" s="26"/>
      <c r="M198" s="45"/>
      <c r="N198" s="20">
        <v>0</v>
      </c>
      <c r="O198" s="20">
        <v>0</v>
      </c>
      <c r="P198" s="26"/>
      <c r="Q198" s="22">
        <v>44906</v>
      </c>
      <c r="R198" s="23">
        <v>68134500</v>
      </c>
      <c r="S198" s="24">
        <f>T198*100%/R198</f>
        <v>0.6063492063492063</v>
      </c>
      <c r="T198" s="25">
        <f>VLOOKUP(B198,'[1]pregunta_2-3'!$O$2:$AE$465,17,0)</f>
        <v>41313300</v>
      </c>
      <c r="U198" s="25">
        <f>R198-T198</f>
        <v>26821200</v>
      </c>
      <c r="V198" s="53" t="s">
        <v>1044</v>
      </c>
      <c r="W198" s="7"/>
      <c r="X198" s="7"/>
    </row>
    <row r="199" spans="2:24" s="4" customFormat="1" ht="45">
      <c r="B199" s="51">
        <v>197</v>
      </c>
      <c r="C199" s="56" t="s">
        <v>1736</v>
      </c>
      <c r="D199" s="46" t="s">
        <v>677</v>
      </c>
      <c r="E199" s="54">
        <v>4120000</v>
      </c>
      <c r="F199" s="47" t="s">
        <v>1696</v>
      </c>
      <c r="G199" s="48">
        <v>44587</v>
      </c>
      <c r="H199" s="49">
        <v>44589</v>
      </c>
      <c r="I199" s="50">
        <v>44922</v>
      </c>
      <c r="J199" s="51" t="s">
        <v>831</v>
      </c>
      <c r="K199" s="23">
        <v>45320000</v>
      </c>
      <c r="L199" s="26" t="s">
        <v>1667</v>
      </c>
      <c r="M199" s="45" t="s">
        <v>1730</v>
      </c>
      <c r="N199" s="20">
        <v>0</v>
      </c>
      <c r="O199" s="20">
        <v>0</v>
      </c>
      <c r="P199" s="26"/>
      <c r="Q199" s="22">
        <v>44922</v>
      </c>
      <c r="R199" s="23">
        <v>45320000</v>
      </c>
      <c r="S199" s="24">
        <f>T199*100%/R199</f>
        <v>0.62727272727272732</v>
      </c>
      <c r="T199" s="25">
        <f>VLOOKUP(B199,'[1]pregunta_2-3'!$O$2:$AE$465,17,0)</f>
        <v>28428000</v>
      </c>
      <c r="U199" s="25">
        <f>R199-T199</f>
        <v>16892000</v>
      </c>
      <c r="V199" s="53" t="s">
        <v>1045</v>
      </c>
      <c r="W199" s="7"/>
      <c r="X199" s="7"/>
    </row>
    <row r="200" spans="2:24" s="4" customFormat="1" ht="45">
      <c r="B200" s="44">
        <v>198</v>
      </c>
      <c r="C200" s="45" t="s">
        <v>1276</v>
      </c>
      <c r="D200" s="46" t="s">
        <v>678</v>
      </c>
      <c r="E200" s="54">
        <v>5665000</v>
      </c>
      <c r="F200" s="47" t="s">
        <v>1524</v>
      </c>
      <c r="G200" s="48">
        <v>44587</v>
      </c>
      <c r="H200" s="49">
        <v>44589</v>
      </c>
      <c r="I200" s="50">
        <v>44922</v>
      </c>
      <c r="J200" s="51" t="s">
        <v>831</v>
      </c>
      <c r="K200" s="23">
        <v>62315000</v>
      </c>
      <c r="L200" s="26"/>
      <c r="M200" s="45"/>
      <c r="N200" s="20">
        <v>0</v>
      </c>
      <c r="O200" s="20">
        <v>0</v>
      </c>
      <c r="P200" s="26"/>
      <c r="Q200" s="22">
        <v>44922</v>
      </c>
      <c r="R200" s="23">
        <v>62315000</v>
      </c>
      <c r="S200" s="24">
        <f>T200*100%/R200</f>
        <v>0.62727272727272732</v>
      </c>
      <c r="T200" s="25">
        <f>VLOOKUP(B200,'[1]pregunta_2-3'!$O$2:$AE$465,17,0)</f>
        <v>39088500</v>
      </c>
      <c r="U200" s="25">
        <f>R200-T200</f>
        <v>23226500</v>
      </c>
      <c r="V200" s="53" t="s">
        <v>1046</v>
      </c>
      <c r="W200" s="7"/>
      <c r="X200" s="7"/>
    </row>
    <row r="201" spans="2:24" s="4" customFormat="1" ht="45">
      <c r="B201" s="44">
        <v>199</v>
      </c>
      <c r="C201" s="45" t="s">
        <v>148</v>
      </c>
      <c r="D201" s="46" t="s">
        <v>679</v>
      </c>
      <c r="E201" s="54">
        <v>4635000</v>
      </c>
      <c r="F201" s="47" t="s">
        <v>1525</v>
      </c>
      <c r="G201" s="48">
        <v>44585</v>
      </c>
      <c r="H201" s="49">
        <v>44588</v>
      </c>
      <c r="I201" s="50">
        <v>44921</v>
      </c>
      <c r="J201" s="51" t="s">
        <v>831</v>
      </c>
      <c r="K201" s="23">
        <v>50985000</v>
      </c>
      <c r="L201" s="26"/>
      <c r="M201" s="45"/>
      <c r="N201" s="20">
        <v>0</v>
      </c>
      <c r="O201" s="20">
        <v>0</v>
      </c>
      <c r="P201" s="26"/>
      <c r="Q201" s="22">
        <v>44921</v>
      </c>
      <c r="R201" s="23">
        <v>50985000</v>
      </c>
      <c r="S201" s="24">
        <f>T201*100%/R201</f>
        <v>0.62424242424242427</v>
      </c>
      <c r="T201" s="25">
        <f>VLOOKUP(B201,'[1]pregunta_2-3'!$O$2:$AE$465,17,0)</f>
        <v>31827000</v>
      </c>
      <c r="U201" s="25">
        <f>R201-T201</f>
        <v>19158000</v>
      </c>
      <c r="V201" s="53" t="s">
        <v>1047</v>
      </c>
      <c r="W201" s="7"/>
      <c r="X201" s="7"/>
    </row>
    <row r="202" spans="2:24" s="4" customFormat="1" ht="45">
      <c r="B202" s="51">
        <v>200</v>
      </c>
      <c r="C202" s="45" t="s">
        <v>1277</v>
      </c>
      <c r="D202" s="46" t="s">
        <v>680</v>
      </c>
      <c r="E202" s="62">
        <v>4250000</v>
      </c>
      <c r="F202" s="47" t="s">
        <v>1526</v>
      </c>
      <c r="G202" s="48">
        <v>44585</v>
      </c>
      <c r="H202" s="49">
        <v>44587</v>
      </c>
      <c r="I202" s="50">
        <v>44890</v>
      </c>
      <c r="J202" s="51" t="s">
        <v>834</v>
      </c>
      <c r="K202" s="23">
        <v>42500000</v>
      </c>
      <c r="L202" s="26"/>
      <c r="M202" s="45"/>
      <c r="N202" s="20">
        <v>0</v>
      </c>
      <c r="O202" s="20">
        <v>0</v>
      </c>
      <c r="P202" s="26"/>
      <c r="Q202" s="22">
        <v>44890</v>
      </c>
      <c r="R202" s="23">
        <v>42500000</v>
      </c>
      <c r="S202" s="24">
        <f>T202*100%/R202</f>
        <v>0.58333334117647062</v>
      </c>
      <c r="T202" s="25">
        <f>VLOOKUP(B202,'[1]pregunta_2-3'!$O$2:$AE$465,17,0)</f>
        <v>24791667</v>
      </c>
      <c r="U202" s="25">
        <f>R202-T202</f>
        <v>17708333</v>
      </c>
      <c r="V202" s="53" t="s">
        <v>1048</v>
      </c>
      <c r="W202" s="7"/>
      <c r="X202" s="7"/>
    </row>
    <row r="203" spans="2:24" s="4" customFormat="1" ht="45">
      <c r="B203" s="44">
        <v>201</v>
      </c>
      <c r="C203" s="45" t="s">
        <v>146</v>
      </c>
      <c r="D203" s="46" t="s">
        <v>681</v>
      </c>
      <c r="E203" s="62">
        <v>4250000</v>
      </c>
      <c r="F203" s="47" t="s">
        <v>1527</v>
      </c>
      <c r="G203" s="48">
        <v>44585</v>
      </c>
      <c r="H203" s="49">
        <v>44587</v>
      </c>
      <c r="I203" s="50">
        <v>44905</v>
      </c>
      <c r="J203" s="51" t="s">
        <v>832</v>
      </c>
      <c r="K203" s="23">
        <v>44625000</v>
      </c>
      <c r="L203" s="26"/>
      <c r="M203" s="45"/>
      <c r="N203" s="20">
        <v>0</v>
      </c>
      <c r="O203" s="20">
        <v>0</v>
      </c>
      <c r="P203" s="26"/>
      <c r="Q203" s="22">
        <v>44905</v>
      </c>
      <c r="R203" s="23">
        <v>44625000</v>
      </c>
      <c r="S203" s="24">
        <f>T203*100%/R203</f>
        <v>0.6031746106442577</v>
      </c>
      <c r="T203" s="25">
        <f>VLOOKUP(B203,'[1]pregunta_2-3'!$O$2:$AE$465,17,0)</f>
        <v>26916667</v>
      </c>
      <c r="U203" s="25">
        <f>R203-T203</f>
        <v>17708333</v>
      </c>
      <c r="V203" s="53" t="s">
        <v>1049</v>
      </c>
      <c r="W203" s="7"/>
      <c r="X203" s="7"/>
    </row>
    <row r="204" spans="2:24" s="4" customFormat="1" ht="45">
      <c r="B204" s="44">
        <v>202</v>
      </c>
      <c r="C204" s="45" t="s">
        <v>257</v>
      </c>
      <c r="D204" s="46" t="s">
        <v>682</v>
      </c>
      <c r="E204" s="62">
        <v>5790000</v>
      </c>
      <c r="F204" s="47" t="s">
        <v>1697</v>
      </c>
      <c r="G204" s="48">
        <v>44585</v>
      </c>
      <c r="H204" s="49">
        <v>44587</v>
      </c>
      <c r="I204" s="50">
        <v>44905</v>
      </c>
      <c r="J204" s="51" t="s">
        <v>832</v>
      </c>
      <c r="K204" s="23">
        <v>60795000</v>
      </c>
      <c r="L204" s="26"/>
      <c r="M204" s="45"/>
      <c r="N204" s="20">
        <v>0</v>
      </c>
      <c r="O204" s="20">
        <v>0</v>
      </c>
      <c r="P204" s="26"/>
      <c r="Q204" s="22">
        <v>44905</v>
      </c>
      <c r="R204" s="23">
        <v>60795000</v>
      </c>
      <c r="S204" s="24">
        <f>T204*100%/R204</f>
        <v>0.60317460317460314</v>
      </c>
      <c r="T204" s="25">
        <f>VLOOKUP(B204,'[1]pregunta_2-3'!$O$2:$AE$465,17,0)</f>
        <v>36670000</v>
      </c>
      <c r="U204" s="25">
        <f>R204-T204</f>
        <v>24125000</v>
      </c>
      <c r="V204" s="53" t="s">
        <v>1050</v>
      </c>
      <c r="W204" s="7"/>
      <c r="X204" s="7"/>
    </row>
    <row r="205" spans="2:24" s="4" customFormat="1" ht="45">
      <c r="B205" s="51">
        <v>203</v>
      </c>
      <c r="C205" s="45" t="s">
        <v>128</v>
      </c>
      <c r="D205" s="46" t="s">
        <v>683</v>
      </c>
      <c r="E205" s="62">
        <v>3018000</v>
      </c>
      <c r="F205" s="47" t="s">
        <v>1528</v>
      </c>
      <c r="G205" s="48">
        <v>44585</v>
      </c>
      <c r="H205" s="49">
        <v>44587</v>
      </c>
      <c r="I205" s="50">
        <v>44905</v>
      </c>
      <c r="J205" s="51" t="s">
        <v>832</v>
      </c>
      <c r="K205" s="23">
        <v>31689000</v>
      </c>
      <c r="L205" s="26"/>
      <c r="M205" s="45"/>
      <c r="N205" s="20">
        <v>0</v>
      </c>
      <c r="O205" s="20">
        <v>0</v>
      </c>
      <c r="P205" s="26"/>
      <c r="Q205" s="22">
        <v>44905</v>
      </c>
      <c r="R205" s="23">
        <v>31689000</v>
      </c>
      <c r="S205" s="24">
        <f>T205*100%/R205</f>
        <v>0.60317460317460314</v>
      </c>
      <c r="T205" s="25">
        <f>VLOOKUP(B205,'[1]pregunta_2-3'!$O$2:$AE$465,17,0)</f>
        <v>19114000</v>
      </c>
      <c r="U205" s="25">
        <f>R205-T205</f>
        <v>12575000</v>
      </c>
      <c r="V205" s="53" t="s">
        <v>1051</v>
      </c>
      <c r="W205" s="7"/>
      <c r="X205" s="7"/>
    </row>
    <row r="206" spans="2:24" s="4" customFormat="1" ht="45">
      <c r="B206" s="44">
        <v>204</v>
      </c>
      <c r="C206" s="45" t="s">
        <v>143</v>
      </c>
      <c r="D206" s="46" t="s">
        <v>684</v>
      </c>
      <c r="E206" s="62">
        <v>3018000</v>
      </c>
      <c r="F206" s="47" t="s">
        <v>1529</v>
      </c>
      <c r="G206" s="48">
        <v>44585</v>
      </c>
      <c r="H206" s="49">
        <v>44587</v>
      </c>
      <c r="I206" s="50">
        <v>44905</v>
      </c>
      <c r="J206" s="51" t="s">
        <v>832</v>
      </c>
      <c r="K206" s="23">
        <v>31689000</v>
      </c>
      <c r="L206" s="26"/>
      <c r="M206" s="45"/>
      <c r="N206" s="20">
        <v>0</v>
      </c>
      <c r="O206" s="20">
        <v>0</v>
      </c>
      <c r="P206" s="26"/>
      <c r="Q206" s="22">
        <v>44905</v>
      </c>
      <c r="R206" s="23">
        <v>31689000</v>
      </c>
      <c r="S206" s="24">
        <f>T206*100%/R206</f>
        <v>0.60317460317460314</v>
      </c>
      <c r="T206" s="25">
        <f>VLOOKUP(B206,'[1]pregunta_2-3'!$O$2:$AE$465,17,0)</f>
        <v>19114000</v>
      </c>
      <c r="U206" s="25">
        <f>R206-T206</f>
        <v>12575000</v>
      </c>
      <c r="V206" s="53" t="s">
        <v>1052</v>
      </c>
      <c r="W206" s="7"/>
      <c r="X206" s="7"/>
    </row>
    <row r="207" spans="2:24" s="4" customFormat="1" ht="45">
      <c r="B207" s="44">
        <v>205</v>
      </c>
      <c r="C207" s="45" t="s">
        <v>1278</v>
      </c>
      <c r="D207" s="46" t="s">
        <v>685</v>
      </c>
      <c r="E207" s="62">
        <v>3018000</v>
      </c>
      <c r="F207" s="47" t="s">
        <v>1635</v>
      </c>
      <c r="G207" s="48">
        <v>44585</v>
      </c>
      <c r="H207" s="49">
        <v>44587</v>
      </c>
      <c r="I207" s="50">
        <v>44905</v>
      </c>
      <c r="J207" s="51" t="s">
        <v>832</v>
      </c>
      <c r="K207" s="23">
        <v>31689000</v>
      </c>
      <c r="L207" s="26"/>
      <c r="M207" s="45"/>
      <c r="N207" s="20">
        <v>0</v>
      </c>
      <c r="O207" s="20">
        <v>0</v>
      </c>
      <c r="P207" s="26"/>
      <c r="Q207" s="22">
        <v>44905</v>
      </c>
      <c r="R207" s="23">
        <v>31689000</v>
      </c>
      <c r="S207" s="24">
        <f>T207*100%/R207</f>
        <v>0.60317460317460314</v>
      </c>
      <c r="T207" s="25">
        <f>VLOOKUP(B207,'[1]pregunta_2-3'!$O$2:$AE$465,17,0)</f>
        <v>19114000</v>
      </c>
      <c r="U207" s="25">
        <f>R207-T207</f>
        <v>12575000</v>
      </c>
      <c r="V207" s="53" t="s">
        <v>1053</v>
      </c>
      <c r="W207" s="7"/>
      <c r="X207" s="7"/>
    </row>
    <row r="208" spans="2:24" s="4" customFormat="1" ht="45">
      <c r="B208" s="51">
        <v>206</v>
      </c>
      <c r="C208" s="45" t="s">
        <v>1279</v>
      </c>
      <c r="D208" s="46" t="s">
        <v>686</v>
      </c>
      <c r="E208" s="62">
        <v>3018000</v>
      </c>
      <c r="F208" s="47" t="s">
        <v>1530</v>
      </c>
      <c r="G208" s="48">
        <v>44585</v>
      </c>
      <c r="H208" s="49">
        <v>44587</v>
      </c>
      <c r="I208" s="50">
        <v>44905</v>
      </c>
      <c r="J208" s="51" t="s">
        <v>832</v>
      </c>
      <c r="K208" s="23">
        <v>31689000</v>
      </c>
      <c r="L208" s="26"/>
      <c r="M208" s="45"/>
      <c r="N208" s="20">
        <v>0</v>
      </c>
      <c r="O208" s="20">
        <v>0</v>
      </c>
      <c r="P208" s="26"/>
      <c r="Q208" s="22">
        <v>44905</v>
      </c>
      <c r="R208" s="23">
        <v>31689000</v>
      </c>
      <c r="S208" s="24">
        <f>T208*100%/R208</f>
        <v>0.60317460317460314</v>
      </c>
      <c r="T208" s="25">
        <f>VLOOKUP(B208,'[1]pregunta_2-3'!$O$2:$AE$465,17,0)</f>
        <v>19114000</v>
      </c>
      <c r="U208" s="25">
        <f>R208-T208</f>
        <v>12575000</v>
      </c>
      <c r="V208" s="53" t="s">
        <v>1054</v>
      </c>
      <c r="W208" s="7"/>
      <c r="X208" s="7"/>
    </row>
    <row r="209" spans="2:24" s="4" customFormat="1" ht="45">
      <c r="B209" s="44">
        <v>207</v>
      </c>
      <c r="C209" s="45" t="s">
        <v>96</v>
      </c>
      <c r="D209" s="46" t="s">
        <v>687</v>
      </c>
      <c r="E209" s="62">
        <v>5790000</v>
      </c>
      <c r="F209" s="47" t="s">
        <v>1698</v>
      </c>
      <c r="G209" s="48">
        <v>44586</v>
      </c>
      <c r="H209" s="49">
        <v>44587</v>
      </c>
      <c r="I209" s="50">
        <v>44920</v>
      </c>
      <c r="J209" s="51" t="s">
        <v>831</v>
      </c>
      <c r="K209" s="23">
        <v>63690000</v>
      </c>
      <c r="L209" s="26"/>
      <c r="M209" s="45"/>
      <c r="N209" s="20">
        <v>0</v>
      </c>
      <c r="O209" s="20">
        <v>0</v>
      </c>
      <c r="P209" s="26"/>
      <c r="Q209" s="22">
        <v>44920</v>
      </c>
      <c r="R209" s="23">
        <v>63690000</v>
      </c>
      <c r="S209" s="24">
        <f>T209*100%/R209</f>
        <v>0.62121212121212122</v>
      </c>
      <c r="T209" s="25">
        <f>VLOOKUP(B209,'[1]pregunta_2-3'!$O$2:$AE$465,17,0)</f>
        <v>39565000</v>
      </c>
      <c r="U209" s="25">
        <f>R209-T209</f>
        <v>24125000</v>
      </c>
      <c r="V209" s="53" t="s">
        <v>1055</v>
      </c>
      <c r="W209" s="7"/>
      <c r="X209" s="7"/>
    </row>
    <row r="210" spans="2:24" s="4" customFormat="1" ht="45">
      <c r="B210" s="44">
        <v>208</v>
      </c>
      <c r="C210" s="45" t="s">
        <v>1280</v>
      </c>
      <c r="D210" s="46" t="s">
        <v>688</v>
      </c>
      <c r="E210" s="62">
        <v>5790000</v>
      </c>
      <c r="F210" s="47" t="s">
        <v>1531</v>
      </c>
      <c r="G210" s="48">
        <v>44586</v>
      </c>
      <c r="H210" s="49">
        <v>44587</v>
      </c>
      <c r="I210" s="50">
        <v>44737</v>
      </c>
      <c r="J210" s="51" t="s">
        <v>839</v>
      </c>
      <c r="K210" s="23">
        <v>28950000</v>
      </c>
      <c r="L210" s="26"/>
      <c r="M210" s="45"/>
      <c r="N210" s="20">
        <v>0</v>
      </c>
      <c r="O210" s="20">
        <v>0</v>
      </c>
      <c r="P210" s="26"/>
      <c r="Q210" s="22">
        <v>44737</v>
      </c>
      <c r="R210" s="23">
        <v>28950000</v>
      </c>
      <c r="S210" s="24">
        <f>T210*100%/R210</f>
        <v>0.16666666666666666</v>
      </c>
      <c r="T210" s="25">
        <f>VLOOKUP(B210,'[1]pregunta_2-3'!$O$2:$AE$465,17,0)</f>
        <v>4825000</v>
      </c>
      <c r="U210" s="25">
        <f>R210-T210</f>
        <v>24125000</v>
      </c>
      <c r="V210" s="53" t="s">
        <v>1056</v>
      </c>
      <c r="W210" s="7"/>
      <c r="X210" s="7"/>
    </row>
    <row r="211" spans="2:24" s="4" customFormat="1" ht="45">
      <c r="B211" s="51">
        <v>209</v>
      </c>
      <c r="C211" s="45" t="s">
        <v>1281</v>
      </c>
      <c r="D211" s="46" t="s">
        <v>689</v>
      </c>
      <c r="E211" s="62">
        <v>5790000</v>
      </c>
      <c r="F211" s="47" t="s">
        <v>1532</v>
      </c>
      <c r="G211" s="48">
        <v>44586</v>
      </c>
      <c r="H211" s="49">
        <v>44587</v>
      </c>
      <c r="I211" s="50">
        <v>44737</v>
      </c>
      <c r="J211" s="51" t="s">
        <v>839</v>
      </c>
      <c r="K211" s="23">
        <v>28950000</v>
      </c>
      <c r="L211" s="26"/>
      <c r="M211" s="45"/>
      <c r="N211" s="20">
        <v>0</v>
      </c>
      <c r="O211" s="20">
        <v>0</v>
      </c>
      <c r="P211" s="26"/>
      <c r="Q211" s="22">
        <v>44737</v>
      </c>
      <c r="R211" s="23">
        <v>28950000</v>
      </c>
      <c r="S211" s="24">
        <f>T211*100%/R211</f>
        <v>0.16666666666666666</v>
      </c>
      <c r="T211" s="25">
        <f>VLOOKUP(B211,'[1]pregunta_2-3'!$O$2:$AE$465,17,0)</f>
        <v>4825000</v>
      </c>
      <c r="U211" s="25">
        <f>R211-T211</f>
        <v>24125000</v>
      </c>
      <c r="V211" s="53" t="s">
        <v>1057</v>
      </c>
      <c r="W211" s="7"/>
      <c r="X211" s="7"/>
    </row>
    <row r="212" spans="2:24" s="4" customFormat="1" ht="45">
      <c r="B212" s="44">
        <v>210</v>
      </c>
      <c r="C212" s="45" t="s">
        <v>77</v>
      </c>
      <c r="D212" s="46" t="s">
        <v>690</v>
      </c>
      <c r="E212" s="62">
        <v>4017000</v>
      </c>
      <c r="F212" s="47" t="s">
        <v>1533</v>
      </c>
      <c r="G212" s="48">
        <v>44587</v>
      </c>
      <c r="H212" s="49">
        <v>44589</v>
      </c>
      <c r="I212" s="50">
        <v>44922</v>
      </c>
      <c r="J212" s="51" t="s">
        <v>831</v>
      </c>
      <c r="K212" s="23">
        <v>44187000</v>
      </c>
      <c r="L212" s="26"/>
      <c r="M212" s="45"/>
      <c r="N212" s="20">
        <v>0</v>
      </c>
      <c r="O212" s="20">
        <v>0</v>
      </c>
      <c r="P212" s="26"/>
      <c r="Q212" s="22">
        <v>44922</v>
      </c>
      <c r="R212" s="23">
        <v>44187000</v>
      </c>
      <c r="S212" s="24">
        <f>T212*100%/R212</f>
        <v>0.62727272727272732</v>
      </c>
      <c r="T212" s="25">
        <f>VLOOKUP(B212,'[1]pregunta_2-3'!$O$2:$AE$465,17,0)</f>
        <v>27717300</v>
      </c>
      <c r="U212" s="25">
        <f>R212-T212</f>
        <v>16469700</v>
      </c>
      <c r="V212" s="53" t="s">
        <v>1058</v>
      </c>
      <c r="W212" s="7"/>
      <c r="X212" s="7"/>
    </row>
    <row r="213" spans="2:24" s="4" customFormat="1" ht="45">
      <c r="B213" s="44">
        <v>211</v>
      </c>
      <c r="C213" s="45" t="s">
        <v>72</v>
      </c>
      <c r="D213" s="46" t="s">
        <v>691</v>
      </c>
      <c r="E213" s="62">
        <v>4635000</v>
      </c>
      <c r="F213" s="47" t="s">
        <v>1534</v>
      </c>
      <c r="G213" s="48">
        <v>44587</v>
      </c>
      <c r="H213" s="49">
        <v>44588</v>
      </c>
      <c r="I213" s="50">
        <v>44921</v>
      </c>
      <c r="J213" s="51" t="s">
        <v>831</v>
      </c>
      <c r="K213" s="23">
        <v>50985000</v>
      </c>
      <c r="L213" s="26"/>
      <c r="M213" s="45"/>
      <c r="N213" s="20">
        <v>0</v>
      </c>
      <c r="O213" s="20">
        <v>0</v>
      </c>
      <c r="P213" s="26"/>
      <c r="Q213" s="22">
        <v>44921</v>
      </c>
      <c r="R213" s="23">
        <v>50985000</v>
      </c>
      <c r="S213" s="24">
        <f>T213*100%/R213</f>
        <v>0.62424242424242427</v>
      </c>
      <c r="T213" s="25">
        <f>VLOOKUP(B213,'[1]pregunta_2-3'!$O$2:$AE$465,17,0)</f>
        <v>31827000</v>
      </c>
      <c r="U213" s="25">
        <f>R213-T213</f>
        <v>19158000</v>
      </c>
      <c r="V213" s="53" t="s">
        <v>1059</v>
      </c>
      <c r="W213" s="7"/>
      <c r="X213" s="7"/>
    </row>
    <row r="214" spans="2:24" s="4" customFormat="1" ht="45">
      <c r="B214" s="51">
        <v>212</v>
      </c>
      <c r="C214" s="45" t="s">
        <v>15</v>
      </c>
      <c r="D214" s="46" t="s">
        <v>692</v>
      </c>
      <c r="E214" s="62">
        <v>3745698</v>
      </c>
      <c r="F214" s="47" t="s">
        <v>1535</v>
      </c>
      <c r="G214" s="48">
        <v>44586</v>
      </c>
      <c r="H214" s="49">
        <v>44589</v>
      </c>
      <c r="I214" s="50">
        <v>44922</v>
      </c>
      <c r="J214" s="51" t="s">
        <v>831</v>
      </c>
      <c r="K214" s="23">
        <v>41202678</v>
      </c>
      <c r="L214" s="26"/>
      <c r="M214" s="45"/>
      <c r="N214" s="20">
        <v>0</v>
      </c>
      <c r="O214" s="20">
        <v>0</v>
      </c>
      <c r="P214" s="26"/>
      <c r="Q214" s="22">
        <v>44922</v>
      </c>
      <c r="R214" s="23">
        <v>41202678</v>
      </c>
      <c r="S214" s="24">
        <f>T214*100%/R214</f>
        <v>0.62727272241867382</v>
      </c>
      <c r="T214" s="25">
        <f>VLOOKUP(B214,'[1]pregunta_2-3'!$O$2:$AE$465,17,0)</f>
        <v>25845316</v>
      </c>
      <c r="U214" s="25">
        <f>R214-T214</f>
        <v>15357362</v>
      </c>
      <c r="V214" s="53" t="s">
        <v>1060</v>
      </c>
      <c r="W214" s="7"/>
      <c r="X214" s="7"/>
    </row>
    <row r="215" spans="2:24" s="4" customFormat="1" ht="45">
      <c r="B215" s="44">
        <v>213</v>
      </c>
      <c r="C215" s="45" t="s">
        <v>76</v>
      </c>
      <c r="D215" s="46" t="s">
        <v>693</v>
      </c>
      <c r="E215" s="62">
        <v>2690875</v>
      </c>
      <c r="F215" s="63" t="s">
        <v>1644</v>
      </c>
      <c r="G215" s="48">
        <v>44587</v>
      </c>
      <c r="H215" s="49">
        <v>44592</v>
      </c>
      <c r="I215" s="50">
        <v>44925</v>
      </c>
      <c r="J215" s="51" t="s">
        <v>831</v>
      </c>
      <c r="K215" s="23">
        <v>29599625</v>
      </c>
      <c r="L215" s="26"/>
      <c r="M215" s="45"/>
      <c r="N215" s="20">
        <v>0</v>
      </c>
      <c r="O215" s="20">
        <v>0</v>
      </c>
      <c r="P215" s="26"/>
      <c r="Q215" s="22">
        <v>44925</v>
      </c>
      <c r="R215" s="23">
        <v>29599625</v>
      </c>
      <c r="S215" s="24">
        <f>T215*100%/R215</f>
        <v>0.63636363636363635</v>
      </c>
      <c r="T215" s="25">
        <f>VLOOKUP(B215,'[1]pregunta_2-3'!$O$2:$AE$465,17,0)</f>
        <v>18836125</v>
      </c>
      <c r="U215" s="25">
        <f>R215-T215</f>
        <v>10763500</v>
      </c>
      <c r="V215" s="53" t="s">
        <v>1061</v>
      </c>
      <c r="W215" s="7"/>
      <c r="X215" s="7"/>
    </row>
    <row r="216" spans="2:24" s="4" customFormat="1" ht="45">
      <c r="B216" s="44">
        <v>214</v>
      </c>
      <c r="C216" s="45" t="s">
        <v>1282</v>
      </c>
      <c r="D216" s="46" t="s">
        <v>694</v>
      </c>
      <c r="E216" s="62">
        <v>5000000</v>
      </c>
      <c r="F216" s="47" t="s">
        <v>1536</v>
      </c>
      <c r="G216" s="48">
        <v>44587</v>
      </c>
      <c r="H216" s="49">
        <v>44588</v>
      </c>
      <c r="I216" s="50">
        <v>44921</v>
      </c>
      <c r="J216" s="51" t="s">
        <v>831</v>
      </c>
      <c r="K216" s="23">
        <v>55000000</v>
      </c>
      <c r="L216" s="26"/>
      <c r="M216" s="45"/>
      <c r="N216" s="20">
        <v>0</v>
      </c>
      <c r="O216" s="20">
        <v>0</v>
      </c>
      <c r="P216" s="26"/>
      <c r="Q216" s="22">
        <v>44921</v>
      </c>
      <c r="R216" s="23">
        <v>55000000</v>
      </c>
      <c r="S216" s="24">
        <f>T216*100%/R216</f>
        <v>0.62727272727272732</v>
      </c>
      <c r="T216" s="25">
        <f>VLOOKUP(B216,'[1]pregunta_2-3'!$O$2:$AE$465,17,0)</f>
        <v>34500000</v>
      </c>
      <c r="U216" s="25">
        <f>R216-T216</f>
        <v>20500000</v>
      </c>
      <c r="V216" s="53" t="s">
        <v>1062</v>
      </c>
      <c r="W216" s="7"/>
      <c r="X216" s="7"/>
    </row>
    <row r="217" spans="2:24" s="4" customFormat="1" ht="45">
      <c r="B217" s="51">
        <v>215</v>
      </c>
      <c r="C217" s="45" t="s">
        <v>1283</v>
      </c>
      <c r="D217" s="46" t="s">
        <v>695</v>
      </c>
      <c r="E217" s="62">
        <v>3000000</v>
      </c>
      <c r="F217" s="47" t="s">
        <v>1537</v>
      </c>
      <c r="G217" s="48">
        <v>44587</v>
      </c>
      <c r="H217" s="49">
        <v>44592</v>
      </c>
      <c r="I217" s="50">
        <v>44925</v>
      </c>
      <c r="J217" s="51" t="s">
        <v>831</v>
      </c>
      <c r="K217" s="23">
        <v>33000000</v>
      </c>
      <c r="L217" s="26"/>
      <c r="M217" s="45"/>
      <c r="N217" s="20">
        <v>0</v>
      </c>
      <c r="O217" s="20">
        <v>0</v>
      </c>
      <c r="P217" s="26"/>
      <c r="Q217" s="22">
        <v>44925</v>
      </c>
      <c r="R217" s="23">
        <v>33000000</v>
      </c>
      <c r="S217" s="24">
        <f>T217*100%/R217</f>
        <v>0.90909090909090906</v>
      </c>
      <c r="T217" s="25">
        <f>VLOOKUP(B217,'[1]pregunta_2-3'!$O$2:$AE$465,17,0)</f>
        <v>30000000</v>
      </c>
      <c r="U217" s="25">
        <f>R217-T217</f>
        <v>3000000</v>
      </c>
      <c r="V217" s="53" t="s">
        <v>1063</v>
      </c>
      <c r="W217" s="7"/>
      <c r="X217" s="7"/>
    </row>
    <row r="218" spans="2:24" s="4" customFormat="1" ht="45">
      <c r="B218" s="44">
        <v>216</v>
      </c>
      <c r="C218" s="45" t="s">
        <v>56</v>
      </c>
      <c r="D218" s="46" t="s">
        <v>696</v>
      </c>
      <c r="E218" s="62">
        <v>4326000</v>
      </c>
      <c r="F218" s="47" t="s">
        <v>1636</v>
      </c>
      <c r="G218" s="48">
        <v>44588</v>
      </c>
      <c r="H218" s="49">
        <v>44589</v>
      </c>
      <c r="I218" s="50">
        <v>44922</v>
      </c>
      <c r="J218" s="51" t="s">
        <v>831</v>
      </c>
      <c r="K218" s="23">
        <v>47586000</v>
      </c>
      <c r="L218" s="26"/>
      <c r="M218" s="45"/>
      <c r="N218" s="20">
        <v>0</v>
      </c>
      <c r="O218" s="20">
        <v>0</v>
      </c>
      <c r="P218" s="26"/>
      <c r="Q218" s="22">
        <v>44922</v>
      </c>
      <c r="R218" s="23">
        <v>47586000</v>
      </c>
      <c r="S218" s="24">
        <f>T218*100%/R218</f>
        <v>0.62727272727272732</v>
      </c>
      <c r="T218" s="25">
        <f>VLOOKUP(B218,'[1]pregunta_2-3'!$O$2:$AE$465,17,0)</f>
        <v>29849400</v>
      </c>
      <c r="U218" s="25">
        <f>R218-T218</f>
        <v>17736600</v>
      </c>
      <c r="V218" s="53" t="s">
        <v>1064</v>
      </c>
      <c r="W218" s="7"/>
      <c r="X218" s="7"/>
    </row>
    <row r="219" spans="2:24" s="4" customFormat="1" ht="45">
      <c r="B219" s="44">
        <v>217</v>
      </c>
      <c r="C219" s="45" t="s">
        <v>147</v>
      </c>
      <c r="D219" s="46" t="s">
        <v>697</v>
      </c>
      <c r="E219" s="62">
        <v>6000000</v>
      </c>
      <c r="F219" s="47" t="s">
        <v>1538</v>
      </c>
      <c r="G219" s="48">
        <v>44587</v>
      </c>
      <c r="H219" s="49">
        <v>44589</v>
      </c>
      <c r="I219" s="50">
        <v>44922</v>
      </c>
      <c r="J219" s="51" t="s">
        <v>831</v>
      </c>
      <c r="K219" s="23">
        <v>66000000</v>
      </c>
      <c r="L219" s="26"/>
      <c r="M219" s="45"/>
      <c r="N219" s="20">
        <v>0</v>
      </c>
      <c r="O219" s="20">
        <v>0</v>
      </c>
      <c r="P219" s="26"/>
      <c r="Q219" s="22">
        <v>44922</v>
      </c>
      <c r="R219" s="23">
        <v>66000000</v>
      </c>
      <c r="S219" s="24">
        <f>T219*100%/R219</f>
        <v>0.62727272727272732</v>
      </c>
      <c r="T219" s="25">
        <f>VLOOKUP(B219,'[1]pregunta_2-3'!$O$2:$AE$465,17,0)</f>
        <v>41400000</v>
      </c>
      <c r="U219" s="25">
        <f>R219-T219</f>
        <v>24600000</v>
      </c>
      <c r="V219" s="53" t="s">
        <v>1065</v>
      </c>
      <c r="W219" s="7"/>
      <c r="X219" s="7"/>
    </row>
    <row r="220" spans="2:24" s="4" customFormat="1" ht="45">
      <c r="B220" s="51">
        <v>218</v>
      </c>
      <c r="C220" s="45" t="s">
        <v>86</v>
      </c>
      <c r="D220" s="46" t="s">
        <v>698</v>
      </c>
      <c r="E220" s="62">
        <v>2370540.3582089553</v>
      </c>
      <c r="F220" s="47" t="s">
        <v>1539</v>
      </c>
      <c r="G220" s="48">
        <v>44588</v>
      </c>
      <c r="H220" s="49">
        <v>44593</v>
      </c>
      <c r="I220" s="50">
        <v>44905</v>
      </c>
      <c r="J220" s="51" t="s">
        <v>840</v>
      </c>
      <c r="K220" s="23">
        <v>26471034</v>
      </c>
      <c r="L220" s="26"/>
      <c r="M220" s="45"/>
      <c r="N220" s="20">
        <v>0</v>
      </c>
      <c r="O220" s="20">
        <v>0</v>
      </c>
      <c r="P220" s="26"/>
      <c r="Q220" s="22">
        <v>44905</v>
      </c>
      <c r="R220" s="23">
        <v>26471034</v>
      </c>
      <c r="S220" s="24">
        <f>T220*100%/R220</f>
        <v>0.61290322093198168</v>
      </c>
      <c r="T220" s="25">
        <f>VLOOKUP(B220,'[1]pregunta_2-3'!$O$2:$AE$465,17,0)</f>
        <v>16224182</v>
      </c>
      <c r="U220" s="25">
        <f>R220-T220</f>
        <v>10246852</v>
      </c>
      <c r="V220" s="53" t="s">
        <v>1066</v>
      </c>
      <c r="W220" s="7"/>
      <c r="X220" s="7"/>
    </row>
    <row r="221" spans="2:24" s="4" customFormat="1" ht="45">
      <c r="B221" s="44">
        <v>219</v>
      </c>
      <c r="C221" s="45" t="s">
        <v>1284</v>
      </c>
      <c r="D221" s="46" t="s">
        <v>699</v>
      </c>
      <c r="E221" s="62">
        <v>2561712.9677419355</v>
      </c>
      <c r="F221" s="47" t="s">
        <v>1540</v>
      </c>
      <c r="G221" s="48">
        <v>44587</v>
      </c>
      <c r="H221" s="49">
        <v>44593</v>
      </c>
      <c r="I221" s="50">
        <v>44905</v>
      </c>
      <c r="J221" s="51" t="s">
        <v>841</v>
      </c>
      <c r="K221" s="23">
        <v>26471034</v>
      </c>
      <c r="L221" s="26"/>
      <c r="M221" s="45"/>
      <c r="N221" s="20">
        <v>0</v>
      </c>
      <c r="O221" s="20">
        <v>0</v>
      </c>
      <c r="P221" s="26"/>
      <c r="Q221" s="22">
        <v>44905</v>
      </c>
      <c r="R221" s="23">
        <v>26471034</v>
      </c>
      <c r="S221" s="24">
        <f>T221*100%/R221</f>
        <v>0.61290322093198168</v>
      </c>
      <c r="T221" s="25">
        <f>VLOOKUP(B221,'[1]pregunta_2-3'!$O$2:$AE$465,17,0)</f>
        <v>16224182</v>
      </c>
      <c r="U221" s="25">
        <f>R221-T221</f>
        <v>10246852</v>
      </c>
      <c r="V221" s="53" t="s">
        <v>1067</v>
      </c>
      <c r="W221" s="7"/>
      <c r="X221" s="7"/>
    </row>
    <row r="222" spans="2:24" s="4" customFormat="1" ht="45">
      <c r="B222" s="44">
        <v>220</v>
      </c>
      <c r="C222" s="45" t="s">
        <v>1285</v>
      </c>
      <c r="D222" s="46" t="s">
        <v>700</v>
      </c>
      <c r="E222" s="62">
        <v>4500000</v>
      </c>
      <c r="F222" s="47" t="s">
        <v>1541</v>
      </c>
      <c r="G222" s="48">
        <v>44587</v>
      </c>
      <c r="H222" s="49">
        <v>44593</v>
      </c>
      <c r="I222" s="50">
        <v>44926</v>
      </c>
      <c r="J222" s="51" t="s">
        <v>831</v>
      </c>
      <c r="K222" s="23">
        <v>49500000</v>
      </c>
      <c r="L222" s="26"/>
      <c r="M222" s="45"/>
      <c r="N222" s="20">
        <v>0</v>
      </c>
      <c r="O222" s="20">
        <v>0</v>
      </c>
      <c r="P222" s="26"/>
      <c r="Q222" s="22">
        <v>44926</v>
      </c>
      <c r="R222" s="23">
        <v>49500000</v>
      </c>
      <c r="S222" s="24">
        <f>T222*100%/R222</f>
        <v>0.63636363636363635</v>
      </c>
      <c r="T222" s="25">
        <f>VLOOKUP(B222,'[1]pregunta_2-3'!$O$2:$AE$465,17,0)</f>
        <v>31500000</v>
      </c>
      <c r="U222" s="25">
        <f>R222-T222</f>
        <v>18000000</v>
      </c>
      <c r="V222" s="53" t="s">
        <v>1068</v>
      </c>
      <c r="W222" s="7"/>
      <c r="X222" s="7"/>
    </row>
    <row r="223" spans="2:24" s="4" customFormat="1" ht="45">
      <c r="B223" s="51">
        <v>221</v>
      </c>
      <c r="C223" s="45" t="s">
        <v>1286</v>
      </c>
      <c r="D223" s="46" t="s">
        <v>701</v>
      </c>
      <c r="E223" s="62">
        <v>7210000</v>
      </c>
      <c r="F223" s="47" t="s">
        <v>1542</v>
      </c>
      <c r="G223" s="48">
        <v>44587</v>
      </c>
      <c r="H223" s="49">
        <v>44593</v>
      </c>
      <c r="I223" s="50">
        <v>44895</v>
      </c>
      <c r="J223" s="51" t="s">
        <v>834</v>
      </c>
      <c r="K223" s="23">
        <v>72100000</v>
      </c>
      <c r="L223" s="26"/>
      <c r="M223" s="45"/>
      <c r="N223" s="20">
        <v>0</v>
      </c>
      <c r="O223" s="20">
        <v>0</v>
      </c>
      <c r="P223" s="26"/>
      <c r="Q223" s="22">
        <v>44895</v>
      </c>
      <c r="R223" s="23">
        <v>72100000</v>
      </c>
      <c r="S223" s="24">
        <f>T223*100%/R223</f>
        <v>0.6</v>
      </c>
      <c r="T223" s="25">
        <f>VLOOKUP(B223,'[1]pregunta_2-3'!$O$2:$AE$465,17,0)</f>
        <v>43260000</v>
      </c>
      <c r="U223" s="25">
        <f>R223-T223</f>
        <v>28840000</v>
      </c>
      <c r="V223" s="53" t="s">
        <v>1069</v>
      </c>
      <c r="W223" s="7"/>
      <c r="X223" s="7"/>
    </row>
    <row r="224" spans="2:24" s="4" customFormat="1" ht="33.75">
      <c r="B224" s="44">
        <v>222</v>
      </c>
      <c r="C224" s="45" t="s">
        <v>267</v>
      </c>
      <c r="D224" s="46" t="s">
        <v>702</v>
      </c>
      <c r="E224" s="62">
        <v>4843575</v>
      </c>
      <c r="F224" s="47" t="s">
        <v>1699</v>
      </c>
      <c r="G224" s="48">
        <v>44587</v>
      </c>
      <c r="H224" s="49">
        <v>44593</v>
      </c>
      <c r="I224" s="50">
        <v>44926</v>
      </c>
      <c r="J224" s="51" t="s">
        <v>831</v>
      </c>
      <c r="K224" s="23">
        <v>53279325</v>
      </c>
      <c r="L224" s="26"/>
      <c r="M224" s="45"/>
      <c r="N224" s="20">
        <v>0</v>
      </c>
      <c r="O224" s="20">
        <v>0</v>
      </c>
      <c r="P224" s="26"/>
      <c r="Q224" s="22">
        <v>44926</v>
      </c>
      <c r="R224" s="23">
        <v>53279325</v>
      </c>
      <c r="S224" s="24">
        <f>T224*100%/R224</f>
        <v>0.63636363636363635</v>
      </c>
      <c r="T224" s="25">
        <f>VLOOKUP(B224,'[1]pregunta_2-3'!$O$2:$AE$465,17,0)</f>
        <v>33905025</v>
      </c>
      <c r="U224" s="25">
        <f>R224-T224</f>
        <v>19374300</v>
      </c>
      <c r="V224" s="53" t="s">
        <v>1070</v>
      </c>
      <c r="W224" s="7"/>
      <c r="X224" s="7"/>
    </row>
    <row r="225" spans="2:24" s="4" customFormat="1" ht="45">
      <c r="B225" s="44">
        <v>223</v>
      </c>
      <c r="C225" s="45" t="s">
        <v>1287</v>
      </c>
      <c r="D225" s="46" t="s">
        <v>703</v>
      </c>
      <c r="E225" s="62">
        <v>3982494.967741935</v>
      </c>
      <c r="F225" s="47" t="s">
        <v>1543</v>
      </c>
      <c r="G225" s="48">
        <v>44587</v>
      </c>
      <c r="H225" s="49">
        <v>44593</v>
      </c>
      <c r="I225" s="50">
        <v>44905</v>
      </c>
      <c r="J225" s="51" t="s">
        <v>841</v>
      </c>
      <c r="K225" s="23">
        <v>41152448</v>
      </c>
      <c r="L225" s="26"/>
      <c r="M225" s="45"/>
      <c r="N225" s="20">
        <v>0</v>
      </c>
      <c r="O225" s="20">
        <v>0</v>
      </c>
      <c r="P225" s="26"/>
      <c r="Q225" s="22">
        <v>44905</v>
      </c>
      <c r="R225" s="23">
        <v>41152448</v>
      </c>
      <c r="S225" s="24">
        <f>T225*100%/R225</f>
        <v>0.61290322267098185</v>
      </c>
      <c r="T225" s="25">
        <f>VLOOKUP(B225,'[1]pregunta_2-3'!$O$2:$AE$465,17,0)</f>
        <v>25222468</v>
      </c>
      <c r="U225" s="25">
        <f>R225-T225</f>
        <v>15929980</v>
      </c>
      <c r="V225" s="53" t="s">
        <v>1071</v>
      </c>
      <c r="W225" s="7"/>
      <c r="X225" s="7"/>
    </row>
    <row r="226" spans="2:24" s="4" customFormat="1" ht="45">
      <c r="B226" s="51">
        <v>224</v>
      </c>
      <c r="C226" s="45" t="s">
        <v>221</v>
      </c>
      <c r="D226" s="46" t="s">
        <v>704</v>
      </c>
      <c r="E226" s="62">
        <v>6180000</v>
      </c>
      <c r="F226" s="47" t="s">
        <v>1544</v>
      </c>
      <c r="G226" s="48">
        <v>44587</v>
      </c>
      <c r="H226" s="49">
        <v>44588</v>
      </c>
      <c r="I226" s="50">
        <v>44906</v>
      </c>
      <c r="J226" s="51" t="s">
        <v>832</v>
      </c>
      <c r="K226" s="23">
        <v>64890000</v>
      </c>
      <c r="L226" s="26"/>
      <c r="M226" s="45"/>
      <c r="N226" s="20">
        <v>0</v>
      </c>
      <c r="O226" s="20">
        <v>0</v>
      </c>
      <c r="P226" s="26"/>
      <c r="Q226" s="22">
        <v>44906</v>
      </c>
      <c r="R226" s="23">
        <v>64890000</v>
      </c>
      <c r="S226" s="24">
        <f>T226*100%/R226</f>
        <v>0.6063492063492063</v>
      </c>
      <c r="T226" s="25">
        <f>VLOOKUP(B226,'[1]pregunta_2-3'!$O$2:$AE$465,17,0)</f>
        <v>39346000</v>
      </c>
      <c r="U226" s="25">
        <f>R226-T226</f>
        <v>25544000</v>
      </c>
      <c r="V226" s="53" t="s">
        <v>1072</v>
      </c>
      <c r="W226" s="7"/>
      <c r="X226" s="7"/>
    </row>
    <row r="227" spans="2:24" s="4" customFormat="1" ht="45">
      <c r="B227" s="44">
        <v>225</v>
      </c>
      <c r="C227" s="45" t="s">
        <v>149</v>
      </c>
      <c r="D227" s="46" t="s">
        <v>705</v>
      </c>
      <c r="E227" s="62">
        <v>7210000</v>
      </c>
      <c r="F227" s="47" t="s">
        <v>1545</v>
      </c>
      <c r="G227" s="48">
        <v>44588</v>
      </c>
      <c r="H227" s="49">
        <v>44588</v>
      </c>
      <c r="I227" s="50">
        <v>44891</v>
      </c>
      <c r="J227" s="51" t="s">
        <v>834</v>
      </c>
      <c r="K227" s="23">
        <v>72100000</v>
      </c>
      <c r="L227" s="26"/>
      <c r="M227" s="45"/>
      <c r="N227" s="20">
        <v>0</v>
      </c>
      <c r="O227" s="20">
        <v>0</v>
      </c>
      <c r="P227" s="26"/>
      <c r="Q227" s="22">
        <v>44891</v>
      </c>
      <c r="R227" s="23">
        <v>72100000</v>
      </c>
      <c r="S227" s="24">
        <f>T227*100%/R227</f>
        <v>0.58666667128987515</v>
      </c>
      <c r="T227" s="25">
        <f>VLOOKUP(B227,'[1]pregunta_2-3'!$O$2:$AE$465,17,0)</f>
        <v>42298667</v>
      </c>
      <c r="U227" s="25">
        <f>R227-T227</f>
        <v>29801333</v>
      </c>
      <c r="V227" s="53" t="s">
        <v>1073</v>
      </c>
      <c r="W227" s="7"/>
      <c r="X227" s="7"/>
    </row>
    <row r="228" spans="2:24" s="4" customFormat="1" ht="45">
      <c r="B228" s="44">
        <v>226</v>
      </c>
      <c r="C228" s="45" t="s">
        <v>416</v>
      </c>
      <c r="D228" s="46" t="s">
        <v>706</v>
      </c>
      <c r="E228" s="62">
        <v>2000000</v>
      </c>
      <c r="F228" s="47" t="s">
        <v>1546</v>
      </c>
      <c r="G228" s="48">
        <v>44587</v>
      </c>
      <c r="H228" s="49">
        <v>44593</v>
      </c>
      <c r="I228" s="50">
        <v>44910</v>
      </c>
      <c r="J228" s="51" t="s">
        <v>832</v>
      </c>
      <c r="K228" s="23">
        <v>21000000</v>
      </c>
      <c r="L228" s="26"/>
      <c r="M228" s="45"/>
      <c r="N228" s="20">
        <v>0</v>
      </c>
      <c r="O228" s="20">
        <v>0</v>
      </c>
      <c r="P228" s="26"/>
      <c r="Q228" s="22">
        <v>44910</v>
      </c>
      <c r="R228" s="23">
        <v>21000000</v>
      </c>
      <c r="S228" s="24">
        <f>T228*100%/R228</f>
        <v>0.61904761904761907</v>
      </c>
      <c r="T228" s="25">
        <f>VLOOKUP(B228,'[1]pregunta_2-3'!$O$2:$AE$465,17,0)</f>
        <v>13000000</v>
      </c>
      <c r="U228" s="25">
        <f>R228-T228</f>
        <v>8000000</v>
      </c>
      <c r="V228" s="53" t="s">
        <v>1074</v>
      </c>
      <c r="W228" s="7"/>
      <c r="X228" s="7"/>
    </row>
    <row r="229" spans="2:24" s="4" customFormat="1" ht="45">
      <c r="B229" s="51">
        <v>227</v>
      </c>
      <c r="C229" s="45" t="s">
        <v>1288</v>
      </c>
      <c r="D229" s="46" t="s">
        <v>707</v>
      </c>
      <c r="E229" s="62">
        <v>7210000</v>
      </c>
      <c r="F229" s="47" t="s">
        <v>1637</v>
      </c>
      <c r="G229" s="48">
        <v>44586</v>
      </c>
      <c r="H229" s="49">
        <v>44588</v>
      </c>
      <c r="I229" s="50">
        <v>44921</v>
      </c>
      <c r="J229" s="51" t="s">
        <v>831</v>
      </c>
      <c r="K229" s="23">
        <v>79310000</v>
      </c>
      <c r="L229" s="26"/>
      <c r="M229" s="45"/>
      <c r="N229" s="20">
        <v>0</v>
      </c>
      <c r="O229" s="20">
        <v>0</v>
      </c>
      <c r="P229" s="26"/>
      <c r="Q229" s="22">
        <v>44921</v>
      </c>
      <c r="R229" s="23">
        <v>79310000</v>
      </c>
      <c r="S229" s="24">
        <f>T229*100%/R229</f>
        <v>0.62424242844534106</v>
      </c>
      <c r="T229" s="25">
        <f>VLOOKUP(B229,'[1]pregunta_2-3'!$O$2:$AE$465,17,0)</f>
        <v>49508667</v>
      </c>
      <c r="U229" s="25">
        <f>R229-T229</f>
        <v>29801333</v>
      </c>
      <c r="V229" s="53" t="s">
        <v>1075</v>
      </c>
      <c r="W229" s="7"/>
      <c r="X229" s="7"/>
    </row>
    <row r="230" spans="2:24" s="4" customFormat="1" ht="45">
      <c r="B230" s="44">
        <v>228</v>
      </c>
      <c r="C230" s="45" t="s">
        <v>217</v>
      </c>
      <c r="D230" s="46" t="s">
        <v>708</v>
      </c>
      <c r="E230" s="62">
        <v>7000000</v>
      </c>
      <c r="F230" s="47" t="s">
        <v>1547</v>
      </c>
      <c r="G230" s="48">
        <v>44586</v>
      </c>
      <c r="H230" s="49">
        <v>44588</v>
      </c>
      <c r="I230" s="50">
        <v>44891</v>
      </c>
      <c r="J230" s="51" t="s">
        <v>834</v>
      </c>
      <c r="K230" s="23">
        <v>70000000</v>
      </c>
      <c r="L230" s="26"/>
      <c r="M230" s="45"/>
      <c r="N230" s="20">
        <v>0</v>
      </c>
      <c r="O230" s="20">
        <v>0</v>
      </c>
      <c r="P230" s="26"/>
      <c r="Q230" s="22">
        <v>44891</v>
      </c>
      <c r="R230" s="23">
        <v>70000000</v>
      </c>
      <c r="S230" s="24">
        <f>T230*100%/R230</f>
        <v>0.58666667142857143</v>
      </c>
      <c r="T230" s="25">
        <f>VLOOKUP(B230,'[1]pregunta_2-3'!$O$2:$AE$465,17,0)</f>
        <v>41066667</v>
      </c>
      <c r="U230" s="25">
        <f>R230-T230</f>
        <v>28933333</v>
      </c>
      <c r="V230" s="53" t="s">
        <v>1076</v>
      </c>
      <c r="W230" s="7"/>
      <c r="X230" s="7"/>
    </row>
    <row r="231" spans="2:24" s="4" customFormat="1" ht="45">
      <c r="B231" s="44">
        <v>229</v>
      </c>
      <c r="C231" s="45" t="s">
        <v>1289</v>
      </c>
      <c r="D231" s="46" t="s">
        <v>709</v>
      </c>
      <c r="E231" s="62">
        <v>5150000</v>
      </c>
      <c r="F231" s="47" t="s">
        <v>1700</v>
      </c>
      <c r="G231" s="48">
        <v>44586</v>
      </c>
      <c r="H231" s="49">
        <v>44588</v>
      </c>
      <c r="I231" s="50">
        <v>44891</v>
      </c>
      <c r="J231" s="51" t="s">
        <v>834</v>
      </c>
      <c r="K231" s="23">
        <v>51500000</v>
      </c>
      <c r="L231" s="26"/>
      <c r="M231" s="45"/>
      <c r="N231" s="20">
        <v>0</v>
      </c>
      <c r="O231" s="20">
        <v>0</v>
      </c>
      <c r="P231" s="26"/>
      <c r="Q231" s="22">
        <v>44891</v>
      </c>
      <c r="R231" s="23">
        <v>51500000</v>
      </c>
      <c r="S231" s="24">
        <f>T231*100%/R231</f>
        <v>0.58666666019417479</v>
      </c>
      <c r="T231" s="25">
        <f>VLOOKUP(B231,'[1]pregunta_2-3'!$O$2:$AE$465,17,0)</f>
        <v>30213333</v>
      </c>
      <c r="U231" s="25">
        <f>R231-T231</f>
        <v>21286667</v>
      </c>
      <c r="V231" s="53" t="s">
        <v>1077</v>
      </c>
      <c r="W231" s="7"/>
      <c r="X231" s="7"/>
    </row>
    <row r="232" spans="2:24" s="4" customFormat="1" ht="45">
      <c r="B232" s="51">
        <v>230</v>
      </c>
      <c r="C232" s="45" t="s">
        <v>363</v>
      </c>
      <c r="D232" s="46" t="s">
        <v>710</v>
      </c>
      <c r="E232" s="62">
        <v>4000000</v>
      </c>
      <c r="F232" s="47" t="s">
        <v>1701</v>
      </c>
      <c r="G232" s="48">
        <v>44586</v>
      </c>
      <c r="H232" s="49">
        <v>44589</v>
      </c>
      <c r="I232" s="50">
        <v>44922</v>
      </c>
      <c r="J232" s="51" t="s">
        <v>831</v>
      </c>
      <c r="K232" s="23">
        <v>44000000</v>
      </c>
      <c r="L232" s="26"/>
      <c r="M232" s="45"/>
      <c r="N232" s="20">
        <v>0</v>
      </c>
      <c r="O232" s="20">
        <v>0</v>
      </c>
      <c r="P232" s="26"/>
      <c r="Q232" s="22">
        <v>44922</v>
      </c>
      <c r="R232" s="23">
        <v>44000000</v>
      </c>
      <c r="S232" s="24">
        <f>T232*100%/R232</f>
        <v>0.62727272727272732</v>
      </c>
      <c r="T232" s="25">
        <f>VLOOKUP(B232,'[1]pregunta_2-3'!$O$2:$AE$465,17,0)</f>
        <v>27600000</v>
      </c>
      <c r="U232" s="25">
        <f>R232-T232</f>
        <v>16400000</v>
      </c>
      <c r="V232" s="53" t="s">
        <v>1078</v>
      </c>
      <c r="W232" s="7"/>
      <c r="X232" s="7"/>
    </row>
    <row r="233" spans="2:24" s="4" customFormat="1" ht="45">
      <c r="B233" s="44">
        <v>231</v>
      </c>
      <c r="C233" s="45" t="s">
        <v>1290</v>
      </c>
      <c r="D233" s="46" t="s">
        <v>711</v>
      </c>
      <c r="E233" s="62">
        <v>8000000</v>
      </c>
      <c r="F233" s="47" t="s">
        <v>1548</v>
      </c>
      <c r="G233" s="48">
        <v>44586</v>
      </c>
      <c r="H233" s="49">
        <v>44590</v>
      </c>
      <c r="I233" s="50">
        <v>44923</v>
      </c>
      <c r="J233" s="51" t="s">
        <v>831</v>
      </c>
      <c r="K233" s="23">
        <v>88000000</v>
      </c>
      <c r="L233" s="26"/>
      <c r="M233" s="45"/>
      <c r="N233" s="20">
        <v>0</v>
      </c>
      <c r="O233" s="20">
        <v>0</v>
      </c>
      <c r="P233" s="26"/>
      <c r="Q233" s="22">
        <v>44923</v>
      </c>
      <c r="R233" s="23">
        <v>88000000</v>
      </c>
      <c r="S233" s="24">
        <f>T233*100%/R233</f>
        <v>0.63030303409090904</v>
      </c>
      <c r="T233" s="25">
        <f>VLOOKUP(B233,'[1]pregunta_2-3'!$O$2:$AE$465,17,0)</f>
        <v>55466667</v>
      </c>
      <c r="U233" s="25">
        <f>R233-T233</f>
        <v>32533333</v>
      </c>
      <c r="V233" s="53" t="s">
        <v>1079</v>
      </c>
      <c r="W233" s="7"/>
      <c r="X233" s="7"/>
    </row>
    <row r="234" spans="2:24" s="4" customFormat="1" ht="45">
      <c r="B234" s="44">
        <v>232</v>
      </c>
      <c r="C234" s="45" t="s">
        <v>120</v>
      </c>
      <c r="D234" s="46" t="s">
        <v>712</v>
      </c>
      <c r="E234" s="62">
        <v>5665000</v>
      </c>
      <c r="F234" s="47" t="s">
        <v>1549</v>
      </c>
      <c r="G234" s="48">
        <v>44587</v>
      </c>
      <c r="H234" s="49">
        <v>44593</v>
      </c>
      <c r="I234" s="50">
        <v>44910</v>
      </c>
      <c r="J234" s="51" t="s">
        <v>832</v>
      </c>
      <c r="K234" s="23">
        <v>59482500</v>
      </c>
      <c r="L234" s="26"/>
      <c r="M234" s="45"/>
      <c r="N234" s="20">
        <v>0</v>
      </c>
      <c r="O234" s="20">
        <v>0</v>
      </c>
      <c r="P234" s="26"/>
      <c r="Q234" s="22">
        <v>44910</v>
      </c>
      <c r="R234" s="23">
        <v>59482500</v>
      </c>
      <c r="S234" s="24">
        <f>T234*100%/R234</f>
        <v>0.71991762283024419</v>
      </c>
      <c r="T234" s="25">
        <f>VLOOKUP(B234,'[1]pregunta_2-3'!$O$2:$AE$465,17,0)</f>
        <v>42822500</v>
      </c>
      <c r="U234" s="25">
        <f>R234-T234</f>
        <v>16660000</v>
      </c>
      <c r="V234" s="53" t="s">
        <v>1080</v>
      </c>
      <c r="W234" s="7"/>
      <c r="X234" s="7"/>
    </row>
    <row r="235" spans="2:24" s="4" customFormat="1" ht="45">
      <c r="B235" s="51">
        <v>233</v>
      </c>
      <c r="C235" s="45" t="s">
        <v>1291</v>
      </c>
      <c r="D235" s="46" t="s">
        <v>713</v>
      </c>
      <c r="E235" s="62">
        <v>5000000</v>
      </c>
      <c r="F235" s="47" t="s">
        <v>1550</v>
      </c>
      <c r="G235" s="48">
        <v>44587</v>
      </c>
      <c r="H235" s="49">
        <v>44592</v>
      </c>
      <c r="I235" s="50">
        <v>44925</v>
      </c>
      <c r="J235" s="51" t="s">
        <v>831</v>
      </c>
      <c r="K235" s="23">
        <v>55000000</v>
      </c>
      <c r="L235" s="26"/>
      <c r="M235" s="45"/>
      <c r="N235" s="20">
        <v>0</v>
      </c>
      <c r="O235" s="20">
        <v>0</v>
      </c>
      <c r="P235" s="26"/>
      <c r="Q235" s="22">
        <v>44925</v>
      </c>
      <c r="R235" s="23">
        <v>55000000</v>
      </c>
      <c r="S235" s="24">
        <f>T235*100%/R235</f>
        <v>0.63636363636363635</v>
      </c>
      <c r="T235" s="25">
        <f>VLOOKUP(B235,'[1]pregunta_2-3'!$O$2:$AE$465,17,0)</f>
        <v>35000000</v>
      </c>
      <c r="U235" s="25">
        <f>R235-T235</f>
        <v>20000000</v>
      </c>
      <c r="V235" s="53" t="s">
        <v>1081</v>
      </c>
      <c r="W235" s="7"/>
      <c r="X235" s="7"/>
    </row>
    <row r="236" spans="2:24" s="4" customFormat="1" ht="45">
      <c r="B236" s="44">
        <v>234</v>
      </c>
      <c r="C236" s="45" t="s">
        <v>423</v>
      </c>
      <c r="D236" s="46" t="s">
        <v>714</v>
      </c>
      <c r="E236" s="62">
        <v>8000000</v>
      </c>
      <c r="F236" s="47" t="s">
        <v>1551</v>
      </c>
      <c r="G236" s="48">
        <v>44587</v>
      </c>
      <c r="H236" s="49">
        <v>44592</v>
      </c>
      <c r="I236" s="50">
        <v>44925</v>
      </c>
      <c r="J236" s="51" t="s">
        <v>831</v>
      </c>
      <c r="K236" s="23">
        <v>88000000</v>
      </c>
      <c r="L236" s="26"/>
      <c r="M236" s="45"/>
      <c r="N236" s="20">
        <v>0</v>
      </c>
      <c r="O236" s="20">
        <v>0</v>
      </c>
      <c r="P236" s="26"/>
      <c r="Q236" s="22">
        <v>44925</v>
      </c>
      <c r="R236" s="23">
        <v>88000000</v>
      </c>
      <c r="S236" s="24">
        <f>T236*100%/R236</f>
        <v>0.63636363636363635</v>
      </c>
      <c r="T236" s="25">
        <f>VLOOKUP(B236,'[1]pregunta_2-3'!$O$2:$AE$465,17,0)</f>
        <v>56000000</v>
      </c>
      <c r="U236" s="25">
        <f>R236-T236</f>
        <v>32000000</v>
      </c>
      <c r="V236" s="53" t="s">
        <v>1082</v>
      </c>
      <c r="W236" s="7"/>
      <c r="X236" s="7"/>
    </row>
    <row r="237" spans="2:24" s="4" customFormat="1" ht="45">
      <c r="B237" s="44">
        <v>235</v>
      </c>
      <c r="C237" s="45" t="s">
        <v>1292</v>
      </c>
      <c r="D237" s="46" t="s">
        <v>715</v>
      </c>
      <c r="E237" s="62">
        <v>6000000</v>
      </c>
      <c r="F237" s="47" t="s">
        <v>1552</v>
      </c>
      <c r="G237" s="48">
        <v>44588</v>
      </c>
      <c r="H237" s="49">
        <v>44592</v>
      </c>
      <c r="I237" s="50">
        <v>44925</v>
      </c>
      <c r="J237" s="51" t="s">
        <v>831</v>
      </c>
      <c r="K237" s="23">
        <v>66000000</v>
      </c>
      <c r="L237" s="26"/>
      <c r="M237" s="45"/>
      <c r="N237" s="20">
        <v>0</v>
      </c>
      <c r="O237" s="20">
        <v>0</v>
      </c>
      <c r="P237" s="26"/>
      <c r="Q237" s="22">
        <v>44925</v>
      </c>
      <c r="R237" s="23">
        <v>66000000</v>
      </c>
      <c r="S237" s="24">
        <f>T237*100%/R237</f>
        <v>0.63636363636363635</v>
      </c>
      <c r="T237" s="25">
        <f>VLOOKUP(B237,'[1]pregunta_2-3'!$O$2:$AE$465,17,0)</f>
        <v>42000000</v>
      </c>
      <c r="U237" s="25">
        <f>R237-T237</f>
        <v>24000000</v>
      </c>
      <c r="V237" s="53" t="s">
        <v>1083</v>
      </c>
      <c r="W237" s="7"/>
      <c r="X237" s="7"/>
    </row>
    <row r="238" spans="2:24" s="4" customFormat="1" ht="45">
      <c r="B238" s="51">
        <v>236</v>
      </c>
      <c r="C238" s="45" t="s">
        <v>1293</v>
      </c>
      <c r="D238" s="46" t="s">
        <v>716</v>
      </c>
      <c r="E238" s="62">
        <v>2831000</v>
      </c>
      <c r="F238" s="63" t="s">
        <v>1644</v>
      </c>
      <c r="G238" s="48">
        <v>44586</v>
      </c>
      <c r="H238" s="49">
        <v>44587</v>
      </c>
      <c r="I238" s="50">
        <v>44905</v>
      </c>
      <c r="J238" s="51" t="s">
        <v>832</v>
      </c>
      <c r="K238" s="23">
        <v>29725500</v>
      </c>
      <c r="L238" s="26"/>
      <c r="M238" s="45"/>
      <c r="N238" s="20">
        <v>0</v>
      </c>
      <c r="O238" s="20">
        <v>0</v>
      </c>
      <c r="P238" s="26"/>
      <c r="Q238" s="22">
        <v>44905</v>
      </c>
      <c r="R238" s="23">
        <v>29725500</v>
      </c>
      <c r="S238" s="24">
        <f>T238*100%/R238</f>
        <v>0.60317461438831976</v>
      </c>
      <c r="T238" s="25">
        <f>VLOOKUP(B238,'[1]pregunta_2-3'!$O$2:$AE$465,17,0)</f>
        <v>17929667</v>
      </c>
      <c r="U238" s="25">
        <f>R238-T238</f>
        <v>11795833</v>
      </c>
      <c r="V238" s="53" t="s">
        <v>1084</v>
      </c>
      <c r="W238" s="7"/>
      <c r="X238" s="7"/>
    </row>
    <row r="239" spans="2:24" s="4" customFormat="1" ht="45">
      <c r="B239" s="44">
        <v>237</v>
      </c>
      <c r="C239" s="45" t="s">
        <v>177</v>
      </c>
      <c r="D239" s="46" t="s">
        <v>717</v>
      </c>
      <c r="E239" s="62">
        <v>3018000</v>
      </c>
      <c r="F239" s="47" t="s">
        <v>1553</v>
      </c>
      <c r="G239" s="48">
        <v>44586</v>
      </c>
      <c r="H239" s="49">
        <v>44587</v>
      </c>
      <c r="I239" s="50">
        <v>44905</v>
      </c>
      <c r="J239" s="51" t="s">
        <v>832</v>
      </c>
      <c r="K239" s="23">
        <v>31689000</v>
      </c>
      <c r="L239" s="26"/>
      <c r="M239" s="45"/>
      <c r="N239" s="20">
        <v>0</v>
      </c>
      <c r="O239" s="20">
        <v>0</v>
      </c>
      <c r="P239" s="26"/>
      <c r="Q239" s="22">
        <v>44905</v>
      </c>
      <c r="R239" s="23">
        <v>31689000</v>
      </c>
      <c r="S239" s="24">
        <f>T239*100%/R239</f>
        <v>0.60317460317460314</v>
      </c>
      <c r="T239" s="25">
        <f>VLOOKUP(B239,'[1]pregunta_2-3'!$O$2:$AE$465,17,0)</f>
        <v>19114000</v>
      </c>
      <c r="U239" s="25">
        <f>R239-T239</f>
        <v>12575000</v>
      </c>
      <c r="V239" s="53" t="s">
        <v>1085</v>
      </c>
      <c r="W239" s="7"/>
      <c r="X239" s="7"/>
    </row>
    <row r="240" spans="2:24" s="4" customFormat="1" ht="45">
      <c r="B240" s="44">
        <v>238</v>
      </c>
      <c r="C240" s="45" t="s">
        <v>142</v>
      </c>
      <c r="D240" s="46" t="s">
        <v>718</v>
      </c>
      <c r="E240" s="62">
        <v>3018000</v>
      </c>
      <c r="F240" s="47" t="s">
        <v>1702</v>
      </c>
      <c r="G240" s="48">
        <v>44586</v>
      </c>
      <c r="H240" s="49">
        <v>44587</v>
      </c>
      <c r="I240" s="50">
        <v>44905</v>
      </c>
      <c r="J240" s="51" t="s">
        <v>832</v>
      </c>
      <c r="K240" s="23">
        <v>31689000</v>
      </c>
      <c r="L240" s="26"/>
      <c r="M240" s="45"/>
      <c r="N240" s="20">
        <v>0</v>
      </c>
      <c r="O240" s="20">
        <v>0</v>
      </c>
      <c r="P240" s="26"/>
      <c r="Q240" s="22">
        <v>44905</v>
      </c>
      <c r="R240" s="23">
        <v>31689000</v>
      </c>
      <c r="S240" s="24">
        <f>T240*100%/R240</f>
        <v>0.60317460317460314</v>
      </c>
      <c r="T240" s="25">
        <f>VLOOKUP(B240,'[1]pregunta_2-3'!$O$2:$AE$465,17,0)</f>
        <v>19114000</v>
      </c>
      <c r="U240" s="25">
        <f>R240-T240</f>
        <v>12575000</v>
      </c>
      <c r="V240" s="53" t="s">
        <v>1086</v>
      </c>
      <c r="W240" s="7"/>
      <c r="X240" s="7"/>
    </row>
    <row r="241" spans="2:24" s="4" customFormat="1" ht="45">
      <c r="B241" s="51">
        <v>239</v>
      </c>
      <c r="C241" s="45" t="s">
        <v>1294</v>
      </c>
      <c r="D241" s="46" t="s">
        <v>719</v>
      </c>
      <c r="E241" s="62">
        <v>5790000</v>
      </c>
      <c r="F241" s="47" t="s">
        <v>1554</v>
      </c>
      <c r="G241" s="48">
        <v>44586</v>
      </c>
      <c r="H241" s="49">
        <v>44587</v>
      </c>
      <c r="I241" s="50">
        <v>44737</v>
      </c>
      <c r="J241" s="51" t="s">
        <v>839</v>
      </c>
      <c r="K241" s="23">
        <v>28950000</v>
      </c>
      <c r="L241" s="26"/>
      <c r="M241" s="45"/>
      <c r="N241" s="20">
        <v>0</v>
      </c>
      <c r="O241" s="20">
        <v>0</v>
      </c>
      <c r="P241" s="26"/>
      <c r="Q241" s="22">
        <v>44737</v>
      </c>
      <c r="R241" s="23">
        <v>28950000</v>
      </c>
      <c r="S241" s="24">
        <f>T241*100%/R241</f>
        <v>0.16666666666666666</v>
      </c>
      <c r="T241" s="25">
        <f>VLOOKUP(B241,'[1]pregunta_2-3'!$O$2:$AE$465,17,0)</f>
        <v>4825000</v>
      </c>
      <c r="U241" s="25">
        <f>R241-T241</f>
        <v>24125000</v>
      </c>
      <c r="V241" s="53" t="s">
        <v>1087</v>
      </c>
      <c r="W241" s="7"/>
      <c r="X241" s="7"/>
    </row>
    <row r="242" spans="2:24" s="4" customFormat="1" ht="45">
      <c r="B242" s="44">
        <v>240</v>
      </c>
      <c r="C242" s="45" t="s">
        <v>428</v>
      </c>
      <c r="D242" s="46" t="s">
        <v>720</v>
      </c>
      <c r="E242" s="62">
        <v>6180000</v>
      </c>
      <c r="F242" s="47" t="s">
        <v>1555</v>
      </c>
      <c r="G242" s="48">
        <v>44586</v>
      </c>
      <c r="H242" s="49">
        <v>44588</v>
      </c>
      <c r="I242" s="50">
        <v>44891</v>
      </c>
      <c r="J242" s="51" t="s">
        <v>834</v>
      </c>
      <c r="K242" s="23">
        <v>61800000</v>
      </c>
      <c r="L242" s="26"/>
      <c r="M242" s="45"/>
      <c r="N242" s="20">
        <v>0</v>
      </c>
      <c r="O242" s="20">
        <v>0</v>
      </c>
      <c r="P242" s="26"/>
      <c r="Q242" s="22">
        <v>44891</v>
      </c>
      <c r="R242" s="23">
        <v>61800000</v>
      </c>
      <c r="S242" s="24">
        <f>T242*100%/R242</f>
        <v>0.58666666666666667</v>
      </c>
      <c r="T242" s="25">
        <f>VLOOKUP(B242,'[1]pregunta_2-3'!$O$2:$AE$465,17,0)</f>
        <v>36256000</v>
      </c>
      <c r="U242" s="25">
        <f>R242-T242</f>
        <v>25544000</v>
      </c>
      <c r="V242" s="53" t="s">
        <v>1088</v>
      </c>
      <c r="W242" s="7"/>
      <c r="X242" s="7"/>
    </row>
    <row r="243" spans="2:24" s="4" customFormat="1" ht="45">
      <c r="B243" s="44">
        <v>241</v>
      </c>
      <c r="C243" s="45" t="s">
        <v>164</v>
      </c>
      <c r="D243" s="46" t="s">
        <v>721</v>
      </c>
      <c r="E243" s="62">
        <v>6500000</v>
      </c>
      <c r="F243" s="47" t="s">
        <v>1556</v>
      </c>
      <c r="G243" s="48">
        <v>44587</v>
      </c>
      <c r="H243" s="49">
        <v>44588</v>
      </c>
      <c r="I243" s="50">
        <v>44891</v>
      </c>
      <c r="J243" s="51" t="s">
        <v>834</v>
      </c>
      <c r="K243" s="23">
        <v>65000000</v>
      </c>
      <c r="L243" s="26"/>
      <c r="M243" s="45"/>
      <c r="N243" s="20">
        <v>0</v>
      </c>
      <c r="O243" s="20">
        <v>0</v>
      </c>
      <c r="P243" s="26"/>
      <c r="Q243" s="22">
        <v>44891</v>
      </c>
      <c r="R243" s="23">
        <v>65000000</v>
      </c>
      <c r="S243" s="24">
        <f>T243*100%/R243</f>
        <v>0.58666666153846159</v>
      </c>
      <c r="T243" s="25">
        <f>VLOOKUP(B243,'[1]pregunta_2-3'!$O$2:$AE$465,17,0)</f>
        <v>38133333</v>
      </c>
      <c r="U243" s="25">
        <f>R243-T243</f>
        <v>26866667</v>
      </c>
      <c r="V243" s="53" t="s">
        <v>1089</v>
      </c>
      <c r="W243" s="7"/>
      <c r="X243" s="7"/>
    </row>
    <row r="244" spans="2:24" s="4" customFormat="1" ht="45">
      <c r="B244" s="51">
        <v>242</v>
      </c>
      <c r="C244" s="45" t="s">
        <v>300</v>
      </c>
      <c r="D244" s="46" t="s">
        <v>722</v>
      </c>
      <c r="E244" s="62">
        <v>6000000</v>
      </c>
      <c r="F244" s="47" t="s">
        <v>1557</v>
      </c>
      <c r="G244" s="48">
        <v>44586</v>
      </c>
      <c r="H244" s="49">
        <v>44588</v>
      </c>
      <c r="I244" s="50">
        <v>44891</v>
      </c>
      <c r="J244" s="51" t="s">
        <v>834</v>
      </c>
      <c r="K244" s="23">
        <v>60000000</v>
      </c>
      <c r="L244" s="26"/>
      <c r="M244" s="45"/>
      <c r="N244" s="20">
        <v>0</v>
      </c>
      <c r="O244" s="20">
        <v>0</v>
      </c>
      <c r="P244" s="26"/>
      <c r="Q244" s="22">
        <v>44891</v>
      </c>
      <c r="R244" s="23">
        <v>60000000</v>
      </c>
      <c r="S244" s="24">
        <f>T244*100%/R244</f>
        <v>0.58666666666666667</v>
      </c>
      <c r="T244" s="25">
        <f>VLOOKUP(B244,'[1]pregunta_2-3'!$O$2:$AE$465,17,0)</f>
        <v>35200000</v>
      </c>
      <c r="U244" s="25">
        <f>R244-T244</f>
        <v>24800000</v>
      </c>
      <c r="V244" s="53" t="s">
        <v>1090</v>
      </c>
      <c r="W244" s="7"/>
      <c r="X244" s="7"/>
    </row>
    <row r="245" spans="2:24" s="4" customFormat="1" ht="45">
      <c r="B245" s="44">
        <v>243</v>
      </c>
      <c r="C245" s="45" t="s">
        <v>1295</v>
      </c>
      <c r="D245" s="46" t="s">
        <v>723</v>
      </c>
      <c r="E245" s="62">
        <v>3982495</v>
      </c>
      <c r="F245" s="47" t="s">
        <v>1558</v>
      </c>
      <c r="G245" s="48">
        <v>44586</v>
      </c>
      <c r="H245" s="49">
        <v>44589</v>
      </c>
      <c r="I245" s="50">
        <v>44892</v>
      </c>
      <c r="J245" s="51" t="s">
        <v>834</v>
      </c>
      <c r="K245" s="23">
        <v>39824950</v>
      </c>
      <c r="L245" s="26"/>
      <c r="M245" s="45"/>
      <c r="N245" s="20">
        <v>0</v>
      </c>
      <c r="O245" s="20">
        <v>0</v>
      </c>
      <c r="P245" s="26"/>
      <c r="Q245" s="22">
        <v>44892</v>
      </c>
      <c r="R245" s="23">
        <v>39824950</v>
      </c>
      <c r="S245" s="24">
        <f>T245*100%/R245</f>
        <v>0.58999998744505644</v>
      </c>
      <c r="T245" s="25">
        <f>VLOOKUP(B245,'[1]pregunta_2-3'!$O$2:$AE$465,17,0)</f>
        <v>23496720</v>
      </c>
      <c r="U245" s="25">
        <f>R245-T245</f>
        <v>16328230</v>
      </c>
      <c r="V245" s="53" t="s">
        <v>1091</v>
      </c>
      <c r="W245" s="7"/>
      <c r="X245" s="7"/>
    </row>
    <row r="246" spans="2:24" s="4" customFormat="1" ht="45">
      <c r="B246" s="44">
        <v>244</v>
      </c>
      <c r="C246" s="45" t="s">
        <v>436</v>
      </c>
      <c r="D246" s="46" t="s">
        <v>724</v>
      </c>
      <c r="E246" s="62">
        <v>5150000</v>
      </c>
      <c r="F246" s="47" t="s">
        <v>1559</v>
      </c>
      <c r="G246" s="48">
        <v>44586</v>
      </c>
      <c r="H246" s="49">
        <v>44589</v>
      </c>
      <c r="I246" s="50">
        <v>44892</v>
      </c>
      <c r="J246" s="51" t="s">
        <v>834</v>
      </c>
      <c r="K246" s="23">
        <v>51500000</v>
      </c>
      <c r="L246" s="26"/>
      <c r="M246" s="45"/>
      <c r="N246" s="20">
        <v>0</v>
      </c>
      <c r="O246" s="20">
        <v>0</v>
      </c>
      <c r="P246" s="26"/>
      <c r="Q246" s="22">
        <v>44892</v>
      </c>
      <c r="R246" s="23">
        <v>51500000</v>
      </c>
      <c r="S246" s="24">
        <f>T246*100%/R246</f>
        <v>0.59</v>
      </c>
      <c r="T246" s="25">
        <f>VLOOKUP(B246,'[1]pregunta_2-3'!$O$2:$AE$465,17,0)</f>
        <v>30385000</v>
      </c>
      <c r="U246" s="25">
        <f>R246-T246</f>
        <v>21115000</v>
      </c>
      <c r="V246" s="53" t="s">
        <v>1092</v>
      </c>
      <c r="W246" s="7"/>
      <c r="X246" s="7"/>
    </row>
    <row r="247" spans="2:24" s="4" customFormat="1" ht="45">
      <c r="B247" s="51">
        <v>245</v>
      </c>
      <c r="C247" s="45" t="s">
        <v>1296</v>
      </c>
      <c r="D247" s="46" t="s">
        <v>725</v>
      </c>
      <c r="E247" s="62">
        <v>4000000</v>
      </c>
      <c r="F247" s="47" t="s">
        <v>1560</v>
      </c>
      <c r="G247" s="48">
        <v>44586</v>
      </c>
      <c r="H247" s="49">
        <v>44589</v>
      </c>
      <c r="I247" s="50">
        <v>44892</v>
      </c>
      <c r="J247" s="51" t="s">
        <v>834</v>
      </c>
      <c r="K247" s="23">
        <v>40000000</v>
      </c>
      <c r="L247" s="26"/>
      <c r="M247" s="45"/>
      <c r="N247" s="20">
        <v>0</v>
      </c>
      <c r="O247" s="20">
        <v>0</v>
      </c>
      <c r="P247" s="26"/>
      <c r="Q247" s="22">
        <v>44892</v>
      </c>
      <c r="R247" s="23">
        <v>40000000</v>
      </c>
      <c r="S247" s="24">
        <f>T247*100%/R247</f>
        <v>0.59</v>
      </c>
      <c r="T247" s="25">
        <f>VLOOKUP(B247,'[1]pregunta_2-3'!$O$2:$AE$465,17,0)</f>
        <v>23600000</v>
      </c>
      <c r="U247" s="25">
        <f>R247-T247</f>
        <v>16400000</v>
      </c>
      <c r="V247" s="53" t="s">
        <v>1093</v>
      </c>
      <c r="W247" s="7"/>
      <c r="X247" s="7"/>
    </row>
    <row r="248" spans="2:24" s="4" customFormat="1" ht="45">
      <c r="B248" s="44">
        <v>246</v>
      </c>
      <c r="C248" s="45" t="s">
        <v>1297</v>
      </c>
      <c r="D248" s="46" t="s">
        <v>726</v>
      </c>
      <c r="E248" s="62">
        <v>5000000</v>
      </c>
      <c r="F248" s="47" t="s">
        <v>1561</v>
      </c>
      <c r="G248" s="48">
        <v>44587</v>
      </c>
      <c r="H248" s="49">
        <v>44593</v>
      </c>
      <c r="I248" s="50">
        <v>44804</v>
      </c>
      <c r="J248" s="51" t="s">
        <v>837</v>
      </c>
      <c r="K248" s="23">
        <v>35000000</v>
      </c>
      <c r="L248" s="26"/>
      <c r="M248" s="45"/>
      <c r="N248" s="20">
        <v>0</v>
      </c>
      <c r="O248" s="20">
        <v>0</v>
      </c>
      <c r="P248" s="26"/>
      <c r="Q248" s="22">
        <v>44804</v>
      </c>
      <c r="R248" s="23">
        <v>35000000</v>
      </c>
      <c r="S248" s="24">
        <f>T248*100%/R248</f>
        <v>0.42857142857142855</v>
      </c>
      <c r="T248" s="25">
        <f>VLOOKUP(B248,'[1]pregunta_2-3'!$O$2:$AE$465,17,0)</f>
        <v>15000000</v>
      </c>
      <c r="U248" s="25">
        <f>R248-T248</f>
        <v>20000000</v>
      </c>
      <c r="V248" s="53" t="s">
        <v>1094</v>
      </c>
      <c r="W248" s="7"/>
      <c r="X248" s="7"/>
    </row>
    <row r="249" spans="2:24" s="4" customFormat="1" ht="45">
      <c r="B249" s="44">
        <v>247</v>
      </c>
      <c r="C249" s="45" t="s">
        <v>418</v>
      </c>
      <c r="D249" s="46" t="s">
        <v>727</v>
      </c>
      <c r="E249" s="62">
        <v>2000000.0322580645</v>
      </c>
      <c r="F249" s="47" t="s">
        <v>1401</v>
      </c>
      <c r="G249" s="48">
        <v>44587</v>
      </c>
      <c r="H249" s="49">
        <v>44593</v>
      </c>
      <c r="I249" s="50">
        <v>44905</v>
      </c>
      <c r="J249" s="51" t="s">
        <v>841</v>
      </c>
      <c r="K249" s="23">
        <v>20666667</v>
      </c>
      <c r="L249" s="26"/>
      <c r="M249" s="45"/>
      <c r="N249" s="20">
        <v>0</v>
      </c>
      <c r="O249" s="20">
        <v>0</v>
      </c>
      <c r="P249" s="26"/>
      <c r="Q249" s="22">
        <v>44905</v>
      </c>
      <c r="R249" s="23">
        <v>20666667</v>
      </c>
      <c r="S249" s="24">
        <f>T249*100%/R249</f>
        <v>0.6129032320499479</v>
      </c>
      <c r="T249" s="25">
        <f>VLOOKUP(B249,'[1]pregunta_2-3'!$O$2:$AE$465,17,0)</f>
        <v>12666667</v>
      </c>
      <c r="U249" s="25">
        <f>R249-T249</f>
        <v>8000000</v>
      </c>
      <c r="V249" s="53" t="s">
        <v>1095</v>
      </c>
      <c r="W249" s="7"/>
      <c r="X249" s="7"/>
    </row>
    <row r="250" spans="2:24" s="4" customFormat="1" ht="45">
      <c r="B250" s="51">
        <v>248</v>
      </c>
      <c r="C250" s="45" t="s">
        <v>335</v>
      </c>
      <c r="D250" s="46" t="s">
        <v>728</v>
      </c>
      <c r="E250" s="62">
        <v>8240000</v>
      </c>
      <c r="F250" s="47" t="s">
        <v>1562</v>
      </c>
      <c r="G250" s="48">
        <v>44587</v>
      </c>
      <c r="H250" s="49">
        <v>44593</v>
      </c>
      <c r="I250" s="50">
        <v>44910</v>
      </c>
      <c r="J250" s="51" t="s">
        <v>832</v>
      </c>
      <c r="K250" s="23">
        <v>86520000</v>
      </c>
      <c r="L250" s="26"/>
      <c r="M250" s="45"/>
      <c r="N250" s="20">
        <v>0</v>
      </c>
      <c r="O250" s="20">
        <v>0</v>
      </c>
      <c r="P250" s="26"/>
      <c r="Q250" s="22">
        <v>44910</v>
      </c>
      <c r="R250" s="23">
        <v>86520000</v>
      </c>
      <c r="S250" s="24">
        <f>T250*100%/R250</f>
        <v>0.61904761904761907</v>
      </c>
      <c r="T250" s="25">
        <f>VLOOKUP(B250,'[1]pregunta_2-3'!$O$2:$AE$465,17,0)</f>
        <v>53560000</v>
      </c>
      <c r="U250" s="25">
        <f>R250-T250</f>
        <v>32960000</v>
      </c>
      <c r="V250" s="53" t="s">
        <v>1096</v>
      </c>
      <c r="W250" s="7"/>
      <c r="X250" s="7"/>
    </row>
    <row r="251" spans="2:24" s="4" customFormat="1" ht="45">
      <c r="B251" s="44">
        <v>249</v>
      </c>
      <c r="C251" s="45" t="s">
        <v>93</v>
      </c>
      <c r="D251" s="46" t="s">
        <v>729</v>
      </c>
      <c r="E251" s="62">
        <v>5100000</v>
      </c>
      <c r="F251" s="47" t="s">
        <v>1563</v>
      </c>
      <c r="G251" s="48">
        <v>44587</v>
      </c>
      <c r="H251" s="49">
        <v>44593</v>
      </c>
      <c r="I251" s="50">
        <v>44910</v>
      </c>
      <c r="J251" s="51" t="s">
        <v>832</v>
      </c>
      <c r="K251" s="23">
        <v>53550000</v>
      </c>
      <c r="L251" s="26"/>
      <c r="M251" s="45"/>
      <c r="N251" s="20">
        <v>0</v>
      </c>
      <c r="O251" s="20">
        <v>0</v>
      </c>
      <c r="P251" s="26"/>
      <c r="Q251" s="22">
        <v>44910</v>
      </c>
      <c r="R251" s="23">
        <v>53550000</v>
      </c>
      <c r="S251" s="24">
        <f>T251*100%/R251</f>
        <v>0.61904761904761907</v>
      </c>
      <c r="T251" s="25">
        <f>VLOOKUP(B251,'[1]pregunta_2-3'!$O$2:$AE$465,17,0)</f>
        <v>33150000</v>
      </c>
      <c r="U251" s="25">
        <f>R251-T251</f>
        <v>20400000</v>
      </c>
      <c r="V251" s="53" t="s">
        <v>1097</v>
      </c>
      <c r="W251" s="7"/>
      <c r="X251" s="7"/>
    </row>
    <row r="252" spans="2:24" s="4" customFormat="1" ht="45">
      <c r="B252" s="44">
        <v>250</v>
      </c>
      <c r="C252" s="45" t="s">
        <v>417</v>
      </c>
      <c r="D252" s="46" t="s">
        <v>730</v>
      </c>
      <c r="E252" s="62">
        <v>2000000.0322580645</v>
      </c>
      <c r="F252" s="47" t="s">
        <v>1432</v>
      </c>
      <c r="G252" s="48">
        <v>44587</v>
      </c>
      <c r="H252" s="49">
        <v>44593</v>
      </c>
      <c r="I252" s="50">
        <v>44905</v>
      </c>
      <c r="J252" s="51" t="s">
        <v>841</v>
      </c>
      <c r="K252" s="23">
        <v>20666667</v>
      </c>
      <c r="L252" s="26"/>
      <c r="M252" s="45"/>
      <c r="N252" s="20">
        <v>0</v>
      </c>
      <c r="O252" s="20">
        <v>0</v>
      </c>
      <c r="P252" s="26"/>
      <c r="Q252" s="22">
        <v>44905</v>
      </c>
      <c r="R252" s="23">
        <v>20666667</v>
      </c>
      <c r="S252" s="24">
        <f>T252*100%/R252</f>
        <v>0.6129032320499479</v>
      </c>
      <c r="T252" s="25">
        <f>VLOOKUP(B252,'[1]pregunta_2-3'!$O$2:$AE$465,17,0)</f>
        <v>12666667</v>
      </c>
      <c r="U252" s="25">
        <f>R252-T252</f>
        <v>8000000</v>
      </c>
      <c r="V252" s="53" t="s">
        <v>1098</v>
      </c>
      <c r="W252" s="7"/>
      <c r="X252" s="7"/>
    </row>
    <row r="253" spans="2:24" s="4" customFormat="1" ht="45">
      <c r="B253" s="51">
        <v>251</v>
      </c>
      <c r="C253" s="45" t="s">
        <v>263</v>
      </c>
      <c r="D253" s="46" t="s">
        <v>731</v>
      </c>
      <c r="E253" s="62">
        <v>5790000</v>
      </c>
      <c r="F253" s="47" t="s">
        <v>1564</v>
      </c>
      <c r="G253" s="48">
        <v>44586</v>
      </c>
      <c r="H253" s="49">
        <v>44587</v>
      </c>
      <c r="I253" s="50">
        <v>44920</v>
      </c>
      <c r="J253" s="51" t="s">
        <v>831</v>
      </c>
      <c r="K253" s="23">
        <v>63690000</v>
      </c>
      <c r="L253" s="26"/>
      <c r="M253" s="45"/>
      <c r="N253" s="20">
        <v>0</v>
      </c>
      <c r="O253" s="20">
        <v>0</v>
      </c>
      <c r="P253" s="26"/>
      <c r="Q253" s="22">
        <v>44920</v>
      </c>
      <c r="R253" s="23">
        <v>63690000</v>
      </c>
      <c r="S253" s="24">
        <f>T253*100%/R253</f>
        <v>0.62121212121212122</v>
      </c>
      <c r="T253" s="25">
        <f>VLOOKUP(B253,'[1]pregunta_2-3'!$O$2:$AE$465,17,0)</f>
        <v>39565000</v>
      </c>
      <c r="U253" s="25">
        <f>R253-T253</f>
        <v>24125000</v>
      </c>
      <c r="V253" s="53" t="s">
        <v>1099</v>
      </c>
      <c r="W253" s="7"/>
      <c r="X253" s="7"/>
    </row>
    <row r="254" spans="2:24" s="4" customFormat="1" ht="45">
      <c r="B254" s="44">
        <v>252</v>
      </c>
      <c r="C254" s="56" t="s">
        <v>1750</v>
      </c>
      <c r="D254" s="46" t="s">
        <v>732</v>
      </c>
      <c r="E254" s="62">
        <v>4000000</v>
      </c>
      <c r="F254" s="64" t="s">
        <v>1752</v>
      </c>
      <c r="G254" s="48">
        <v>44586</v>
      </c>
      <c r="H254" s="49">
        <v>44587</v>
      </c>
      <c r="I254" s="50">
        <v>44767</v>
      </c>
      <c r="J254" s="51" t="s">
        <v>830</v>
      </c>
      <c r="K254" s="23">
        <v>24000000</v>
      </c>
      <c r="L254" s="26" t="s">
        <v>1667</v>
      </c>
      <c r="M254" s="56" t="s">
        <v>1751</v>
      </c>
      <c r="N254" s="20">
        <v>0</v>
      </c>
      <c r="O254" s="20">
        <v>0</v>
      </c>
      <c r="P254" s="26"/>
      <c r="Q254" s="22">
        <v>44767</v>
      </c>
      <c r="R254" s="23">
        <v>24000000</v>
      </c>
      <c r="S254" s="24">
        <f>T254*100%/R254</f>
        <v>0.30555554166666665</v>
      </c>
      <c r="T254" s="25">
        <f>VLOOKUP(B254,'[1]pregunta_2-3'!$O$2:$AE$465,17,0)</f>
        <v>7333333</v>
      </c>
      <c r="U254" s="25">
        <f>R254-T254</f>
        <v>16666667</v>
      </c>
      <c r="V254" s="53" t="s">
        <v>1100</v>
      </c>
      <c r="W254" s="7"/>
      <c r="X254" s="7"/>
    </row>
    <row r="255" spans="2:24" s="4" customFormat="1" ht="45">
      <c r="B255" s="44">
        <v>253</v>
      </c>
      <c r="C255" s="45" t="s">
        <v>50</v>
      </c>
      <c r="D255" s="46" t="s">
        <v>733</v>
      </c>
      <c r="E255" s="62">
        <v>3636600</v>
      </c>
      <c r="F255" s="47" t="s">
        <v>1565</v>
      </c>
      <c r="G255" s="48">
        <v>44586</v>
      </c>
      <c r="H255" s="49">
        <v>44587</v>
      </c>
      <c r="I255" s="50">
        <v>44920</v>
      </c>
      <c r="J255" s="51" t="s">
        <v>831</v>
      </c>
      <c r="K255" s="23">
        <v>40002600</v>
      </c>
      <c r="L255" s="26"/>
      <c r="M255" s="45"/>
      <c r="N255" s="20">
        <v>0</v>
      </c>
      <c r="O255" s="20">
        <v>0</v>
      </c>
      <c r="P255" s="26"/>
      <c r="Q255" s="22">
        <v>44920</v>
      </c>
      <c r="R255" s="23">
        <v>40002600</v>
      </c>
      <c r="S255" s="24">
        <f>T255*100%/R255</f>
        <v>0.62121212121212122</v>
      </c>
      <c r="T255" s="25">
        <f>VLOOKUP(B255,'[1]pregunta_2-3'!$O$2:$AE$465,17,0)</f>
        <v>24850100</v>
      </c>
      <c r="U255" s="25">
        <f>R255-T255</f>
        <v>15152500</v>
      </c>
      <c r="V255" s="53" t="s">
        <v>1101</v>
      </c>
      <c r="W255" s="7"/>
      <c r="X255" s="7"/>
    </row>
    <row r="256" spans="2:24" s="4" customFormat="1" ht="45">
      <c r="B256" s="51">
        <v>254</v>
      </c>
      <c r="C256" s="45" t="s">
        <v>1298</v>
      </c>
      <c r="D256" s="46" t="s">
        <v>734</v>
      </c>
      <c r="E256" s="62">
        <v>6460000</v>
      </c>
      <c r="F256" s="47" t="s">
        <v>1566</v>
      </c>
      <c r="G256" s="48">
        <v>44588</v>
      </c>
      <c r="H256" s="49">
        <v>44593</v>
      </c>
      <c r="I256" s="50">
        <v>44895</v>
      </c>
      <c r="J256" s="51" t="s">
        <v>834</v>
      </c>
      <c r="K256" s="23">
        <v>64600000</v>
      </c>
      <c r="L256" s="26"/>
      <c r="M256" s="45"/>
      <c r="N256" s="20">
        <v>0</v>
      </c>
      <c r="O256" s="20">
        <v>0</v>
      </c>
      <c r="P256" s="26"/>
      <c r="Q256" s="22">
        <v>44895</v>
      </c>
      <c r="R256" s="23">
        <v>64600000</v>
      </c>
      <c r="S256" s="24">
        <f>T256*100%/R256</f>
        <v>0.6</v>
      </c>
      <c r="T256" s="25">
        <f>VLOOKUP(B256,'[1]pregunta_2-3'!$O$2:$AE$465,17,0)</f>
        <v>38760000</v>
      </c>
      <c r="U256" s="25">
        <f>R256-T256</f>
        <v>25840000</v>
      </c>
      <c r="V256" s="53" t="s">
        <v>1102</v>
      </c>
      <c r="W256" s="7"/>
      <c r="X256" s="7"/>
    </row>
    <row r="257" spans="2:24" s="4" customFormat="1" ht="45">
      <c r="B257" s="44">
        <v>255</v>
      </c>
      <c r="C257" s="45" t="s">
        <v>1299</v>
      </c>
      <c r="D257" s="46" t="s">
        <v>735</v>
      </c>
      <c r="E257" s="62">
        <v>5100000</v>
      </c>
      <c r="F257" s="47" t="s">
        <v>1567</v>
      </c>
      <c r="G257" s="48">
        <v>44587</v>
      </c>
      <c r="H257" s="49">
        <v>44593</v>
      </c>
      <c r="I257" s="50">
        <v>44910</v>
      </c>
      <c r="J257" s="51" t="s">
        <v>832</v>
      </c>
      <c r="K257" s="23">
        <v>53550000</v>
      </c>
      <c r="L257" s="26"/>
      <c r="M257" s="45"/>
      <c r="N257" s="20">
        <v>0</v>
      </c>
      <c r="O257" s="20">
        <v>0</v>
      </c>
      <c r="P257" s="26"/>
      <c r="Q257" s="22">
        <v>44910</v>
      </c>
      <c r="R257" s="23">
        <v>53550000</v>
      </c>
      <c r="S257" s="24">
        <f>T257*100%/R257</f>
        <v>0.61904761904761907</v>
      </c>
      <c r="T257" s="25">
        <f>VLOOKUP(B257,'[1]pregunta_2-3'!$O$2:$AE$465,17,0)</f>
        <v>33150000</v>
      </c>
      <c r="U257" s="25">
        <f>R257-T257</f>
        <v>20400000</v>
      </c>
      <c r="V257" s="53" t="s">
        <v>1103</v>
      </c>
      <c r="W257" s="7"/>
      <c r="X257" s="7"/>
    </row>
    <row r="258" spans="2:24" s="4" customFormat="1" ht="45">
      <c r="B258" s="44">
        <v>256</v>
      </c>
      <c r="C258" s="45" t="s">
        <v>1300</v>
      </c>
      <c r="D258" s="46" t="s">
        <v>736</v>
      </c>
      <c r="E258" s="62">
        <v>7000000</v>
      </c>
      <c r="F258" s="47" t="s">
        <v>1568</v>
      </c>
      <c r="G258" s="48">
        <v>44587</v>
      </c>
      <c r="H258" s="49">
        <v>44593</v>
      </c>
      <c r="I258" s="50">
        <v>44910</v>
      </c>
      <c r="J258" s="51" t="s">
        <v>832</v>
      </c>
      <c r="K258" s="23">
        <v>73500000</v>
      </c>
      <c r="L258" s="26"/>
      <c r="M258" s="45"/>
      <c r="N258" s="20">
        <v>0</v>
      </c>
      <c r="O258" s="20">
        <v>0</v>
      </c>
      <c r="P258" s="26"/>
      <c r="Q258" s="22">
        <v>44910</v>
      </c>
      <c r="R258" s="23">
        <v>73500000</v>
      </c>
      <c r="S258" s="24">
        <f>T258*100%/R258</f>
        <v>0.65714285714285714</v>
      </c>
      <c r="T258" s="25">
        <f>VLOOKUP(B258,'[1]pregunta_2-3'!$O$2:$AE$465,17,0)</f>
        <v>48300000</v>
      </c>
      <c r="U258" s="25">
        <f>R258-T258</f>
        <v>25200000</v>
      </c>
      <c r="V258" s="53" t="s">
        <v>1104</v>
      </c>
      <c r="W258" s="7"/>
      <c r="X258" s="7"/>
    </row>
    <row r="259" spans="2:24" s="4" customFormat="1" ht="45">
      <c r="B259" s="51">
        <v>257</v>
      </c>
      <c r="C259" s="45" t="s">
        <v>1301</v>
      </c>
      <c r="D259" s="46" t="s">
        <v>737</v>
      </c>
      <c r="E259" s="62">
        <v>6489000</v>
      </c>
      <c r="F259" s="47" t="s">
        <v>1508</v>
      </c>
      <c r="G259" s="48">
        <v>44587</v>
      </c>
      <c r="H259" s="49">
        <v>44593</v>
      </c>
      <c r="I259" s="50">
        <v>44910</v>
      </c>
      <c r="J259" s="51" t="s">
        <v>832</v>
      </c>
      <c r="K259" s="23">
        <v>68134500</v>
      </c>
      <c r="L259" s="26"/>
      <c r="M259" s="45"/>
      <c r="N259" s="20">
        <v>0</v>
      </c>
      <c r="O259" s="20">
        <v>0</v>
      </c>
      <c r="P259" s="26"/>
      <c r="Q259" s="22">
        <v>44910</v>
      </c>
      <c r="R259" s="23">
        <v>68134500</v>
      </c>
      <c r="S259" s="24">
        <f>T259*100%/R259</f>
        <v>0.76875151355040394</v>
      </c>
      <c r="T259" s="25">
        <f>VLOOKUP(B259,'[1]pregunta_2-3'!$O$2:$AE$465,17,0)</f>
        <v>52378500</v>
      </c>
      <c r="U259" s="25">
        <f>R259-T259</f>
        <v>15756000</v>
      </c>
      <c r="V259" s="53" t="s">
        <v>1105</v>
      </c>
      <c r="W259" s="7"/>
      <c r="X259" s="7"/>
    </row>
    <row r="260" spans="2:24" s="4" customFormat="1" ht="45">
      <c r="B260" s="44">
        <v>258</v>
      </c>
      <c r="C260" s="45" t="s">
        <v>333</v>
      </c>
      <c r="D260" s="46" t="s">
        <v>738</v>
      </c>
      <c r="E260" s="62">
        <v>5974000</v>
      </c>
      <c r="F260" s="47" t="s">
        <v>1569</v>
      </c>
      <c r="G260" s="48">
        <v>44587</v>
      </c>
      <c r="H260" s="49">
        <v>44593</v>
      </c>
      <c r="I260" s="50">
        <v>44910</v>
      </c>
      <c r="J260" s="51" t="s">
        <v>832</v>
      </c>
      <c r="K260" s="23">
        <v>62727000</v>
      </c>
      <c r="L260" s="26"/>
      <c r="M260" s="45"/>
      <c r="N260" s="20">
        <v>0</v>
      </c>
      <c r="O260" s="20">
        <v>0</v>
      </c>
      <c r="P260" s="26"/>
      <c r="Q260" s="22">
        <v>44910</v>
      </c>
      <c r="R260" s="23">
        <v>62727000</v>
      </c>
      <c r="S260" s="24">
        <f>T260*100%/R260</f>
        <v>0.61904761904761907</v>
      </c>
      <c r="T260" s="25">
        <f>VLOOKUP(B260,'[1]pregunta_2-3'!$O$2:$AE$465,17,0)</f>
        <v>38831000</v>
      </c>
      <c r="U260" s="25">
        <f>R260-T260</f>
        <v>23896000</v>
      </c>
      <c r="V260" s="53" t="s">
        <v>1106</v>
      </c>
      <c r="W260" s="7"/>
      <c r="X260" s="7"/>
    </row>
    <row r="261" spans="2:24" s="4" customFormat="1" ht="45">
      <c r="B261" s="44">
        <v>259</v>
      </c>
      <c r="C261" s="45" t="s">
        <v>1302</v>
      </c>
      <c r="D261" s="46" t="s">
        <v>739</v>
      </c>
      <c r="E261" s="62">
        <v>2987000</v>
      </c>
      <c r="F261" s="47" t="s">
        <v>1648</v>
      </c>
      <c r="G261" s="48">
        <v>44587</v>
      </c>
      <c r="H261" s="49">
        <v>44593</v>
      </c>
      <c r="I261" s="50">
        <v>44910</v>
      </c>
      <c r="J261" s="51" t="s">
        <v>832</v>
      </c>
      <c r="K261" s="23">
        <v>31363500</v>
      </c>
      <c r="L261" s="26"/>
      <c r="M261" s="45"/>
      <c r="N261" s="20">
        <v>0</v>
      </c>
      <c r="O261" s="20">
        <v>0</v>
      </c>
      <c r="P261" s="26"/>
      <c r="Q261" s="22">
        <v>44910</v>
      </c>
      <c r="R261" s="23">
        <v>31363500</v>
      </c>
      <c r="S261" s="24">
        <f>T261*100%/R261</f>
        <v>0.61904761904761907</v>
      </c>
      <c r="T261" s="25">
        <f>VLOOKUP(B261,'[1]pregunta_2-3'!$O$2:$AE$465,17,0)</f>
        <v>19415500</v>
      </c>
      <c r="U261" s="25">
        <f>R261-T261</f>
        <v>11948000</v>
      </c>
      <c r="V261" s="53" t="s">
        <v>1107</v>
      </c>
      <c r="W261" s="7"/>
      <c r="X261" s="7"/>
    </row>
    <row r="262" spans="2:24" s="4" customFormat="1" ht="45">
      <c r="B262" s="51">
        <v>260</v>
      </c>
      <c r="C262" s="45" t="s">
        <v>1303</v>
      </c>
      <c r="D262" s="46" t="s">
        <v>740</v>
      </c>
      <c r="E262" s="62">
        <v>5100000</v>
      </c>
      <c r="F262" s="47" t="s">
        <v>1570</v>
      </c>
      <c r="G262" s="48">
        <v>44588</v>
      </c>
      <c r="H262" s="49">
        <v>44593</v>
      </c>
      <c r="I262" s="50">
        <v>44910</v>
      </c>
      <c r="J262" s="51" t="s">
        <v>832</v>
      </c>
      <c r="K262" s="23">
        <v>53550000</v>
      </c>
      <c r="L262" s="26"/>
      <c r="M262" s="45"/>
      <c r="N262" s="20">
        <v>0</v>
      </c>
      <c r="O262" s="20">
        <v>0</v>
      </c>
      <c r="P262" s="26"/>
      <c r="Q262" s="22">
        <v>44910</v>
      </c>
      <c r="R262" s="23">
        <v>53550000</v>
      </c>
      <c r="S262" s="24">
        <f>T262*100%/R262</f>
        <v>0.77591036414565828</v>
      </c>
      <c r="T262" s="25">
        <f>VLOOKUP(B262,'[1]pregunta_2-3'!$O$2:$AE$465,17,0)</f>
        <v>41550000</v>
      </c>
      <c r="U262" s="25">
        <f>R262-T262</f>
        <v>12000000</v>
      </c>
      <c r="V262" s="53" t="s">
        <v>1108</v>
      </c>
      <c r="W262" s="7"/>
      <c r="X262" s="7"/>
    </row>
    <row r="263" spans="2:24" s="4" customFormat="1" ht="56.25">
      <c r="B263" s="44">
        <v>261</v>
      </c>
      <c r="C263" s="45" t="s">
        <v>1304</v>
      </c>
      <c r="D263" s="46" t="s">
        <v>741</v>
      </c>
      <c r="E263" s="62">
        <v>4000000</v>
      </c>
      <c r="F263" s="47" t="s">
        <v>1571</v>
      </c>
      <c r="G263" s="48">
        <v>44587</v>
      </c>
      <c r="H263" s="49">
        <v>44593</v>
      </c>
      <c r="I263" s="50">
        <v>44910</v>
      </c>
      <c r="J263" s="51" t="s">
        <v>832</v>
      </c>
      <c r="K263" s="23">
        <v>42000000</v>
      </c>
      <c r="L263" s="26"/>
      <c r="M263" s="45"/>
      <c r="N263" s="20">
        <v>0</v>
      </c>
      <c r="O263" s="20">
        <v>0</v>
      </c>
      <c r="P263" s="26"/>
      <c r="Q263" s="22">
        <v>44910</v>
      </c>
      <c r="R263" s="23">
        <v>42000000</v>
      </c>
      <c r="S263" s="24">
        <f>T263*100%/R263</f>
        <v>0.61904761904761907</v>
      </c>
      <c r="T263" s="25">
        <f>VLOOKUP(B263,'[1]pregunta_2-3'!$O$2:$AE$465,17,0)</f>
        <v>26000000</v>
      </c>
      <c r="U263" s="25">
        <f>R263-T263</f>
        <v>16000000</v>
      </c>
      <c r="V263" s="53" t="s">
        <v>1109</v>
      </c>
      <c r="W263" s="7"/>
      <c r="X263" s="7"/>
    </row>
    <row r="264" spans="2:24" s="4" customFormat="1" ht="56.25">
      <c r="B264" s="44">
        <v>262</v>
      </c>
      <c r="C264" s="45" t="s">
        <v>1305</v>
      </c>
      <c r="D264" s="46" t="s">
        <v>742</v>
      </c>
      <c r="E264" s="62">
        <v>4000000</v>
      </c>
      <c r="F264" s="47" t="s">
        <v>1572</v>
      </c>
      <c r="G264" s="48">
        <v>44588</v>
      </c>
      <c r="H264" s="49">
        <v>44593</v>
      </c>
      <c r="I264" s="50">
        <v>44910</v>
      </c>
      <c r="J264" s="51" t="s">
        <v>832</v>
      </c>
      <c r="K264" s="23">
        <v>42000000</v>
      </c>
      <c r="L264" s="26"/>
      <c r="M264" s="45"/>
      <c r="N264" s="20">
        <v>0</v>
      </c>
      <c r="O264" s="20">
        <v>0</v>
      </c>
      <c r="P264" s="26"/>
      <c r="Q264" s="22">
        <v>44910</v>
      </c>
      <c r="R264" s="23">
        <v>42000000</v>
      </c>
      <c r="S264" s="24">
        <f>T264*100%/R264</f>
        <v>0.61904761904761907</v>
      </c>
      <c r="T264" s="25">
        <f>VLOOKUP(B264,'[1]pregunta_2-3'!$O$2:$AE$465,17,0)</f>
        <v>26000000</v>
      </c>
      <c r="U264" s="25">
        <f>R264-T264</f>
        <v>16000000</v>
      </c>
      <c r="V264" s="53" t="s">
        <v>1110</v>
      </c>
      <c r="W264" s="7"/>
      <c r="X264" s="7"/>
    </row>
    <row r="265" spans="2:24" s="4" customFormat="1" ht="45">
      <c r="B265" s="51">
        <v>263</v>
      </c>
      <c r="C265" s="45" t="s">
        <v>411</v>
      </c>
      <c r="D265" s="46" t="s">
        <v>743</v>
      </c>
      <c r="E265" s="62">
        <v>2481082.5714285714</v>
      </c>
      <c r="F265" s="47" t="s">
        <v>1573</v>
      </c>
      <c r="G265" s="48">
        <v>44588</v>
      </c>
      <c r="H265" s="49">
        <v>44593</v>
      </c>
      <c r="I265" s="50">
        <v>44910</v>
      </c>
      <c r="J265" s="51" t="s">
        <v>832</v>
      </c>
      <c r="K265" s="23">
        <v>26051367</v>
      </c>
      <c r="L265" s="26"/>
      <c r="M265" s="45"/>
      <c r="N265" s="20">
        <v>0</v>
      </c>
      <c r="O265" s="20">
        <v>0</v>
      </c>
      <c r="P265" s="26"/>
      <c r="Q265" s="22">
        <v>44910</v>
      </c>
      <c r="R265" s="23">
        <v>26051367</v>
      </c>
      <c r="S265" s="24">
        <f>T265*100%/R265</f>
        <v>0.61290323075944542</v>
      </c>
      <c r="T265" s="25">
        <f>VLOOKUP(B265,'[1]pregunta_2-3'!$O$2:$AE$465,17,0)</f>
        <v>15966967</v>
      </c>
      <c r="U265" s="25">
        <f>R265-T265</f>
        <v>10084400</v>
      </c>
      <c r="V265" s="53" t="s">
        <v>1111</v>
      </c>
      <c r="W265" s="7"/>
      <c r="X265" s="7"/>
    </row>
    <row r="266" spans="2:24" s="4" customFormat="1" ht="45">
      <c r="B266" s="44">
        <v>264</v>
      </c>
      <c r="C266" s="45" t="s">
        <v>1306</v>
      </c>
      <c r="D266" s="46" t="s">
        <v>744</v>
      </c>
      <c r="E266" s="62">
        <v>8000000</v>
      </c>
      <c r="F266" s="47" t="s">
        <v>1574</v>
      </c>
      <c r="G266" s="48">
        <v>44587</v>
      </c>
      <c r="H266" s="49">
        <v>44588</v>
      </c>
      <c r="I266" s="50">
        <v>44815</v>
      </c>
      <c r="J266" s="51" t="s">
        <v>842</v>
      </c>
      <c r="K266" s="23">
        <v>60000000</v>
      </c>
      <c r="L266" s="26"/>
      <c r="M266" s="45"/>
      <c r="N266" s="20">
        <v>0</v>
      </c>
      <c r="O266" s="20">
        <v>0</v>
      </c>
      <c r="P266" s="26"/>
      <c r="Q266" s="22">
        <v>44815</v>
      </c>
      <c r="R266" s="23">
        <v>60000000</v>
      </c>
      <c r="S266" s="24">
        <f>T266*100%/R266</f>
        <v>0.44888888333333332</v>
      </c>
      <c r="T266" s="25">
        <f>VLOOKUP(B266,'[1]pregunta_2-3'!$O$2:$AE$465,17,0)</f>
        <v>26933333</v>
      </c>
      <c r="U266" s="25">
        <f>R266-T266</f>
        <v>33066667</v>
      </c>
      <c r="V266" s="53" t="s">
        <v>1112</v>
      </c>
      <c r="W266" s="7"/>
      <c r="X266" s="7"/>
    </row>
    <row r="267" spans="2:24" s="4" customFormat="1" ht="45">
      <c r="B267" s="44">
        <v>265</v>
      </c>
      <c r="C267" s="45" t="s">
        <v>158</v>
      </c>
      <c r="D267" s="46" t="s">
        <v>745</v>
      </c>
      <c r="E267" s="62">
        <v>8000000</v>
      </c>
      <c r="F267" s="47" t="s">
        <v>1575</v>
      </c>
      <c r="G267" s="48">
        <v>44587</v>
      </c>
      <c r="H267" s="49">
        <v>44588</v>
      </c>
      <c r="I267" s="50">
        <v>44815</v>
      </c>
      <c r="J267" s="51" t="s">
        <v>842</v>
      </c>
      <c r="K267" s="23">
        <v>60000000</v>
      </c>
      <c r="L267" s="26"/>
      <c r="M267" s="45"/>
      <c r="N267" s="20">
        <v>0</v>
      </c>
      <c r="O267" s="20">
        <v>0</v>
      </c>
      <c r="P267" s="26"/>
      <c r="Q267" s="22">
        <v>44815</v>
      </c>
      <c r="R267" s="23">
        <v>60000000</v>
      </c>
      <c r="S267" s="24">
        <f>T267*100%/R267</f>
        <v>0.44888888333333332</v>
      </c>
      <c r="T267" s="25">
        <f>VLOOKUP(B267,'[1]pregunta_2-3'!$O$2:$AE$465,17,0)</f>
        <v>26933333</v>
      </c>
      <c r="U267" s="25">
        <f>R267-T267</f>
        <v>33066667</v>
      </c>
      <c r="V267" s="53" t="s">
        <v>1113</v>
      </c>
      <c r="W267" s="7"/>
      <c r="X267" s="7"/>
    </row>
    <row r="268" spans="2:24" s="4" customFormat="1" ht="45">
      <c r="B268" s="51">
        <v>266</v>
      </c>
      <c r="C268" s="45" t="s">
        <v>1307</v>
      </c>
      <c r="D268" s="46" t="s">
        <v>746</v>
      </c>
      <c r="E268" s="62">
        <v>8240000</v>
      </c>
      <c r="F268" s="47" t="s">
        <v>1510</v>
      </c>
      <c r="G268" s="48">
        <v>44587</v>
      </c>
      <c r="H268" s="49">
        <v>44588</v>
      </c>
      <c r="I268" s="50">
        <v>44891</v>
      </c>
      <c r="J268" s="51" t="s">
        <v>834</v>
      </c>
      <c r="K268" s="23">
        <v>82400000</v>
      </c>
      <c r="L268" s="26"/>
      <c r="M268" s="45"/>
      <c r="N268" s="20">
        <v>0</v>
      </c>
      <c r="O268" s="20">
        <v>0</v>
      </c>
      <c r="P268" s="26"/>
      <c r="Q268" s="22">
        <v>44891</v>
      </c>
      <c r="R268" s="23">
        <v>82400000</v>
      </c>
      <c r="S268" s="24">
        <f>T268*100%/R268</f>
        <v>0.58666667475728151</v>
      </c>
      <c r="T268" s="25">
        <f>VLOOKUP(B268,'[1]pregunta_2-3'!$O$2:$AE$465,17,0)</f>
        <v>48341334</v>
      </c>
      <c r="U268" s="25">
        <f>R268-T268</f>
        <v>34058666</v>
      </c>
      <c r="V268" s="53" t="s">
        <v>1114</v>
      </c>
      <c r="W268" s="7"/>
      <c r="X268" s="7"/>
    </row>
    <row r="269" spans="2:24" s="4" customFormat="1" ht="45">
      <c r="B269" s="44">
        <v>267</v>
      </c>
      <c r="C269" s="45" t="s">
        <v>362</v>
      </c>
      <c r="D269" s="46" t="s">
        <v>747</v>
      </c>
      <c r="E269" s="62">
        <v>4000000</v>
      </c>
      <c r="F269" s="47" t="s">
        <v>1576</v>
      </c>
      <c r="G269" s="48">
        <v>44587</v>
      </c>
      <c r="H269" s="49">
        <v>44588</v>
      </c>
      <c r="I269" s="50">
        <v>44921</v>
      </c>
      <c r="J269" s="51" t="s">
        <v>831</v>
      </c>
      <c r="K269" s="23">
        <v>44000000</v>
      </c>
      <c r="L269" s="26"/>
      <c r="M269" s="45"/>
      <c r="N269" s="20">
        <v>0</v>
      </c>
      <c r="O269" s="20">
        <v>0</v>
      </c>
      <c r="P269" s="26"/>
      <c r="Q269" s="22">
        <v>44921</v>
      </c>
      <c r="R269" s="23">
        <v>44000000</v>
      </c>
      <c r="S269" s="24">
        <f>T269*100%/R269</f>
        <v>0.62424243181818184</v>
      </c>
      <c r="T269" s="25">
        <f>VLOOKUP(B269,'[1]pregunta_2-3'!$O$2:$AE$465,17,0)</f>
        <v>27466667</v>
      </c>
      <c r="U269" s="25">
        <f>R269-T269</f>
        <v>16533333</v>
      </c>
      <c r="V269" s="53" t="s">
        <v>1115</v>
      </c>
      <c r="W269" s="7"/>
      <c r="X269" s="7"/>
    </row>
    <row r="270" spans="2:24" s="4" customFormat="1" ht="45">
      <c r="B270" s="44">
        <v>268</v>
      </c>
      <c r="C270" s="45" t="s">
        <v>1308</v>
      </c>
      <c r="D270" s="46" t="s">
        <v>748</v>
      </c>
      <c r="E270" s="62">
        <v>3982495.0318471338</v>
      </c>
      <c r="F270" s="47" t="s">
        <v>1490</v>
      </c>
      <c r="G270" s="48">
        <v>44587</v>
      </c>
      <c r="H270" s="49">
        <v>44588</v>
      </c>
      <c r="I270" s="50">
        <v>44906</v>
      </c>
      <c r="J270" s="51" t="s">
        <v>843</v>
      </c>
      <c r="K270" s="23">
        <v>41683448</v>
      </c>
      <c r="L270" s="26"/>
      <c r="M270" s="45"/>
      <c r="N270" s="20">
        <v>0</v>
      </c>
      <c r="O270" s="20">
        <v>0</v>
      </c>
      <c r="P270" s="26"/>
      <c r="Q270" s="22">
        <v>44906</v>
      </c>
      <c r="R270" s="23">
        <v>41683448</v>
      </c>
      <c r="S270" s="24">
        <f>T270*100%/R270</f>
        <v>0.60509555255601699</v>
      </c>
      <c r="T270" s="25">
        <f>VLOOKUP(B270,'[1]pregunta_2-3'!$O$2:$AE$465,17,0)</f>
        <v>25222469</v>
      </c>
      <c r="U270" s="25">
        <f>R270-T270</f>
        <v>16460979</v>
      </c>
      <c r="V270" s="53" t="s">
        <v>1116</v>
      </c>
      <c r="W270" s="7"/>
      <c r="X270" s="7"/>
    </row>
    <row r="271" spans="2:24" s="4" customFormat="1" ht="45">
      <c r="B271" s="51">
        <v>269</v>
      </c>
      <c r="C271" s="45" t="s">
        <v>1309</v>
      </c>
      <c r="D271" s="46" t="s">
        <v>749</v>
      </c>
      <c r="E271" s="62">
        <v>4000000</v>
      </c>
      <c r="F271" s="47" t="s">
        <v>1577</v>
      </c>
      <c r="G271" s="48">
        <v>44587</v>
      </c>
      <c r="H271" s="49">
        <v>44588</v>
      </c>
      <c r="I271" s="50">
        <v>44891</v>
      </c>
      <c r="J271" s="51" t="s">
        <v>834</v>
      </c>
      <c r="K271" s="23">
        <v>40000000</v>
      </c>
      <c r="L271" s="26"/>
      <c r="M271" s="45"/>
      <c r="N271" s="20">
        <v>0</v>
      </c>
      <c r="O271" s="20">
        <v>0</v>
      </c>
      <c r="P271" s="26"/>
      <c r="Q271" s="22">
        <v>44891</v>
      </c>
      <c r="R271" s="23">
        <v>40000000</v>
      </c>
      <c r="S271" s="24">
        <f>T271*100%/R271</f>
        <v>0.58666667500000003</v>
      </c>
      <c r="T271" s="25">
        <f>VLOOKUP(B271,'[1]pregunta_2-3'!$O$2:$AE$465,17,0)</f>
        <v>23466667</v>
      </c>
      <c r="U271" s="25">
        <f>R271-T271</f>
        <v>16533333</v>
      </c>
      <c r="V271" s="53" t="s">
        <v>1117</v>
      </c>
      <c r="W271" s="7"/>
      <c r="X271" s="7"/>
    </row>
    <row r="272" spans="2:24" s="4" customFormat="1" ht="45">
      <c r="B272" s="44">
        <v>270</v>
      </c>
      <c r="C272" s="45" t="s">
        <v>1310</v>
      </c>
      <c r="D272" s="46" t="s">
        <v>750</v>
      </c>
      <c r="E272" s="62">
        <v>4600000.0344827585</v>
      </c>
      <c r="F272" s="47" t="s">
        <v>1533</v>
      </c>
      <c r="G272" s="48">
        <v>44587</v>
      </c>
      <c r="H272" s="49">
        <v>44588</v>
      </c>
      <c r="I272" s="50">
        <v>44881</v>
      </c>
      <c r="J272" s="51" t="s">
        <v>844</v>
      </c>
      <c r="K272" s="23">
        <v>44466667</v>
      </c>
      <c r="L272" s="26"/>
      <c r="M272" s="45"/>
      <c r="N272" s="20">
        <v>0</v>
      </c>
      <c r="O272" s="20">
        <v>0</v>
      </c>
      <c r="P272" s="26"/>
      <c r="Q272" s="22">
        <v>44881</v>
      </c>
      <c r="R272" s="23">
        <v>44466667</v>
      </c>
      <c r="S272" s="24">
        <f>T272*100%/R272</f>
        <v>0.57241380380499396</v>
      </c>
      <c r="T272" s="25">
        <f>VLOOKUP(B272,'[1]pregunta_2-3'!$O$2:$AE$465,17,0)</f>
        <v>25453334</v>
      </c>
      <c r="U272" s="25">
        <f>R272-T272</f>
        <v>19013333</v>
      </c>
      <c r="V272" s="53" t="s">
        <v>1118</v>
      </c>
      <c r="W272" s="7"/>
      <c r="X272" s="7"/>
    </row>
    <row r="273" spans="2:24" s="4" customFormat="1" ht="45">
      <c r="B273" s="44">
        <v>271</v>
      </c>
      <c r="C273" s="56" t="s">
        <v>1755</v>
      </c>
      <c r="D273" s="46" t="s">
        <v>751</v>
      </c>
      <c r="E273" s="62">
        <v>5000000</v>
      </c>
      <c r="F273" s="47" t="s">
        <v>1756</v>
      </c>
      <c r="G273" s="48">
        <v>44587</v>
      </c>
      <c r="H273" s="49">
        <v>44588</v>
      </c>
      <c r="I273" s="50">
        <v>44891</v>
      </c>
      <c r="J273" s="51" t="s">
        <v>834</v>
      </c>
      <c r="K273" s="23">
        <v>50000000</v>
      </c>
      <c r="L273" s="26" t="s">
        <v>1667</v>
      </c>
      <c r="M273" s="45" t="s">
        <v>226</v>
      </c>
      <c r="N273" s="20">
        <v>0</v>
      </c>
      <c r="O273" s="20">
        <v>0</v>
      </c>
      <c r="P273" s="26"/>
      <c r="Q273" s="22">
        <v>44891</v>
      </c>
      <c r="R273" s="23">
        <v>50000000</v>
      </c>
      <c r="S273" s="24">
        <f>T273*100%/R273</f>
        <v>0.58666666000000001</v>
      </c>
      <c r="T273" s="25">
        <f>VLOOKUP(B273,'[1]pregunta_2-3'!$O$2:$AE$465,17,0)</f>
        <v>29333333</v>
      </c>
      <c r="U273" s="25">
        <f>R273-T273</f>
        <v>20666667</v>
      </c>
      <c r="V273" s="53" t="s">
        <v>1119</v>
      </c>
      <c r="W273" s="7"/>
      <c r="X273" s="7"/>
    </row>
    <row r="274" spans="2:24" s="4" customFormat="1" ht="45">
      <c r="B274" s="51">
        <v>272</v>
      </c>
      <c r="C274" s="45" t="s">
        <v>107</v>
      </c>
      <c r="D274" s="46" t="s">
        <v>752</v>
      </c>
      <c r="E274" s="62">
        <v>5000000</v>
      </c>
      <c r="F274" s="47" t="s">
        <v>1578</v>
      </c>
      <c r="G274" s="48">
        <v>44587</v>
      </c>
      <c r="H274" s="49">
        <v>44588</v>
      </c>
      <c r="I274" s="50">
        <v>44891</v>
      </c>
      <c r="J274" s="51" t="s">
        <v>834</v>
      </c>
      <c r="K274" s="23">
        <v>50000000</v>
      </c>
      <c r="L274" s="26"/>
      <c r="M274" s="45"/>
      <c r="N274" s="20">
        <v>0</v>
      </c>
      <c r="O274" s="20">
        <v>0</v>
      </c>
      <c r="P274" s="26"/>
      <c r="Q274" s="22">
        <v>44891</v>
      </c>
      <c r="R274" s="23">
        <v>50000000</v>
      </c>
      <c r="S274" s="24">
        <f>T274*100%/R274</f>
        <v>0.58666666000000001</v>
      </c>
      <c r="T274" s="25">
        <f>VLOOKUP(B274,'[1]pregunta_2-3'!$O$2:$AE$465,17,0)</f>
        <v>29333333</v>
      </c>
      <c r="U274" s="25">
        <f>R274-T274</f>
        <v>20666667</v>
      </c>
      <c r="V274" s="53" t="s">
        <v>1120</v>
      </c>
      <c r="W274" s="7"/>
      <c r="X274" s="7"/>
    </row>
    <row r="275" spans="2:24" s="4" customFormat="1" ht="45">
      <c r="B275" s="44">
        <v>273</v>
      </c>
      <c r="C275" s="45" t="s">
        <v>108</v>
      </c>
      <c r="D275" s="46" t="s">
        <v>753</v>
      </c>
      <c r="E275" s="62">
        <v>5000000</v>
      </c>
      <c r="F275" s="47" t="s">
        <v>1579</v>
      </c>
      <c r="G275" s="48">
        <v>44587</v>
      </c>
      <c r="H275" s="49">
        <v>44588</v>
      </c>
      <c r="I275" s="50">
        <v>44891</v>
      </c>
      <c r="J275" s="51" t="s">
        <v>834</v>
      </c>
      <c r="K275" s="23">
        <v>50000000</v>
      </c>
      <c r="L275" s="26"/>
      <c r="M275" s="45"/>
      <c r="N275" s="20">
        <v>0</v>
      </c>
      <c r="O275" s="20">
        <v>0</v>
      </c>
      <c r="P275" s="26"/>
      <c r="Q275" s="22">
        <v>44891</v>
      </c>
      <c r="R275" s="23">
        <v>50000000</v>
      </c>
      <c r="S275" s="24">
        <f>T275*100%/R275</f>
        <v>0.58666666000000001</v>
      </c>
      <c r="T275" s="25">
        <f>VLOOKUP(B275,'[1]pregunta_2-3'!$O$2:$AE$465,17,0)</f>
        <v>29333333</v>
      </c>
      <c r="U275" s="25">
        <f>R275-T275</f>
        <v>20666667</v>
      </c>
      <c r="V275" s="53" t="s">
        <v>1121</v>
      </c>
      <c r="W275" s="7"/>
      <c r="X275" s="7"/>
    </row>
    <row r="276" spans="2:24" s="4" customFormat="1" ht="45">
      <c r="B276" s="44">
        <v>274</v>
      </c>
      <c r="C276" s="45" t="s">
        <v>1311</v>
      </c>
      <c r="D276" s="46" t="s">
        <v>754</v>
      </c>
      <c r="E276" s="62">
        <v>4635000</v>
      </c>
      <c r="F276" s="47" t="s">
        <v>1580</v>
      </c>
      <c r="G276" s="48">
        <v>44587</v>
      </c>
      <c r="H276" s="49">
        <v>44589</v>
      </c>
      <c r="I276" s="50">
        <v>44892</v>
      </c>
      <c r="J276" s="51" t="s">
        <v>834</v>
      </c>
      <c r="K276" s="23">
        <v>46350000</v>
      </c>
      <c r="L276" s="26"/>
      <c r="M276" s="45"/>
      <c r="N276" s="20">
        <v>0</v>
      </c>
      <c r="O276" s="20">
        <v>0</v>
      </c>
      <c r="P276" s="26"/>
      <c r="Q276" s="22">
        <v>44892</v>
      </c>
      <c r="R276" s="23">
        <v>46350000</v>
      </c>
      <c r="S276" s="24">
        <f>T276*100%/R276</f>
        <v>0.59</v>
      </c>
      <c r="T276" s="25">
        <f>VLOOKUP(B276,'[1]pregunta_2-3'!$O$2:$AE$465,17,0)</f>
        <v>27346500</v>
      </c>
      <c r="U276" s="25">
        <f>R276-T276</f>
        <v>19003500</v>
      </c>
      <c r="V276" s="53" t="s">
        <v>1122</v>
      </c>
      <c r="W276" s="7"/>
      <c r="X276" s="7"/>
    </row>
    <row r="277" spans="2:24" s="4" customFormat="1" ht="45">
      <c r="B277" s="51">
        <v>275</v>
      </c>
      <c r="C277" s="45" t="s">
        <v>62</v>
      </c>
      <c r="D277" s="46" t="s">
        <v>755</v>
      </c>
      <c r="E277" s="62">
        <v>3551955</v>
      </c>
      <c r="F277" s="47" t="s">
        <v>1581</v>
      </c>
      <c r="G277" s="48">
        <v>44587</v>
      </c>
      <c r="H277" s="49">
        <v>44589</v>
      </c>
      <c r="I277" s="50">
        <v>44922</v>
      </c>
      <c r="J277" s="51" t="s">
        <v>831</v>
      </c>
      <c r="K277" s="23">
        <v>39071505</v>
      </c>
      <c r="L277" s="26"/>
      <c r="M277" s="45"/>
      <c r="N277" s="20">
        <v>0</v>
      </c>
      <c r="O277" s="20">
        <v>0</v>
      </c>
      <c r="P277" s="26"/>
      <c r="Q277" s="22">
        <v>44922</v>
      </c>
      <c r="R277" s="23">
        <v>39071505</v>
      </c>
      <c r="S277" s="24">
        <f>T277*100%/R277</f>
        <v>0.62727274006977718</v>
      </c>
      <c r="T277" s="25">
        <f>VLOOKUP(B277,'[1]pregunta_2-3'!$O$2:$AE$465,17,0)</f>
        <v>24508490</v>
      </c>
      <c r="U277" s="25">
        <f>R277-T277</f>
        <v>14563015</v>
      </c>
      <c r="V277" s="53" t="s">
        <v>1123</v>
      </c>
      <c r="W277" s="7"/>
      <c r="X277" s="7"/>
    </row>
    <row r="278" spans="2:24" s="4" customFormat="1" ht="45">
      <c r="B278" s="44">
        <v>276</v>
      </c>
      <c r="C278" s="45" t="s">
        <v>54</v>
      </c>
      <c r="D278" s="46" t="s">
        <v>756</v>
      </c>
      <c r="E278" s="62">
        <v>3325922</v>
      </c>
      <c r="F278" s="47" t="s">
        <v>1582</v>
      </c>
      <c r="G278" s="48">
        <v>44588</v>
      </c>
      <c r="H278" s="49">
        <v>44592</v>
      </c>
      <c r="I278" s="50">
        <v>44772</v>
      </c>
      <c r="J278" s="51" t="s">
        <v>830</v>
      </c>
      <c r="K278" s="23">
        <v>19955532</v>
      </c>
      <c r="L278" s="26"/>
      <c r="M278" s="45"/>
      <c r="N278" s="20">
        <v>0</v>
      </c>
      <c r="O278" s="20">
        <v>0</v>
      </c>
      <c r="P278" s="26"/>
      <c r="Q278" s="22">
        <v>44772</v>
      </c>
      <c r="R278" s="23">
        <v>19955532</v>
      </c>
      <c r="S278" s="24">
        <f>T278*100%/R278</f>
        <v>0.33333333333333331</v>
      </c>
      <c r="T278" s="25">
        <f>VLOOKUP(B278,'[1]pregunta_2-3'!$O$2:$AE$465,17,0)</f>
        <v>6651844</v>
      </c>
      <c r="U278" s="25">
        <f>R278-T278</f>
        <v>13303688</v>
      </c>
      <c r="V278" s="53" t="s">
        <v>1124</v>
      </c>
      <c r="W278" s="7"/>
      <c r="X278" s="7"/>
    </row>
    <row r="279" spans="2:24" s="4" customFormat="1" ht="45">
      <c r="B279" s="44">
        <v>277</v>
      </c>
      <c r="C279" s="45" t="s">
        <v>1312</v>
      </c>
      <c r="D279" s="46" t="s">
        <v>757</v>
      </c>
      <c r="E279" s="62">
        <v>5790000</v>
      </c>
      <c r="F279" s="47" t="s">
        <v>1583</v>
      </c>
      <c r="G279" s="48">
        <v>44587</v>
      </c>
      <c r="H279" s="49">
        <v>44593</v>
      </c>
      <c r="I279" s="50">
        <v>44773</v>
      </c>
      <c r="J279" s="51" t="s">
        <v>830</v>
      </c>
      <c r="K279" s="23">
        <v>34740000</v>
      </c>
      <c r="L279" s="26"/>
      <c r="M279" s="45"/>
      <c r="N279" s="20">
        <v>0</v>
      </c>
      <c r="O279" s="20">
        <v>0</v>
      </c>
      <c r="P279" s="26"/>
      <c r="Q279" s="22">
        <v>44773</v>
      </c>
      <c r="R279" s="23">
        <v>34740000</v>
      </c>
      <c r="S279" s="24">
        <f>T279*100%/R279</f>
        <v>0.33333333333333331</v>
      </c>
      <c r="T279" s="25">
        <f>VLOOKUP(B279,'[1]pregunta_2-3'!$O$2:$AE$465,17,0)</f>
        <v>11580000</v>
      </c>
      <c r="U279" s="25">
        <f>R279-T279</f>
        <v>23160000</v>
      </c>
      <c r="V279" s="53" t="s">
        <v>1125</v>
      </c>
      <c r="W279" s="7"/>
      <c r="X279" s="7"/>
    </row>
    <row r="280" spans="2:24" s="4" customFormat="1" ht="56.25">
      <c r="B280" s="51">
        <v>278</v>
      </c>
      <c r="C280" s="45" t="s">
        <v>185</v>
      </c>
      <c r="D280" s="46" t="s">
        <v>758</v>
      </c>
      <c r="E280" s="62">
        <v>3874860</v>
      </c>
      <c r="F280" s="47" t="s">
        <v>1584</v>
      </c>
      <c r="G280" s="48">
        <v>44586</v>
      </c>
      <c r="H280" s="49">
        <v>44587</v>
      </c>
      <c r="I280" s="50">
        <v>44905</v>
      </c>
      <c r="J280" s="51" t="s">
        <v>832</v>
      </c>
      <c r="K280" s="23">
        <v>40686030</v>
      </c>
      <c r="L280" s="26"/>
      <c r="M280" s="45"/>
      <c r="N280" s="20">
        <v>0</v>
      </c>
      <c r="O280" s="20">
        <v>0</v>
      </c>
      <c r="P280" s="26"/>
      <c r="Q280" s="22">
        <v>44905</v>
      </c>
      <c r="R280" s="23">
        <v>40686030</v>
      </c>
      <c r="S280" s="24">
        <f>T280*100%/R280</f>
        <v>0.67199429386450338</v>
      </c>
      <c r="T280" s="25">
        <f>VLOOKUP(B280,'[1]pregunta_2-3'!$O$2:$AE$465,17,0)</f>
        <v>27340780</v>
      </c>
      <c r="U280" s="25">
        <f>R280-T280</f>
        <v>13345250</v>
      </c>
      <c r="V280" s="53" t="s">
        <v>1126</v>
      </c>
      <c r="W280" s="7"/>
      <c r="X280" s="7"/>
    </row>
    <row r="281" spans="2:24" s="4" customFormat="1" ht="33.75">
      <c r="B281" s="44">
        <v>279</v>
      </c>
      <c r="C281" s="45" t="s">
        <v>1313</v>
      </c>
      <c r="D281" s="46" t="s">
        <v>759</v>
      </c>
      <c r="E281" s="62">
        <v>3982495</v>
      </c>
      <c r="F281" s="47" t="s">
        <v>1372</v>
      </c>
      <c r="G281" s="48">
        <v>44587</v>
      </c>
      <c r="H281" s="49">
        <v>44588</v>
      </c>
      <c r="I281" s="50">
        <v>44921</v>
      </c>
      <c r="J281" s="51" t="s">
        <v>831</v>
      </c>
      <c r="K281" s="23">
        <v>44000000</v>
      </c>
      <c r="L281" s="26" t="s">
        <v>1665</v>
      </c>
      <c r="M281" s="45"/>
      <c r="N281" s="20">
        <v>0</v>
      </c>
      <c r="O281" s="20">
        <v>0</v>
      </c>
      <c r="P281" s="26"/>
      <c r="Q281" s="22">
        <v>44921</v>
      </c>
      <c r="R281" s="23">
        <v>43807445</v>
      </c>
      <c r="S281" s="24">
        <f>T281*100%/R281</f>
        <v>0.62424243185148098</v>
      </c>
      <c r="T281" s="25">
        <f>VLOOKUP(B281,'[1]pregunta_2-3'!$O$2:$AE$465,17,0)</f>
        <v>27346466</v>
      </c>
      <c r="U281" s="25">
        <f>R281-T281</f>
        <v>16460979</v>
      </c>
      <c r="V281" s="53" t="s">
        <v>1127</v>
      </c>
      <c r="W281" s="7"/>
      <c r="X281" s="7"/>
    </row>
    <row r="282" spans="2:24" s="4" customFormat="1" ht="45">
      <c r="B282" s="44">
        <v>280</v>
      </c>
      <c r="C282" s="45" t="s">
        <v>106</v>
      </c>
      <c r="D282" s="46" t="s">
        <v>760</v>
      </c>
      <c r="E282" s="62">
        <v>5333333</v>
      </c>
      <c r="F282" s="47" t="s">
        <v>1585</v>
      </c>
      <c r="G282" s="48">
        <v>44587</v>
      </c>
      <c r="H282" s="49">
        <v>44588</v>
      </c>
      <c r="I282" s="50">
        <v>44768</v>
      </c>
      <c r="J282" s="51" t="s">
        <v>830</v>
      </c>
      <c r="K282" s="23">
        <v>32000000</v>
      </c>
      <c r="L282" s="26" t="s">
        <v>1665</v>
      </c>
      <c r="M282" s="45"/>
      <c r="N282" s="20">
        <v>0</v>
      </c>
      <c r="O282" s="20">
        <v>0</v>
      </c>
      <c r="P282" s="26"/>
      <c r="Q282" s="22">
        <v>44768</v>
      </c>
      <c r="R282" s="23">
        <v>31999998</v>
      </c>
      <c r="S282" s="24">
        <f>T282*100%/R282</f>
        <v>0.31111111319444457</v>
      </c>
      <c r="T282" s="25">
        <f>VLOOKUP(B282,'[1]pregunta_2-3'!$O$2:$AE$465,17,0)</f>
        <v>9955555</v>
      </c>
      <c r="U282" s="25">
        <f>R282-T282</f>
        <v>22044443</v>
      </c>
      <c r="V282" s="53" t="s">
        <v>1128</v>
      </c>
      <c r="W282" s="7"/>
      <c r="X282" s="7"/>
    </row>
    <row r="283" spans="2:24" s="4" customFormat="1" ht="45">
      <c r="B283" s="51">
        <v>281</v>
      </c>
      <c r="C283" s="45" t="s">
        <v>378</v>
      </c>
      <c r="D283" s="46" t="s">
        <v>761</v>
      </c>
      <c r="E283" s="62">
        <v>3874860</v>
      </c>
      <c r="F283" s="47" t="s">
        <v>1586</v>
      </c>
      <c r="G283" s="48">
        <v>44587</v>
      </c>
      <c r="H283" s="49">
        <v>44587</v>
      </c>
      <c r="I283" s="50">
        <v>44767</v>
      </c>
      <c r="J283" s="51" t="s">
        <v>830</v>
      </c>
      <c r="K283" s="23">
        <v>23249160</v>
      </c>
      <c r="L283" s="26"/>
      <c r="M283" s="45"/>
      <c r="N283" s="20">
        <v>0</v>
      </c>
      <c r="O283" s="20">
        <v>0</v>
      </c>
      <c r="P283" s="26"/>
      <c r="Q283" s="22">
        <v>44767</v>
      </c>
      <c r="R283" s="23">
        <v>23249160</v>
      </c>
      <c r="S283" s="24">
        <f>T283*100%/R283</f>
        <v>0.30555555555555558</v>
      </c>
      <c r="T283" s="25">
        <f>VLOOKUP(B283,'[1]pregunta_2-3'!$O$2:$AE$465,17,0)</f>
        <v>7103910</v>
      </c>
      <c r="U283" s="25">
        <f>R283-T283</f>
        <v>16145250</v>
      </c>
      <c r="V283" s="53" t="s">
        <v>1129</v>
      </c>
      <c r="W283" s="7"/>
      <c r="X283" s="7"/>
    </row>
    <row r="284" spans="2:24" s="4" customFormat="1" ht="45">
      <c r="B284" s="44">
        <v>282</v>
      </c>
      <c r="C284" s="45" t="s">
        <v>182</v>
      </c>
      <c r="D284" s="46" t="s">
        <v>762</v>
      </c>
      <c r="E284" s="62">
        <v>3762000</v>
      </c>
      <c r="F284" s="47" t="s">
        <v>1703</v>
      </c>
      <c r="G284" s="48">
        <v>44588</v>
      </c>
      <c r="H284" s="49">
        <v>44593</v>
      </c>
      <c r="I284" s="50">
        <v>44926</v>
      </c>
      <c r="J284" s="51" t="s">
        <v>831</v>
      </c>
      <c r="K284" s="23">
        <v>41382000</v>
      </c>
      <c r="L284" s="26"/>
      <c r="M284" s="45"/>
      <c r="N284" s="20">
        <v>0</v>
      </c>
      <c r="O284" s="20">
        <v>0</v>
      </c>
      <c r="P284" s="26"/>
      <c r="Q284" s="22">
        <v>44926</v>
      </c>
      <c r="R284" s="23">
        <v>41382000</v>
      </c>
      <c r="S284" s="24">
        <f>T284*100%/R284</f>
        <v>0.80068628872456626</v>
      </c>
      <c r="T284" s="25">
        <f>VLOOKUP(B284,'[1]pregunta_2-3'!$O$2:$AE$465,17,0)</f>
        <v>33134000</v>
      </c>
      <c r="U284" s="25">
        <f>R284-T284</f>
        <v>8248000</v>
      </c>
      <c r="V284" s="53" t="s">
        <v>1130</v>
      </c>
      <c r="W284" s="7"/>
      <c r="X284" s="7"/>
    </row>
    <row r="285" spans="2:24" s="4" customFormat="1" ht="56.25">
      <c r="B285" s="44">
        <v>283</v>
      </c>
      <c r="C285" s="45" t="s">
        <v>461</v>
      </c>
      <c r="D285" s="46" t="s">
        <v>763</v>
      </c>
      <c r="E285" s="62">
        <v>2152700</v>
      </c>
      <c r="F285" s="47" t="s">
        <v>1587</v>
      </c>
      <c r="G285" s="48">
        <v>44588</v>
      </c>
      <c r="H285" s="49">
        <v>44593</v>
      </c>
      <c r="I285" s="50">
        <v>44926</v>
      </c>
      <c r="J285" s="51" t="s">
        <v>831</v>
      </c>
      <c r="K285" s="23">
        <v>23679700</v>
      </c>
      <c r="L285" s="26"/>
      <c r="M285" s="45"/>
      <c r="N285" s="20">
        <v>0</v>
      </c>
      <c r="O285" s="20">
        <v>0</v>
      </c>
      <c r="P285" s="26"/>
      <c r="Q285" s="22">
        <v>44926</v>
      </c>
      <c r="R285" s="23">
        <v>23679700</v>
      </c>
      <c r="S285" s="24">
        <f>T285*100%/R285</f>
        <v>1.9877321080925856</v>
      </c>
      <c r="T285" s="25">
        <f>VLOOKUP(B285,'[1]pregunta_2-3'!$O$2:$AE$465,17,0)</f>
        <v>47068900</v>
      </c>
      <c r="U285" s="25">
        <f>R285-T285</f>
        <v>-23389200</v>
      </c>
      <c r="V285" s="53" t="s">
        <v>1131</v>
      </c>
      <c r="W285" s="7"/>
      <c r="X285" s="7"/>
    </row>
    <row r="286" spans="2:24" s="4" customFormat="1" ht="56.25">
      <c r="B286" s="51">
        <v>284</v>
      </c>
      <c r="C286" s="45" t="s">
        <v>1314</v>
      </c>
      <c r="D286" s="46" t="s">
        <v>764</v>
      </c>
      <c r="E286" s="62">
        <v>2152700</v>
      </c>
      <c r="F286" s="47" t="s">
        <v>1588</v>
      </c>
      <c r="G286" s="48">
        <v>44588</v>
      </c>
      <c r="H286" s="49">
        <v>44593</v>
      </c>
      <c r="I286" s="50">
        <v>44926</v>
      </c>
      <c r="J286" s="51" t="s">
        <v>831</v>
      </c>
      <c r="K286" s="23">
        <v>23679700</v>
      </c>
      <c r="L286" s="26"/>
      <c r="M286" s="45"/>
      <c r="N286" s="20">
        <v>0</v>
      </c>
      <c r="O286" s="20">
        <v>0</v>
      </c>
      <c r="P286" s="26"/>
      <c r="Q286" s="22">
        <v>44926</v>
      </c>
      <c r="R286" s="23">
        <v>23679700</v>
      </c>
      <c r="S286" s="24">
        <f>T286*100%/R286</f>
        <v>1.0586662837789329</v>
      </c>
      <c r="T286" s="25">
        <f>VLOOKUP(B286,'[1]pregunta_2-3'!$O$2:$AE$465,17,0)</f>
        <v>25068900</v>
      </c>
      <c r="U286" s="25">
        <f>R286-T286</f>
        <v>-1389200</v>
      </c>
      <c r="V286" s="53" t="s">
        <v>1132</v>
      </c>
      <c r="W286" s="7"/>
      <c r="X286" s="7"/>
    </row>
    <row r="287" spans="2:24" s="4" customFormat="1" ht="45">
      <c r="B287" s="44">
        <v>285</v>
      </c>
      <c r="C287" s="45" t="s">
        <v>250</v>
      </c>
      <c r="D287" s="46" t="s">
        <v>765</v>
      </c>
      <c r="E287" s="62">
        <v>6500000</v>
      </c>
      <c r="F287" s="47" t="s">
        <v>1589</v>
      </c>
      <c r="G287" s="48">
        <v>44588</v>
      </c>
      <c r="H287" s="49">
        <v>44593</v>
      </c>
      <c r="I287" s="50">
        <v>44910</v>
      </c>
      <c r="J287" s="51" t="s">
        <v>832</v>
      </c>
      <c r="K287" s="23">
        <v>68250000</v>
      </c>
      <c r="L287" s="26"/>
      <c r="M287" s="45"/>
      <c r="N287" s="20">
        <v>0</v>
      </c>
      <c r="O287" s="20">
        <v>0</v>
      </c>
      <c r="P287" s="26"/>
      <c r="Q287" s="22">
        <v>44910</v>
      </c>
      <c r="R287" s="23">
        <v>68250000</v>
      </c>
      <c r="S287" s="24">
        <f>T287*100%/R287</f>
        <v>0.61904761904761907</v>
      </c>
      <c r="T287" s="25">
        <f>VLOOKUP(B287,'[1]pregunta_2-3'!$O$2:$AE$465,17,0)</f>
        <v>42250000</v>
      </c>
      <c r="U287" s="25">
        <f>R287-T287</f>
        <v>26000000</v>
      </c>
      <c r="V287" s="53" t="s">
        <v>1133</v>
      </c>
      <c r="W287" s="7"/>
      <c r="X287" s="7"/>
    </row>
    <row r="288" spans="2:24" s="4" customFormat="1" ht="45">
      <c r="B288" s="44">
        <v>286</v>
      </c>
      <c r="C288" s="45" t="s">
        <v>1315</v>
      </c>
      <c r="D288" s="46" t="s">
        <v>766</v>
      </c>
      <c r="E288" s="62">
        <v>3000000</v>
      </c>
      <c r="F288" s="47" t="s">
        <v>1590</v>
      </c>
      <c r="G288" s="48">
        <v>44588</v>
      </c>
      <c r="H288" s="49">
        <v>44592</v>
      </c>
      <c r="I288" s="50">
        <v>44742</v>
      </c>
      <c r="J288" s="51" t="s">
        <v>839</v>
      </c>
      <c r="K288" s="23">
        <v>15000000</v>
      </c>
      <c r="L288" s="26"/>
      <c r="M288" s="45"/>
      <c r="N288" s="20">
        <v>0</v>
      </c>
      <c r="O288" s="20">
        <v>0</v>
      </c>
      <c r="P288" s="26"/>
      <c r="Q288" s="22">
        <v>44742</v>
      </c>
      <c r="R288" s="23">
        <v>15000000</v>
      </c>
      <c r="S288" s="24">
        <f>T288*100%/R288</f>
        <v>0.2</v>
      </c>
      <c r="T288" s="25">
        <f>VLOOKUP(B288,'[1]pregunta_2-3'!$O$2:$AE$465,17,0)</f>
        <v>3000000</v>
      </c>
      <c r="U288" s="25">
        <f>R288-T288</f>
        <v>12000000</v>
      </c>
      <c r="V288" s="53" t="s">
        <v>1134</v>
      </c>
      <c r="W288" s="7"/>
      <c r="X288" s="7"/>
    </row>
    <row r="289" spans="2:24" s="4" customFormat="1" ht="45">
      <c r="B289" s="51">
        <v>287</v>
      </c>
      <c r="C289" s="45" t="s">
        <v>1316</v>
      </c>
      <c r="D289" s="46" t="s">
        <v>767</v>
      </c>
      <c r="E289" s="62">
        <v>3000000</v>
      </c>
      <c r="F289" s="47" t="s">
        <v>1591</v>
      </c>
      <c r="G289" s="48">
        <v>44588</v>
      </c>
      <c r="H289" s="49">
        <v>44592</v>
      </c>
      <c r="I289" s="50">
        <v>44742</v>
      </c>
      <c r="J289" s="51" t="s">
        <v>839</v>
      </c>
      <c r="K289" s="23">
        <v>15000000</v>
      </c>
      <c r="L289" s="26"/>
      <c r="M289" s="45"/>
      <c r="N289" s="20">
        <v>0</v>
      </c>
      <c r="O289" s="20">
        <v>0</v>
      </c>
      <c r="P289" s="26"/>
      <c r="Q289" s="22">
        <v>44742</v>
      </c>
      <c r="R289" s="23">
        <v>15000000</v>
      </c>
      <c r="S289" s="24">
        <f>T289*100%/R289</f>
        <v>0.2</v>
      </c>
      <c r="T289" s="25">
        <f>VLOOKUP(B289,'[1]pregunta_2-3'!$O$2:$AE$465,17,0)</f>
        <v>3000000</v>
      </c>
      <c r="U289" s="25">
        <f>R289-T289</f>
        <v>12000000</v>
      </c>
      <c r="V289" s="53" t="s">
        <v>1135</v>
      </c>
      <c r="W289" s="7"/>
      <c r="X289" s="7"/>
    </row>
    <row r="290" spans="2:24" s="4" customFormat="1" ht="45">
      <c r="B290" s="44">
        <v>288</v>
      </c>
      <c r="C290" s="45" t="s">
        <v>1317</v>
      </c>
      <c r="D290" s="46" t="s">
        <v>768</v>
      </c>
      <c r="E290" s="62">
        <v>6000000</v>
      </c>
      <c r="F290" s="47" t="s">
        <v>1592</v>
      </c>
      <c r="G290" s="48">
        <v>44587</v>
      </c>
      <c r="H290" s="49">
        <v>44592</v>
      </c>
      <c r="I290" s="50">
        <v>44909</v>
      </c>
      <c r="J290" s="51" t="s">
        <v>832</v>
      </c>
      <c r="K290" s="23">
        <v>63000000</v>
      </c>
      <c r="L290" s="26"/>
      <c r="M290" s="45"/>
      <c r="N290" s="20">
        <v>0</v>
      </c>
      <c r="O290" s="20">
        <v>0</v>
      </c>
      <c r="P290" s="26"/>
      <c r="Q290" s="22">
        <v>44909</v>
      </c>
      <c r="R290" s="23">
        <v>63000000</v>
      </c>
      <c r="S290" s="24">
        <f>T290*100%/R290</f>
        <v>0.61587301587301591</v>
      </c>
      <c r="T290" s="25">
        <f>VLOOKUP(B290,'[1]pregunta_2-3'!$O$2:$AE$465,17,0)</f>
        <v>38800000</v>
      </c>
      <c r="U290" s="25">
        <f>R290-T290</f>
        <v>24200000</v>
      </c>
      <c r="V290" s="53" t="s">
        <v>1136</v>
      </c>
      <c r="W290" s="7"/>
      <c r="X290" s="7"/>
    </row>
    <row r="291" spans="2:24" s="4" customFormat="1" ht="45">
      <c r="B291" s="44">
        <v>289</v>
      </c>
      <c r="C291" s="45" t="s">
        <v>61</v>
      </c>
      <c r="D291" s="46" t="s">
        <v>769</v>
      </c>
      <c r="E291" s="62">
        <v>4120000</v>
      </c>
      <c r="F291" s="47" t="s">
        <v>1593</v>
      </c>
      <c r="G291" s="48">
        <v>44587</v>
      </c>
      <c r="H291" s="49">
        <v>44589</v>
      </c>
      <c r="I291" s="50">
        <v>44769</v>
      </c>
      <c r="J291" s="51" t="s">
        <v>830</v>
      </c>
      <c r="K291" s="23">
        <v>24720000</v>
      </c>
      <c r="L291" s="26"/>
      <c r="M291" s="45"/>
      <c r="N291" s="20">
        <v>0</v>
      </c>
      <c r="O291" s="20">
        <v>0</v>
      </c>
      <c r="P291" s="26"/>
      <c r="Q291" s="22">
        <v>44769</v>
      </c>
      <c r="R291" s="23">
        <v>24720000</v>
      </c>
      <c r="S291" s="24">
        <f>T291*100%/R291</f>
        <v>0.84255663430420713</v>
      </c>
      <c r="T291" s="25">
        <f>VLOOKUP(B291,'[1]pregunta_2-3'!$O$2:$AE$465,17,0)</f>
        <v>20828000</v>
      </c>
      <c r="U291" s="25">
        <f>R291-T291</f>
        <v>3892000</v>
      </c>
      <c r="V291" s="53" t="s">
        <v>1137</v>
      </c>
      <c r="W291" s="7"/>
      <c r="X291" s="7"/>
    </row>
    <row r="292" spans="2:24" s="4" customFormat="1" ht="45">
      <c r="B292" s="51">
        <v>290</v>
      </c>
      <c r="C292" s="45" t="s">
        <v>79</v>
      </c>
      <c r="D292" s="46" t="s">
        <v>770</v>
      </c>
      <c r="E292" s="62">
        <v>5000000</v>
      </c>
      <c r="F292" s="47" t="s">
        <v>1594</v>
      </c>
      <c r="G292" s="48">
        <v>44587</v>
      </c>
      <c r="H292" s="49">
        <v>44589</v>
      </c>
      <c r="I292" s="50">
        <v>44922</v>
      </c>
      <c r="J292" s="51" t="s">
        <v>831</v>
      </c>
      <c r="K292" s="23">
        <v>55000000</v>
      </c>
      <c r="L292" s="26"/>
      <c r="M292" s="45"/>
      <c r="N292" s="20">
        <v>0</v>
      </c>
      <c r="O292" s="20">
        <v>0</v>
      </c>
      <c r="P292" s="26"/>
      <c r="Q292" s="22">
        <v>44922</v>
      </c>
      <c r="R292" s="23">
        <v>55000000</v>
      </c>
      <c r="S292" s="24">
        <f>T292*100%/R292</f>
        <v>0.62727272727272732</v>
      </c>
      <c r="T292" s="25">
        <f>VLOOKUP(B292,'[1]pregunta_2-3'!$O$2:$AE$465,17,0)</f>
        <v>34500000</v>
      </c>
      <c r="U292" s="25">
        <f>R292-T292</f>
        <v>20500000</v>
      </c>
      <c r="V292" s="53" t="s">
        <v>1138</v>
      </c>
      <c r="W292" s="7"/>
      <c r="X292" s="7"/>
    </row>
    <row r="293" spans="2:24" s="4" customFormat="1" ht="45">
      <c r="B293" s="44">
        <v>291</v>
      </c>
      <c r="C293" s="45" t="s">
        <v>456</v>
      </c>
      <c r="D293" s="46" t="s">
        <v>771</v>
      </c>
      <c r="E293" s="62">
        <v>5400000</v>
      </c>
      <c r="F293" s="47" t="s">
        <v>1646</v>
      </c>
      <c r="G293" s="48">
        <v>44588</v>
      </c>
      <c r="H293" s="49">
        <v>44589</v>
      </c>
      <c r="I293" s="50">
        <v>44892</v>
      </c>
      <c r="J293" s="51" t="s">
        <v>834</v>
      </c>
      <c r="K293" s="23">
        <v>54000000</v>
      </c>
      <c r="L293" s="26"/>
      <c r="M293" s="45"/>
      <c r="N293" s="20">
        <v>0</v>
      </c>
      <c r="O293" s="20">
        <v>0</v>
      </c>
      <c r="P293" s="26"/>
      <c r="Q293" s="22">
        <v>44892</v>
      </c>
      <c r="R293" s="23">
        <v>54000000</v>
      </c>
      <c r="S293" s="24">
        <f>T293*100%/R293</f>
        <v>0.69</v>
      </c>
      <c r="T293" s="25">
        <f>VLOOKUP(B293,'[1]pregunta_2-3'!$O$2:$AE$465,17,0)</f>
        <v>37260000</v>
      </c>
      <c r="U293" s="25">
        <f>R293-T293</f>
        <v>16740000</v>
      </c>
      <c r="V293" s="53" t="s">
        <v>1139</v>
      </c>
      <c r="W293" s="7"/>
      <c r="X293" s="7"/>
    </row>
    <row r="294" spans="2:24" s="4" customFormat="1" ht="45">
      <c r="B294" s="44">
        <v>292</v>
      </c>
      <c r="C294" s="45" t="s">
        <v>1318</v>
      </c>
      <c r="D294" s="46" t="s">
        <v>772</v>
      </c>
      <c r="E294" s="62">
        <v>6000000</v>
      </c>
      <c r="F294" s="47" t="s">
        <v>1595</v>
      </c>
      <c r="G294" s="48">
        <v>44588</v>
      </c>
      <c r="H294" s="49">
        <v>44589</v>
      </c>
      <c r="I294" s="50">
        <v>44908</v>
      </c>
      <c r="J294" s="51" t="s">
        <v>832</v>
      </c>
      <c r="K294" s="23">
        <v>63000000</v>
      </c>
      <c r="L294" s="65" t="s">
        <v>1670</v>
      </c>
      <c r="M294" s="45"/>
      <c r="N294" s="20">
        <v>0</v>
      </c>
      <c r="O294" s="20">
        <f>K294-R294</f>
        <v>37100000</v>
      </c>
      <c r="P294" s="26"/>
      <c r="Q294" s="22">
        <v>44715</v>
      </c>
      <c r="R294" s="23">
        <v>25900000</v>
      </c>
      <c r="S294" s="24">
        <f>T294*100%/R294</f>
        <v>2.3166023166023165E-2</v>
      </c>
      <c r="T294" s="25">
        <f>VLOOKUP(B294,'[1]pregunta_2-3'!$O$2:$AE$465,17,0)</f>
        <v>600000</v>
      </c>
      <c r="U294" s="25">
        <f>R294-T294</f>
        <v>25300000</v>
      </c>
      <c r="V294" s="53" t="s">
        <v>1140</v>
      </c>
      <c r="W294" s="7"/>
      <c r="X294" s="7"/>
    </row>
    <row r="295" spans="2:24" s="4" customFormat="1" ht="45">
      <c r="B295" s="51">
        <v>293</v>
      </c>
      <c r="C295" s="45" t="s">
        <v>230</v>
      </c>
      <c r="D295" s="46" t="s">
        <v>773</v>
      </c>
      <c r="E295" s="62">
        <v>1947812.3636363635</v>
      </c>
      <c r="F295" s="63" t="s">
        <v>1644</v>
      </c>
      <c r="G295" s="48">
        <v>44587</v>
      </c>
      <c r="H295" s="49">
        <v>44589</v>
      </c>
      <c r="I295" s="50">
        <v>44922</v>
      </c>
      <c r="J295" s="51" t="s">
        <v>831</v>
      </c>
      <c r="K295" s="23">
        <v>21425936</v>
      </c>
      <c r="L295" s="26"/>
      <c r="M295" s="45"/>
      <c r="N295" s="20">
        <v>0</v>
      </c>
      <c r="O295" s="20">
        <v>0</v>
      </c>
      <c r="P295" s="26"/>
      <c r="Q295" s="22">
        <v>44922</v>
      </c>
      <c r="R295" s="23">
        <v>21425936</v>
      </c>
      <c r="S295" s="24">
        <f>T295*100%/R295</f>
        <v>0.62727280619152415</v>
      </c>
      <c r="T295" s="25">
        <f>VLOOKUP(B295,'[1]pregunta_2-3'!$O$2:$AE$465,17,0)</f>
        <v>13439907</v>
      </c>
      <c r="U295" s="25">
        <f>R295-T295</f>
        <v>7986029</v>
      </c>
      <c r="V295" s="53" t="s">
        <v>1141</v>
      </c>
      <c r="W295" s="7"/>
      <c r="X295" s="7"/>
    </row>
    <row r="296" spans="2:24" s="4" customFormat="1" ht="45">
      <c r="B296" s="44">
        <v>294</v>
      </c>
      <c r="C296" s="45" t="s">
        <v>1319</v>
      </c>
      <c r="D296" s="46" t="s">
        <v>774</v>
      </c>
      <c r="E296" s="62">
        <v>3982495.0476190476</v>
      </c>
      <c r="F296" s="47" t="s">
        <v>1596</v>
      </c>
      <c r="G296" s="48">
        <v>44588</v>
      </c>
      <c r="H296" s="49">
        <v>44593</v>
      </c>
      <c r="I296" s="50">
        <v>44910</v>
      </c>
      <c r="J296" s="51" t="s">
        <v>832</v>
      </c>
      <c r="K296" s="23">
        <v>41816198</v>
      </c>
      <c r="L296" s="26"/>
      <c r="M296" s="45"/>
      <c r="N296" s="20">
        <v>0</v>
      </c>
      <c r="O296" s="20">
        <v>0</v>
      </c>
      <c r="P296" s="26"/>
      <c r="Q296" s="22">
        <v>44910</v>
      </c>
      <c r="R296" s="23">
        <v>41816198</v>
      </c>
      <c r="S296" s="24">
        <f>T296*100%/R296</f>
        <v>0.6190476236027006</v>
      </c>
      <c r="T296" s="25">
        <f>VLOOKUP(B296,'[1]pregunta_2-3'!$O$2:$AE$465,17,0)</f>
        <v>25886218</v>
      </c>
      <c r="U296" s="25">
        <f>R296-T296</f>
        <v>15929980</v>
      </c>
      <c r="V296" s="53" t="s">
        <v>1142</v>
      </c>
      <c r="W296" s="7"/>
      <c r="X296" s="7"/>
    </row>
    <row r="297" spans="2:24" s="4" customFormat="1" ht="45">
      <c r="B297" s="44">
        <v>295</v>
      </c>
      <c r="C297" s="45" t="s">
        <v>1320</v>
      </c>
      <c r="D297" s="46" t="s">
        <v>775</v>
      </c>
      <c r="E297" s="62">
        <v>3982495.0476190476</v>
      </c>
      <c r="F297" s="47" t="s">
        <v>1520</v>
      </c>
      <c r="G297" s="48">
        <v>44588</v>
      </c>
      <c r="H297" s="49">
        <v>44593</v>
      </c>
      <c r="I297" s="50">
        <v>44910</v>
      </c>
      <c r="J297" s="51" t="s">
        <v>832</v>
      </c>
      <c r="K297" s="23">
        <v>41816198</v>
      </c>
      <c r="L297" s="26"/>
      <c r="M297" s="45"/>
      <c r="N297" s="20">
        <v>0</v>
      </c>
      <c r="O297" s="20">
        <v>0</v>
      </c>
      <c r="P297" s="26"/>
      <c r="Q297" s="22">
        <v>44910</v>
      </c>
      <c r="R297" s="23">
        <v>41816198</v>
      </c>
      <c r="S297" s="24">
        <f>T297*100%/R297</f>
        <v>0.6190476236027006</v>
      </c>
      <c r="T297" s="25">
        <f>VLOOKUP(B297,'[1]pregunta_2-3'!$O$2:$AE$465,17,0)</f>
        <v>25886218</v>
      </c>
      <c r="U297" s="25">
        <f>R297-T297</f>
        <v>15929980</v>
      </c>
      <c r="V297" s="53" t="s">
        <v>1143</v>
      </c>
      <c r="W297" s="7"/>
      <c r="X297" s="7"/>
    </row>
    <row r="298" spans="2:24" s="4" customFormat="1" ht="45">
      <c r="B298" s="51">
        <v>296</v>
      </c>
      <c r="C298" s="45" t="s">
        <v>341</v>
      </c>
      <c r="D298" s="46" t="s">
        <v>776</v>
      </c>
      <c r="E298" s="62">
        <v>3874860</v>
      </c>
      <c r="F298" s="47" t="s">
        <v>1704</v>
      </c>
      <c r="G298" s="48">
        <v>44588</v>
      </c>
      <c r="H298" s="49">
        <v>44593</v>
      </c>
      <c r="I298" s="50">
        <v>44910</v>
      </c>
      <c r="J298" s="51" t="s">
        <v>832</v>
      </c>
      <c r="K298" s="23">
        <v>40686030</v>
      </c>
      <c r="L298" s="26"/>
      <c r="M298" s="45"/>
      <c r="N298" s="20">
        <v>0</v>
      </c>
      <c r="O298" s="20">
        <v>0</v>
      </c>
      <c r="P298" s="26"/>
      <c r="Q298" s="22">
        <v>44910</v>
      </c>
      <c r="R298" s="23">
        <v>40686030</v>
      </c>
      <c r="S298" s="24">
        <f>T298*100%/R298</f>
        <v>0.61904761904761907</v>
      </c>
      <c r="T298" s="25">
        <f>VLOOKUP(B298,'[1]pregunta_2-3'!$O$2:$AE$465,17,0)</f>
        <v>25186590</v>
      </c>
      <c r="U298" s="25">
        <f>R298-T298</f>
        <v>15499440</v>
      </c>
      <c r="V298" s="53" t="s">
        <v>1144</v>
      </c>
      <c r="W298" s="7"/>
      <c r="X298" s="7"/>
    </row>
    <row r="299" spans="2:24" s="4" customFormat="1" ht="45">
      <c r="B299" s="44">
        <v>297</v>
      </c>
      <c r="C299" s="45" t="s">
        <v>1321</v>
      </c>
      <c r="D299" s="46" t="s">
        <v>777</v>
      </c>
      <c r="E299" s="62">
        <v>4377500</v>
      </c>
      <c r="F299" s="47" t="s">
        <v>1638</v>
      </c>
      <c r="G299" s="48">
        <v>44588</v>
      </c>
      <c r="H299" s="49">
        <v>44593</v>
      </c>
      <c r="I299" s="50">
        <v>44910</v>
      </c>
      <c r="J299" s="51" t="s">
        <v>832</v>
      </c>
      <c r="K299" s="23">
        <v>45963750</v>
      </c>
      <c r="L299" s="26"/>
      <c r="M299" s="45"/>
      <c r="N299" s="20">
        <v>0</v>
      </c>
      <c r="O299" s="20">
        <v>0</v>
      </c>
      <c r="P299" s="26"/>
      <c r="Q299" s="22">
        <v>44910</v>
      </c>
      <c r="R299" s="23">
        <v>45963750</v>
      </c>
      <c r="S299" s="24">
        <f>T299*100%/R299</f>
        <v>0.61904761904761907</v>
      </c>
      <c r="T299" s="25">
        <f>VLOOKUP(B299,'[1]pregunta_2-3'!$O$2:$AE$465,17,0)</f>
        <v>28453750</v>
      </c>
      <c r="U299" s="25">
        <f>R299-T299</f>
        <v>17510000</v>
      </c>
      <c r="V299" s="53" t="s">
        <v>1145</v>
      </c>
      <c r="W299" s="7"/>
      <c r="X299" s="7"/>
    </row>
    <row r="300" spans="2:24" s="4" customFormat="1" ht="45">
      <c r="B300" s="44">
        <v>298</v>
      </c>
      <c r="C300" s="45" t="s">
        <v>352</v>
      </c>
      <c r="D300" s="46" t="s">
        <v>778</v>
      </c>
      <c r="E300" s="62">
        <v>4300000</v>
      </c>
      <c r="F300" s="47" t="s">
        <v>1597</v>
      </c>
      <c r="G300" s="48">
        <v>44588</v>
      </c>
      <c r="H300" s="49">
        <v>44593</v>
      </c>
      <c r="I300" s="50">
        <v>44895</v>
      </c>
      <c r="J300" s="51" t="s">
        <v>834</v>
      </c>
      <c r="K300" s="23">
        <v>43000000</v>
      </c>
      <c r="L300" s="26"/>
      <c r="M300" s="45"/>
      <c r="N300" s="20">
        <v>0</v>
      </c>
      <c r="O300" s="20">
        <v>0</v>
      </c>
      <c r="P300" s="26"/>
      <c r="Q300" s="22">
        <v>44895</v>
      </c>
      <c r="R300" s="23">
        <v>43000000</v>
      </c>
      <c r="S300" s="24">
        <f>T300*100%/R300</f>
        <v>0.6</v>
      </c>
      <c r="T300" s="25">
        <f>VLOOKUP(B300,'[1]pregunta_2-3'!$O$2:$AE$465,17,0)</f>
        <v>25800000</v>
      </c>
      <c r="U300" s="25">
        <f>R300-T300</f>
        <v>17200000</v>
      </c>
      <c r="V300" s="53" t="s">
        <v>1146</v>
      </c>
      <c r="W300" s="7"/>
      <c r="X300" s="7"/>
    </row>
    <row r="301" spans="2:24" s="4" customFormat="1" ht="45">
      <c r="B301" s="51">
        <v>299</v>
      </c>
      <c r="C301" s="45" t="s">
        <v>339</v>
      </c>
      <c r="D301" s="46" t="s">
        <v>779</v>
      </c>
      <c r="E301" s="62">
        <v>5974000</v>
      </c>
      <c r="F301" s="47" t="s">
        <v>1598</v>
      </c>
      <c r="G301" s="48">
        <v>44587</v>
      </c>
      <c r="H301" s="49">
        <v>44593</v>
      </c>
      <c r="I301" s="50">
        <v>44910</v>
      </c>
      <c r="J301" s="51" t="s">
        <v>832</v>
      </c>
      <c r="K301" s="23">
        <v>62727000</v>
      </c>
      <c r="L301" s="26"/>
      <c r="M301" s="45"/>
      <c r="N301" s="20">
        <v>0</v>
      </c>
      <c r="O301" s="20">
        <v>0</v>
      </c>
      <c r="P301" s="26"/>
      <c r="Q301" s="22">
        <v>44910</v>
      </c>
      <c r="R301" s="23">
        <v>62727000</v>
      </c>
      <c r="S301" s="24">
        <f>T301*100%/R301</f>
        <v>0.61904761904761907</v>
      </c>
      <c r="T301" s="25">
        <f>VLOOKUP(B301,'[1]pregunta_2-3'!$O$2:$AE$465,17,0)</f>
        <v>38831000</v>
      </c>
      <c r="U301" s="25">
        <f>R301-T301</f>
        <v>23896000</v>
      </c>
      <c r="V301" s="53" t="s">
        <v>1147</v>
      </c>
      <c r="W301" s="7"/>
      <c r="X301" s="7"/>
    </row>
    <row r="302" spans="2:24" s="4" customFormat="1" ht="45">
      <c r="B302" s="44">
        <v>300</v>
      </c>
      <c r="C302" s="45" t="s">
        <v>1322</v>
      </c>
      <c r="D302" s="46" t="s">
        <v>780</v>
      </c>
      <c r="E302" s="62">
        <v>3982495.0476190476</v>
      </c>
      <c r="F302" s="47" t="s">
        <v>1639</v>
      </c>
      <c r="G302" s="48">
        <v>44588</v>
      </c>
      <c r="H302" s="49">
        <v>44593</v>
      </c>
      <c r="I302" s="50">
        <v>44910</v>
      </c>
      <c r="J302" s="51" t="s">
        <v>832</v>
      </c>
      <c r="K302" s="23">
        <v>41816198</v>
      </c>
      <c r="L302" s="26"/>
      <c r="M302" s="45"/>
      <c r="N302" s="20">
        <v>0</v>
      </c>
      <c r="O302" s="20">
        <v>0</v>
      </c>
      <c r="P302" s="26"/>
      <c r="Q302" s="22">
        <v>44910</v>
      </c>
      <c r="R302" s="23">
        <v>41816198</v>
      </c>
      <c r="S302" s="24">
        <f>T302*100%/R302</f>
        <v>0.6190476236027006</v>
      </c>
      <c r="T302" s="25">
        <f>VLOOKUP(B302,'[1]pregunta_2-3'!$O$2:$AE$465,17,0)</f>
        <v>25886218</v>
      </c>
      <c r="U302" s="25">
        <f>R302-T302</f>
        <v>15929980</v>
      </c>
      <c r="V302" s="53" t="s">
        <v>1148</v>
      </c>
      <c r="W302" s="7"/>
      <c r="X302" s="7"/>
    </row>
    <row r="303" spans="2:24" s="4" customFormat="1" ht="45">
      <c r="B303" s="44">
        <v>301</v>
      </c>
      <c r="C303" s="45" t="s">
        <v>421</v>
      </c>
      <c r="D303" s="46" t="s">
        <v>781</v>
      </c>
      <c r="E303" s="62">
        <v>2000000</v>
      </c>
      <c r="F303" s="47" t="s">
        <v>1599</v>
      </c>
      <c r="G303" s="48">
        <v>44588</v>
      </c>
      <c r="H303" s="49">
        <v>44593</v>
      </c>
      <c r="I303" s="50">
        <v>44910</v>
      </c>
      <c r="J303" s="51" t="s">
        <v>832</v>
      </c>
      <c r="K303" s="23">
        <v>21000000</v>
      </c>
      <c r="L303" s="26"/>
      <c r="M303" s="45"/>
      <c r="N303" s="20">
        <v>0</v>
      </c>
      <c r="O303" s="20">
        <v>0</v>
      </c>
      <c r="P303" s="26"/>
      <c r="Q303" s="22">
        <v>44910</v>
      </c>
      <c r="R303" s="23">
        <v>21000000</v>
      </c>
      <c r="S303" s="24">
        <f>T303*100%/R303</f>
        <v>0.61904761904761907</v>
      </c>
      <c r="T303" s="25">
        <f>VLOOKUP(B303,'[1]pregunta_2-3'!$O$2:$AE$465,17,0)</f>
        <v>13000000</v>
      </c>
      <c r="U303" s="25">
        <f>R303-T303</f>
        <v>8000000</v>
      </c>
      <c r="V303" s="53" t="s">
        <v>1149</v>
      </c>
      <c r="W303" s="7"/>
      <c r="X303" s="7"/>
    </row>
    <row r="304" spans="2:24" s="4" customFormat="1" ht="45">
      <c r="B304" s="51">
        <v>302</v>
      </c>
      <c r="C304" s="45" t="s">
        <v>1323</v>
      </c>
      <c r="D304" s="46" t="s">
        <v>782</v>
      </c>
      <c r="E304" s="62">
        <v>4000000</v>
      </c>
      <c r="F304" s="63" t="s">
        <v>1644</v>
      </c>
      <c r="G304" s="48">
        <v>44588</v>
      </c>
      <c r="H304" s="49">
        <v>44596</v>
      </c>
      <c r="I304" s="50">
        <v>44684</v>
      </c>
      <c r="J304" s="51" t="s">
        <v>845</v>
      </c>
      <c r="K304" s="23">
        <v>12000000</v>
      </c>
      <c r="L304" s="26"/>
      <c r="M304" s="45"/>
      <c r="N304" s="20">
        <v>0</v>
      </c>
      <c r="O304" s="20">
        <v>0</v>
      </c>
      <c r="P304" s="26"/>
      <c r="Q304" s="22">
        <v>44684</v>
      </c>
      <c r="R304" s="23">
        <v>12000000</v>
      </c>
      <c r="S304" s="24">
        <f>T304*100%/R304</f>
        <v>0</v>
      </c>
      <c r="T304" s="25">
        <f>VLOOKUP(B304,'[1]pregunta_2-3'!$O$2:$AE$465,17,0)</f>
        <v>0</v>
      </c>
      <c r="U304" s="25">
        <f>R304-T304</f>
        <v>12000000</v>
      </c>
      <c r="V304" s="53" t="s">
        <v>1150</v>
      </c>
      <c r="W304" s="7"/>
      <c r="X304" s="7"/>
    </row>
    <row r="305" spans="2:24" s="4" customFormat="1" ht="45">
      <c r="B305" s="44">
        <v>303</v>
      </c>
      <c r="C305" s="45" t="s">
        <v>1324</v>
      </c>
      <c r="D305" s="46" t="s">
        <v>783</v>
      </c>
      <c r="E305" s="62">
        <v>950000</v>
      </c>
      <c r="F305" s="47" t="s">
        <v>1640</v>
      </c>
      <c r="G305" s="48">
        <v>44588</v>
      </c>
      <c r="H305" s="49">
        <v>44593</v>
      </c>
      <c r="I305" s="50">
        <v>44895</v>
      </c>
      <c r="J305" s="51" t="s">
        <v>834</v>
      </c>
      <c r="K305" s="23">
        <v>9500000</v>
      </c>
      <c r="L305" s="26"/>
      <c r="M305" s="45"/>
      <c r="N305" s="20">
        <v>0</v>
      </c>
      <c r="O305" s="20">
        <v>0</v>
      </c>
      <c r="P305" s="26"/>
      <c r="Q305" s="22">
        <v>44895</v>
      </c>
      <c r="R305" s="23">
        <v>9500000</v>
      </c>
      <c r="S305" s="24">
        <f>T305*100%/R305</f>
        <v>0.87</v>
      </c>
      <c r="T305" s="25">
        <f>VLOOKUP(B305,'[1]pregunta_2-3'!$O$2:$AE$465,17,0)</f>
        <v>8265000</v>
      </c>
      <c r="U305" s="25">
        <f>R305-T305</f>
        <v>1235000</v>
      </c>
      <c r="V305" s="53" t="s">
        <v>1151</v>
      </c>
      <c r="W305" s="7"/>
      <c r="X305" s="7"/>
    </row>
    <row r="306" spans="2:24" s="4" customFormat="1" ht="45">
      <c r="B306" s="44">
        <v>304</v>
      </c>
      <c r="C306" s="45" t="s">
        <v>1325</v>
      </c>
      <c r="D306" s="46" t="s">
        <v>784</v>
      </c>
      <c r="E306" s="62">
        <v>3874860</v>
      </c>
      <c r="F306" s="47" t="s">
        <v>1600</v>
      </c>
      <c r="G306" s="48">
        <v>44589</v>
      </c>
      <c r="H306" s="49">
        <v>44593</v>
      </c>
      <c r="I306" s="50">
        <v>44895</v>
      </c>
      <c r="J306" s="51" t="s">
        <v>834</v>
      </c>
      <c r="K306" s="23">
        <v>38748600</v>
      </c>
      <c r="L306" s="26"/>
      <c r="M306" s="45"/>
      <c r="N306" s="20">
        <v>0</v>
      </c>
      <c r="O306" s="20">
        <v>0</v>
      </c>
      <c r="P306" s="26"/>
      <c r="Q306" s="22">
        <v>44895</v>
      </c>
      <c r="R306" s="23">
        <v>38748600</v>
      </c>
      <c r="S306" s="24">
        <f>T306*100%/R306</f>
        <v>0.6</v>
      </c>
      <c r="T306" s="25">
        <f>VLOOKUP(B306,'[1]pregunta_2-3'!$O$2:$AE$465,17,0)</f>
        <v>23249160</v>
      </c>
      <c r="U306" s="25">
        <f>R306-T306</f>
        <v>15499440</v>
      </c>
      <c r="V306" s="53" t="s">
        <v>1152</v>
      </c>
      <c r="W306" s="7"/>
      <c r="X306" s="7"/>
    </row>
    <row r="307" spans="2:24" s="4" customFormat="1" ht="45">
      <c r="B307" s="51">
        <v>305</v>
      </c>
      <c r="C307" s="45" t="s">
        <v>1326</v>
      </c>
      <c r="D307" s="46" t="s">
        <v>785</v>
      </c>
      <c r="E307" s="62">
        <v>4000000</v>
      </c>
      <c r="F307" s="47" t="s">
        <v>1705</v>
      </c>
      <c r="G307" s="48">
        <v>44588</v>
      </c>
      <c r="H307" s="49">
        <v>44593</v>
      </c>
      <c r="I307" s="50">
        <v>44681</v>
      </c>
      <c r="J307" s="51" t="s">
        <v>845</v>
      </c>
      <c r="K307" s="23">
        <v>12000000</v>
      </c>
      <c r="L307" s="26"/>
      <c r="M307" s="45"/>
      <c r="N307" s="20">
        <v>0</v>
      </c>
      <c r="O307" s="20">
        <v>0</v>
      </c>
      <c r="P307" s="26"/>
      <c r="Q307" s="22">
        <v>44681</v>
      </c>
      <c r="R307" s="23">
        <v>12000000</v>
      </c>
      <c r="S307" s="24">
        <f>T307*100%/R307</f>
        <v>0</v>
      </c>
      <c r="T307" s="25">
        <f>VLOOKUP(B307,'[1]pregunta_2-3'!$O$2:$AE$465,17,0)</f>
        <v>0</v>
      </c>
      <c r="U307" s="25">
        <f>R307-T307</f>
        <v>12000000</v>
      </c>
      <c r="V307" s="53" t="s">
        <v>1153</v>
      </c>
      <c r="W307" s="7"/>
      <c r="X307" s="7"/>
    </row>
    <row r="308" spans="2:24" s="4" customFormat="1" ht="45">
      <c r="B308" s="44">
        <v>306</v>
      </c>
      <c r="C308" s="45" t="s">
        <v>1327</v>
      </c>
      <c r="D308" s="46" t="s">
        <v>786</v>
      </c>
      <c r="E308" s="62">
        <v>7210000</v>
      </c>
      <c r="F308" s="47" t="s">
        <v>1601</v>
      </c>
      <c r="G308" s="48">
        <v>44589</v>
      </c>
      <c r="H308" s="49">
        <v>44593</v>
      </c>
      <c r="I308" s="50">
        <v>44895</v>
      </c>
      <c r="J308" s="51" t="s">
        <v>834</v>
      </c>
      <c r="K308" s="23">
        <v>72100000</v>
      </c>
      <c r="L308" s="26"/>
      <c r="M308" s="45"/>
      <c r="N308" s="20">
        <v>0</v>
      </c>
      <c r="O308" s="20">
        <v>0</v>
      </c>
      <c r="P308" s="26"/>
      <c r="Q308" s="22">
        <v>44895</v>
      </c>
      <c r="R308" s="23">
        <v>72100000</v>
      </c>
      <c r="S308" s="24">
        <f>T308*100%/R308</f>
        <v>0.6</v>
      </c>
      <c r="T308" s="25">
        <f>VLOOKUP(B308,'[1]pregunta_2-3'!$O$2:$AE$465,17,0)</f>
        <v>43260000</v>
      </c>
      <c r="U308" s="25">
        <f>R308-T308</f>
        <v>28840000</v>
      </c>
      <c r="V308" s="53" t="s">
        <v>1154</v>
      </c>
      <c r="W308" s="7"/>
      <c r="X308" s="7"/>
    </row>
    <row r="309" spans="2:24" s="4" customFormat="1" ht="45">
      <c r="B309" s="44">
        <v>307</v>
      </c>
      <c r="C309" s="56" t="s">
        <v>1737</v>
      </c>
      <c r="D309" s="61" t="s">
        <v>787</v>
      </c>
      <c r="E309" s="62">
        <v>6800000</v>
      </c>
      <c r="F309" s="47" t="s">
        <v>1706</v>
      </c>
      <c r="G309" s="48">
        <v>44588</v>
      </c>
      <c r="H309" s="49">
        <v>44593</v>
      </c>
      <c r="I309" s="50">
        <v>44926</v>
      </c>
      <c r="J309" s="51" t="s">
        <v>831</v>
      </c>
      <c r="K309" s="23">
        <v>74800000</v>
      </c>
      <c r="L309" s="26" t="s">
        <v>1667</v>
      </c>
      <c r="M309" s="45" t="s">
        <v>1731</v>
      </c>
      <c r="N309" s="20">
        <v>0</v>
      </c>
      <c r="O309" s="20">
        <v>0</v>
      </c>
      <c r="P309" s="26"/>
      <c r="Q309" s="22">
        <v>44926</v>
      </c>
      <c r="R309" s="23">
        <v>74800000</v>
      </c>
      <c r="S309" s="24">
        <f>T309*100%/R309</f>
        <v>0.63636363636363635</v>
      </c>
      <c r="T309" s="25">
        <f>VLOOKUP(B309,'[1]pregunta_2-3'!$O$2:$AE$465,17,0)</f>
        <v>47600000</v>
      </c>
      <c r="U309" s="25">
        <f>R309-T309</f>
        <v>27200000</v>
      </c>
      <c r="V309" s="53" t="s">
        <v>1155</v>
      </c>
      <c r="W309" s="7"/>
      <c r="X309" s="7"/>
    </row>
    <row r="310" spans="2:24" s="4" customFormat="1" ht="45">
      <c r="B310" s="51">
        <v>308</v>
      </c>
      <c r="C310" s="45" t="s">
        <v>1328</v>
      </c>
      <c r="D310" s="61" t="s">
        <v>788</v>
      </c>
      <c r="E310" s="62">
        <v>4843575</v>
      </c>
      <c r="F310" s="47" t="s">
        <v>1602</v>
      </c>
      <c r="G310" s="48">
        <v>44589</v>
      </c>
      <c r="H310" s="49">
        <v>44593</v>
      </c>
      <c r="I310" s="50">
        <v>44926</v>
      </c>
      <c r="J310" s="51" t="s">
        <v>831</v>
      </c>
      <c r="K310" s="23">
        <v>53279325</v>
      </c>
      <c r="L310" s="26"/>
      <c r="M310" s="45"/>
      <c r="N310" s="20">
        <v>0</v>
      </c>
      <c r="O310" s="20">
        <v>0</v>
      </c>
      <c r="P310" s="26"/>
      <c r="Q310" s="22">
        <v>44926</v>
      </c>
      <c r="R310" s="23">
        <v>53279325</v>
      </c>
      <c r="S310" s="24">
        <f>T310*100%/R310</f>
        <v>0.63636363636363635</v>
      </c>
      <c r="T310" s="25">
        <f>VLOOKUP(B310,'[1]pregunta_2-3'!$O$2:$AE$465,17,0)</f>
        <v>33905025</v>
      </c>
      <c r="U310" s="25">
        <f>R310-T310</f>
        <v>19374300</v>
      </c>
      <c r="V310" s="53" t="s">
        <v>1156</v>
      </c>
      <c r="W310" s="7"/>
      <c r="X310" s="7"/>
    </row>
    <row r="311" spans="2:24" s="4" customFormat="1" ht="45">
      <c r="B311" s="44">
        <v>309</v>
      </c>
      <c r="C311" s="45" t="s">
        <v>331</v>
      </c>
      <c r="D311" s="46" t="s">
        <v>789</v>
      </c>
      <c r="E311" s="62">
        <v>4377500</v>
      </c>
      <c r="F311" s="63" t="s">
        <v>1644</v>
      </c>
      <c r="G311" s="48">
        <v>44588</v>
      </c>
      <c r="H311" s="49">
        <v>44593</v>
      </c>
      <c r="I311" s="50">
        <v>44910</v>
      </c>
      <c r="J311" s="51" t="s">
        <v>832</v>
      </c>
      <c r="K311" s="23">
        <v>45963750</v>
      </c>
      <c r="L311" s="26"/>
      <c r="M311" s="45"/>
      <c r="N311" s="20">
        <v>0</v>
      </c>
      <c r="O311" s="20">
        <v>0</v>
      </c>
      <c r="P311" s="26"/>
      <c r="Q311" s="22">
        <v>44910</v>
      </c>
      <c r="R311" s="23">
        <v>45963750</v>
      </c>
      <c r="S311" s="24">
        <f>T311*100%/R311</f>
        <v>0.61904761904761907</v>
      </c>
      <c r="T311" s="25">
        <f>VLOOKUP(B311,'[1]pregunta_2-3'!$O$2:$AE$465,17,0)</f>
        <v>28453750</v>
      </c>
      <c r="U311" s="25">
        <f>R311-T311</f>
        <v>17510000</v>
      </c>
      <c r="V311" s="53" t="s">
        <v>1157</v>
      </c>
      <c r="W311" s="7"/>
      <c r="X311" s="7"/>
    </row>
    <row r="312" spans="2:24" s="4" customFormat="1" ht="45">
      <c r="B312" s="44">
        <v>310</v>
      </c>
      <c r="C312" s="45" t="s">
        <v>425</v>
      </c>
      <c r="D312" s="61" t="s">
        <v>790</v>
      </c>
      <c r="E312" s="62">
        <v>6800000</v>
      </c>
      <c r="F312" s="47" t="s">
        <v>1603</v>
      </c>
      <c r="G312" s="48">
        <v>44588</v>
      </c>
      <c r="H312" s="49">
        <v>44593</v>
      </c>
      <c r="I312" s="50">
        <v>44926</v>
      </c>
      <c r="J312" s="51" t="s">
        <v>831</v>
      </c>
      <c r="K312" s="23">
        <v>74800000</v>
      </c>
      <c r="L312" s="26"/>
      <c r="M312" s="45"/>
      <c r="N312" s="20">
        <v>0</v>
      </c>
      <c r="O312" s="20">
        <v>0</v>
      </c>
      <c r="P312" s="26"/>
      <c r="Q312" s="22">
        <v>44926</v>
      </c>
      <c r="R312" s="23">
        <v>74800000</v>
      </c>
      <c r="S312" s="24">
        <f>T312*100%/R312</f>
        <v>0.63636363636363635</v>
      </c>
      <c r="T312" s="25">
        <f>VLOOKUP(B312,'[1]pregunta_2-3'!$O$2:$AE$465,17,0)</f>
        <v>47600000</v>
      </c>
      <c r="U312" s="25">
        <f>R312-T312</f>
        <v>27200000</v>
      </c>
      <c r="V312" s="53" t="s">
        <v>1158</v>
      </c>
      <c r="W312" s="7"/>
      <c r="X312" s="7"/>
    </row>
    <row r="313" spans="2:24" s="4" customFormat="1" ht="45">
      <c r="B313" s="51">
        <v>311</v>
      </c>
      <c r="C313" s="45" t="s">
        <v>1329</v>
      </c>
      <c r="D313" s="61" t="s">
        <v>791</v>
      </c>
      <c r="E313" s="62">
        <v>4000000</v>
      </c>
      <c r="F313" s="47" t="s">
        <v>1604</v>
      </c>
      <c r="G313" s="48">
        <v>44589</v>
      </c>
      <c r="H313" s="49">
        <v>44593</v>
      </c>
      <c r="I313" s="50">
        <v>44865</v>
      </c>
      <c r="J313" s="51" t="s">
        <v>846</v>
      </c>
      <c r="K313" s="23">
        <v>36000000</v>
      </c>
      <c r="L313" s="26"/>
      <c r="M313" s="45"/>
      <c r="N313" s="20">
        <v>0</v>
      </c>
      <c r="O313" s="20">
        <v>0</v>
      </c>
      <c r="P313" s="26"/>
      <c r="Q313" s="22">
        <v>44865</v>
      </c>
      <c r="R313" s="23">
        <v>36000000</v>
      </c>
      <c r="S313" s="24">
        <f>T313*100%/R313</f>
        <v>0.55555555555555558</v>
      </c>
      <c r="T313" s="25">
        <f>VLOOKUP(B313,'[1]pregunta_2-3'!$O$2:$AE$465,17,0)</f>
        <v>20000000</v>
      </c>
      <c r="U313" s="25">
        <f>R313-T313</f>
        <v>16000000</v>
      </c>
      <c r="V313" s="53" t="s">
        <v>1159</v>
      </c>
      <c r="W313" s="7"/>
      <c r="X313" s="7"/>
    </row>
    <row r="314" spans="2:24" s="4" customFormat="1" ht="45">
      <c r="B314" s="44">
        <v>312</v>
      </c>
      <c r="C314" s="45" t="s">
        <v>1330</v>
      </c>
      <c r="D314" s="46" t="s">
        <v>792</v>
      </c>
      <c r="E314" s="62">
        <v>6800000</v>
      </c>
      <c r="F314" s="47" t="s">
        <v>1605</v>
      </c>
      <c r="G314" s="48">
        <v>44588</v>
      </c>
      <c r="H314" s="49">
        <v>44593</v>
      </c>
      <c r="I314" s="50">
        <v>44895</v>
      </c>
      <c r="J314" s="51" t="s">
        <v>834</v>
      </c>
      <c r="K314" s="23">
        <v>68000000</v>
      </c>
      <c r="L314" s="26"/>
      <c r="M314" s="45"/>
      <c r="N314" s="20">
        <v>0</v>
      </c>
      <c r="O314" s="20">
        <v>0</v>
      </c>
      <c r="P314" s="26"/>
      <c r="Q314" s="22">
        <v>44895</v>
      </c>
      <c r="R314" s="23">
        <v>68000000</v>
      </c>
      <c r="S314" s="24">
        <f>T314*100%/R314</f>
        <v>0.6</v>
      </c>
      <c r="T314" s="25">
        <f>VLOOKUP(B314,'[1]pregunta_2-3'!$O$2:$AE$465,17,0)</f>
        <v>40800000</v>
      </c>
      <c r="U314" s="25">
        <f>R314-T314</f>
        <v>27200000</v>
      </c>
      <c r="V314" s="53" t="s">
        <v>1160</v>
      </c>
      <c r="W314" s="7"/>
      <c r="X314" s="7"/>
    </row>
    <row r="315" spans="2:24" s="4" customFormat="1" ht="45">
      <c r="B315" s="44">
        <v>313</v>
      </c>
      <c r="C315" s="45" t="s">
        <v>1331</v>
      </c>
      <c r="D315" s="46" t="s">
        <v>793</v>
      </c>
      <c r="E315" s="62">
        <v>4377500</v>
      </c>
      <c r="F315" s="47" t="s">
        <v>1426</v>
      </c>
      <c r="G315" s="48">
        <v>44589</v>
      </c>
      <c r="H315" s="49">
        <v>44593</v>
      </c>
      <c r="I315" s="50">
        <v>44910</v>
      </c>
      <c r="J315" s="51" t="s">
        <v>832</v>
      </c>
      <c r="K315" s="23">
        <v>45963750</v>
      </c>
      <c r="L315" s="26"/>
      <c r="M315" s="45"/>
      <c r="N315" s="20">
        <v>0</v>
      </c>
      <c r="O315" s="20">
        <v>0</v>
      </c>
      <c r="P315" s="26"/>
      <c r="Q315" s="22">
        <v>44910</v>
      </c>
      <c r="R315" s="23">
        <v>45963750</v>
      </c>
      <c r="S315" s="24">
        <f>T315*100%/R315</f>
        <v>0.61904761904761907</v>
      </c>
      <c r="T315" s="25">
        <f>VLOOKUP(B315,'[1]pregunta_2-3'!$O$2:$AE$465,17,0)</f>
        <v>28453750</v>
      </c>
      <c r="U315" s="25">
        <f>R315-T315</f>
        <v>17510000</v>
      </c>
      <c r="V315" s="53" t="s">
        <v>1161</v>
      </c>
      <c r="W315" s="7"/>
      <c r="X315" s="7"/>
    </row>
    <row r="316" spans="2:24" s="4" customFormat="1" ht="45">
      <c r="B316" s="51">
        <v>314</v>
      </c>
      <c r="C316" s="45" t="s">
        <v>1332</v>
      </c>
      <c r="D316" s="46" t="s">
        <v>794</v>
      </c>
      <c r="E316" s="62">
        <v>4377500</v>
      </c>
      <c r="F316" s="47" t="s">
        <v>1707</v>
      </c>
      <c r="G316" s="48">
        <v>44589</v>
      </c>
      <c r="H316" s="49">
        <v>44593</v>
      </c>
      <c r="I316" s="50">
        <v>44910</v>
      </c>
      <c r="J316" s="51" t="s">
        <v>832</v>
      </c>
      <c r="K316" s="23">
        <v>45963750</v>
      </c>
      <c r="L316" s="26"/>
      <c r="M316" s="45"/>
      <c r="N316" s="20">
        <v>0</v>
      </c>
      <c r="O316" s="20">
        <v>0</v>
      </c>
      <c r="P316" s="26"/>
      <c r="Q316" s="22">
        <v>44910</v>
      </c>
      <c r="R316" s="23">
        <v>45963750</v>
      </c>
      <c r="S316" s="24">
        <f>T316*100%/R316</f>
        <v>0.61904761904761907</v>
      </c>
      <c r="T316" s="25">
        <f>VLOOKUP(B316,'[1]pregunta_2-3'!$O$2:$AE$465,17,0)</f>
        <v>28453750</v>
      </c>
      <c r="U316" s="25">
        <f>R316-T316</f>
        <v>17510000</v>
      </c>
      <c r="V316" s="53" t="s">
        <v>1162</v>
      </c>
      <c r="W316" s="7"/>
      <c r="X316" s="7"/>
    </row>
    <row r="317" spans="2:24" s="4" customFormat="1" ht="45">
      <c r="B317" s="44">
        <v>315</v>
      </c>
      <c r="C317" s="45" t="s">
        <v>1333</v>
      </c>
      <c r="D317" s="61" t="s">
        <v>795</v>
      </c>
      <c r="E317" s="62">
        <v>9650000</v>
      </c>
      <c r="F317" s="47" t="s">
        <v>1641</v>
      </c>
      <c r="G317" s="48">
        <v>44588</v>
      </c>
      <c r="H317" s="49">
        <v>44589</v>
      </c>
      <c r="I317" s="50">
        <v>44800</v>
      </c>
      <c r="J317" s="51" t="s">
        <v>837</v>
      </c>
      <c r="K317" s="23">
        <v>67550000</v>
      </c>
      <c r="L317" s="26"/>
      <c r="M317" s="45"/>
      <c r="N317" s="20">
        <v>0</v>
      </c>
      <c r="O317" s="20">
        <v>0</v>
      </c>
      <c r="P317" s="26"/>
      <c r="Q317" s="22">
        <v>44800</v>
      </c>
      <c r="R317" s="23">
        <v>67550000</v>
      </c>
      <c r="S317" s="24">
        <f>T317*100%/R317</f>
        <v>0.41428571428571431</v>
      </c>
      <c r="T317" s="25">
        <f>VLOOKUP(B317,'[1]pregunta_2-3'!$O$2:$AE$465,17,0)</f>
        <v>27985000</v>
      </c>
      <c r="U317" s="25">
        <f>R317-T317</f>
        <v>39565000</v>
      </c>
      <c r="V317" s="53" t="s">
        <v>1163</v>
      </c>
      <c r="W317" s="7"/>
      <c r="X317" s="7"/>
    </row>
    <row r="318" spans="2:24" s="4" customFormat="1" ht="45">
      <c r="B318" s="44">
        <v>316</v>
      </c>
      <c r="C318" s="45" t="s">
        <v>1334</v>
      </c>
      <c r="D318" s="61" t="s">
        <v>796</v>
      </c>
      <c r="E318" s="62">
        <v>6500000</v>
      </c>
      <c r="F318" s="47" t="s">
        <v>1607</v>
      </c>
      <c r="G318" s="48">
        <v>44588</v>
      </c>
      <c r="H318" s="49">
        <v>44589</v>
      </c>
      <c r="I318" s="50">
        <v>44892</v>
      </c>
      <c r="J318" s="51" t="s">
        <v>834</v>
      </c>
      <c r="K318" s="23">
        <v>65000000</v>
      </c>
      <c r="L318" s="26"/>
      <c r="M318" s="45"/>
      <c r="N318" s="20">
        <v>0</v>
      </c>
      <c r="O318" s="20">
        <v>0</v>
      </c>
      <c r="P318" s="26"/>
      <c r="Q318" s="22">
        <v>44892</v>
      </c>
      <c r="R318" s="23">
        <v>65000000</v>
      </c>
      <c r="S318" s="24">
        <f>T318*100%/R318</f>
        <v>0.59</v>
      </c>
      <c r="T318" s="25">
        <f>VLOOKUP(B318,'[1]pregunta_2-3'!$O$2:$AE$465,17,0)</f>
        <v>38350000</v>
      </c>
      <c r="U318" s="25">
        <f>R318-T318</f>
        <v>26650000</v>
      </c>
      <c r="V318" s="53" t="s">
        <v>1164</v>
      </c>
      <c r="W318" s="7"/>
      <c r="X318" s="7"/>
    </row>
    <row r="319" spans="2:24" s="4" customFormat="1" ht="45">
      <c r="B319" s="51">
        <v>317</v>
      </c>
      <c r="C319" s="45" t="s">
        <v>154</v>
      </c>
      <c r="D319" s="46" t="s">
        <v>797</v>
      </c>
      <c r="E319" s="62">
        <v>5150000</v>
      </c>
      <c r="F319" s="47" t="s">
        <v>1606</v>
      </c>
      <c r="G319" s="48">
        <v>44588</v>
      </c>
      <c r="H319" s="49">
        <v>44589</v>
      </c>
      <c r="I319" s="50">
        <v>44892</v>
      </c>
      <c r="J319" s="51" t="s">
        <v>834</v>
      </c>
      <c r="K319" s="23">
        <v>51500000</v>
      </c>
      <c r="L319" s="26"/>
      <c r="M319" s="45"/>
      <c r="N319" s="20">
        <v>0</v>
      </c>
      <c r="O319" s="20">
        <v>0</v>
      </c>
      <c r="P319" s="26"/>
      <c r="Q319" s="22">
        <v>44892</v>
      </c>
      <c r="R319" s="23">
        <v>51500000</v>
      </c>
      <c r="S319" s="24">
        <f>T319*100%/R319</f>
        <v>0.59</v>
      </c>
      <c r="T319" s="25">
        <f>VLOOKUP(B319,'[1]pregunta_2-3'!$O$2:$AE$465,17,0)</f>
        <v>30385000</v>
      </c>
      <c r="U319" s="25">
        <f>R319-T319</f>
        <v>21115000</v>
      </c>
      <c r="V319" s="53" t="s">
        <v>1165</v>
      </c>
      <c r="W319" s="7"/>
      <c r="X319" s="7"/>
    </row>
    <row r="320" spans="2:24" s="4" customFormat="1" ht="45">
      <c r="B320" s="44">
        <v>318</v>
      </c>
      <c r="C320" s="45" t="s">
        <v>167</v>
      </c>
      <c r="D320" s="46" t="s">
        <v>798</v>
      </c>
      <c r="E320" s="62">
        <v>6500000</v>
      </c>
      <c r="F320" s="47" t="s">
        <v>1608</v>
      </c>
      <c r="G320" s="48">
        <v>44588</v>
      </c>
      <c r="H320" s="49">
        <v>44589</v>
      </c>
      <c r="I320" s="50">
        <v>44892</v>
      </c>
      <c r="J320" s="51" t="s">
        <v>834</v>
      </c>
      <c r="K320" s="23">
        <v>65000000</v>
      </c>
      <c r="L320" s="26"/>
      <c r="M320" s="45"/>
      <c r="N320" s="20">
        <v>0</v>
      </c>
      <c r="O320" s="20">
        <v>0</v>
      </c>
      <c r="P320" s="26"/>
      <c r="Q320" s="22">
        <v>44892</v>
      </c>
      <c r="R320" s="23">
        <v>65000000</v>
      </c>
      <c r="S320" s="24">
        <f>T320*100%/R320</f>
        <v>0.59</v>
      </c>
      <c r="T320" s="25">
        <f>VLOOKUP(B320,'[1]pregunta_2-3'!$O$2:$AE$465,17,0)</f>
        <v>38350000</v>
      </c>
      <c r="U320" s="25">
        <f>R320-T320</f>
        <v>26650000</v>
      </c>
      <c r="V320" s="53" t="s">
        <v>1166</v>
      </c>
      <c r="W320" s="7"/>
      <c r="X320" s="7"/>
    </row>
    <row r="321" spans="2:24" s="4" customFormat="1" ht="45">
      <c r="B321" s="44">
        <v>319</v>
      </c>
      <c r="C321" s="45" t="s">
        <v>1335</v>
      </c>
      <c r="D321" s="46" t="s">
        <v>799</v>
      </c>
      <c r="E321" s="62">
        <v>5150000</v>
      </c>
      <c r="F321" s="47" t="s">
        <v>1609</v>
      </c>
      <c r="G321" s="48">
        <v>44588</v>
      </c>
      <c r="H321" s="49">
        <v>44589</v>
      </c>
      <c r="I321" s="50">
        <v>44892</v>
      </c>
      <c r="J321" s="51" t="s">
        <v>834</v>
      </c>
      <c r="K321" s="23">
        <v>51500000</v>
      </c>
      <c r="L321" s="26"/>
      <c r="M321" s="45"/>
      <c r="N321" s="20">
        <v>0</v>
      </c>
      <c r="O321" s="20">
        <v>0</v>
      </c>
      <c r="P321" s="26"/>
      <c r="Q321" s="22">
        <v>44892</v>
      </c>
      <c r="R321" s="23">
        <v>51500000</v>
      </c>
      <c r="S321" s="24">
        <f>T321*100%/R321</f>
        <v>0.59</v>
      </c>
      <c r="T321" s="25">
        <f>VLOOKUP(B321,'[1]pregunta_2-3'!$O$2:$AE$465,17,0)</f>
        <v>30385000</v>
      </c>
      <c r="U321" s="25">
        <f>R321-T321</f>
        <v>21115000</v>
      </c>
      <c r="V321" s="53" t="s">
        <v>1167</v>
      </c>
      <c r="W321" s="7"/>
      <c r="X321" s="7"/>
    </row>
    <row r="322" spans="2:24" s="4" customFormat="1" ht="45">
      <c r="B322" s="51">
        <v>320</v>
      </c>
      <c r="C322" s="45" t="s">
        <v>1336</v>
      </c>
      <c r="D322" s="46" t="s">
        <v>800</v>
      </c>
      <c r="E322" s="62">
        <v>3500000</v>
      </c>
      <c r="F322" s="47" t="s">
        <v>1610</v>
      </c>
      <c r="G322" s="48">
        <v>44588</v>
      </c>
      <c r="H322" s="49">
        <v>44593</v>
      </c>
      <c r="I322" s="50">
        <v>44773</v>
      </c>
      <c r="J322" s="51" t="s">
        <v>830</v>
      </c>
      <c r="K322" s="23">
        <v>21000000</v>
      </c>
      <c r="L322" s="26"/>
      <c r="M322" s="45"/>
      <c r="N322" s="20">
        <v>0</v>
      </c>
      <c r="O322" s="20">
        <v>0</v>
      </c>
      <c r="P322" s="26"/>
      <c r="Q322" s="22">
        <v>44773</v>
      </c>
      <c r="R322" s="23">
        <v>21000000</v>
      </c>
      <c r="S322" s="24">
        <f>T322*100%/R322</f>
        <v>0.33333333333333331</v>
      </c>
      <c r="T322" s="25">
        <f>VLOOKUP(B322,'[1]pregunta_2-3'!$O$2:$AE$465,17,0)</f>
        <v>7000000</v>
      </c>
      <c r="U322" s="25">
        <f>R322-T322</f>
        <v>14000000</v>
      </c>
      <c r="V322" s="53" t="s">
        <v>1168</v>
      </c>
      <c r="W322" s="7"/>
      <c r="X322" s="7"/>
    </row>
    <row r="323" spans="2:24" s="4" customFormat="1" ht="45">
      <c r="B323" s="44">
        <v>321</v>
      </c>
      <c r="C323" s="45" t="s">
        <v>1337</v>
      </c>
      <c r="D323" s="46" t="s">
        <v>801</v>
      </c>
      <c r="E323" s="62">
        <v>6000000</v>
      </c>
      <c r="F323" s="47" t="s">
        <v>1611</v>
      </c>
      <c r="G323" s="48">
        <v>44588</v>
      </c>
      <c r="H323" s="49">
        <v>44593</v>
      </c>
      <c r="I323" s="50">
        <v>44880</v>
      </c>
      <c r="J323" s="51" t="s">
        <v>847</v>
      </c>
      <c r="K323" s="23">
        <v>57000000</v>
      </c>
      <c r="L323" s="26"/>
      <c r="M323" s="45"/>
      <c r="N323" s="20">
        <v>0</v>
      </c>
      <c r="O323" s="20">
        <v>0</v>
      </c>
      <c r="P323" s="26"/>
      <c r="Q323" s="22">
        <v>44880</v>
      </c>
      <c r="R323" s="23">
        <v>57000000</v>
      </c>
      <c r="S323" s="24">
        <f>T323*100%/R323</f>
        <v>0.57894736842105265</v>
      </c>
      <c r="T323" s="25">
        <f>VLOOKUP(B323,'[1]pregunta_2-3'!$O$2:$AE$465,17,0)</f>
        <v>33000000</v>
      </c>
      <c r="U323" s="25">
        <f>R323-T323</f>
        <v>24000000</v>
      </c>
      <c r="V323" s="53" t="s">
        <v>1169</v>
      </c>
      <c r="W323" s="7"/>
      <c r="X323" s="7"/>
    </row>
    <row r="324" spans="2:24" s="4" customFormat="1" ht="45">
      <c r="B324" s="44">
        <v>322</v>
      </c>
      <c r="C324" s="45" t="s">
        <v>105</v>
      </c>
      <c r="D324" s="46" t="s">
        <v>802</v>
      </c>
      <c r="E324" s="62">
        <v>10000000</v>
      </c>
      <c r="F324" s="47" t="s">
        <v>1612</v>
      </c>
      <c r="G324" s="48">
        <v>44588</v>
      </c>
      <c r="H324" s="49">
        <v>44593</v>
      </c>
      <c r="I324" s="50">
        <v>44926</v>
      </c>
      <c r="J324" s="51" t="s">
        <v>831</v>
      </c>
      <c r="K324" s="23">
        <v>110000000</v>
      </c>
      <c r="L324" s="26"/>
      <c r="M324" s="45"/>
      <c r="N324" s="20">
        <v>0</v>
      </c>
      <c r="O324" s="20">
        <v>0</v>
      </c>
      <c r="P324" s="26"/>
      <c r="Q324" s="22">
        <v>44926</v>
      </c>
      <c r="R324" s="23">
        <v>110000000</v>
      </c>
      <c r="S324" s="24">
        <f>T324*100%/R324</f>
        <v>0.63636363636363635</v>
      </c>
      <c r="T324" s="25">
        <f>VLOOKUP(B324,'[1]pregunta_2-3'!$O$2:$AE$465,17,0)</f>
        <v>70000000</v>
      </c>
      <c r="U324" s="25">
        <f>R324-T324</f>
        <v>40000000</v>
      </c>
      <c r="V324" s="53" t="s">
        <v>1170</v>
      </c>
      <c r="W324" s="7"/>
      <c r="X324" s="7"/>
    </row>
    <row r="325" spans="2:24" s="4" customFormat="1" ht="45">
      <c r="B325" s="51">
        <v>323</v>
      </c>
      <c r="C325" s="45" t="s">
        <v>1338</v>
      </c>
      <c r="D325" s="61" t="s">
        <v>803</v>
      </c>
      <c r="E325" s="62">
        <v>2400000</v>
      </c>
      <c r="F325" s="47" t="s">
        <v>1649</v>
      </c>
      <c r="G325" s="48">
        <v>44588</v>
      </c>
      <c r="H325" s="49">
        <v>44593</v>
      </c>
      <c r="I325" s="50">
        <v>44773</v>
      </c>
      <c r="J325" s="51" t="s">
        <v>830</v>
      </c>
      <c r="K325" s="23">
        <v>14400000</v>
      </c>
      <c r="L325" s="26"/>
      <c r="M325" s="45"/>
      <c r="N325" s="20">
        <v>0</v>
      </c>
      <c r="O325" s="20">
        <v>0</v>
      </c>
      <c r="P325" s="26"/>
      <c r="Q325" s="22">
        <v>44773</v>
      </c>
      <c r="R325" s="23">
        <v>14400000</v>
      </c>
      <c r="S325" s="24">
        <f>T325*100%/R325</f>
        <v>0.33333333333333331</v>
      </c>
      <c r="T325" s="25">
        <f>VLOOKUP(B325,'[1]pregunta_2-3'!$O$2:$AE$465,17,0)</f>
        <v>4800000</v>
      </c>
      <c r="U325" s="25">
        <f>R325-T325</f>
        <v>9600000</v>
      </c>
      <c r="V325" s="53" t="s">
        <v>1171</v>
      </c>
      <c r="W325" s="7"/>
      <c r="X325" s="7"/>
    </row>
    <row r="326" spans="2:24" s="4" customFormat="1" ht="45">
      <c r="B326" s="66">
        <v>324</v>
      </c>
      <c r="C326" s="45" t="s">
        <v>1339</v>
      </c>
      <c r="D326" s="46" t="s">
        <v>804</v>
      </c>
      <c r="E326" s="62">
        <v>4377500</v>
      </c>
      <c r="F326" s="47" t="s">
        <v>1613</v>
      </c>
      <c r="G326" s="48">
        <v>44588</v>
      </c>
      <c r="H326" s="49">
        <v>44593</v>
      </c>
      <c r="I326" s="50">
        <v>44910</v>
      </c>
      <c r="J326" s="51" t="s">
        <v>832</v>
      </c>
      <c r="K326" s="23">
        <v>45963750</v>
      </c>
      <c r="L326" s="26"/>
      <c r="M326" s="45"/>
      <c r="N326" s="20">
        <v>0</v>
      </c>
      <c r="O326" s="20">
        <v>0</v>
      </c>
      <c r="P326" s="26"/>
      <c r="Q326" s="22">
        <v>44910</v>
      </c>
      <c r="R326" s="23">
        <v>45963750</v>
      </c>
      <c r="S326" s="24">
        <f>T326*100%/R326</f>
        <v>0.61904761904761907</v>
      </c>
      <c r="T326" s="25">
        <f>VLOOKUP(B326,'[1]pregunta_2-3'!$O$2:$AE$465,17,0)</f>
        <v>28453750</v>
      </c>
      <c r="U326" s="25">
        <f>R326-T326</f>
        <v>17510000</v>
      </c>
      <c r="V326" s="53" t="s">
        <v>1172</v>
      </c>
      <c r="W326" s="7"/>
      <c r="X326" s="7"/>
    </row>
    <row r="327" spans="2:24" s="4" customFormat="1" ht="45">
      <c r="B327" s="44">
        <v>325</v>
      </c>
      <c r="C327" s="45" t="s">
        <v>379</v>
      </c>
      <c r="D327" s="46" t="s">
        <v>805</v>
      </c>
      <c r="E327" s="62">
        <v>5150000</v>
      </c>
      <c r="F327" s="47" t="s">
        <v>1614</v>
      </c>
      <c r="G327" s="48">
        <v>44588</v>
      </c>
      <c r="H327" s="49">
        <v>44589</v>
      </c>
      <c r="I327" s="50">
        <v>44892</v>
      </c>
      <c r="J327" s="51" t="s">
        <v>834</v>
      </c>
      <c r="K327" s="23">
        <v>51500000</v>
      </c>
      <c r="L327" s="26"/>
      <c r="M327" s="45"/>
      <c r="N327" s="20">
        <v>0</v>
      </c>
      <c r="O327" s="20">
        <v>0</v>
      </c>
      <c r="P327" s="26"/>
      <c r="Q327" s="22">
        <v>44892</v>
      </c>
      <c r="R327" s="23">
        <v>51500000</v>
      </c>
      <c r="S327" s="24">
        <f>T327*100%/R327</f>
        <v>0.59</v>
      </c>
      <c r="T327" s="25">
        <f>VLOOKUP(B327,'[1]pregunta_2-3'!$O$2:$AE$465,17,0)</f>
        <v>30385000</v>
      </c>
      <c r="U327" s="25">
        <f>R327-T327</f>
        <v>21115000</v>
      </c>
      <c r="V327" s="53" t="s">
        <v>1173</v>
      </c>
      <c r="W327" s="7"/>
      <c r="X327" s="7"/>
    </row>
    <row r="328" spans="2:24" s="4" customFormat="1" ht="45">
      <c r="B328" s="51">
        <v>326</v>
      </c>
      <c r="C328" s="45" t="s">
        <v>222</v>
      </c>
      <c r="D328" s="46" t="s">
        <v>806</v>
      </c>
      <c r="E328" s="62">
        <v>4120000</v>
      </c>
      <c r="F328" s="47" t="s">
        <v>1615</v>
      </c>
      <c r="G328" s="48">
        <v>44588</v>
      </c>
      <c r="H328" s="49">
        <v>44589</v>
      </c>
      <c r="I328" s="50">
        <v>44922</v>
      </c>
      <c r="J328" s="51" t="s">
        <v>831</v>
      </c>
      <c r="K328" s="23">
        <v>45320000</v>
      </c>
      <c r="L328" s="26"/>
      <c r="M328" s="45"/>
      <c r="N328" s="20">
        <v>0</v>
      </c>
      <c r="O328" s="20">
        <v>0</v>
      </c>
      <c r="P328" s="26"/>
      <c r="Q328" s="22">
        <v>44922</v>
      </c>
      <c r="R328" s="23">
        <v>45320000</v>
      </c>
      <c r="S328" s="24">
        <f>T328*100%/R328</f>
        <v>0.62727272727272732</v>
      </c>
      <c r="T328" s="25">
        <f>VLOOKUP(B328,'[1]pregunta_2-3'!$O$2:$AE$465,17,0)</f>
        <v>28428000</v>
      </c>
      <c r="U328" s="25">
        <f>R328-T328</f>
        <v>16892000</v>
      </c>
      <c r="V328" s="53" t="s">
        <v>1174</v>
      </c>
      <c r="W328" s="7"/>
      <c r="X328" s="7"/>
    </row>
    <row r="329" spans="2:24" s="4" customFormat="1" ht="45">
      <c r="B329" s="44">
        <v>327</v>
      </c>
      <c r="C329" s="45" t="s">
        <v>367</v>
      </c>
      <c r="D329" s="46" t="s">
        <v>807</v>
      </c>
      <c r="E329" s="62">
        <v>2000000</v>
      </c>
      <c r="F329" s="47" t="s">
        <v>1616</v>
      </c>
      <c r="G329" s="48">
        <v>44588</v>
      </c>
      <c r="H329" s="49">
        <v>44589</v>
      </c>
      <c r="I329" s="50">
        <v>44922</v>
      </c>
      <c r="J329" s="51" t="s">
        <v>831</v>
      </c>
      <c r="K329" s="23">
        <v>22000000</v>
      </c>
      <c r="L329" s="26"/>
      <c r="M329" s="45"/>
      <c r="N329" s="20">
        <v>0</v>
      </c>
      <c r="O329" s="20">
        <v>0</v>
      </c>
      <c r="P329" s="26"/>
      <c r="Q329" s="22">
        <v>44922</v>
      </c>
      <c r="R329" s="23">
        <v>22000000</v>
      </c>
      <c r="S329" s="24">
        <f>T329*100%/R329</f>
        <v>0.62727272727272732</v>
      </c>
      <c r="T329" s="25">
        <f>VLOOKUP(B329,'[1]pregunta_2-3'!$O$2:$AE$465,17,0)</f>
        <v>13800000</v>
      </c>
      <c r="U329" s="25">
        <f>R329-T329</f>
        <v>8200000</v>
      </c>
      <c r="V329" s="53" t="s">
        <v>1175</v>
      </c>
      <c r="W329" s="7"/>
      <c r="X329" s="7"/>
    </row>
    <row r="330" spans="2:24" s="4" customFormat="1" ht="45">
      <c r="B330" s="44">
        <v>328</v>
      </c>
      <c r="C330" s="45" t="s">
        <v>1340</v>
      </c>
      <c r="D330" s="46" t="s">
        <v>808</v>
      </c>
      <c r="E330" s="62">
        <v>5500000</v>
      </c>
      <c r="F330" s="47" t="s">
        <v>1617</v>
      </c>
      <c r="G330" s="48">
        <v>44588</v>
      </c>
      <c r="H330" s="49">
        <v>44589</v>
      </c>
      <c r="I330" s="50">
        <v>44892</v>
      </c>
      <c r="J330" s="51" t="s">
        <v>834</v>
      </c>
      <c r="K330" s="23">
        <v>55000000</v>
      </c>
      <c r="L330" s="26"/>
      <c r="M330" s="45"/>
      <c r="N330" s="20">
        <v>0</v>
      </c>
      <c r="O330" s="20">
        <v>0</v>
      </c>
      <c r="P330" s="26"/>
      <c r="Q330" s="22">
        <v>44892</v>
      </c>
      <c r="R330" s="23">
        <v>55000000</v>
      </c>
      <c r="S330" s="24">
        <f>T330*100%/R330</f>
        <v>0.59</v>
      </c>
      <c r="T330" s="25">
        <f>VLOOKUP(B330,'[1]pregunta_2-3'!$O$2:$AE$465,17,0)</f>
        <v>32450000</v>
      </c>
      <c r="U330" s="25">
        <f>R330-T330</f>
        <v>22550000</v>
      </c>
      <c r="V330" s="53" t="s">
        <v>1176</v>
      </c>
      <c r="W330" s="7"/>
      <c r="X330" s="7"/>
    </row>
    <row r="331" spans="2:24" s="4" customFormat="1" ht="45">
      <c r="B331" s="51">
        <v>329</v>
      </c>
      <c r="C331" s="45" t="s">
        <v>360</v>
      </c>
      <c r="D331" s="46" t="s">
        <v>809</v>
      </c>
      <c r="E331" s="62">
        <v>5150000</v>
      </c>
      <c r="F331" s="47" t="s">
        <v>1708</v>
      </c>
      <c r="G331" s="48">
        <v>44588</v>
      </c>
      <c r="H331" s="49">
        <v>44592</v>
      </c>
      <c r="I331" s="50">
        <v>44895</v>
      </c>
      <c r="J331" s="51" t="s">
        <v>834</v>
      </c>
      <c r="K331" s="23">
        <v>51500000</v>
      </c>
      <c r="L331" s="26"/>
      <c r="M331" s="45"/>
      <c r="N331" s="20">
        <v>0</v>
      </c>
      <c r="O331" s="20">
        <v>0</v>
      </c>
      <c r="P331" s="26"/>
      <c r="Q331" s="22">
        <v>44895</v>
      </c>
      <c r="R331" s="23">
        <v>51500000</v>
      </c>
      <c r="S331" s="24">
        <f>T331*100%/R331</f>
        <v>0.6</v>
      </c>
      <c r="T331" s="25">
        <f>VLOOKUP(B331,'[1]pregunta_2-3'!$O$2:$AE$465,17,0)</f>
        <v>30900000</v>
      </c>
      <c r="U331" s="25">
        <f>R331-T331</f>
        <v>20600000</v>
      </c>
      <c r="V331" s="53" t="s">
        <v>1177</v>
      </c>
      <c r="W331" s="7"/>
      <c r="X331" s="7"/>
    </row>
    <row r="332" spans="2:24" s="4" customFormat="1" ht="45">
      <c r="B332" s="44">
        <v>330</v>
      </c>
      <c r="C332" s="45" t="s">
        <v>1341</v>
      </c>
      <c r="D332" s="46" t="s">
        <v>810</v>
      </c>
      <c r="E332" s="62">
        <v>8500000</v>
      </c>
      <c r="F332" s="47" t="s">
        <v>1533</v>
      </c>
      <c r="G332" s="48">
        <v>44588</v>
      </c>
      <c r="H332" s="49">
        <v>44589</v>
      </c>
      <c r="I332" s="50">
        <v>44922</v>
      </c>
      <c r="J332" s="51" t="s">
        <v>831</v>
      </c>
      <c r="K332" s="23">
        <v>93500000</v>
      </c>
      <c r="L332" s="26"/>
      <c r="M332" s="45"/>
      <c r="N332" s="20">
        <v>0</v>
      </c>
      <c r="O332" s="20">
        <v>0</v>
      </c>
      <c r="P332" s="26"/>
      <c r="Q332" s="22">
        <v>44922</v>
      </c>
      <c r="R332" s="23">
        <v>93500000</v>
      </c>
      <c r="S332" s="24">
        <f>T332*100%/R332</f>
        <v>0.62727272727272732</v>
      </c>
      <c r="T332" s="25">
        <f>VLOOKUP(B332,'[1]pregunta_2-3'!$O$2:$AE$465,17,0)</f>
        <v>58650000</v>
      </c>
      <c r="U332" s="25">
        <f>R332-T332</f>
        <v>34850000</v>
      </c>
      <c r="V332" s="53" t="s">
        <v>1178</v>
      </c>
      <c r="W332" s="7"/>
      <c r="X332" s="7"/>
    </row>
    <row r="333" spans="2:24" s="4" customFormat="1" ht="56.25">
      <c r="B333" s="44">
        <v>331</v>
      </c>
      <c r="C333" s="45" t="s">
        <v>1342</v>
      </c>
      <c r="D333" s="46" t="s">
        <v>811</v>
      </c>
      <c r="E333" s="62">
        <v>6000000</v>
      </c>
      <c r="F333" s="47" t="s">
        <v>1618</v>
      </c>
      <c r="G333" s="48">
        <v>44588</v>
      </c>
      <c r="H333" s="49">
        <v>44593</v>
      </c>
      <c r="I333" s="50">
        <v>44926</v>
      </c>
      <c r="J333" s="51" t="s">
        <v>831</v>
      </c>
      <c r="K333" s="23">
        <v>66000000</v>
      </c>
      <c r="L333" s="26"/>
      <c r="M333" s="45"/>
      <c r="N333" s="20">
        <v>0</v>
      </c>
      <c r="O333" s="20">
        <v>0</v>
      </c>
      <c r="P333" s="26"/>
      <c r="Q333" s="22">
        <v>44926</v>
      </c>
      <c r="R333" s="23">
        <v>66000000</v>
      </c>
      <c r="S333" s="24">
        <f>T333*100%/R333</f>
        <v>0.63636363636363635</v>
      </c>
      <c r="T333" s="25">
        <f>VLOOKUP(B333,'[1]pregunta_2-3'!$O$2:$AE$465,17,0)</f>
        <v>42000000</v>
      </c>
      <c r="U333" s="25">
        <f>R333-T333</f>
        <v>24000000</v>
      </c>
      <c r="V333" s="53" t="s">
        <v>1179</v>
      </c>
      <c r="W333" s="7"/>
      <c r="X333" s="7"/>
    </row>
    <row r="334" spans="2:24" s="4" customFormat="1" ht="45">
      <c r="B334" s="51">
        <v>332</v>
      </c>
      <c r="C334" s="45" t="s">
        <v>1343</v>
      </c>
      <c r="D334" s="46" t="s">
        <v>812</v>
      </c>
      <c r="E334" s="62">
        <v>4000000</v>
      </c>
      <c r="F334" s="47" t="s">
        <v>1709</v>
      </c>
      <c r="G334" s="48">
        <v>44588</v>
      </c>
      <c r="H334" s="49">
        <v>44600</v>
      </c>
      <c r="I334" s="50">
        <v>44749</v>
      </c>
      <c r="J334" s="51" t="s">
        <v>839</v>
      </c>
      <c r="K334" s="23">
        <v>20000000</v>
      </c>
      <c r="L334" s="26"/>
      <c r="M334" s="45"/>
      <c r="N334" s="20">
        <v>0</v>
      </c>
      <c r="O334" s="20">
        <v>0</v>
      </c>
      <c r="P334" s="26"/>
      <c r="Q334" s="22">
        <v>44749</v>
      </c>
      <c r="R334" s="23">
        <v>20000000</v>
      </c>
      <c r="S334" s="24">
        <f>T334*100%/R334</f>
        <v>0.24666664999999999</v>
      </c>
      <c r="T334" s="25">
        <f>VLOOKUP(B334,'[1]pregunta_2-3'!$O$2:$AE$465,17,0)</f>
        <v>4933333</v>
      </c>
      <c r="U334" s="25">
        <f>R334-T334</f>
        <v>15066667</v>
      </c>
      <c r="V334" s="53" t="s">
        <v>1180</v>
      </c>
      <c r="W334" s="7"/>
      <c r="X334" s="7"/>
    </row>
    <row r="335" spans="2:24" s="4" customFormat="1" ht="45">
      <c r="B335" s="44">
        <v>333</v>
      </c>
      <c r="C335" s="45" t="s">
        <v>1344</v>
      </c>
      <c r="D335" s="46" t="s">
        <v>813</v>
      </c>
      <c r="E335" s="62">
        <v>6180000</v>
      </c>
      <c r="F335" s="47" t="s">
        <v>1619</v>
      </c>
      <c r="G335" s="48">
        <v>44589</v>
      </c>
      <c r="H335" s="49">
        <v>44593</v>
      </c>
      <c r="I335" s="50">
        <v>44910</v>
      </c>
      <c r="J335" s="51" t="s">
        <v>832</v>
      </c>
      <c r="K335" s="23">
        <v>64890000</v>
      </c>
      <c r="L335" s="26"/>
      <c r="M335" s="45"/>
      <c r="N335" s="20">
        <v>0</v>
      </c>
      <c r="O335" s="20">
        <v>0</v>
      </c>
      <c r="P335" s="26"/>
      <c r="Q335" s="22">
        <v>44910</v>
      </c>
      <c r="R335" s="23">
        <v>64890000</v>
      </c>
      <c r="S335" s="24">
        <f>T335*100%/R335</f>
        <v>0.61904761904761907</v>
      </c>
      <c r="T335" s="25">
        <f>VLOOKUP(B335,'[1]pregunta_2-3'!$O$2:$AE$465,17,0)</f>
        <v>40170000</v>
      </c>
      <c r="U335" s="25">
        <f>R335-T335</f>
        <v>24720000</v>
      </c>
      <c r="V335" s="53" t="s">
        <v>1181</v>
      </c>
      <c r="W335" s="7"/>
      <c r="X335" s="7"/>
    </row>
    <row r="336" spans="2:24" s="4" customFormat="1" ht="45">
      <c r="B336" s="44">
        <v>334</v>
      </c>
      <c r="C336" s="45" t="s">
        <v>121</v>
      </c>
      <c r="D336" s="46" t="s">
        <v>814</v>
      </c>
      <c r="E336" s="62">
        <v>7210000</v>
      </c>
      <c r="F336" s="47" t="s">
        <v>1645</v>
      </c>
      <c r="G336" s="48">
        <v>44588</v>
      </c>
      <c r="H336" s="49">
        <v>44593</v>
      </c>
      <c r="I336" s="50">
        <v>44773</v>
      </c>
      <c r="J336" s="51" t="s">
        <v>830</v>
      </c>
      <c r="K336" s="23">
        <v>43260000</v>
      </c>
      <c r="L336" s="26"/>
      <c r="M336" s="45"/>
      <c r="N336" s="20">
        <v>0</v>
      </c>
      <c r="O336" s="20">
        <v>0</v>
      </c>
      <c r="P336" s="26"/>
      <c r="Q336" s="22">
        <v>44773</v>
      </c>
      <c r="R336" s="23">
        <v>43260000</v>
      </c>
      <c r="S336" s="24">
        <f>T336*100%/R336</f>
        <v>0.33333333333333331</v>
      </c>
      <c r="T336" s="25">
        <f>VLOOKUP(B336,'[1]pregunta_2-3'!$O$2:$AE$465,17,0)</f>
        <v>14420000</v>
      </c>
      <c r="U336" s="25">
        <f>R336-T336</f>
        <v>28840000</v>
      </c>
      <c r="V336" s="53" t="s">
        <v>1182</v>
      </c>
      <c r="W336" s="7"/>
      <c r="X336" s="7"/>
    </row>
    <row r="337" spans="2:24" s="4" customFormat="1" ht="45">
      <c r="B337" s="51">
        <v>335</v>
      </c>
      <c r="C337" s="45" t="s">
        <v>1345</v>
      </c>
      <c r="D337" s="46" t="s">
        <v>815</v>
      </c>
      <c r="E337" s="62">
        <v>6600000</v>
      </c>
      <c r="F337" s="47" t="s">
        <v>1620</v>
      </c>
      <c r="G337" s="48">
        <v>44588</v>
      </c>
      <c r="H337" s="49">
        <v>44589</v>
      </c>
      <c r="I337" s="50">
        <v>44892</v>
      </c>
      <c r="J337" s="51" t="s">
        <v>834</v>
      </c>
      <c r="K337" s="23">
        <v>66000000</v>
      </c>
      <c r="L337" s="26"/>
      <c r="M337" s="45"/>
      <c r="N337" s="20">
        <v>0</v>
      </c>
      <c r="O337" s="20">
        <v>0</v>
      </c>
      <c r="P337" s="26"/>
      <c r="Q337" s="22">
        <v>44892</v>
      </c>
      <c r="R337" s="23">
        <v>66000000</v>
      </c>
      <c r="S337" s="24">
        <f>T337*100%/R337</f>
        <v>0.59</v>
      </c>
      <c r="T337" s="25">
        <f>VLOOKUP(B337,'[1]pregunta_2-3'!$O$2:$AE$465,17,0)</f>
        <v>38940000</v>
      </c>
      <c r="U337" s="25">
        <f>R337-T337</f>
        <v>27060000</v>
      </c>
      <c r="V337" s="53" t="s">
        <v>1183</v>
      </c>
      <c r="W337" s="7"/>
      <c r="X337" s="7"/>
    </row>
    <row r="338" spans="2:24" s="4" customFormat="1" ht="45">
      <c r="B338" s="44">
        <v>336</v>
      </c>
      <c r="C338" s="45" t="s">
        <v>1346</v>
      </c>
      <c r="D338" s="46" t="s">
        <v>816</v>
      </c>
      <c r="E338" s="62">
        <v>8000000</v>
      </c>
      <c r="F338" s="47" t="s">
        <v>1642</v>
      </c>
      <c r="G338" s="48">
        <v>44588</v>
      </c>
      <c r="H338" s="49">
        <v>44593</v>
      </c>
      <c r="I338" s="50">
        <v>44865</v>
      </c>
      <c r="J338" s="51" t="s">
        <v>846</v>
      </c>
      <c r="K338" s="23">
        <v>72000000</v>
      </c>
      <c r="L338" s="26"/>
      <c r="M338" s="45"/>
      <c r="N338" s="20">
        <v>0</v>
      </c>
      <c r="O338" s="20">
        <v>0</v>
      </c>
      <c r="P338" s="26"/>
      <c r="Q338" s="22">
        <v>44865</v>
      </c>
      <c r="R338" s="23">
        <v>72000000</v>
      </c>
      <c r="S338" s="24">
        <f>T338*100%/R338</f>
        <v>0.55555555555555558</v>
      </c>
      <c r="T338" s="25">
        <f>VLOOKUP(B338,'[1]pregunta_2-3'!$O$2:$AE$465,17,0)</f>
        <v>40000000</v>
      </c>
      <c r="U338" s="25">
        <f>R338-T338</f>
        <v>32000000</v>
      </c>
      <c r="V338" s="53" t="s">
        <v>1184</v>
      </c>
      <c r="W338" s="7"/>
      <c r="X338" s="7"/>
    </row>
    <row r="339" spans="2:24" s="4" customFormat="1" ht="45">
      <c r="B339" s="44">
        <v>337</v>
      </c>
      <c r="C339" s="45" t="s">
        <v>1347</v>
      </c>
      <c r="D339" s="46" t="s">
        <v>817</v>
      </c>
      <c r="E339" s="62">
        <v>4000000</v>
      </c>
      <c r="F339" s="47" t="s">
        <v>1650</v>
      </c>
      <c r="G339" s="48">
        <v>44588</v>
      </c>
      <c r="H339" s="49">
        <v>44593</v>
      </c>
      <c r="I339" s="50">
        <v>44712</v>
      </c>
      <c r="J339" s="51" t="s">
        <v>848</v>
      </c>
      <c r="K339" s="23">
        <v>16000000</v>
      </c>
      <c r="L339" s="26" t="s">
        <v>1749</v>
      </c>
      <c r="M339" s="45"/>
      <c r="N339" s="20">
        <v>8000000</v>
      </c>
      <c r="O339" s="20">
        <v>0</v>
      </c>
      <c r="P339" s="60">
        <v>60</v>
      </c>
      <c r="Q339" s="22">
        <v>44773</v>
      </c>
      <c r="R339" s="23">
        <v>24000000</v>
      </c>
      <c r="S339" s="24">
        <f>T339*100%/R339</f>
        <v>0.33333333333333331</v>
      </c>
      <c r="T339" s="25">
        <f>VLOOKUP(B339,'[1]pregunta_2-3'!$O$2:$AE$465,17,0)</f>
        <v>8000000</v>
      </c>
      <c r="U339" s="25">
        <f>R339-T339</f>
        <v>16000000</v>
      </c>
      <c r="V339" s="53" t="s">
        <v>1185</v>
      </c>
      <c r="W339" s="7"/>
      <c r="X339" s="7"/>
    </row>
    <row r="340" spans="2:24" s="4" customFormat="1" ht="45">
      <c r="B340" s="51">
        <v>338</v>
      </c>
      <c r="C340" s="45" t="s">
        <v>1348</v>
      </c>
      <c r="D340" s="46" t="s">
        <v>818</v>
      </c>
      <c r="E340" s="62">
        <v>2600000</v>
      </c>
      <c r="F340" s="47" t="s">
        <v>1643</v>
      </c>
      <c r="G340" s="48">
        <v>44588</v>
      </c>
      <c r="H340" s="49">
        <v>44593</v>
      </c>
      <c r="I340" s="50">
        <v>44895</v>
      </c>
      <c r="J340" s="51" t="s">
        <v>834</v>
      </c>
      <c r="K340" s="23">
        <v>26000000</v>
      </c>
      <c r="L340" s="26"/>
      <c r="M340" s="45"/>
      <c r="N340" s="20">
        <v>0</v>
      </c>
      <c r="O340" s="20">
        <v>0</v>
      </c>
      <c r="P340" s="26"/>
      <c r="Q340" s="22">
        <v>44895</v>
      </c>
      <c r="R340" s="23">
        <v>26000000</v>
      </c>
      <c r="S340" s="24">
        <f>T340*100%/R340</f>
        <v>0.6</v>
      </c>
      <c r="T340" s="25">
        <f>VLOOKUP(B340,'[1]pregunta_2-3'!$O$2:$AE$465,17,0)</f>
        <v>15600000</v>
      </c>
      <c r="U340" s="25">
        <f>R340-T340</f>
        <v>10400000</v>
      </c>
      <c r="V340" s="53" t="s">
        <v>1186</v>
      </c>
      <c r="W340" s="7"/>
      <c r="X340" s="7"/>
    </row>
    <row r="341" spans="2:24" s="4" customFormat="1" ht="45">
      <c r="B341" s="44">
        <v>339</v>
      </c>
      <c r="C341" s="45" t="s">
        <v>1349</v>
      </c>
      <c r="D341" s="46" t="s">
        <v>819</v>
      </c>
      <c r="E341" s="62">
        <v>3000000</v>
      </c>
      <c r="F341" s="47" t="s">
        <v>1621</v>
      </c>
      <c r="G341" s="48">
        <v>44588</v>
      </c>
      <c r="H341" s="49">
        <v>44589</v>
      </c>
      <c r="I341" s="50">
        <v>44922</v>
      </c>
      <c r="J341" s="51" t="s">
        <v>831</v>
      </c>
      <c r="K341" s="23">
        <v>33000000</v>
      </c>
      <c r="L341" s="26"/>
      <c r="M341" s="45"/>
      <c r="N341" s="20">
        <v>0</v>
      </c>
      <c r="O341" s="20">
        <v>0</v>
      </c>
      <c r="P341" s="26"/>
      <c r="Q341" s="22">
        <v>44922</v>
      </c>
      <c r="R341" s="23">
        <v>33000000</v>
      </c>
      <c r="S341" s="24">
        <f>T341*100%/R341</f>
        <v>0.62727272727272732</v>
      </c>
      <c r="T341" s="25">
        <f>VLOOKUP(B341,'[1]pregunta_2-3'!$O$2:$AE$465,17,0)</f>
        <v>20700000</v>
      </c>
      <c r="U341" s="25">
        <f>R341-T341</f>
        <v>12300000</v>
      </c>
      <c r="V341" s="53" t="s">
        <v>1187</v>
      </c>
      <c r="W341" s="7"/>
      <c r="X341" s="7"/>
    </row>
    <row r="342" spans="2:24" s="4" customFormat="1" ht="45">
      <c r="B342" s="44">
        <v>340</v>
      </c>
      <c r="C342" s="45" t="s">
        <v>202</v>
      </c>
      <c r="D342" s="46" t="s">
        <v>820</v>
      </c>
      <c r="E342" s="62">
        <v>8000000</v>
      </c>
      <c r="F342" s="47" t="s">
        <v>1622</v>
      </c>
      <c r="G342" s="48">
        <v>44588</v>
      </c>
      <c r="H342" s="49">
        <v>44593</v>
      </c>
      <c r="I342" s="50">
        <v>44926</v>
      </c>
      <c r="J342" s="51" t="s">
        <v>831</v>
      </c>
      <c r="K342" s="23">
        <v>88000000</v>
      </c>
      <c r="L342" s="26"/>
      <c r="M342" s="45"/>
      <c r="N342" s="20">
        <v>0</v>
      </c>
      <c r="O342" s="20">
        <v>0</v>
      </c>
      <c r="P342" s="26"/>
      <c r="Q342" s="22">
        <v>44926</v>
      </c>
      <c r="R342" s="23">
        <v>88000000</v>
      </c>
      <c r="S342" s="24">
        <f>T342*100%/R342</f>
        <v>0.63636363636363635</v>
      </c>
      <c r="T342" s="25">
        <f>VLOOKUP(B342,'[1]pregunta_2-3'!$O$2:$AE$465,17,0)</f>
        <v>56000000</v>
      </c>
      <c r="U342" s="25">
        <f>R342-T342</f>
        <v>32000000</v>
      </c>
      <c r="V342" s="53" t="s">
        <v>1188</v>
      </c>
      <c r="W342" s="7"/>
      <c r="X342" s="7"/>
    </row>
    <row r="343" spans="2:24" s="4" customFormat="1" ht="45">
      <c r="B343" s="51">
        <v>341</v>
      </c>
      <c r="C343" s="56" t="s">
        <v>1738</v>
      </c>
      <c r="D343" s="61" t="s">
        <v>821</v>
      </c>
      <c r="E343" s="62">
        <v>3636363.6363636362</v>
      </c>
      <c r="F343" s="47" t="s">
        <v>1710</v>
      </c>
      <c r="G343" s="48">
        <v>44588</v>
      </c>
      <c r="H343" s="49">
        <v>44593</v>
      </c>
      <c r="I343" s="50">
        <v>44895</v>
      </c>
      <c r="J343" s="51" t="s">
        <v>834</v>
      </c>
      <c r="K343" s="23">
        <v>40000000</v>
      </c>
      <c r="L343" s="26" t="s">
        <v>1667</v>
      </c>
      <c r="M343" s="45" t="s">
        <v>1678</v>
      </c>
      <c r="N343" s="20">
        <v>0</v>
      </c>
      <c r="O343" s="20">
        <v>0</v>
      </c>
      <c r="P343" s="26"/>
      <c r="Q343" s="22">
        <v>44895</v>
      </c>
      <c r="R343" s="23">
        <v>40000000</v>
      </c>
      <c r="S343" s="24">
        <f>T343*100%/R343</f>
        <v>0.62333332500000005</v>
      </c>
      <c r="T343" s="25">
        <f>VLOOKUP(B343,'[1]pregunta_2-3'!$O$2:$AE$465,17,0)</f>
        <v>24933333</v>
      </c>
      <c r="U343" s="25">
        <f>R343-T343</f>
        <v>15066667</v>
      </c>
      <c r="V343" s="53" t="s">
        <v>1189</v>
      </c>
      <c r="W343" s="7"/>
      <c r="X343" s="7"/>
    </row>
    <row r="344" spans="2:24" s="4" customFormat="1" ht="45">
      <c r="B344" s="44">
        <v>342</v>
      </c>
      <c r="C344" s="45" t="s">
        <v>1350</v>
      </c>
      <c r="D344" s="61" t="s">
        <v>822</v>
      </c>
      <c r="E344" s="62">
        <v>4000000</v>
      </c>
      <c r="F344" s="47" t="s">
        <v>1623</v>
      </c>
      <c r="G344" s="48">
        <v>44588</v>
      </c>
      <c r="H344" s="49">
        <v>44593</v>
      </c>
      <c r="I344" s="50">
        <v>44681</v>
      </c>
      <c r="J344" s="51" t="s">
        <v>845</v>
      </c>
      <c r="K344" s="23">
        <v>12000000</v>
      </c>
      <c r="L344" s="26"/>
      <c r="M344" s="45"/>
      <c r="N344" s="20">
        <v>0</v>
      </c>
      <c r="O344" s="20">
        <v>0</v>
      </c>
      <c r="P344" s="26"/>
      <c r="Q344" s="22">
        <v>44681</v>
      </c>
      <c r="R344" s="23">
        <v>12000000</v>
      </c>
      <c r="S344" s="24">
        <f>T344*100%/R344</f>
        <v>0</v>
      </c>
      <c r="T344" s="25">
        <f>VLOOKUP(B344,'[1]pregunta_2-3'!$O$2:$AE$465,17,0)</f>
        <v>0</v>
      </c>
      <c r="U344" s="25">
        <f>R344-T344</f>
        <v>12000000</v>
      </c>
      <c r="V344" s="53" t="s">
        <v>1190</v>
      </c>
      <c r="W344" s="7"/>
      <c r="X344" s="7"/>
    </row>
    <row r="345" spans="2:24" s="4" customFormat="1" ht="45">
      <c r="B345" s="44">
        <v>343</v>
      </c>
      <c r="C345" s="45" t="s">
        <v>1351</v>
      </c>
      <c r="D345" s="46" t="s">
        <v>823</v>
      </c>
      <c r="E345" s="62">
        <v>6000000</v>
      </c>
      <c r="F345" s="47" t="s">
        <v>1624</v>
      </c>
      <c r="G345" s="48">
        <v>44588</v>
      </c>
      <c r="H345" s="49">
        <v>44593</v>
      </c>
      <c r="I345" s="50">
        <v>44742</v>
      </c>
      <c r="J345" s="51" t="s">
        <v>839</v>
      </c>
      <c r="K345" s="23">
        <v>30000000</v>
      </c>
      <c r="L345" s="26"/>
      <c r="M345" s="45"/>
      <c r="N345" s="20">
        <v>0</v>
      </c>
      <c r="O345" s="20">
        <v>0</v>
      </c>
      <c r="P345" s="26"/>
      <c r="Q345" s="22">
        <v>44742</v>
      </c>
      <c r="R345" s="23">
        <v>30000000</v>
      </c>
      <c r="S345" s="24">
        <f>T345*100%/R345</f>
        <v>0.2</v>
      </c>
      <c r="T345" s="25">
        <f>VLOOKUP(B345,'[1]pregunta_2-3'!$O$2:$AE$465,17,0)</f>
        <v>6000000</v>
      </c>
      <c r="U345" s="25">
        <f>R345-T345</f>
        <v>24000000</v>
      </c>
      <c r="V345" s="53" t="s">
        <v>1191</v>
      </c>
      <c r="W345" s="7"/>
      <c r="X345" s="7"/>
    </row>
    <row r="346" spans="2:24" s="4" customFormat="1" ht="45">
      <c r="B346" s="51">
        <v>344</v>
      </c>
      <c r="C346" s="45" t="s">
        <v>183</v>
      </c>
      <c r="D346" s="46" t="s">
        <v>824</v>
      </c>
      <c r="E346" s="62">
        <v>8240000</v>
      </c>
      <c r="F346" s="47" t="s">
        <v>1625</v>
      </c>
      <c r="G346" s="48">
        <v>44589</v>
      </c>
      <c r="H346" s="49">
        <v>44596</v>
      </c>
      <c r="I346" s="50">
        <v>44898</v>
      </c>
      <c r="J346" s="51" t="s">
        <v>834</v>
      </c>
      <c r="K346" s="23">
        <v>82400000</v>
      </c>
      <c r="L346" s="26"/>
      <c r="M346" s="45"/>
      <c r="N346" s="20">
        <v>0</v>
      </c>
      <c r="O346" s="20">
        <v>0</v>
      </c>
      <c r="P346" s="26"/>
      <c r="Q346" s="22">
        <v>44898</v>
      </c>
      <c r="R346" s="23">
        <v>82400000</v>
      </c>
      <c r="S346" s="24">
        <f>T346*100%/R346</f>
        <v>0.61</v>
      </c>
      <c r="T346" s="25">
        <f>VLOOKUP(B346,'[1]pregunta_2-3'!$O$2:$AE$465,17,0)</f>
        <v>50264000</v>
      </c>
      <c r="U346" s="25">
        <f>R346-T346</f>
        <v>32136000</v>
      </c>
      <c r="V346" s="53" t="s">
        <v>1192</v>
      </c>
      <c r="W346" s="7"/>
      <c r="X346" s="7"/>
    </row>
    <row r="347" spans="2:24" s="4" customFormat="1" ht="56.25">
      <c r="B347" s="44">
        <v>345</v>
      </c>
      <c r="C347" s="45" t="s">
        <v>1352</v>
      </c>
      <c r="D347" s="61" t="s">
        <v>825</v>
      </c>
      <c r="E347" s="62">
        <v>6600000</v>
      </c>
      <c r="F347" s="47" t="s">
        <v>1711</v>
      </c>
      <c r="G347" s="48">
        <v>44588</v>
      </c>
      <c r="H347" s="49">
        <v>44589</v>
      </c>
      <c r="I347" s="50">
        <v>44892</v>
      </c>
      <c r="J347" s="51" t="s">
        <v>834</v>
      </c>
      <c r="K347" s="23">
        <v>66000000</v>
      </c>
      <c r="L347" s="26"/>
      <c r="M347" s="45"/>
      <c r="N347" s="20">
        <v>0</v>
      </c>
      <c r="O347" s="20">
        <v>0</v>
      </c>
      <c r="P347" s="26"/>
      <c r="Q347" s="22">
        <v>44892</v>
      </c>
      <c r="R347" s="23">
        <v>66000000</v>
      </c>
      <c r="S347" s="24">
        <f>T347*100%/R347</f>
        <v>0.59</v>
      </c>
      <c r="T347" s="25">
        <f>VLOOKUP(B347,'[1]pregunta_2-3'!$O$2:$AE$465,17,0)</f>
        <v>38940000</v>
      </c>
      <c r="U347" s="25">
        <f>R347-T347</f>
        <v>27060000</v>
      </c>
      <c r="V347" s="53" t="s">
        <v>1193</v>
      </c>
      <c r="W347" s="7"/>
      <c r="X347" s="7"/>
    </row>
    <row r="348" spans="2:24" s="4" customFormat="1" ht="56.25">
      <c r="B348" s="44">
        <v>346</v>
      </c>
      <c r="C348" s="45" t="s">
        <v>1353</v>
      </c>
      <c r="D348" s="46" t="s">
        <v>826</v>
      </c>
      <c r="E348" s="62">
        <v>6600000</v>
      </c>
      <c r="F348" s="47" t="s">
        <v>1712</v>
      </c>
      <c r="G348" s="48">
        <v>44589</v>
      </c>
      <c r="H348" s="49">
        <v>44593</v>
      </c>
      <c r="I348" s="50">
        <v>44895</v>
      </c>
      <c r="J348" s="51" t="s">
        <v>834</v>
      </c>
      <c r="K348" s="23">
        <v>66000000</v>
      </c>
      <c r="L348" s="26"/>
      <c r="M348" s="45"/>
      <c r="N348" s="20">
        <v>0</v>
      </c>
      <c r="O348" s="20">
        <v>0</v>
      </c>
      <c r="P348" s="26"/>
      <c r="Q348" s="22">
        <v>44895</v>
      </c>
      <c r="R348" s="23">
        <v>66000000</v>
      </c>
      <c r="S348" s="24">
        <f>T348*100%/R348</f>
        <v>0.6</v>
      </c>
      <c r="T348" s="25">
        <f>VLOOKUP(B348,'[1]pregunta_2-3'!$O$2:$AE$465,17,0)</f>
        <v>39600000</v>
      </c>
      <c r="U348" s="25">
        <f>R348-T348</f>
        <v>26400000</v>
      </c>
      <c r="V348" s="53" t="s">
        <v>1194</v>
      </c>
      <c r="W348" s="7"/>
      <c r="X348" s="7"/>
    </row>
    <row r="349" spans="2:24" s="4" customFormat="1" ht="56.25">
      <c r="B349" s="51">
        <v>347</v>
      </c>
      <c r="C349" s="45" t="s">
        <v>196</v>
      </c>
      <c r="D349" s="46" t="s">
        <v>827</v>
      </c>
      <c r="E349" s="62">
        <v>6600000</v>
      </c>
      <c r="F349" s="47" t="s">
        <v>1626</v>
      </c>
      <c r="G349" s="48">
        <v>44589</v>
      </c>
      <c r="H349" s="49">
        <v>44593</v>
      </c>
      <c r="I349" s="50">
        <v>44895</v>
      </c>
      <c r="J349" s="51" t="s">
        <v>834</v>
      </c>
      <c r="K349" s="23">
        <v>66000000</v>
      </c>
      <c r="L349" s="26"/>
      <c r="M349" s="45"/>
      <c r="N349" s="20">
        <v>0</v>
      </c>
      <c r="O349" s="20">
        <v>0</v>
      </c>
      <c r="P349" s="26"/>
      <c r="Q349" s="22">
        <v>44895</v>
      </c>
      <c r="R349" s="23">
        <v>66000000</v>
      </c>
      <c r="S349" s="24">
        <f>T349*100%/R349</f>
        <v>0.6</v>
      </c>
      <c r="T349" s="25">
        <f>VLOOKUP(B349,'[1]pregunta_2-3'!$O$2:$AE$465,17,0)</f>
        <v>39600000</v>
      </c>
      <c r="U349" s="25">
        <f>R349-T349</f>
        <v>26400000</v>
      </c>
      <c r="V349" s="53" t="s">
        <v>1195</v>
      </c>
      <c r="W349" s="7"/>
      <c r="X349" s="7"/>
    </row>
    <row r="350" spans="2:24" s="4" customFormat="1" ht="45">
      <c r="B350" s="44">
        <v>348</v>
      </c>
      <c r="C350" s="45" t="s">
        <v>1354</v>
      </c>
      <c r="D350" s="46" t="s">
        <v>828</v>
      </c>
      <c r="E350" s="62">
        <v>2880000</v>
      </c>
      <c r="F350" s="47" t="s">
        <v>1627</v>
      </c>
      <c r="G350" s="48">
        <v>44589</v>
      </c>
      <c r="H350" s="49">
        <v>44593</v>
      </c>
      <c r="I350" s="50">
        <v>44773</v>
      </c>
      <c r="J350" s="51" t="s">
        <v>830</v>
      </c>
      <c r="K350" s="23">
        <v>17280000</v>
      </c>
      <c r="L350" s="26"/>
      <c r="M350" s="45"/>
      <c r="N350" s="20">
        <v>0</v>
      </c>
      <c r="O350" s="20">
        <v>0</v>
      </c>
      <c r="P350" s="26"/>
      <c r="Q350" s="22">
        <v>44773</v>
      </c>
      <c r="R350" s="23">
        <v>17280000</v>
      </c>
      <c r="S350" s="24">
        <f>T350*100%/R350</f>
        <v>0.66666666666666663</v>
      </c>
      <c r="T350" s="25">
        <f>VLOOKUP(B350,'[1]pregunta_2-3'!$O$2:$AE$465,17,0)</f>
        <v>11520000</v>
      </c>
      <c r="U350" s="25">
        <f>R350-T350</f>
        <v>5760000</v>
      </c>
      <c r="V350" s="53" t="s">
        <v>1196</v>
      </c>
      <c r="W350" s="7"/>
      <c r="X350" s="7"/>
    </row>
    <row r="351" spans="2:24" s="4" customFormat="1" ht="45">
      <c r="B351" s="44">
        <v>349</v>
      </c>
      <c r="C351" s="45" t="s">
        <v>1355</v>
      </c>
      <c r="D351" s="46" t="s">
        <v>829</v>
      </c>
      <c r="E351" s="62">
        <v>4171428</v>
      </c>
      <c r="F351" s="47" t="s">
        <v>1628</v>
      </c>
      <c r="G351" s="48">
        <v>44589</v>
      </c>
      <c r="H351" s="49">
        <v>44600</v>
      </c>
      <c r="I351" s="50">
        <v>44917</v>
      </c>
      <c r="J351" s="51" t="s">
        <v>832</v>
      </c>
      <c r="K351" s="23">
        <v>48300000</v>
      </c>
      <c r="L351" s="26" t="s">
        <v>1665</v>
      </c>
      <c r="M351" s="45"/>
      <c r="N351" s="20">
        <v>0</v>
      </c>
      <c r="O351" s="20">
        <v>0</v>
      </c>
      <c r="P351" s="26"/>
      <c r="Q351" s="22">
        <v>44917</v>
      </c>
      <c r="R351" s="23">
        <v>43799994</v>
      </c>
      <c r="S351" s="24">
        <f>T351*100%/R351</f>
        <v>0.744009713791285</v>
      </c>
      <c r="T351" s="25">
        <f>VLOOKUP(B351,'[1]pregunta_2-3'!$O$2:$AE$465,17,0)</f>
        <v>32587621</v>
      </c>
      <c r="U351" s="25">
        <f>R351-T351</f>
        <v>11212373</v>
      </c>
      <c r="V351" s="53" t="s">
        <v>1197</v>
      </c>
      <c r="W351" s="7"/>
      <c r="X351" s="7"/>
    </row>
    <row r="352" spans="2:24" s="14" customFormat="1" ht="22.5">
      <c r="B352" s="56">
        <v>350</v>
      </c>
      <c r="C352" s="56" t="s">
        <v>1653</v>
      </c>
      <c r="D352" s="46" t="s">
        <v>1654</v>
      </c>
      <c r="E352" s="67" t="s">
        <v>1679</v>
      </c>
      <c r="F352" s="67" t="s">
        <v>1679</v>
      </c>
      <c r="G352" s="48">
        <v>44617</v>
      </c>
      <c r="H352" s="49">
        <v>44617</v>
      </c>
      <c r="I352" s="50">
        <v>44919</v>
      </c>
      <c r="J352" s="51" t="s">
        <v>834</v>
      </c>
      <c r="K352" s="23">
        <v>28500000</v>
      </c>
      <c r="L352" s="26"/>
      <c r="M352" s="45"/>
      <c r="N352" s="68">
        <v>0</v>
      </c>
      <c r="O352" s="68">
        <v>0</v>
      </c>
      <c r="P352" s="26"/>
      <c r="Q352" s="22">
        <v>44919</v>
      </c>
      <c r="R352" s="23">
        <v>28500000</v>
      </c>
      <c r="S352" s="24">
        <f>T352*100%/R352</f>
        <v>0.86470824561403514</v>
      </c>
      <c r="T352" s="25">
        <f>VLOOKUP(B352,'[1]pregunta_2-3'!$O$2:$AE$465,17,0)</f>
        <v>24644185</v>
      </c>
      <c r="U352" s="25">
        <f>R352-T352</f>
        <v>3855815</v>
      </c>
      <c r="V352" s="69" t="s">
        <v>1655</v>
      </c>
      <c r="W352" s="5"/>
      <c r="X352" s="5"/>
    </row>
    <row r="353" spans="2:24" s="14" customFormat="1" ht="45">
      <c r="B353" s="56">
        <v>351</v>
      </c>
      <c r="C353" s="45" t="s">
        <v>1713</v>
      </c>
      <c r="D353" s="69" t="s">
        <v>1719</v>
      </c>
      <c r="E353" s="67" t="s">
        <v>1679</v>
      </c>
      <c r="F353" s="67" t="s">
        <v>1679</v>
      </c>
      <c r="G353" s="48">
        <v>44637</v>
      </c>
      <c r="H353" s="49">
        <v>44657</v>
      </c>
      <c r="I353" s="50">
        <v>45021</v>
      </c>
      <c r="J353" s="51" t="s">
        <v>1740</v>
      </c>
      <c r="K353" s="23">
        <v>1534197892</v>
      </c>
      <c r="L353" s="70"/>
      <c r="M353" s="70"/>
      <c r="N353" s="70">
        <v>0</v>
      </c>
      <c r="O353" s="70">
        <v>0</v>
      </c>
      <c r="P353" s="70"/>
      <c r="Q353" s="22">
        <v>45021</v>
      </c>
      <c r="R353" s="23">
        <v>1534197892</v>
      </c>
      <c r="S353" s="24">
        <f>T353*100%/R353</f>
        <v>0</v>
      </c>
      <c r="T353" s="25">
        <f>VLOOKUP(B353,'[1]pregunta_2-3'!$O$2:$AE$465,17,0)</f>
        <v>0</v>
      </c>
      <c r="U353" s="25">
        <f>R353-T353</f>
        <v>1534197892</v>
      </c>
      <c r="V353" s="53" t="s">
        <v>1725</v>
      </c>
      <c r="W353" s="5"/>
      <c r="X353" s="5"/>
    </row>
    <row r="354" spans="2:24" s="14" customFormat="1" ht="45">
      <c r="B354" s="56">
        <v>352</v>
      </c>
      <c r="C354" s="45" t="s">
        <v>1714</v>
      </c>
      <c r="D354" s="69" t="s">
        <v>1720</v>
      </c>
      <c r="E354" s="67" t="s">
        <v>1679</v>
      </c>
      <c r="F354" s="67" t="s">
        <v>1679</v>
      </c>
      <c r="G354" s="48">
        <v>44637</v>
      </c>
      <c r="H354" s="49">
        <v>44656</v>
      </c>
      <c r="I354" s="50">
        <v>45020</v>
      </c>
      <c r="J354" s="51" t="s">
        <v>1740</v>
      </c>
      <c r="K354" s="23">
        <v>9544160</v>
      </c>
      <c r="L354" s="70"/>
      <c r="M354" s="70"/>
      <c r="N354" s="68">
        <v>0</v>
      </c>
      <c r="O354" s="70">
        <v>0</v>
      </c>
      <c r="P354" s="70"/>
      <c r="Q354" s="22">
        <v>45020</v>
      </c>
      <c r="R354" s="23">
        <v>9544160</v>
      </c>
      <c r="S354" s="24">
        <f>T354*100%/R354</f>
        <v>1.0477611439875274E-7</v>
      </c>
      <c r="T354" s="25">
        <f>VLOOKUP(B354,'[1]pregunta_2-3'!$O$2:$AE$465,17,0)</f>
        <v>1</v>
      </c>
      <c r="U354" s="25">
        <f>R354-T354</f>
        <v>9544159</v>
      </c>
      <c r="V354" s="53" t="s">
        <v>1725</v>
      </c>
      <c r="W354" s="5"/>
      <c r="X354" s="5"/>
    </row>
    <row r="355" spans="2:24" s="14" customFormat="1" ht="33.75">
      <c r="B355" s="56">
        <v>353</v>
      </c>
      <c r="C355" s="45" t="s">
        <v>1715</v>
      </c>
      <c r="D355" s="69" t="s">
        <v>1721</v>
      </c>
      <c r="E355" s="67" t="s">
        <v>1679</v>
      </c>
      <c r="F355" s="67" t="s">
        <v>1679</v>
      </c>
      <c r="G355" s="48">
        <v>44652</v>
      </c>
      <c r="H355" s="49">
        <v>44659</v>
      </c>
      <c r="I355" s="50">
        <v>44872</v>
      </c>
      <c r="J355" s="51" t="s">
        <v>837</v>
      </c>
      <c r="K355" s="23">
        <v>70361667</v>
      </c>
      <c r="L355" s="70"/>
      <c r="M355" s="70"/>
      <c r="N355" s="70">
        <v>0</v>
      </c>
      <c r="O355" s="70">
        <v>0</v>
      </c>
      <c r="P355" s="70"/>
      <c r="Q355" s="22">
        <v>44872</v>
      </c>
      <c r="R355" s="23">
        <v>70361667</v>
      </c>
      <c r="S355" s="24">
        <f>T355*100%/R355</f>
        <v>1</v>
      </c>
      <c r="T355" s="25">
        <f>VLOOKUP(B355,'[1]pregunta_2-3'!$O$2:$AE$465,17,0)</f>
        <v>70361667</v>
      </c>
      <c r="U355" s="25">
        <f>R355-T355</f>
        <v>0</v>
      </c>
      <c r="V355" s="69" t="s">
        <v>1726</v>
      </c>
      <c r="W355" s="5"/>
      <c r="X355" s="5"/>
    </row>
    <row r="356" spans="2:24" s="14" customFormat="1" ht="33.75">
      <c r="B356" s="56">
        <v>354</v>
      </c>
      <c r="C356" s="45" t="s">
        <v>1716</v>
      </c>
      <c r="D356" s="69" t="s">
        <v>1722</v>
      </c>
      <c r="E356" s="67" t="s">
        <v>1679</v>
      </c>
      <c r="F356" s="67" t="s">
        <v>1679</v>
      </c>
      <c r="G356" s="48">
        <v>44649</v>
      </c>
      <c r="H356" s="49">
        <v>44652</v>
      </c>
      <c r="I356" s="50">
        <v>44957</v>
      </c>
      <c r="J356" s="51" t="s">
        <v>834</v>
      </c>
      <c r="K356" s="23">
        <v>13331773</v>
      </c>
      <c r="L356" s="70"/>
      <c r="M356" s="70"/>
      <c r="N356" s="68">
        <v>0</v>
      </c>
      <c r="O356" s="68">
        <v>0</v>
      </c>
      <c r="P356" s="70"/>
      <c r="Q356" s="22">
        <v>44957</v>
      </c>
      <c r="R356" s="23">
        <v>13331773</v>
      </c>
      <c r="S356" s="24">
        <f>T356*100%/R356</f>
        <v>1</v>
      </c>
      <c r="T356" s="25">
        <f>VLOOKUP(B356,'[1]pregunta_2-3'!$O$2:$AE$465,17,0)</f>
        <v>13331773</v>
      </c>
      <c r="U356" s="25">
        <f>R356-T356</f>
        <v>0</v>
      </c>
      <c r="V356" s="53" t="s">
        <v>1727</v>
      </c>
      <c r="W356" s="5"/>
      <c r="X356" s="5"/>
    </row>
    <row r="357" spans="2:24" s="14" customFormat="1" ht="22.5">
      <c r="B357" s="56">
        <v>355</v>
      </c>
      <c r="C357" s="45" t="s">
        <v>1717</v>
      </c>
      <c r="D357" s="69" t="s">
        <v>1723</v>
      </c>
      <c r="E357" s="67" t="s">
        <v>1679</v>
      </c>
      <c r="F357" s="67" t="s">
        <v>1679</v>
      </c>
      <c r="G357" s="48">
        <v>44649</v>
      </c>
      <c r="H357" s="49">
        <v>44652</v>
      </c>
      <c r="I357" s="50">
        <v>44865</v>
      </c>
      <c r="J357" s="51" t="s">
        <v>830</v>
      </c>
      <c r="K357" s="23">
        <v>220465372.90000001</v>
      </c>
      <c r="L357" s="70"/>
      <c r="M357" s="70"/>
      <c r="N357" s="70">
        <v>0</v>
      </c>
      <c r="O357" s="70">
        <v>0</v>
      </c>
      <c r="P357" s="70"/>
      <c r="Q357" s="22">
        <v>44865</v>
      </c>
      <c r="R357" s="23">
        <v>220465372.90000001</v>
      </c>
      <c r="S357" s="24">
        <f>T357*100%/R357</f>
        <v>0.85623412655203412</v>
      </c>
      <c r="T357" s="25">
        <f>VLOOKUP(B357,'[1]pregunta_2-3'!$O$2:$AE$465,17,0)</f>
        <v>188769976</v>
      </c>
      <c r="U357" s="25">
        <f>R357-T357</f>
        <v>31695396.900000006</v>
      </c>
      <c r="V357" s="53" t="s">
        <v>1728</v>
      </c>
      <c r="W357" s="5"/>
      <c r="X357" s="5"/>
    </row>
    <row r="358" spans="2:24" s="14" customFormat="1" ht="33.75">
      <c r="B358" s="56">
        <v>356</v>
      </c>
      <c r="C358" s="45" t="s">
        <v>1718</v>
      </c>
      <c r="D358" s="69" t="s">
        <v>1724</v>
      </c>
      <c r="E358" s="67" t="s">
        <v>1679</v>
      </c>
      <c r="F358" s="67" t="s">
        <v>1679</v>
      </c>
      <c r="G358" s="48">
        <v>44656</v>
      </c>
      <c r="H358" s="49">
        <v>44657</v>
      </c>
      <c r="I358" s="50">
        <v>44977</v>
      </c>
      <c r="J358" s="51" t="s">
        <v>1743</v>
      </c>
      <c r="K358" s="23">
        <v>1468208887</v>
      </c>
      <c r="L358" s="70"/>
      <c r="M358" s="70"/>
      <c r="N358" s="68">
        <v>0</v>
      </c>
      <c r="O358" s="68">
        <v>0</v>
      </c>
      <c r="P358" s="70"/>
      <c r="Q358" s="22">
        <v>44977</v>
      </c>
      <c r="R358" s="23">
        <v>1339411573</v>
      </c>
      <c r="S358" s="24">
        <f>T358*100%/R358</f>
        <v>0.85767032266787802</v>
      </c>
      <c r="T358" s="25">
        <f>VLOOKUP(B358,'[1]pregunta_2-3'!$O$2:$AE$465,17,0)</f>
        <v>1148773556</v>
      </c>
      <c r="U358" s="25">
        <f>R358-T358</f>
        <v>190638017</v>
      </c>
      <c r="V358" s="53" t="s">
        <v>1729</v>
      </c>
      <c r="W358" s="5"/>
      <c r="X358" s="5"/>
    </row>
    <row r="359" spans="2:24" ht="33.75">
      <c r="B359" s="56">
        <v>357</v>
      </c>
      <c r="C359" s="45" t="s">
        <v>1741</v>
      </c>
      <c r="D359" s="69" t="s">
        <v>1742</v>
      </c>
      <c r="E359" s="67" t="s">
        <v>1679</v>
      </c>
      <c r="F359" s="67" t="s">
        <v>1679</v>
      </c>
      <c r="G359" s="48">
        <v>44678</v>
      </c>
      <c r="H359" s="49">
        <v>44684</v>
      </c>
      <c r="I359" s="50">
        <v>44928</v>
      </c>
      <c r="J359" s="51" t="s">
        <v>1744</v>
      </c>
      <c r="K359" s="23">
        <v>23747000</v>
      </c>
      <c r="L359" s="70"/>
      <c r="M359" s="70"/>
      <c r="N359" s="68">
        <v>0</v>
      </c>
      <c r="O359" s="68">
        <v>0</v>
      </c>
      <c r="P359" s="70"/>
      <c r="Q359" s="22">
        <v>44928</v>
      </c>
      <c r="R359" s="23">
        <v>23747000</v>
      </c>
      <c r="S359" s="24">
        <f>T359*100%/R359</f>
        <v>1</v>
      </c>
      <c r="T359" s="25">
        <f>VLOOKUP(B359,'[1]pregunta_2-3'!$O$2:$AE$465,17,0)</f>
        <v>23747000</v>
      </c>
      <c r="U359" s="25">
        <f>R359-T359</f>
        <v>0</v>
      </c>
      <c r="V359" s="53" t="s">
        <v>1747</v>
      </c>
    </row>
    <row r="360" spans="2:24" ht="33.75">
      <c r="B360" s="56">
        <v>359</v>
      </c>
      <c r="C360" s="45" t="s">
        <v>1713</v>
      </c>
      <c r="D360" s="69" t="s">
        <v>1745</v>
      </c>
      <c r="E360" s="67" t="s">
        <v>1679</v>
      </c>
      <c r="F360" s="67" t="s">
        <v>1679</v>
      </c>
      <c r="G360" s="48">
        <v>44707</v>
      </c>
      <c r="H360" s="49">
        <v>44708</v>
      </c>
      <c r="I360" s="50">
        <v>44738</v>
      </c>
      <c r="J360" s="51" t="s">
        <v>1746</v>
      </c>
      <c r="K360" s="23">
        <v>1897400</v>
      </c>
      <c r="L360" s="70"/>
      <c r="M360" s="70"/>
      <c r="N360" s="68">
        <v>0</v>
      </c>
      <c r="O360" s="68">
        <v>0</v>
      </c>
      <c r="P360" s="70"/>
      <c r="Q360" s="22">
        <v>44738</v>
      </c>
      <c r="R360" s="23">
        <v>1897400</v>
      </c>
      <c r="S360" s="24">
        <f>T360*100%/R360</f>
        <v>0</v>
      </c>
      <c r="T360" s="25">
        <f>VLOOKUP(B360,'[1]pregunta_2-3'!$O$2:$AE$465,17,0)</f>
        <v>0</v>
      </c>
      <c r="U360" s="25">
        <f>R360-T360</f>
        <v>1897400</v>
      </c>
      <c r="V360" s="53" t="s">
        <v>1748</v>
      </c>
    </row>
    <row r="361" spans="2:24" ht="33.75">
      <c r="B361" s="56">
        <v>360</v>
      </c>
      <c r="C361" s="45" t="s">
        <v>1757</v>
      </c>
      <c r="D361" s="69" t="s">
        <v>1761</v>
      </c>
      <c r="E361" s="67" t="s">
        <v>1679</v>
      </c>
      <c r="F361" s="67" t="s">
        <v>1679</v>
      </c>
      <c r="G361" s="48">
        <v>44713</v>
      </c>
      <c r="H361" s="49">
        <v>44713</v>
      </c>
      <c r="I361" s="22">
        <v>44835</v>
      </c>
      <c r="J361" s="51" t="s">
        <v>848</v>
      </c>
      <c r="K361" s="23">
        <v>149931645.93000001</v>
      </c>
      <c r="L361" s="70"/>
      <c r="M361" s="70"/>
      <c r="N361" s="68">
        <v>0</v>
      </c>
      <c r="O361" s="68">
        <v>0</v>
      </c>
      <c r="P361" s="70"/>
      <c r="Q361" s="22">
        <v>44835</v>
      </c>
      <c r="R361" s="23">
        <v>149931645.93000001</v>
      </c>
      <c r="S361" s="24">
        <f>T361*100%/R361</f>
        <v>1.0000000004668794</v>
      </c>
      <c r="T361" s="25">
        <f>VLOOKUP(B361,'[1]pregunta_2-3'!$O$2:$AE$465,17,0)</f>
        <v>149931646</v>
      </c>
      <c r="U361" s="25">
        <f>R361-T361</f>
        <v>-6.9999992847442627E-2</v>
      </c>
      <c r="V361" s="53" t="s">
        <v>1766</v>
      </c>
    </row>
    <row r="362" spans="2:24" ht="33.75">
      <c r="B362" s="56">
        <v>361</v>
      </c>
      <c r="C362" s="45" t="s">
        <v>1758</v>
      </c>
      <c r="D362" s="69" t="s">
        <v>1762</v>
      </c>
      <c r="E362" s="67" t="s">
        <v>1679</v>
      </c>
      <c r="F362" s="67" t="s">
        <v>1679</v>
      </c>
      <c r="G362" s="48">
        <v>44715</v>
      </c>
      <c r="H362" s="49">
        <v>44719</v>
      </c>
      <c r="I362" s="22">
        <v>44901</v>
      </c>
      <c r="J362" s="51" t="s">
        <v>830</v>
      </c>
      <c r="K362" s="23">
        <v>221645800</v>
      </c>
      <c r="L362" s="70"/>
      <c r="M362" s="70"/>
      <c r="N362" s="68">
        <v>0</v>
      </c>
      <c r="O362" s="68">
        <v>0</v>
      </c>
      <c r="P362" s="70"/>
      <c r="Q362" s="22">
        <v>44901</v>
      </c>
      <c r="R362" s="23">
        <v>221645800</v>
      </c>
      <c r="S362" s="24">
        <f>T362*100%/R362</f>
        <v>1</v>
      </c>
      <c r="T362" s="25">
        <f>VLOOKUP(B362,'[1]pregunta_2-3'!$O$2:$AE$465,17,0)</f>
        <v>221645800</v>
      </c>
      <c r="U362" s="25">
        <f>R362-T362</f>
        <v>0</v>
      </c>
      <c r="V362" s="53" t="s">
        <v>1767</v>
      </c>
    </row>
    <row r="363" spans="2:24" ht="45">
      <c r="B363" s="56">
        <v>362</v>
      </c>
      <c r="C363" s="45" t="s">
        <v>1759</v>
      </c>
      <c r="D363" s="69" t="s">
        <v>1763</v>
      </c>
      <c r="E363" s="67" t="s">
        <v>1679</v>
      </c>
      <c r="F363" s="67" t="s">
        <v>1679</v>
      </c>
      <c r="G363" s="48">
        <v>44718</v>
      </c>
      <c r="H363" s="49">
        <v>44718</v>
      </c>
      <c r="I363" s="22">
        <v>44728</v>
      </c>
      <c r="J363" s="51" t="s">
        <v>1765</v>
      </c>
      <c r="K363" s="23">
        <v>208044004.62</v>
      </c>
      <c r="L363" s="70"/>
      <c r="M363" s="70"/>
      <c r="N363" s="68">
        <v>0</v>
      </c>
      <c r="O363" s="68">
        <v>0</v>
      </c>
      <c r="P363" s="70"/>
      <c r="Q363" s="22">
        <v>44728</v>
      </c>
      <c r="R363" s="23">
        <v>208044004.62</v>
      </c>
      <c r="S363" s="24">
        <f>T363*100%/R363</f>
        <v>1.0000000018265367</v>
      </c>
      <c r="T363" s="25">
        <f>VLOOKUP(B363,'[1]pregunta_2-3'!$O$2:$AE$465,17,0)</f>
        <v>208044005</v>
      </c>
      <c r="U363" s="25">
        <f>R363-T363</f>
        <v>-0.37999999523162842</v>
      </c>
      <c r="V363" s="53" t="s">
        <v>1768</v>
      </c>
    </row>
    <row r="364" spans="2:24" ht="45">
      <c r="B364" s="56">
        <v>363</v>
      </c>
      <c r="C364" s="45" t="s">
        <v>1760</v>
      </c>
      <c r="D364" s="69" t="s">
        <v>1764</v>
      </c>
      <c r="E364" s="67" t="s">
        <v>1679</v>
      </c>
      <c r="F364" s="67" t="s">
        <v>1679</v>
      </c>
      <c r="G364" s="48">
        <v>44728</v>
      </c>
      <c r="H364" s="49"/>
      <c r="I364" s="22"/>
      <c r="J364" s="51" t="s">
        <v>1744</v>
      </c>
      <c r="K364" s="23">
        <v>88000000</v>
      </c>
      <c r="L364" s="70"/>
      <c r="M364" s="70"/>
      <c r="N364" s="68">
        <v>0</v>
      </c>
      <c r="O364" s="68">
        <v>0</v>
      </c>
      <c r="P364" s="70"/>
      <c r="Q364" s="22"/>
      <c r="R364" s="23">
        <v>88000000</v>
      </c>
      <c r="S364" s="24">
        <f>T364*100%/R364</f>
        <v>1</v>
      </c>
      <c r="T364" s="25">
        <f>VLOOKUP(B364,'[1]pregunta_2-3'!$O$2:$AE$465,17,0)</f>
        <v>88000000</v>
      </c>
      <c r="U364" s="25">
        <f>R364-T364</f>
        <v>0</v>
      </c>
      <c r="V364" s="53" t="s">
        <v>1769</v>
      </c>
    </row>
    <row r="365" spans="2:24">
      <c r="B365" s="71"/>
      <c r="C365" s="71"/>
      <c r="D365" s="72"/>
      <c r="E365" s="27"/>
      <c r="F365" s="73"/>
      <c r="G365" s="74"/>
      <c r="H365" s="75"/>
      <c r="I365" s="75"/>
      <c r="J365" s="75"/>
      <c r="L365" s="27"/>
      <c r="M365" s="27"/>
      <c r="N365" s="27"/>
      <c r="O365" s="27"/>
      <c r="P365" s="27"/>
      <c r="Q365" s="27"/>
      <c r="R365" s="28"/>
      <c r="S365" s="28"/>
      <c r="T365" s="29"/>
      <c r="U365" s="29"/>
      <c r="V365" s="76"/>
    </row>
    <row r="366" spans="2:24">
      <c r="B366" s="71"/>
      <c r="C366" s="71"/>
      <c r="D366" s="72"/>
      <c r="E366" s="27"/>
      <c r="F366" s="73"/>
      <c r="G366" s="74"/>
      <c r="H366" s="75"/>
      <c r="I366" s="75"/>
      <c r="J366" s="75"/>
      <c r="L366" s="27"/>
      <c r="M366" s="27"/>
      <c r="N366" s="27"/>
      <c r="O366" s="27"/>
      <c r="P366" s="27"/>
      <c r="Q366" s="27"/>
      <c r="R366" s="28"/>
      <c r="S366" s="28"/>
      <c r="T366" s="29"/>
      <c r="U366" s="29"/>
      <c r="V366" s="76"/>
    </row>
    <row r="367" spans="2:24">
      <c r="B367" s="71"/>
      <c r="C367" s="71"/>
      <c r="D367" s="72"/>
      <c r="E367" s="27"/>
      <c r="F367" s="73"/>
      <c r="G367" s="74"/>
      <c r="H367" s="75"/>
      <c r="I367" s="75"/>
      <c r="J367" s="75"/>
      <c r="L367" s="27"/>
      <c r="M367" s="27"/>
      <c r="N367" s="27"/>
      <c r="O367" s="27"/>
      <c r="P367" s="27"/>
      <c r="Q367" s="27"/>
      <c r="R367" s="28"/>
      <c r="S367" s="28"/>
      <c r="T367" s="29"/>
      <c r="U367" s="29"/>
      <c r="V367" s="76"/>
    </row>
    <row r="368" spans="2:24">
      <c r="B368" s="71"/>
      <c r="C368" s="71"/>
      <c r="D368" s="72"/>
      <c r="E368" s="27"/>
      <c r="F368" s="73"/>
      <c r="G368" s="74"/>
      <c r="H368" s="75"/>
      <c r="I368" s="75"/>
      <c r="J368" s="75"/>
      <c r="L368" s="27"/>
      <c r="M368" s="27"/>
      <c r="N368" s="27"/>
      <c r="O368" s="27"/>
      <c r="P368" s="27"/>
      <c r="Q368" s="27"/>
      <c r="R368" s="28"/>
      <c r="S368" s="28"/>
      <c r="T368" s="29"/>
      <c r="U368" s="29"/>
      <c r="V368" s="76"/>
    </row>
    <row r="369" spans="2:22">
      <c r="B369" s="71"/>
      <c r="C369" s="71"/>
      <c r="D369" s="72"/>
      <c r="E369" s="27"/>
      <c r="F369" s="73"/>
      <c r="G369" s="74"/>
      <c r="H369" s="75"/>
      <c r="I369" s="75"/>
      <c r="J369" s="75"/>
      <c r="L369" s="27"/>
      <c r="M369" s="27"/>
      <c r="N369" s="27"/>
      <c r="O369" s="27"/>
      <c r="P369" s="27"/>
      <c r="Q369" s="27"/>
      <c r="R369" s="28"/>
      <c r="S369" s="28"/>
      <c r="T369" s="29"/>
      <c r="U369" s="29"/>
      <c r="V369" s="76"/>
    </row>
    <row r="370" spans="2:22">
      <c r="B370" s="71"/>
      <c r="C370" s="71"/>
      <c r="D370" s="72"/>
      <c r="E370" s="27"/>
      <c r="F370" s="73"/>
      <c r="G370" s="74"/>
      <c r="H370" s="75"/>
      <c r="I370" s="75"/>
      <c r="J370" s="75"/>
      <c r="L370" s="27"/>
      <c r="M370" s="27"/>
      <c r="N370" s="27"/>
      <c r="O370" s="27"/>
      <c r="P370" s="27"/>
      <c r="Q370" s="27"/>
      <c r="R370" s="28"/>
      <c r="S370" s="28"/>
      <c r="T370" s="29"/>
      <c r="U370" s="29"/>
      <c r="V370" s="76"/>
    </row>
    <row r="371" spans="2:22">
      <c r="B371" s="71"/>
      <c r="C371" s="71"/>
      <c r="D371" s="72"/>
      <c r="E371" s="27"/>
      <c r="F371" s="73"/>
      <c r="G371" s="74"/>
      <c r="H371" s="75"/>
      <c r="I371" s="75"/>
      <c r="J371" s="75"/>
      <c r="L371" s="27"/>
      <c r="M371" s="27"/>
      <c r="N371" s="27"/>
      <c r="O371" s="27"/>
      <c r="P371" s="27"/>
      <c r="Q371" s="27"/>
      <c r="R371" s="28"/>
      <c r="S371" s="28"/>
      <c r="T371" s="29"/>
      <c r="U371" s="29"/>
      <c r="V371" s="76"/>
    </row>
    <row r="372" spans="2:22">
      <c r="B372" s="71"/>
      <c r="C372" s="71"/>
      <c r="D372" s="72"/>
      <c r="E372" s="27"/>
      <c r="F372" s="73"/>
      <c r="G372" s="74"/>
      <c r="H372" s="75"/>
      <c r="I372" s="75"/>
      <c r="J372" s="75"/>
      <c r="L372" s="27"/>
      <c r="M372" s="27"/>
      <c r="N372" s="27"/>
      <c r="O372" s="27"/>
      <c r="P372" s="27"/>
      <c r="Q372" s="27"/>
      <c r="R372" s="28"/>
      <c r="S372" s="28"/>
      <c r="T372" s="29"/>
      <c r="U372" s="29"/>
      <c r="V372" s="76"/>
    </row>
    <row r="373" spans="2:22">
      <c r="B373" s="71"/>
      <c r="C373" s="71"/>
      <c r="D373" s="72"/>
      <c r="E373" s="27"/>
      <c r="F373" s="73"/>
      <c r="G373" s="74"/>
      <c r="H373" s="75"/>
      <c r="I373" s="75"/>
      <c r="J373" s="75"/>
      <c r="L373" s="27"/>
      <c r="M373" s="27"/>
      <c r="N373" s="27"/>
      <c r="O373" s="27"/>
      <c r="P373" s="27"/>
      <c r="Q373" s="27"/>
      <c r="R373" s="28"/>
      <c r="S373" s="28"/>
      <c r="T373" s="29"/>
      <c r="U373" s="29"/>
      <c r="V373" s="76"/>
    </row>
    <row r="374" spans="2:22">
      <c r="B374" s="71"/>
      <c r="C374" s="71"/>
      <c r="D374" s="72"/>
      <c r="E374" s="27"/>
      <c r="F374" s="73"/>
      <c r="G374" s="74"/>
      <c r="H374" s="75"/>
      <c r="I374" s="75"/>
      <c r="J374" s="75"/>
      <c r="L374" s="27"/>
      <c r="M374" s="27"/>
      <c r="N374" s="27"/>
      <c r="O374" s="27"/>
      <c r="P374" s="27"/>
      <c r="Q374" s="27"/>
      <c r="R374" s="28"/>
      <c r="S374" s="28"/>
      <c r="T374" s="29"/>
      <c r="U374" s="29"/>
      <c r="V374" s="76"/>
    </row>
    <row r="375" spans="2:22">
      <c r="B375" s="71"/>
      <c r="C375" s="71"/>
      <c r="D375" s="72"/>
      <c r="E375" s="27"/>
      <c r="F375" s="73"/>
      <c r="G375" s="74"/>
      <c r="H375" s="75"/>
      <c r="I375" s="75"/>
      <c r="J375" s="75"/>
      <c r="L375" s="27"/>
      <c r="M375" s="27"/>
      <c r="N375" s="27"/>
      <c r="O375" s="27"/>
      <c r="P375" s="27"/>
      <c r="Q375" s="27"/>
      <c r="R375" s="28"/>
      <c r="S375" s="28"/>
      <c r="T375" s="29"/>
      <c r="U375" s="29"/>
      <c r="V375" s="76"/>
    </row>
    <row r="376" spans="2:22">
      <c r="B376" s="71"/>
      <c r="C376" s="71"/>
      <c r="D376" s="72"/>
      <c r="E376" s="27"/>
      <c r="F376" s="73"/>
      <c r="G376" s="74"/>
      <c r="H376" s="75"/>
      <c r="I376" s="75"/>
      <c r="J376" s="75"/>
      <c r="L376" s="27"/>
      <c r="M376" s="27"/>
      <c r="N376" s="27"/>
      <c r="O376" s="27"/>
      <c r="P376" s="27"/>
      <c r="Q376" s="27"/>
      <c r="R376" s="28"/>
      <c r="S376" s="28"/>
      <c r="T376" s="29"/>
      <c r="U376" s="29"/>
      <c r="V376" s="76"/>
    </row>
    <row r="377" spans="2:22">
      <c r="B377" s="71"/>
      <c r="C377" s="71"/>
      <c r="D377" s="72"/>
      <c r="E377" s="27"/>
      <c r="F377" s="73"/>
      <c r="G377" s="74"/>
      <c r="H377" s="75"/>
      <c r="I377" s="75"/>
      <c r="J377" s="75"/>
      <c r="L377" s="27"/>
      <c r="M377" s="27"/>
      <c r="N377" s="27"/>
      <c r="O377" s="27"/>
      <c r="P377" s="27"/>
      <c r="Q377" s="27"/>
      <c r="R377" s="28"/>
      <c r="S377" s="28"/>
      <c r="T377" s="29"/>
      <c r="U377" s="29"/>
      <c r="V377" s="76"/>
    </row>
    <row r="378" spans="2:22">
      <c r="B378" s="71"/>
      <c r="C378" s="71"/>
      <c r="D378" s="72"/>
      <c r="E378" s="27"/>
      <c r="F378" s="73"/>
      <c r="G378" s="74"/>
      <c r="H378" s="75"/>
      <c r="I378" s="75"/>
      <c r="J378" s="75"/>
      <c r="L378" s="27"/>
      <c r="M378" s="27"/>
      <c r="N378" s="27"/>
      <c r="O378" s="27"/>
      <c r="P378" s="27"/>
      <c r="Q378" s="27"/>
      <c r="R378" s="28"/>
      <c r="S378" s="28"/>
      <c r="T378" s="29"/>
      <c r="U378" s="29"/>
      <c r="V378" s="76"/>
    </row>
    <row r="379" spans="2:22">
      <c r="B379" s="71"/>
      <c r="C379" s="71"/>
      <c r="D379" s="72"/>
      <c r="E379" s="27"/>
      <c r="F379" s="73"/>
      <c r="G379" s="74"/>
      <c r="H379" s="75"/>
      <c r="I379" s="75"/>
      <c r="J379" s="75"/>
      <c r="L379" s="27"/>
      <c r="M379" s="27"/>
      <c r="N379" s="27"/>
      <c r="O379" s="27"/>
      <c r="P379" s="27"/>
      <c r="Q379" s="27"/>
      <c r="R379" s="28"/>
      <c r="S379" s="28"/>
      <c r="T379" s="29"/>
      <c r="U379" s="29"/>
      <c r="V379" s="76"/>
    </row>
    <row r="380" spans="2:22">
      <c r="B380" s="71"/>
      <c r="C380" s="71"/>
      <c r="D380" s="72"/>
      <c r="E380" s="27"/>
      <c r="F380" s="73"/>
      <c r="G380" s="74"/>
      <c r="H380" s="75"/>
      <c r="I380" s="75"/>
      <c r="J380" s="75"/>
      <c r="L380" s="27"/>
      <c r="M380" s="27"/>
      <c r="N380" s="27"/>
      <c r="O380" s="27"/>
      <c r="P380" s="27"/>
      <c r="Q380" s="27"/>
      <c r="R380" s="28"/>
      <c r="S380" s="28"/>
      <c r="T380" s="29"/>
      <c r="U380" s="29"/>
      <c r="V380" s="76"/>
    </row>
    <row r="381" spans="2:22">
      <c r="B381" s="71"/>
      <c r="C381" s="71"/>
      <c r="D381" s="72"/>
      <c r="E381" s="27"/>
      <c r="F381" s="73"/>
      <c r="G381" s="74"/>
      <c r="H381" s="75"/>
      <c r="I381" s="75"/>
      <c r="J381" s="75"/>
      <c r="L381" s="27"/>
      <c r="M381" s="27"/>
      <c r="N381" s="27"/>
      <c r="O381" s="27"/>
      <c r="P381" s="27"/>
      <c r="Q381" s="27"/>
      <c r="R381" s="28"/>
      <c r="S381" s="28"/>
      <c r="T381" s="29"/>
      <c r="U381" s="29"/>
      <c r="V381" s="76"/>
    </row>
    <row r="382" spans="2:22">
      <c r="B382" s="71"/>
      <c r="C382" s="71"/>
      <c r="D382" s="72"/>
      <c r="E382" s="27"/>
      <c r="F382" s="73"/>
      <c r="G382" s="74"/>
      <c r="H382" s="75"/>
      <c r="I382" s="75"/>
      <c r="J382" s="75"/>
      <c r="L382" s="27"/>
      <c r="M382" s="27"/>
      <c r="N382" s="27"/>
      <c r="O382" s="27"/>
      <c r="P382" s="27"/>
      <c r="Q382" s="27"/>
      <c r="R382" s="28"/>
      <c r="S382" s="28"/>
      <c r="T382" s="29"/>
      <c r="U382" s="29"/>
      <c r="V382" s="76"/>
    </row>
    <row r="383" spans="2:22">
      <c r="B383" s="71"/>
      <c r="C383" s="71"/>
      <c r="D383" s="72"/>
      <c r="E383" s="27"/>
      <c r="F383" s="73"/>
      <c r="G383" s="74"/>
      <c r="H383" s="75"/>
      <c r="I383" s="75"/>
      <c r="J383" s="75"/>
      <c r="L383" s="27"/>
      <c r="M383" s="27"/>
      <c r="N383" s="27"/>
      <c r="O383" s="27"/>
      <c r="P383" s="27"/>
      <c r="Q383" s="27"/>
      <c r="R383" s="28"/>
      <c r="S383" s="28"/>
      <c r="T383" s="29"/>
      <c r="U383" s="29"/>
      <c r="V383" s="76"/>
    </row>
    <row r="384" spans="2:22">
      <c r="B384" s="71"/>
      <c r="C384" s="71"/>
      <c r="D384" s="72"/>
      <c r="E384" s="27"/>
      <c r="F384" s="73"/>
      <c r="G384" s="74"/>
      <c r="H384" s="75"/>
      <c r="I384" s="75"/>
      <c r="J384" s="75"/>
      <c r="L384" s="27"/>
      <c r="M384" s="27"/>
      <c r="N384" s="27"/>
      <c r="O384" s="27"/>
      <c r="P384" s="27"/>
      <c r="Q384" s="27"/>
      <c r="R384" s="28"/>
      <c r="S384" s="28"/>
      <c r="T384" s="29"/>
      <c r="U384" s="29"/>
      <c r="V384" s="76"/>
    </row>
    <row r="385" spans="1:22">
      <c r="B385" s="71"/>
      <c r="C385" s="71"/>
      <c r="D385" s="72"/>
      <c r="E385" s="27"/>
      <c r="F385" s="73"/>
      <c r="G385" s="74"/>
      <c r="H385" s="75"/>
      <c r="I385" s="75"/>
      <c r="J385" s="75"/>
      <c r="L385" s="27"/>
      <c r="M385" s="27"/>
      <c r="N385" s="27"/>
      <c r="O385" s="27"/>
      <c r="P385" s="27"/>
      <c r="Q385" s="27"/>
      <c r="R385" s="28"/>
      <c r="S385" s="28"/>
      <c r="T385" s="29"/>
      <c r="U385" s="29"/>
      <c r="V385" s="76"/>
    </row>
    <row r="386" spans="1:22">
      <c r="B386" s="71"/>
      <c r="C386" s="71"/>
      <c r="D386" s="72"/>
      <c r="E386" s="77"/>
      <c r="F386" s="73"/>
      <c r="G386" s="74"/>
      <c r="H386" s="75"/>
      <c r="I386" s="75"/>
      <c r="J386" s="75"/>
      <c r="L386" s="27"/>
      <c r="M386" s="27"/>
      <c r="N386" s="27"/>
      <c r="O386" s="27"/>
      <c r="P386" s="27"/>
      <c r="Q386" s="27"/>
      <c r="R386" s="28"/>
      <c r="S386" s="28"/>
      <c r="T386" s="29"/>
      <c r="U386" s="29"/>
      <c r="V386" s="76"/>
    </row>
    <row r="387" spans="1:22">
      <c r="A387" s="5"/>
      <c r="B387" s="71"/>
      <c r="C387" s="71"/>
      <c r="D387" s="72"/>
      <c r="E387" s="27"/>
      <c r="F387" s="73"/>
      <c r="G387" s="74"/>
      <c r="H387" s="75"/>
      <c r="I387" s="75"/>
      <c r="J387" s="75"/>
      <c r="L387" s="27"/>
      <c r="M387" s="27"/>
      <c r="N387" s="27"/>
      <c r="O387" s="27"/>
      <c r="P387" s="27"/>
      <c r="Q387" s="27"/>
      <c r="R387" s="28"/>
      <c r="S387" s="28"/>
      <c r="T387" s="29"/>
      <c r="U387" s="29"/>
      <c r="V387" s="76"/>
    </row>
    <row r="388" spans="1:22">
      <c r="A388" s="5"/>
      <c r="B388" s="71"/>
      <c r="C388" s="71"/>
      <c r="D388" s="72"/>
      <c r="E388" s="27"/>
      <c r="F388" s="73"/>
      <c r="G388" s="74"/>
      <c r="H388" s="75"/>
      <c r="I388" s="75"/>
      <c r="J388" s="75"/>
      <c r="L388" s="27"/>
      <c r="M388" s="27"/>
      <c r="N388" s="27"/>
      <c r="O388" s="27"/>
      <c r="P388" s="27"/>
      <c r="Q388" s="27"/>
      <c r="R388" s="28"/>
      <c r="S388" s="28"/>
      <c r="T388" s="29"/>
      <c r="U388" s="29"/>
      <c r="V388" s="76"/>
    </row>
    <row r="389" spans="1:22">
      <c r="A389" s="5"/>
      <c r="B389" s="71"/>
      <c r="C389" s="71"/>
      <c r="D389" s="72"/>
      <c r="E389" s="27"/>
      <c r="F389" s="73"/>
      <c r="G389" s="74"/>
      <c r="H389" s="75"/>
      <c r="I389" s="75"/>
      <c r="J389" s="75"/>
      <c r="L389" s="27"/>
      <c r="M389" s="27"/>
      <c r="N389" s="27"/>
      <c r="O389" s="27"/>
      <c r="P389" s="27"/>
      <c r="Q389" s="27"/>
      <c r="R389" s="28"/>
      <c r="S389" s="28"/>
      <c r="T389" s="29"/>
      <c r="U389" s="29"/>
      <c r="V389" s="76"/>
    </row>
    <row r="390" spans="1:22">
      <c r="A390" s="5"/>
      <c r="B390" s="71"/>
      <c r="C390" s="71"/>
      <c r="D390" s="72"/>
      <c r="E390" s="27"/>
      <c r="F390" s="73"/>
      <c r="G390" s="74"/>
      <c r="H390" s="75"/>
      <c r="I390" s="75"/>
      <c r="J390" s="75"/>
      <c r="L390" s="27"/>
      <c r="M390" s="27"/>
      <c r="N390" s="27"/>
      <c r="O390" s="27"/>
      <c r="P390" s="27"/>
      <c r="Q390" s="27"/>
      <c r="R390" s="28"/>
      <c r="S390" s="28"/>
      <c r="T390" s="29"/>
      <c r="U390" s="29"/>
      <c r="V390" s="76"/>
    </row>
    <row r="391" spans="1:22">
      <c r="B391" s="71"/>
      <c r="C391" s="71"/>
      <c r="D391" s="72"/>
      <c r="E391" s="27"/>
      <c r="F391" s="73"/>
      <c r="G391" s="74"/>
      <c r="H391" s="75"/>
      <c r="I391" s="75"/>
      <c r="J391" s="75"/>
      <c r="L391" s="27"/>
      <c r="M391" s="27"/>
      <c r="N391" s="27"/>
      <c r="O391" s="27"/>
      <c r="P391" s="27"/>
      <c r="Q391" s="27"/>
      <c r="R391" s="28"/>
      <c r="S391" s="28"/>
      <c r="T391" s="29"/>
      <c r="U391" s="29"/>
      <c r="V391" s="76"/>
    </row>
    <row r="392" spans="1:22">
      <c r="B392" s="71"/>
      <c r="C392" s="71"/>
      <c r="D392" s="72"/>
      <c r="E392" s="27"/>
      <c r="F392" s="73"/>
      <c r="G392" s="74"/>
      <c r="H392" s="75"/>
      <c r="I392" s="75"/>
      <c r="J392" s="75"/>
      <c r="L392" s="27"/>
      <c r="M392" s="27"/>
      <c r="N392" s="27"/>
      <c r="O392" s="27"/>
      <c r="P392" s="27"/>
      <c r="Q392" s="27"/>
      <c r="R392" s="28"/>
      <c r="S392" s="28"/>
      <c r="T392" s="29"/>
      <c r="U392" s="29"/>
      <c r="V392" s="76"/>
    </row>
    <row r="393" spans="1:22">
      <c r="A393" s="5"/>
      <c r="B393" s="71"/>
      <c r="C393" s="71"/>
      <c r="D393" s="72"/>
      <c r="E393" s="27"/>
      <c r="F393" s="73"/>
      <c r="G393" s="74"/>
      <c r="H393" s="75"/>
      <c r="I393" s="75"/>
      <c r="J393" s="75"/>
      <c r="L393" s="27"/>
      <c r="M393" s="27"/>
      <c r="N393" s="27"/>
      <c r="O393" s="27"/>
      <c r="P393" s="27"/>
      <c r="Q393" s="27"/>
      <c r="R393" s="28"/>
      <c r="S393" s="28"/>
      <c r="T393" s="29"/>
      <c r="U393" s="29"/>
      <c r="V393" s="76"/>
    </row>
    <row r="394" spans="1:22">
      <c r="B394" s="71"/>
      <c r="C394" s="71"/>
      <c r="D394" s="72"/>
      <c r="E394" s="27"/>
      <c r="F394" s="73"/>
      <c r="G394" s="74"/>
      <c r="H394" s="75"/>
      <c r="I394" s="75"/>
      <c r="J394" s="75"/>
      <c r="L394" s="27"/>
      <c r="M394" s="27"/>
      <c r="N394" s="27"/>
      <c r="O394" s="27"/>
      <c r="P394" s="27"/>
      <c r="Q394" s="27"/>
      <c r="R394" s="28"/>
      <c r="S394" s="28"/>
      <c r="T394" s="29"/>
      <c r="U394" s="29"/>
      <c r="V394" s="76"/>
    </row>
    <row r="395" spans="1:22">
      <c r="B395" s="71"/>
      <c r="C395" s="71"/>
      <c r="D395" s="72"/>
      <c r="E395" s="27"/>
      <c r="F395" s="73"/>
      <c r="G395" s="74"/>
      <c r="H395" s="75"/>
      <c r="I395" s="75"/>
      <c r="J395" s="75"/>
      <c r="L395" s="27"/>
      <c r="M395" s="27"/>
      <c r="N395" s="27"/>
      <c r="O395" s="27"/>
      <c r="P395" s="27"/>
      <c r="Q395" s="27"/>
      <c r="R395" s="28"/>
      <c r="S395" s="28"/>
      <c r="T395" s="29"/>
      <c r="U395" s="29"/>
      <c r="V395" s="76"/>
    </row>
    <row r="396" spans="1:22">
      <c r="B396" s="78"/>
      <c r="C396" s="78"/>
      <c r="D396" s="72"/>
      <c r="E396" s="30"/>
      <c r="F396" s="73"/>
      <c r="G396" s="79"/>
      <c r="H396" s="75"/>
      <c r="I396" s="75"/>
      <c r="J396" s="80"/>
      <c r="K396" s="81"/>
      <c r="L396" s="27"/>
      <c r="M396" s="27"/>
      <c r="N396" s="30"/>
      <c r="O396" s="30"/>
      <c r="P396" s="30"/>
      <c r="Q396" s="30"/>
      <c r="R396" s="31"/>
      <c r="S396" s="31"/>
      <c r="T396" s="29"/>
      <c r="U396" s="29"/>
      <c r="V396" s="76"/>
    </row>
    <row r="397" spans="1:22">
      <c r="B397" s="78"/>
      <c r="C397" s="78"/>
      <c r="D397" s="72"/>
      <c r="E397" s="30"/>
      <c r="F397" s="82"/>
      <c r="G397" s="79"/>
      <c r="H397" s="75"/>
      <c r="I397" s="75"/>
      <c r="J397" s="80"/>
      <c r="K397" s="81"/>
      <c r="L397" s="27"/>
      <c r="M397" s="27"/>
      <c r="N397" s="30"/>
      <c r="O397" s="30"/>
      <c r="P397" s="30"/>
      <c r="Q397" s="30"/>
      <c r="R397" s="31"/>
      <c r="S397" s="31"/>
      <c r="T397" s="29"/>
      <c r="U397" s="29"/>
      <c r="V397" s="76"/>
    </row>
    <row r="398" spans="1:22">
      <c r="B398" s="78"/>
      <c r="C398" s="78"/>
      <c r="D398" s="72"/>
      <c r="E398" s="30"/>
      <c r="F398" s="73"/>
      <c r="G398" s="79"/>
      <c r="H398" s="75"/>
      <c r="I398" s="75"/>
      <c r="J398" s="80"/>
      <c r="K398" s="81"/>
      <c r="L398" s="27"/>
      <c r="M398" s="27"/>
      <c r="N398" s="30"/>
      <c r="O398" s="30"/>
      <c r="P398" s="30"/>
      <c r="Q398" s="30"/>
      <c r="R398" s="31"/>
      <c r="S398" s="31"/>
      <c r="T398" s="29"/>
      <c r="U398" s="29"/>
      <c r="V398" s="76"/>
    </row>
    <row r="399" spans="1:22">
      <c r="B399" s="78"/>
      <c r="C399" s="78"/>
      <c r="D399" s="72"/>
      <c r="E399" s="30"/>
      <c r="F399" s="73"/>
      <c r="G399" s="79"/>
      <c r="H399" s="75"/>
      <c r="I399" s="75"/>
      <c r="J399" s="80"/>
      <c r="K399" s="81"/>
      <c r="L399" s="27"/>
      <c r="M399" s="27"/>
      <c r="N399" s="30"/>
      <c r="O399" s="30"/>
      <c r="P399" s="30"/>
      <c r="Q399" s="30"/>
      <c r="R399" s="31"/>
      <c r="S399" s="31"/>
      <c r="T399" s="29"/>
      <c r="U399" s="29"/>
      <c r="V399" s="76"/>
    </row>
    <row r="400" spans="1:22">
      <c r="B400" s="78"/>
      <c r="C400" s="78"/>
      <c r="D400" s="72"/>
      <c r="E400" s="30"/>
      <c r="F400" s="73"/>
      <c r="G400" s="79"/>
      <c r="H400" s="75"/>
      <c r="I400" s="75"/>
      <c r="J400" s="80"/>
      <c r="K400" s="81"/>
      <c r="L400" s="27"/>
      <c r="M400" s="27"/>
      <c r="N400" s="30"/>
      <c r="O400" s="30"/>
      <c r="P400" s="30"/>
      <c r="Q400" s="30"/>
      <c r="R400" s="31"/>
      <c r="S400" s="31"/>
      <c r="T400" s="29"/>
      <c r="U400" s="29"/>
      <c r="V400" s="76"/>
    </row>
    <row r="401" spans="2:22">
      <c r="B401" s="78"/>
      <c r="C401" s="78"/>
      <c r="D401" s="72"/>
      <c r="E401" s="30"/>
      <c r="F401" s="73"/>
      <c r="G401" s="79"/>
      <c r="H401" s="75"/>
      <c r="I401" s="75"/>
      <c r="J401" s="80"/>
      <c r="K401" s="81"/>
      <c r="L401" s="27"/>
      <c r="M401" s="27"/>
      <c r="N401" s="30"/>
      <c r="O401" s="30"/>
      <c r="P401" s="30"/>
      <c r="Q401" s="30"/>
      <c r="R401" s="31"/>
      <c r="S401" s="31"/>
      <c r="T401" s="29"/>
      <c r="U401" s="29"/>
      <c r="V401" s="76"/>
    </row>
    <row r="402" spans="2:22">
      <c r="B402" s="78"/>
      <c r="C402" s="78"/>
      <c r="D402" s="72"/>
      <c r="E402" s="30"/>
      <c r="F402" s="73"/>
      <c r="G402" s="79"/>
      <c r="H402" s="75"/>
      <c r="I402" s="75"/>
      <c r="J402" s="80"/>
      <c r="K402" s="81"/>
      <c r="L402" s="27"/>
      <c r="M402" s="27"/>
      <c r="N402" s="30"/>
      <c r="O402" s="30"/>
      <c r="P402" s="30"/>
      <c r="Q402" s="30"/>
      <c r="R402" s="31"/>
      <c r="S402" s="31"/>
      <c r="T402" s="29"/>
      <c r="U402" s="29"/>
      <c r="V402" s="76"/>
    </row>
    <row r="403" spans="2:22">
      <c r="B403" s="78"/>
      <c r="C403" s="78"/>
      <c r="D403" s="72"/>
      <c r="E403" s="30"/>
      <c r="F403" s="73"/>
      <c r="G403" s="79"/>
      <c r="H403" s="75"/>
      <c r="I403" s="75"/>
      <c r="J403" s="80"/>
      <c r="K403" s="81"/>
      <c r="L403" s="27"/>
      <c r="M403" s="27"/>
      <c r="N403" s="30"/>
      <c r="O403" s="30"/>
      <c r="P403" s="30"/>
      <c r="Q403" s="30"/>
      <c r="R403" s="31"/>
      <c r="S403" s="31"/>
      <c r="T403" s="29"/>
      <c r="U403" s="29"/>
      <c r="V403" s="76"/>
    </row>
    <row r="404" spans="2:22">
      <c r="B404" s="78"/>
      <c r="C404" s="78"/>
      <c r="D404" s="72"/>
      <c r="E404" s="30"/>
      <c r="F404" s="73"/>
      <c r="G404" s="79"/>
      <c r="H404" s="75"/>
      <c r="I404" s="75"/>
      <c r="J404" s="80"/>
      <c r="K404" s="81"/>
      <c r="L404" s="27"/>
      <c r="M404" s="27"/>
      <c r="N404" s="30"/>
      <c r="O404" s="30"/>
      <c r="P404" s="30"/>
      <c r="Q404" s="30"/>
      <c r="R404" s="31"/>
      <c r="S404" s="31"/>
      <c r="T404" s="29"/>
      <c r="U404" s="29"/>
      <c r="V404" s="76"/>
    </row>
    <row r="405" spans="2:22">
      <c r="B405" s="78"/>
      <c r="C405" s="78"/>
      <c r="D405" s="72"/>
      <c r="E405" s="30"/>
      <c r="F405" s="73"/>
      <c r="G405" s="79"/>
      <c r="H405" s="75"/>
      <c r="I405" s="75"/>
      <c r="J405" s="80"/>
      <c r="K405" s="81"/>
      <c r="L405" s="27"/>
      <c r="M405" s="27"/>
      <c r="N405" s="30"/>
      <c r="O405" s="30"/>
      <c r="P405" s="30"/>
      <c r="Q405" s="30"/>
      <c r="R405" s="31"/>
      <c r="S405" s="31"/>
      <c r="T405" s="29"/>
      <c r="U405" s="29"/>
      <c r="V405" s="76"/>
    </row>
    <row r="406" spans="2:22">
      <c r="B406" s="78"/>
      <c r="C406" s="78"/>
      <c r="D406" s="72"/>
      <c r="E406" s="30"/>
      <c r="F406" s="73"/>
      <c r="G406" s="79"/>
      <c r="H406" s="75"/>
      <c r="I406" s="75"/>
      <c r="J406" s="80"/>
      <c r="K406" s="81"/>
      <c r="L406" s="27"/>
      <c r="M406" s="27"/>
      <c r="N406" s="30"/>
      <c r="O406" s="30"/>
      <c r="P406" s="30"/>
      <c r="Q406" s="30"/>
      <c r="R406" s="31"/>
      <c r="S406" s="31"/>
      <c r="T406" s="29"/>
      <c r="U406" s="29"/>
      <c r="V406" s="76"/>
    </row>
    <row r="407" spans="2:22">
      <c r="B407" s="78"/>
      <c r="C407" s="78"/>
      <c r="D407" s="72"/>
      <c r="E407" s="30"/>
      <c r="F407" s="82"/>
      <c r="G407" s="79"/>
      <c r="H407" s="75"/>
      <c r="I407" s="75"/>
      <c r="J407" s="80"/>
      <c r="K407" s="81"/>
      <c r="L407" s="27"/>
      <c r="M407" s="27"/>
      <c r="N407" s="30"/>
      <c r="O407" s="30"/>
      <c r="P407" s="30"/>
      <c r="Q407" s="30"/>
      <c r="R407" s="31"/>
      <c r="S407" s="31"/>
      <c r="T407" s="29"/>
      <c r="U407" s="29"/>
      <c r="V407" s="76"/>
    </row>
    <row r="408" spans="2:22">
      <c r="B408" s="78"/>
      <c r="C408" s="78"/>
      <c r="D408" s="72"/>
      <c r="E408" s="30"/>
      <c r="F408" s="73"/>
      <c r="G408" s="79"/>
      <c r="H408" s="75"/>
      <c r="I408" s="75"/>
      <c r="J408" s="80"/>
      <c r="K408" s="81"/>
      <c r="L408" s="27"/>
      <c r="M408" s="27"/>
      <c r="N408" s="30"/>
      <c r="O408" s="30"/>
      <c r="P408" s="30"/>
      <c r="Q408" s="30"/>
      <c r="R408" s="31"/>
      <c r="S408" s="31"/>
      <c r="T408" s="29"/>
      <c r="U408" s="29"/>
      <c r="V408" s="76"/>
    </row>
    <row r="409" spans="2:22">
      <c r="B409" s="78"/>
      <c r="C409" s="78"/>
      <c r="D409" s="72"/>
      <c r="E409" s="30"/>
      <c r="F409" s="73"/>
      <c r="G409" s="79"/>
      <c r="H409" s="83"/>
      <c r="I409" s="83"/>
      <c r="J409" s="84"/>
      <c r="K409" s="81"/>
      <c r="L409" s="27"/>
      <c r="M409" s="27"/>
      <c r="N409" s="30"/>
      <c r="O409" s="30"/>
      <c r="P409" s="30"/>
      <c r="Q409" s="30"/>
      <c r="R409" s="31"/>
      <c r="S409" s="31"/>
      <c r="T409" s="29"/>
      <c r="U409" s="29"/>
      <c r="V409" s="76"/>
    </row>
    <row r="410" spans="2:22">
      <c r="B410" s="78"/>
      <c r="C410" s="78"/>
      <c r="D410" s="72"/>
      <c r="E410" s="30"/>
      <c r="F410" s="82"/>
      <c r="G410" s="79"/>
      <c r="H410" s="83"/>
      <c r="I410" s="83"/>
      <c r="J410" s="84"/>
      <c r="K410" s="81"/>
      <c r="L410" s="27"/>
      <c r="M410" s="27"/>
      <c r="N410" s="30"/>
      <c r="O410" s="30"/>
      <c r="P410" s="30"/>
      <c r="Q410" s="30"/>
      <c r="R410" s="31"/>
      <c r="S410" s="31"/>
      <c r="T410" s="29"/>
      <c r="U410" s="29"/>
      <c r="V410" s="76"/>
    </row>
    <row r="411" spans="2:22">
      <c r="B411" s="78"/>
      <c r="C411" s="78"/>
      <c r="D411" s="72"/>
      <c r="E411" s="30"/>
      <c r="F411" s="73"/>
      <c r="G411" s="79"/>
      <c r="H411" s="83"/>
      <c r="I411" s="83"/>
      <c r="J411" s="84"/>
      <c r="K411" s="81"/>
      <c r="L411" s="27"/>
      <c r="M411" s="27"/>
      <c r="N411" s="30"/>
      <c r="O411" s="30"/>
      <c r="P411" s="30"/>
      <c r="Q411" s="30"/>
      <c r="R411" s="31"/>
      <c r="S411" s="31"/>
      <c r="T411" s="29"/>
      <c r="U411" s="29"/>
      <c r="V411" s="76"/>
    </row>
    <row r="412" spans="2:22">
      <c r="B412" s="78"/>
      <c r="C412" s="78"/>
      <c r="D412" s="72"/>
      <c r="E412" s="30"/>
      <c r="F412" s="73"/>
      <c r="G412" s="79"/>
      <c r="H412" s="83"/>
      <c r="I412" s="83"/>
      <c r="J412" s="84"/>
      <c r="K412" s="81"/>
      <c r="L412" s="27"/>
      <c r="M412" s="27"/>
      <c r="N412" s="30"/>
      <c r="O412" s="30"/>
      <c r="P412" s="30"/>
      <c r="Q412" s="30"/>
      <c r="R412" s="31"/>
      <c r="S412" s="31"/>
      <c r="T412" s="29"/>
      <c r="U412" s="29"/>
      <c r="V412" s="76"/>
    </row>
    <row r="413" spans="2:22">
      <c r="B413" s="78"/>
      <c r="C413" s="78"/>
      <c r="D413" s="72"/>
      <c r="E413" s="30"/>
      <c r="F413" s="85"/>
      <c r="G413" s="79"/>
      <c r="H413" s="83"/>
      <c r="I413" s="83"/>
      <c r="J413" s="84"/>
      <c r="K413" s="81"/>
      <c r="L413" s="27"/>
      <c r="M413" s="27"/>
      <c r="N413" s="30"/>
      <c r="O413" s="30"/>
      <c r="P413" s="30"/>
      <c r="Q413" s="30"/>
      <c r="R413" s="31"/>
      <c r="S413" s="31"/>
      <c r="T413" s="29"/>
      <c r="U413" s="29"/>
      <c r="V413" s="76"/>
    </row>
    <row r="414" spans="2:22">
      <c r="B414" s="78"/>
      <c r="C414" s="78"/>
      <c r="D414" s="72"/>
      <c r="E414" s="30"/>
      <c r="F414" s="82"/>
      <c r="G414" s="79"/>
      <c r="H414" s="83"/>
      <c r="I414" s="83"/>
      <c r="J414" s="84"/>
      <c r="K414" s="81"/>
      <c r="L414" s="27"/>
      <c r="M414" s="27"/>
      <c r="N414" s="30"/>
      <c r="O414" s="30"/>
      <c r="P414" s="30"/>
      <c r="Q414" s="30"/>
      <c r="R414" s="31"/>
      <c r="S414" s="31"/>
      <c r="T414" s="29"/>
      <c r="U414" s="29"/>
      <c r="V414" s="76"/>
    </row>
    <row r="415" spans="2:22">
      <c r="B415" s="78"/>
      <c r="C415" s="78"/>
      <c r="D415" s="72"/>
      <c r="E415" s="30"/>
      <c r="F415" s="73"/>
      <c r="G415" s="79"/>
      <c r="H415" s="83"/>
      <c r="I415" s="83"/>
      <c r="J415" s="84"/>
      <c r="K415" s="81"/>
      <c r="L415" s="27"/>
      <c r="M415" s="27"/>
      <c r="N415" s="30"/>
      <c r="O415" s="30"/>
      <c r="P415" s="30"/>
      <c r="Q415" s="30"/>
      <c r="R415" s="31"/>
      <c r="S415" s="31"/>
      <c r="T415" s="29"/>
      <c r="U415" s="29"/>
      <c r="V415" s="76"/>
    </row>
    <row r="416" spans="2:22">
      <c r="B416" s="78"/>
      <c r="C416" s="78"/>
      <c r="D416" s="72"/>
      <c r="E416" s="30"/>
      <c r="F416" s="85"/>
      <c r="G416" s="79"/>
      <c r="H416" s="83"/>
      <c r="I416" s="83"/>
      <c r="J416" s="84"/>
      <c r="K416" s="81"/>
      <c r="L416" s="27"/>
      <c r="M416" s="27"/>
      <c r="N416" s="30"/>
      <c r="O416" s="30"/>
      <c r="P416" s="30"/>
      <c r="Q416" s="30"/>
      <c r="R416" s="31"/>
      <c r="S416" s="31"/>
      <c r="T416" s="29"/>
      <c r="U416" s="29"/>
      <c r="V416" s="76"/>
    </row>
    <row r="417" spans="2:22">
      <c r="B417" s="78"/>
      <c r="C417" s="78"/>
      <c r="D417" s="72"/>
      <c r="E417" s="30"/>
      <c r="F417" s="73"/>
      <c r="G417" s="79"/>
      <c r="H417" s="83"/>
      <c r="I417" s="83"/>
      <c r="J417" s="84"/>
      <c r="K417" s="81"/>
      <c r="L417" s="27"/>
      <c r="M417" s="27"/>
      <c r="N417" s="30"/>
      <c r="O417" s="30"/>
      <c r="P417" s="30"/>
      <c r="Q417" s="30"/>
      <c r="R417" s="31"/>
      <c r="S417" s="31"/>
      <c r="T417" s="29"/>
      <c r="U417" s="29"/>
      <c r="V417" s="76"/>
    </row>
    <row r="418" spans="2:22">
      <c r="B418" s="78"/>
      <c r="C418" s="78"/>
      <c r="D418" s="72"/>
      <c r="E418" s="30"/>
      <c r="F418" s="85"/>
      <c r="G418" s="79"/>
      <c r="H418" s="83"/>
      <c r="I418" s="83"/>
      <c r="J418" s="84"/>
      <c r="K418" s="81"/>
      <c r="L418" s="27"/>
      <c r="M418" s="27"/>
      <c r="N418" s="30"/>
      <c r="O418" s="30"/>
      <c r="P418" s="30"/>
      <c r="Q418" s="30"/>
      <c r="R418" s="31"/>
      <c r="S418" s="31"/>
      <c r="T418" s="29"/>
      <c r="U418" s="29"/>
      <c r="V418" s="76"/>
    </row>
    <row r="419" spans="2:22">
      <c r="B419" s="78"/>
      <c r="C419" s="78"/>
      <c r="D419" s="72"/>
      <c r="E419" s="30"/>
      <c r="F419" s="82"/>
      <c r="G419" s="79"/>
      <c r="H419" s="83"/>
      <c r="I419" s="83"/>
      <c r="J419" s="84"/>
      <c r="K419" s="81"/>
      <c r="L419" s="27"/>
      <c r="M419" s="27"/>
      <c r="N419" s="30"/>
      <c r="O419" s="30"/>
      <c r="P419" s="30"/>
      <c r="Q419" s="30"/>
      <c r="R419" s="31"/>
      <c r="S419" s="31"/>
      <c r="T419" s="29"/>
      <c r="U419" s="29"/>
      <c r="V419" s="76"/>
    </row>
    <row r="420" spans="2:22">
      <c r="B420" s="78"/>
      <c r="C420" s="78"/>
      <c r="D420" s="72"/>
      <c r="E420" s="30"/>
      <c r="F420" s="73"/>
      <c r="G420" s="79"/>
      <c r="H420" s="83"/>
      <c r="I420" s="83"/>
      <c r="J420" s="84"/>
      <c r="K420" s="81"/>
      <c r="L420" s="27"/>
      <c r="M420" s="27"/>
      <c r="N420" s="30"/>
      <c r="O420" s="30"/>
      <c r="P420" s="30"/>
      <c r="Q420" s="30"/>
      <c r="R420" s="31"/>
      <c r="S420" s="31"/>
      <c r="T420" s="29"/>
      <c r="U420" s="29"/>
      <c r="V420" s="76"/>
    </row>
    <row r="421" spans="2:22">
      <c r="B421" s="78"/>
      <c r="C421" s="78"/>
      <c r="D421" s="72"/>
      <c r="E421" s="30"/>
      <c r="F421" s="82"/>
      <c r="G421" s="79"/>
      <c r="H421" s="83"/>
      <c r="I421" s="83"/>
      <c r="J421" s="84"/>
      <c r="K421" s="81"/>
      <c r="L421" s="27"/>
      <c r="M421" s="27"/>
      <c r="N421" s="30"/>
      <c r="O421" s="30"/>
      <c r="P421" s="30"/>
      <c r="Q421" s="30"/>
      <c r="R421" s="31"/>
      <c r="S421" s="31"/>
      <c r="T421" s="29"/>
      <c r="U421" s="29"/>
      <c r="V421" s="76"/>
    </row>
    <row r="422" spans="2:22">
      <c r="B422" s="78"/>
      <c r="C422" s="78"/>
      <c r="D422" s="72"/>
      <c r="E422" s="30"/>
      <c r="F422" s="85"/>
      <c r="G422" s="79"/>
      <c r="H422" s="83"/>
      <c r="I422" s="83"/>
      <c r="J422" s="84"/>
      <c r="K422" s="81"/>
      <c r="L422" s="27"/>
      <c r="M422" s="27"/>
      <c r="N422" s="30"/>
      <c r="O422" s="30"/>
      <c r="P422" s="30"/>
      <c r="Q422" s="30"/>
      <c r="R422" s="31"/>
      <c r="S422" s="31"/>
      <c r="T422" s="29"/>
      <c r="U422" s="29"/>
      <c r="V422" s="86"/>
    </row>
    <row r="423" spans="2:22">
      <c r="B423" s="78"/>
      <c r="C423" s="78"/>
      <c r="D423" s="72"/>
      <c r="E423" s="30"/>
      <c r="F423" s="85"/>
      <c r="G423" s="79"/>
      <c r="H423" s="83"/>
      <c r="I423" s="83"/>
      <c r="J423" s="84"/>
      <c r="K423" s="81"/>
      <c r="L423" s="27"/>
      <c r="M423" s="27"/>
      <c r="N423" s="30"/>
      <c r="O423" s="30"/>
      <c r="P423" s="30"/>
      <c r="Q423" s="30"/>
      <c r="R423" s="31"/>
      <c r="S423" s="31"/>
      <c r="T423" s="29"/>
      <c r="U423" s="29"/>
      <c r="V423" s="76"/>
    </row>
    <row r="424" spans="2:22">
      <c r="B424" s="78"/>
      <c r="C424" s="78"/>
      <c r="D424" s="72"/>
      <c r="E424" s="30"/>
      <c r="F424" s="82"/>
      <c r="G424" s="79"/>
      <c r="H424" s="83"/>
      <c r="I424" s="83"/>
      <c r="J424" s="84"/>
      <c r="K424" s="81"/>
      <c r="L424" s="27"/>
      <c r="M424" s="27"/>
      <c r="N424" s="30"/>
      <c r="O424" s="30"/>
      <c r="P424" s="30"/>
      <c r="Q424" s="30"/>
      <c r="R424" s="31"/>
      <c r="S424" s="31"/>
      <c r="T424" s="29"/>
      <c r="U424" s="29"/>
      <c r="V424" s="76"/>
    </row>
    <row r="425" spans="2:22">
      <c r="B425" s="78"/>
      <c r="C425" s="78"/>
      <c r="D425" s="72"/>
      <c r="E425" s="30"/>
      <c r="F425" s="82"/>
      <c r="G425" s="79"/>
      <c r="H425" s="83"/>
      <c r="I425" s="83"/>
      <c r="J425" s="84"/>
      <c r="K425" s="81"/>
      <c r="L425" s="27"/>
      <c r="M425" s="27"/>
      <c r="N425" s="30"/>
      <c r="O425" s="30"/>
      <c r="P425" s="30"/>
      <c r="Q425" s="30"/>
      <c r="R425" s="31"/>
      <c r="S425" s="31"/>
      <c r="T425" s="29"/>
      <c r="U425" s="29"/>
      <c r="V425" s="76"/>
    </row>
    <row r="426" spans="2:22">
      <c r="B426" s="78"/>
      <c r="C426" s="78"/>
      <c r="D426" s="72"/>
      <c r="E426" s="30"/>
      <c r="F426" s="85"/>
      <c r="G426" s="79"/>
      <c r="H426" s="83"/>
      <c r="I426" s="83"/>
      <c r="J426" s="84"/>
      <c r="K426" s="81"/>
      <c r="L426" s="27"/>
      <c r="M426" s="27"/>
      <c r="N426" s="30"/>
      <c r="O426" s="30"/>
      <c r="P426" s="30"/>
      <c r="Q426" s="30"/>
      <c r="R426" s="31"/>
      <c r="S426" s="31"/>
      <c r="T426" s="29"/>
      <c r="U426" s="29"/>
      <c r="V426" s="86"/>
    </row>
    <row r="427" spans="2:22">
      <c r="B427" s="78"/>
      <c r="C427" s="78"/>
      <c r="D427" s="72"/>
      <c r="E427" s="30"/>
      <c r="F427" s="85"/>
      <c r="G427" s="79"/>
      <c r="H427" s="83"/>
      <c r="I427" s="83"/>
      <c r="J427" s="84"/>
      <c r="K427" s="81"/>
      <c r="L427" s="27"/>
      <c r="M427" s="27"/>
      <c r="N427" s="30"/>
      <c r="O427" s="30"/>
      <c r="P427" s="30"/>
      <c r="Q427" s="30"/>
      <c r="R427" s="31"/>
      <c r="S427" s="31"/>
      <c r="T427" s="29"/>
      <c r="U427" s="29"/>
      <c r="V427" s="86"/>
    </row>
    <row r="428" spans="2:22">
      <c r="B428" s="78"/>
      <c r="C428" s="78"/>
      <c r="D428" s="72"/>
      <c r="E428" s="30"/>
      <c r="F428" s="82"/>
      <c r="G428" s="79"/>
      <c r="H428" s="83"/>
      <c r="I428" s="83"/>
      <c r="J428" s="84"/>
      <c r="K428" s="81"/>
      <c r="L428" s="27"/>
      <c r="M428" s="27"/>
      <c r="N428" s="30"/>
      <c r="O428" s="30"/>
      <c r="P428" s="30"/>
      <c r="Q428" s="30"/>
      <c r="R428" s="31"/>
      <c r="S428" s="31"/>
      <c r="T428" s="29"/>
      <c r="U428" s="29"/>
      <c r="V428" s="76"/>
    </row>
    <row r="429" spans="2:22">
      <c r="B429" s="78"/>
      <c r="C429" s="78"/>
      <c r="D429" s="72"/>
      <c r="E429" s="30"/>
      <c r="F429" s="73"/>
      <c r="G429" s="79"/>
      <c r="H429" s="83"/>
      <c r="I429" s="83"/>
      <c r="J429" s="84"/>
      <c r="K429" s="81"/>
      <c r="L429" s="27"/>
      <c r="M429" s="27"/>
      <c r="N429" s="30"/>
      <c r="O429" s="30"/>
      <c r="P429" s="30"/>
      <c r="Q429" s="30"/>
      <c r="R429" s="31"/>
      <c r="S429" s="31"/>
      <c r="T429" s="29"/>
      <c r="U429" s="29"/>
      <c r="V429" s="76"/>
    </row>
    <row r="430" spans="2:22">
      <c r="B430" s="78"/>
      <c r="C430" s="78"/>
      <c r="D430" s="72"/>
      <c r="E430" s="30"/>
      <c r="F430" s="73"/>
      <c r="G430" s="79"/>
      <c r="H430" s="83"/>
      <c r="I430" s="83"/>
      <c r="J430" s="84"/>
      <c r="K430" s="81"/>
      <c r="L430" s="27"/>
      <c r="M430" s="27"/>
      <c r="N430" s="30"/>
      <c r="O430" s="30"/>
      <c r="P430" s="30"/>
      <c r="Q430" s="30"/>
      <c r="R430" s="31"/>
      <c r="S430" s="31"/>
      <c r="T430" s="29"/>
      <c r="U430" s="29"/>
      <c r="V430" s="76"/>
    </row>
    <row r="431" spans="2:22">
      <c r="B431" s="78"/>
      <c r="C431" s="78"/>
      <c r="D431" s="72"/>
      <c r="E431" s="30"/>
      <c r="F431" s="73"/>
      <c r="G431" s="79"/>
      <c r="H431" s="83"/>
      <c r="I431" s="83"/>
      <c r="J431" s="84"/>
      <c r="K431" s="81"/>
      <c r="L431" s="27"/>
      <c r="M431" s="27"/>
      <c r="N431" s="30"/>
      <c r="O431" s="30"/>
      <c r="P431" s="30"/>
      <c r="Q431" s="30"/>
      <c r="R431" s="31"/>
      <c r="S431" s="31"/>
      <c r="T431" s="29"/>
      <c r="U431" s="29"/>
      <c r="V431" s="76"/>
    </row>
    <row r="432" spans="2:22">
      <c r="B432" s="78"/>
      <c r="C432" s="78"/>
      <c r="D432" s="72"/>
      <c r="E432" s="30"/>
      <c r="F432" s="82"/>
      <c r="G432" s="79"/>
      <c r="H432" s="83"/>
      <c r="I432" s="83"/>
      <c r="J432" s="84"/>
      <c r="K432" s="81"/>
      <c r="L432" s="27"/>
      <c r="M432" s="27"/>
      <c r="N432" s="30"/>
      <c r="O432" s="30"/>
      <c r="P432" s="30"/>
      <c r="Q432" s="30"/>
      <c r="R432" s="31"/>
      <c r="S432" s="31"/>
      <c r="T432" s="29"/>
      <c r="U432" s="29"/>
      <c r="V432" s="76"/>
    </row>
    <row r="433" spans="2:22">
      <c r="B433" s="78"/>
      <c r="C433" s="78"/>
      <c r="D433" s="72"/>
      <c r="E433" s="30"/>
      <c r="F433" s="82"/>
      <c r="G433" s="79"/>
      <c r="H433" s="83"/>
      <c r="I433" s="83"/>
      <c r="J433" s="84"/>
      <c r="K433" s="81"/>
      <c r="L433" s="27"/>
      <c r="M433" s="27"/>
      <c r="N433" s="30"/>
      <c r="O433" s="30"/>
      <c r="P433" s="30"/>
      <c r="Q433" s="30"/>
      <c r="R433" s="31"/>
      <c r="S433" s="31"/>
      <c r="T433" s="29"/>
      <c r="U433" s="29"/>
      <c r="V433" s="76"/>
    </row>
    <row r="434" spans="2:22">
      <c r="B434" s="78"/>
      <c r="C434" s="78"/>
      <c r="D434" s="72"/>
      <c r="E434" s="30"/>
      <c r="F434" s="82"/>
      <c r="G434" s="79"/>
      <c r="H434" s="83"/>
      <c r="I434" s="83"/>
      <c r="J434" s="84"/>
      <c r="K434" s="81"/>
      <c r="L434" s="27"/>
      <c r="M434" s="27"/>
      <c r="N434" s="30"/>
      <c r="O434" s="30"/>
      <c r="P434" s="30"/>
      <c r="Q434" s="30"/>
      <c r="R434" s="31"/>
      <c r="S434" s="31"/>
      <c r="T434" s="29"/>
      <c r="U434" s="29"/>
      <c r="V434" s="76"/>
    </row>
    <row r="435" spans="2:22">
      <c r="B435" s="78"/>
      <c r="C435" s="78"/>
      <c r="D435" s="72"/>
      <c r="E435" s="30"/>
      <c r="F435" s="82"/>
      <c r="G435" s="79"/>
      <c r="H435" s="83"/>
      <c r="I435" s="83"/>
      <c r="J435" s="84"/>
      <c r="K435" s="81"/>
      <c r="L435" s="27"/>
      <c r="M435" s="27"/>
      <c r="N435" s="30"/>
      <c r="O435" s="30"/>
      <c r="P435" s="30"/>
      <c r="Q435" s="30"/>
      <c r="R435" s="31"/>
      <c r="S435" s="31"/>
      <c r="T435" s="29"/>
      <c r="U435" s="29"/>
      <c r="V435" s="76"/>
    </row>
    <row r="436" spans="2:22">
      <c r="B436" s="78"/>
      <c r="C436" s="78"/>
      <c r="D436" s="72"/>
      <c r="E436" s="30"/>
      <c r="F436" s="73"/>
      <c r="G436" s="79"/>
      <c r="H436" s="83"/>
      <c r="I436" s="83"/>
      <c r="J436" s="84"/>
      <c r="K436" s="81"/>
      <c r="L436" s="27"/>
      <c r="M436" s="27"/>
      <c r="N436" s="30"/>
      <c r="O436" s="30"/>
      <c r="P436" s="30"/>
      <c r="Q436" s="30"/>
      <c r="R436" s="31"/>
      <c r="S436" s="31"/>
      <c r="T436" s="29"/>
      <c r="U436" s="29"/>
      <c r="V436" s="76"/>
    </row>
    <row r="437" spans="2:22">
      <c r="B437" s="78"/>
      <c r="C437" s="78"/>
      <c r="D437" s="72"/>
      <c r="E437" s="30"/>
      <c r="F437" s="82"/>
      <c r="G437" s="79"/>
      <c r="H437" s="83"/>
      <c r="I437" s="83"/>
      <c r="J437" s="84"/>
      <c r="K437" s="81"/>
      <c r="L437" s="27"/>
      <c r="M437" s="27"/>
      <c r="N437" s="30"/>
      <c r="O437" s="30"/>
      <c r="P437" s="30"/>
      <c r="Q437" s="30"/>
      <c r="R437" s="31"/>
      <c r="S437" s="31"/>
      <c r="T437" s="29"/>
      <c r="U437" s="29"/>
      <c r="V437" s="76"/>
    </row>
    <row r="438" spans="2:22">
      <c r="B438" s="78"/>
      <c r="C438" s="78"/>
      <c r="D438" s="72"/>
      <c r="E438" s="30"/>
      <c r="F438" s="82"/>
      <c r="G438" s="79"/>
      <c r="H438" s="83"/>
      <c r="I438" s="83"/>
      <c r="J438" s="84"/>
      <c r="K438" s="81"/>
      <c r="L438" s="27"/>
      <c r="M438" s="27"/>
      <c r="N438" s="30"/>
      <c r="O438" s="30"/>
      <c r="P438" s="30"/>
      <c r="Q438" s="30"/>
      <c r="R438" s="31"/>
      <c r="S438" s="31"/>
      <c r="T438" s="29"/>
      <c r="U438" s="29"/>
      <c r="V438" s="76"/>
    </row>
    <row r="439" spans="2:22">
      <c r="B439" s="78"/>
      <c r="C439" s="78"/>
      <c r="D439" s="72"/>
      <c r="E439" s="30"/>
      <c r="F439" s="82"/>
      <c r="G439" s="79"/>
      <c r="H439" s="83"/>
      <c r="I439" s="83"/>
      <c r="J439" s="84"/>
      <c r="K439" s="81"/>
      <c r="L439" s="27"/>
      <c r="M439" s="27"/>
      <c r="N439" s="30"/>
      <c r="O439" s="30"/>
      <c r="P439" s="30"/>
      <c r="Q439" s="30"/>
      <c r="R439" s="31"/>
      <c r="S439" s="31"/>
      <c r="T439" s="29"/>
      <c r="U439" s="29"/>
      <c r="V439" s="76"/>
    </row>
    <row r="440" spans="2:22">
      <c r="B440" s="78"/>
      <c r="C440" s="78"/>
      <c r="D440" s="72"/>
      <c r="E440" s="30"/>
      <c r="F440" s="82"/>
      <c r="G440" s="79"/>
      <c r="H440" s="83"/>
      <c r="I440" s="83"/>
      <c r="J440" s="84"/>
      <c r="K440" s="81"/>
      <c r="L440" s="27"/>
      <c r="M440" s="27"/>
      <c r="N440" s="30"/>
      <c r="O440" s="30"/>
      <c r="P440" s="30"/>
      <c r="Q440" s="30"/>
      <c r="R440" s="31"/>
      <c r="S440" s="31"/>
      <c r="T440" s="29"/>
      <c r="U440" s="29"/>
      <c r="V440" s="76"/>
    </row>
    <row r="441" spans="2:22">
      <c r="B441" s="78"/>
      <c r="C441" s="78"/>
      <c r="D441" s="72"/>
      <c r="E441" s="30"/>
      <c r="F441" s="82"/>
      <c r="G441" s="79"/>
      <c r="H441" s="83"/>
      <c r="I441" s="83"/>
      <c r="J441" s="84"/>
      <c r="K441" s="81"/>
      <c r="L441" s="27"/>
      <c r="M441" s="27"/>
      <c r="N441" s="30"/>
      <c r="O441" s="30"/>
      <c r="P441" s="30"/>
      <c r="Q441" s="30"/>
      <c r="R441" s="31"/>
      <c r="S441" s="31"/>
      <c r="T441" s="29"/>
      <c r="U441" s="29"/>
      <c r="V441" s="76"/>
    </row>
    <row r="442" spans="2:22">
      <c r="B442" s="78"/>
      <c r="C442" s="78"/>
      <c r="D442" s="72"/>
      <c r="E442" s="30"/>
      <c r="F442" s="82"/>
      <c r="G442" s="79"/>
      <c r="H442" s="83"/>
      <c r="I442" s="83"/>
      <c r="J442" s="84"/>
      <c r="K442" s="81"/>
      <c r="L442" s="27"/>
      <c r="M442" s="27"/>
      <c r="N442" s="30"/>
      <c r="O442" s="30"/>
      <c r="P442" s="30"/>
      <c r="Q442" s="30"/>
      <c r="R442" s="31"/>
      <c r="S442" s="31"/>
      <c r="T442" s="29"/>
      <c r="U442" s="29"/>
      <c r="V442" s="76"/>
    </row>
    <row r="443" spans="2:22">
      <c r="B443" s="78"/>
      <c r="C443" s="78"/>
      <c r="D443" s="72"/>
      <c r="E443" s="30"/>
      <c r="F443" s="82"/>
      <c r="G443" s="79"/>
      <c r="H443" s="83"/>
      <c r="I443" s="83"/>
      <c r="J443" s="84"/>
      <c r="K443" s="81"/>
      <c r="L443" s="27"/>
      <c r="M443" s="27"/>
      <c r="N443" s="30"/>
      <c r="O443" s="30"/>
      <c r="P443" s="30"/>
      <c r="Q443" s="30"/>
      <c r="R443" s="31"/>
      <c r="S443" s="31"/>
      <c r="T443" s="29"/>
      <c r="U443" s="29"/>
      <c r="V443" s="76"/>
    </row>
    <row r="444" spans="2:22">
      <c r="B444" s="78"/>
      <c r="C444" s="78"/>
      <c r="D444" s="72"/>
      <c r="E444" s="30"/>
      <c r="F444" s="82"/>
      <c r="G444" s="79"/>
      <c r="H444" s="83"/>
      <c r="I444" s="83"/>
      <c r="J444" s="84"/>
      <c r="K444" s="81"/>
      <c r="L444" s="27"/>
      <c r="M444" s="27"/>
      <c r="N444" s="30"/>
      <c r="O444" s="30"/>
      <c r="P444" s="30"/>
      <c r="Q444" s="30"/>
      <c r="R444" s="31"/>
      <c r="S444" s="31"/>
      <c r="T444" s="29"/>
      <c r="U444" s="29"/>
      <c r="V444" s="76"/>
    </row>
    <row r="445" spans="2:22">
      <c r="B445" s="78"/>
      <c r="C445" s="78"/>
      <c r="D445" s="72"/>
      <c r="E445" s="30"/>
      <c r="F445" s="82"/>
      <c r="G445" s="79"/>
      <c r="H445" s="83"/>
      <c r="I445" s="83"/>
      <c r="J445" s="84"/>
      <c r="K445" s="81"/>
      <c r="L445" s="27"/>
      <c r="M445" s="27"/>
      <c r="N445" s="30"/>
      <c r="O445" s="30"/>
      <c r="P445" s="30"/>
      <c r="Q445" s="30"/>
      <c r="R445" s="31"/>
      <c r="S445" s="31"/>
      <c r="T445" s="29"/>
      <c r="U445" s="29"/>
      <c r="V445" s="76"/>
    </row>
    <row r="446" spans="2:22">
      <c r="B446" s="78"/>
      <c r="C446" s="78"/>
      <c r="D446" s="72"/>
      <c r="E446" s="30"/>
      <c r="F446" s="82"/>
      <c r="G446" s="79"/>
      <c r="H446" s="83"/>
      <c r="I446" s="83"/>
      <c r="J446" s="84"/>
      <c r="K446" s="81"/>
      <c r="L446" s="27"/>
      <c r="M446" s="27"/>
      <c r="N446" s="30"/>
      <c r="O446" s="30"/>
      <c r="P446" s="30"/>
      <c r="Q446" s="30"/>
      <c r="R446" s="31"/>
      <c r="S446" s="31"/>
      <c r="T446" s="29"/>
      <c r="U446" s="29"/>
      <c r="V446" s="76"/>
    </row>
    <row r="447" spans="2:22">
      <c r="B447" s="78"/>
      <c r="C447" s="78"/>
      <c r="D447" s="72"/>
      <c r="E447" s="30"/>
      <c r="F447" s="82"/>
      <c r="G447" s="79"/>
      <c r="H447" s="83"/>
      <c r="I447" s="83"/>
      <c r="J447" s="84"/>
      <c r="K447" s="81"/>
      <c r="L447" s="27"/>
      <c r="M447" s="27"/>
      <c r="N447" s="30"/>
      <c r="O447" s="30"/>
      <c r="P447" s="30"/>
      <c r="Q447" s="30"/>
      <c r="R447" s="31"/>
      <c r="S447" s="31"/>
      <c r="T447" s="29"/>
      <c r="U447" s="29"/>
      <c r="V447" s="76"/>
    </row>
    <row r="448" spans="2:22">
      <c r="B448" s="78"/>
      <c r="C448" s="78"/>
      <c r="D448" s="72"/>
      <c r="E448" s="30"/>
      <c r="F448" s="73"/>
      <c r="G448" s="79"/>
      <c r="H448" s="83"/>
      <c r="I448" s="83"/>
      <c r="J448" s="84"/>
      <c r="K448" s="81"/>
      <c r="L448" s="27"/>
      <c r="M448" s="27"/>
      <c r="N448" s="30"/>
      <c r="O448" s="30"/>
      <c r="P448" s="30"/>
      <c r="Q448" s="30"/>
      <c r="R448" s="31"/>
      <c r="S448" s="31"/>
      <c r="T448" s="29"/>
      <c r="U448" s="29"/>
      <c r="V448" s="76"/>
    </row>
    <row r="449" spans="2:22">
      <c r="B449" s="78"/>
      <c r="C449" s="78"/>
      <c r="D449" s="72"/>
      <c r="E449" s="30"/>
      <c r="F449" s="73"/>
      <c r="G449" s="79"/>
      <c r="H449" s="83"/>
      <c r="I449" s="83"/>
      <c r="J449" s="84"/>
      <c r="K449" s="81"/>
      <c r="L449" s="27"/>
      <c r="M449" s="27"/>
      <c r="N449" s="30"/>
      <c r="O449" s="30"/>
      <c r="P449" s="30"/>
      <c r="Q449" s="30"/>
      <c r="R449" s="31"/>
      <c r="S449" s="31"/>
      <c r="T449" s="29"/>
      <c r="U449" s="29"/>
      <c r="V449" s="76"/>
    </row>
    <row r="450" spans="2:22">
      <c r="B450" s="78"/>
      <c r="C450" s="78"/>
      <c r="D450" s="72"/>
      <c r="E450" s="30"/>
      <c r="F450" s="73"/>
      <c r="G450" s="79"/>
      <c r="H450" s="83"/>
      <c r="I450" s="83"/>
      <c r="J450" s="84"/>
      <c r="K450" s="81"/>
      <c r="L450" s="27"/>
      <c r="M450" s="27"/>
      <c r="N450" s="30"/>
      <c r="O450" s="30"/>
      <c r="P450" s="30"/>
      <c r="Q450" s="30"/>
      <c r="R450" s="31"/>
      <c r="S450" s="31"/>
      <c r="T450" s="29"/>
      <c r="U450" s="29"/>
      <c r="V450" s="76"/>
    </row>
    <row r="451" spans="2:22">
      <c r="B451" s="78"/>
      <c r="C451" s="78"/>
      <c r="D451" s="72"/>
      <c r="E451" s="30"/>
      <c r="F451" s="73"/>
      <c r="G451" s="79"/>
      <c r="H451" s="83"/>
      <c r="I451" s="83"/>
      <c r="J451" s="84"/>
      <c r="K451" s="81"/>
      <c r="L451" s="27"/>
      <c r="M451" s="27"/>
      <c r="N451" s="30"/>
      <c r="O451" s="30"/>
      <c r="P451" s="30"/>
      <c r="Q451" s="30"/>
      <c r="R451" s="31"/>
      <c r="S451" s="31"/>
      <c r="T451" s="29"/>
      <c r="U451" s="29"/>
      <c r="V451" s="76"/>
    </row>
    <row r="452" spans="2:22">
      <c r="B452" s="78"/>
      <c r="C452" s="78"/>
      <c r="D452" s="72"/>
      <c r="E452" s="30"/>
      <c r="F452" s="73"/>
      <c r="G452" s="79"/>
      <c r="H452" s="83"/>
      <c r="I452" s="83"/>
      <c r="J452" s="84"/>
      <c r="K452" s="81"/>
      <c r="L452" s="27"/>
      <c r="M452" s="27"/>
      <c r="N452" s="30"/>
      <c r="O452" s="30"/>
      <c r="P452" s="30"/>
      <c r="Q452" s="30"/>
      <c r="R452" s="31"/>
      <c r="S452" s="31"/>
      <c r="T452" s="29"/>
      <c r="U452" s="29"/>
      <c r="V452" s="76"/>
    </row>
    <row r="453" spans="2:22">
      <c r="B453" s="78"/>
      <c r="C453" s="78"/>
      <c r="D453" s="72"/>
      <c r="E453" s="30"/>
      <c r="F453" s="73"/>
      <c r="G453" s="79"/>
      <c r="H453" s="83"/>
      <c r="I453" s="83"/>
      <c r="J453" s="84"/>
      <c r="K453" s="81"/>
      <c r="L453" s="27"/>
      <c r="M453" s="27"/>
      <c r="N453" s="30"/>
      <c r="O453" s="30"/>
      <c r="P453" s="30"/>
      <c r="Q453" s="30"/>
      <c r="R453" s="31"/>
      <c r="S453" s="31"/>
      <c r="T453" s="29"/>
      <c r="U453" s="29"/>
      <c r="V453" s="76"/>
    </row>
    <row r="454" spans="2:22">
      <c r="B454" s="78"/>
      <c r="C454" s="78"/>
      <c r="D454" s="72"/>
      <c r="E454" s="30"/>
      <c r="F454" s="73"/>
      <c r="G454" s="79"/>
      <c r="H454" s="83"/>
      <c r="I454" s="83"/>
      <c r="J454" s="84"/>
      <c r="K454" s="81"/>
      <c r="L454" s="27"/>
      <c r="M454" s="27"/>
      <c r="N454" s="30"/>
      <c r="O454" s="30"/>
      <c r="P454" s="30"/>
      <c r="Q454" s="30"/>
      <c r="R454" s="31"/>
      <c r="S454" s="31"/>
      <c r="T454" s="29"/>
      <c r="U454" s="29"/>
      <c r="V454" s="76"/>
    </row>
    <row r="455" spans="2:22">
      <c r="B455" s="78"/>
      <c r="C455" s="78"/>
      <c r="D455" s="72"/>
      <c r="E455" s="30"/>
      <c r="F455" s="73"/>
      <c r="G455" s="79"/>
      <c r="H455" s="83"/>
      <c r="I455" s="83"/>
      <c r="J455" s="84"/>
      <c r="K455" s="81"/>
      <c r="L455" s="27"/>
      <c r="M455" s="27"/>
      <c r="N455" s="30"/>
      <c r="O455" s="30"/>
      <c r="P455" s="30"/>
      <c r="Q455" s="30"/>
      <c r="R455" s="31"/>
      <c r="S455" s="31"/>
      <c r="T455" s="29"/>
      <c r="U455" s="29"/>
      <c r="V455" s="76"/>
    </row>
    <row r="456" spans="2:22">
      <c r="B456" s="78"/>
      <c r="C456" s="78"/>
      <c r="D456" s="72"/>
      <c r="E456" s="30"/>
      <c r="F456" s="82"/>
      <c r="G456" s="79"/>
      <c r="H456" s="83"/>
      <c r="I456" s="83"/>
      <c r="J456" s="84"/>
      <c r="K456" s="81"/>
      <c r="L456" s="27"/>
      <c r="M456" s="27"/>
      <c r="N456" s="30"/>
      <c r="O456" s="30"/>
      <c r="P456" s="30"/>
      <c r="Q456" s="30"/>
      <c r="R456" s="31"/>
      <c r="S456" s="31"/>
      <c r="T456" s="29"/>
      <c r="U456" s="29"/>
      <c r="V456" s="76"/>
    </row>
    <row r="457" spans="2:22">
      <c r="B457" s="78"/>
      <c r="C457" s="78"/>
      <c r="D457" s="72"/>
      <c r="E457" s="30"/>
      <c r="F457" s="73"/>
      <c r="G457" s="79"/>
      <c r="H457" s="83"/>
      <c r="I457" s="83"/>
      <c r="J457" s="84"/>
      <c r="K457" s="81"/>
      <c r="L457" s="27"/>
      <c r="M457" s="27"/>
      <c r="N457" s="30"/>
      <c r="O457" s="30"/>
      <c r="P457" s="30"/>
      <c r="Q457" s="30"/>
      <c r="R457" s="31"/>
      <c r="S457" s="31"/>
      <c r="T457" s="29"/>
      <c r="U457" s="29"/>
      <c r="V457" s="76"/>
    </row>
    <row r="458" spans="2:22">
      <c r="B458" s="78"/>
      <c r="C458" s="78"/>
      <c r="D458" s="72"/>
      <c r="E458" s="30"/>
      <c r="F458" s="73"/>
      <c r="G458" s="79"/>
      <c r="H458" s="83"/>
      <c r="I458" s="83"/>
      <c r="J458" s="84"/>
      <c r="K458" s="81"/>
      <c r="L458" s="27"/>
      <c r="M458" s="27"/>
      <c r="N458" s="30"/>
      <c r="O458" s="30"/>
      <c r="P458" s="30"/>
      <c r="Q458" s="30"/>
      <c r="R458" s="31"/>
      <c r="S458" s="31"/>
      <c r="T458" s="29"/>
      <c r="U458" s="29"/>
      <c r="V458" s="76"/>
    </row>
    <row r="459" spans="2:22">
      <c r="B459" s="78"/>
      <c r="C459" s="78"/>
      <c r="D459" s="72"/>
      <c r="E459" s="30"/>
      <c r="F459" s="73"/>
      <c r="G459" s="79"/>
      <c r="H459" s="83"/>
      <c r="I459" s="83"/>
      <c r="J459" s="84"/>
      <c r="K459" s="81"/>
      <c r="L459" s="27"/>
      <c r="M459" s="27"/>
      <c r="N459" s="30"/>
      <c r="O459" s="30"/>
      <c r="P459" s="30"/>
      <c r="Q459" s="30"/>
      <c r="R459" s="31"/>
      <c r="S459" s="31"/>
      <c r="T459" s="29"/>
      <c r="U459" s="29"/>
      <c r="V459" s="76"/>
    </row>
    <row r="460" spans="2:22">
      <c r="B460" s="78"/>
      <c r="C460" s="78"/>
      <c r="D460" s="72"/>
      <c r="E460" s="30"/>
      <c r="F460" s="73"/>
      <c r="G460" s="79"/>
      <c r="H460" s="83"/>
      <c r="I460" s="83"/>
      <c r="J460" s="84"/>
      <c r="K460" s="81"/>
      <c r="L460" s="27"/>
      <c r="M460" s="27"/>
      <c r="N460" s="30"/>
      <c r="O460" s="30"/>
      <c r="P460" s="30"/>
      <c r="Q460" s="30"/>
      <c r="R460" s="31"/>
      <c r="S460" s="31"/>
      <c r="T460" s="29"/>
      <c r="U460" s="29"/>
      <c r="V460" s="76"/>
    </row>
    <row r="461" spans="2:22">
      <c r="B461" s="78"/>
      <c r="C461" s="78"/>
      <c r="D461" s="72"/>
      <c r="E461" s="30"/>
      <c r="F461" s="73"/>
      <c r="G461" s="79"/>
      <c r="H461" s="83"/>
      <c r="I461" s="83"/>
      <c r="J461" s="84"/>
      <c r="K461" s="81"/>
      <c r="L461" s="27"/>
      <c r="M461" s="27"/>
      <c r="N461" s="30"/>
      <c r="O461" s="30"/>
      <c r="P461" s="30"/>
      <c r="Q461" s="30"/>
      <c r="R461" s="31"/>
      <c r="S461" s="31"/>
      <c r="T461" s="29"/>
      <c r="U461" s="29"/>
      <c r="V461" s="76"/>
    </row>
    <row r="462" spans="2:22">
      <c r="B462" s="78"/>
      <c r="C462" s="78"/>
      <c r="D462" s="72"/>
      <c r="E462" s="30"/>
      <c r="F462" s="73"/>
      <c r="G462" s="79"/>
      <c r="H462" s="83"/>
      <c r="I462" s="83"/>
      <c r="J462" s="84"/>
      <c r="K462" s="81"/>
      <c r="L462" s="27"/>
      <c r="M462" s="27"/>
      <c r="N462" s="30"/>
      <c r="O462" s="30"/>
      <c r="P462" s="30"/>
      <c r="Q462" s="30"/>
      <c r="R462" s="31"/>
      <c r="S462" s="31"/>
      <c r="T462" s="29"/>
      <c r="U462" s="29"/>
      <c r="V462" s="76"/>
    </row>
    <row r="463" spans="2:22">
      <c r="B463" s="78"/>
      <c r="C463" s="78"/>
      <c r="D463" s="72"/>
      <c r="E463" s="30"/>
      <c r="F463" s="73"/>
      <c r="G463" s="79"/>
      <c r="H463" s="83"/>
      <c r="I463" s="83"/>
      <c r="J463" s="84"/>
      <c r="K463" s="81"/>
      <c r="L463" s="27"/>
      <c r="M463" s="27"/>
      <c r="N463" s="30"/>
      <c r="O463" s="30"/>
      <c r="P463" s="30"/>
      <c r="Q463" s="30"/>
      <c r="R463" s="31"/>
      <c r="S463" s="31"/>
      <c r="T463" s="29"/>
      <c r="U463" s="29"/>
      <c r="V463" s="76"/>
    </row>
    <row r="464" spans="2:22">
      <c r="B464" s="78"/>
      <c r="C464" s="78"/>
      <c r="D464" s="72"/>
      <c r="E464" s="30"/>
      <c r="F464" s="73"/>
      <c r="G464" s="79"/>
      <c r="H464" s="83"/>
      <c r="I464" s="83"/>
      <c r="J464" s="84"/>
      <c r="K464" s="81"/>
      <c r="L464" s="27"/>
      <c r="M464" s="27"/>
      <c r="N464" s="30"/>
      <c r="O464" s="30"/>
      <c r="P464" s="30"/>
      <c r="Q464" s="30"/>
      <c r="R464" s="31"/>
      <c r="S464" s="31"/>
      <c r="T464" s="29"/>
      <c r="U464" s="29"/>
      <c r="V464" s="76"/>
    </row>
    <row r="465" spans="2:22">
      <c r="B465" s="78"/>
      <c r="C465" s="78"/>
      <c r="D465" s="72"/>
      <c r="E465" s="30"/>
      <c r="F465" s="82"/>
      <c r="G465" s="79"/>
      <c r="H465" s="83"/>
      <c r="I465" s="83"/>
      <c r="J465" s="84"/>
      <c r="K465" s="81"/>
      <c r="L465" s="27"/>
      <c r="M465" s="27"/>
      <c r="N465" s="30"/>
      <c r="O465" s="30"/>
      <c r="P465" s="30"/>
      <c r="Q465" s="30"/>
      <c r="R465" s="31"/>
      <c r="S465" s="31"/>
      <c r="T465" s="29"/>
      <c r="U465" s="29"/>
      <c r="V465" s="76"/>
    </row>
    <row r="466" spans="2:22">
      <c r="B466" s="78"/>
      <c r="C466" s="78"/>
      <c r="D466" s="72"/>
      <c r="E466" s="30"/>
      <c r="F466" s="82"/>
      <c r="G466" s="79"/>
      <c r="H466" s="83"/>
      <c r="I466" s="83"/>
      <c r="J466" s="84"/>
      <c r="K466" s="81"/>
      <c r="L466" s="27"/>
      <c r="M466" s="27"/>
      <c r="N466" s="30"/>
      <c r="O466" s="30"/>
      <c r="P466" s="30"/>
      <c r="Q466" s="30"/>
      <c r="R466" s="31"/>
      <c r="S466" s="31"/>
      <c r="T466" s="29"/>
      <c r="U466" s="29"/>
      <c r="V466" s="76"/>
    </row>
    <row r="467" spans="2:22">
      <c r="B467" s="78"/>
      <c r="C467" s="78"/>
      <c r="D467" s="72"/>
      <c r="E467" s="30"/>
      <c r="F467" s="87"/>
      <c r="G467" s="79"/>
      <c r="H467" s="83"/>
      <c r="I467" s="83"/>
      <c r="J467" s="84"/>
      <c r="K467" s="81"/>
      <c r="L467" s="27"/>
      <c r="M467" s="27"/>
      <c r="N467" s="30"/>
      <c r="O467" s="30"/>
      <c r="P467" s="30"/>
      <c r="Q467" s="30"/>
      <c r="R467" s="31"/>
      <c r="S467" s="31"/>
      <c r="T467" s="29"/>
      <c r="U467" s="29"/>
      <c r="V467" s="76"/>
    </row>
    <row r="468" spans="2:22">
      <c r="B468" s="78"/>
      <c r="C468" s="78"/>
      <c r="D468" s="72"/>
      <c r="E468" s="30"/>
      <c r="F468" s="87"/>
      <c r="G468" s="79"/>
      <c r="H468" s="83"/>
      <c r="I468" s="83"/>
      <c r="J468" s="84"/>
      <c r="K468" s="81"/>
      <c r="L468" s="27"/>
      <c r="M468" s="27"/>
      <c r="N468" s="30"/>
      <c r="O468" s="30"/>
      <c r="P468" s="30"/>
      <c r="Q468" s="30"/>
      <c r="R468" s="31"/>
      <c r="S468" s="31"/>
      <c r="T468" s="29"/>
      <c r="U468" s="29"/>
      <c r="V468" s="76"/>
    </row>
    <row r="469" spans="2:22">
      <c r="B469" s="78"/>
      <c r="C469" s="78"/>
      <c r="D469" s="72"/>
      <c r="E469" s="30"/>
      <c r="F469" s="87"/>
      <c r="G469" s="79"/>
      <c r="H469" s="83"/>
      <c r="I469" s="83"/>
      <c r="J469" s="84"/>
      <c r="K469" s="81"/>
      <c r="L469" s="27"/>
      <c r="M469" s="27"/>
      <c r="N469" s="30"/>
      <c r="O469" s="30"/>
      <c r="P469" s="30"/>
      <c r="Q469" s="30"/>
      <c r="R469" s="31"/>
      <c r="S469" s="31"/>
      <c r="T469" s="29"/>
      <c r="U469" s="29"/>
      <c r="V469" s="76"/>
    </row>
    <row r="470" spans="2:22">
      <c r="B470" s="78"/>
      <c r="C470" s="78"/>
      <c r="D470" s="72"/>
      <c r="E470" s="30"/>
      <c r="F470" s="73"/>
      <c r="G470" s="79"/>
      <c r="H470" s="83"/>
      <c r="I470" s="83"/>
      <c r="J470" s="84"/>
      <c r="K470" s="81"/>
      <c r="L470" s="27"/>
      <c r="M470" s="27"/>
      <c r="N470" s="30"/>
      <c r="O470" s="30"/>
      <c r="P470" s="30"/>
      <c r="Q470" s="30"/>
      <c r="R470" s="31"/>
      <c r="S470" s="31"/>
      <c r="T470" s="29"/>
      <c r="U470" s="29"/>
      <c r="V470" s="76"/>
    </row>
    <row r="471" spans="2:22">
      <c r="B471" s="78"/>
      <c r="C471" s="78"/>
      <c r="D471" s="72"/>
      <c r="E471" s="30"/>
      <c r="F471" s="82"/>
      <c r="G471" s="79"/>
      <c r="H471" s="83"/>
      <c r="I471" s="83"/>
      <c r="J471" s="84"/>
      <c r="K471" s="81"/>
      <c r="L471" s="27"/>
      <c r="M471" s="27"/>
      <c r="N471" s="30"/>
      <c r="O471" s="30"/>
      <c r="P471" s="30"/>
      <c r="Q471" s="30"/>
      <c r="R471" s="31"/>
      <c r="S471" s="31"/>
      <c r="T471" s="29"/>
      <c r="U471" s="29"/>
      <c r="V471" s="76"/>
    </row>
    <row r="472" spans="2:22">
      <c r="B472" s="78"/>
      <c r="C472" s="78"/>
      <c r="D472" s="72"/>
      <c r="E472" s="30"/>
      <c r="F472" s="73"/>
      <c r="G472" s="79"/>
      <c r="H472" s="83"/>
      <c r="I472" s="83"/>
      <c r="J472" s="84"/>
      <c r="K472" s="81"/>
      <c r="L472" s="27"/>
      <c r="M472" s="27"/>
      <c r="N472" s="30"/>
      <c r="O472" s="30"/>
      <c r="P472" s="30"/>
      <c r="Q472" s="30"/>
      <c r="R472" s="31"/>
      <c r="S472" s="31"/>
      <c r="T472" s="29"/>
      <c r="U472" s="29"/>
      <c r="V472" s="76"/>
    </row>
    <row r="473" spans="2:22">
      <c r="B473" s="78"/>
      <c r="C473" s="78"/>
      <c r="D473" s="72"/>
      <c r="E473" s="30"/>
      <c r="F473" s="87"/>
      <c r="G473" s="79"/>
      <c r="H473" s="83"/>
      <c r="I473" s="83"/>
      <c r="J473" s="84"/>
      <c r="K473" s="81"/>
      <c r="L473" s="27"/>
      <c r="M473" s="27"/>
      <c r="N473" s="30"/>
      <c r="O473" s="30"/>
      <c r="P473" s="30"/>
      <c r="Q473" s="30"/>
      <c r="R473" s="31"/>
      <c r="S473" s="31"/>
      <c r="T473" s="29"/>
      <c r="U473" s="29"/>
      <c r="V473" s="88"/>
    </row>
    <row r="474" spans="2:22">
      <c r="B474" s="78"/>
      <c r="C474" s="78"/>
      <c r="D474" s="72"/>
      <c r="E474" s="30"/>
      <c r="F474" s="82"/>
      <c r="G474" s="79"/>
      <c r="H474" s="83"/>
      <c r="I474" s="83"/>
      <c r="J474" s="84"/>
      <c r="K474" s="81"/>
      <c r="L474" s="27"/>
      <c r="M474" s="27"/>
      <c r="N474" s="30"/>
      <c r="O474" s="30"/>
      <c r="P474" s="30"/>
      <c r="Q474" s="30"/>
      <c r="R474" s="31"/>
      <c r="S474" s="31"/>
      <c r="T474" s="29"/>
      <c r="U474" s="29"/>
      <c r="V474" s="88"/>
    </row>
    <row r="475" spans="2:22">
      <c r="B475" s="78"/>
      <c r="C475" s="78"/>
      <c r="D475" s="72"/>
      <c r="E475" s="30"/>
      <c r="F475" s="82"/>
      <c r="G475" s="79"/>
      <c r="H475" s="83"/>
      <c r="I475" s="83"/>
      <c r="J475" s="84"/>
      <c r="K475" s="81"/>
      <c r="L475" s="27"/>
      <c r="M475" s="27"/>
      <c r="N475" s="30"/>
      <c r="O475" s="30"/>
      <c r="P475" s="30"/>
      <c r="Q475" s="30"/>
      <c r="R475" s="31"/>
      <c r="S475" s="31"/>
      <c r="T475" s="29"/>
      <c r="U475" s="29"/>
      <c r="V475" s="76"/>
    </row>
    <row r="476" spans="2:22">
      <c r="B476" s="78"/>
      <c r="C476" s="78"/>
      <c r="D476" s="72"/>
      <c r="E476" s="30"/>
      <c r="F476" s="87"/>
      <c r="G476" s="79"/>
      <c r="H476" s="83"/>
      <c r="I476" s="83"/>
      <c r="J476" s="84"/>
      <c r="K476" s="81"/>
      <c r="L476" s="27"/>
      <c r="M476" s="27"/>
      <c r="N476" s="30"/>
      <c r="O476" s="30"/>
      <c r="P476" s="30"/>
      <c r="Q476" s="30"/>
      <c r="R476" s="31"/>
      <c r="S476" s="31"/>
      <c r="T476" s="29"/>
      <c r="U476" s="29"/>
      <c r="V476" s="88"/>
    </row>
    <row r="477" spans="2:22">
      <c r="B477" s="78"/>
      <c r="C477" s="78"/>
      <c r="D477" s="72"/>
      <c r="E477" s="30"/>
      <c r="F477" s="82"/>
      <c r="G477" s="79"/>
      <c r="H477" s="83"/>
      <c r="I477" s="83"/>
      <c r="J477" s="84"/>
      <c r="K477" s="81"/>
      <c r="L477" s="27"/>
      <c r="M477" s="27"/>
      <c r="N477" s="30"/>
      <c r="O477" s="30"/>
      <c r="P477" s="30"/>
      <c r="Q477" s="30"/>
      <c r="R477" s="31"/>
      <c r="S477" s="31"/>
      <c r="T477" s="29"/>
      <c r="U477" s="29"/>
      <c r="V477" s="88"/>
    </row>
    <row r="478" spans="2:22">
      <c r="B478" s="78"/>
      <c r="C478" s="78"/>
      <c r="D478" s="72"/>
      <c r="E478" s="30"/>
      <c r="F478" s="82"/>
      <c r="G478" s="79"/>
      <c r="H478" s="83"/>
      <c r="I478" s="83"/>
      <c r="J478" s="84"/>
      <c r="K478" s="81"/>
      <c r="L478" s="27"/>
      <c r="M478" s="27"/>
      <c r="N478" s="30"/>
      <c r="O478" s="30"/>
      <c r="P478" s="30"/>
      <c r="Q478" s="30"/>
      <c r="R478" s="31"/>
      <c r="S478" s="31"/>
      <c r="T478" s="29"/>
      <c r="U478" s="29"/>
      <c r="V478" s="88"/>
    </row>
    <row r="479" spans="2:22">
      <c r="B479" s="78"/>
      <c r="C479" s="78"/>
      <c r="D479" s="72"/>
      <c r="E479" s="30"/>
      <c r="F479" s="87"/>
      <c r="G479" s="79"/>
      <c r="H479" s="83"/>
      <c r="I479" s="83"/>
      <c r="J479" s="84"/>
      <c r="K479" s="81"/>
      <c r="L479" s="27"/>
      <c r="M479" s="27"/>
      <c r="N479" s="30"/>
      <c r="O479" s="30"/>
      <c r="P479" s="30"/>
      <c r="Q479" s="30"/>
      <c r="R479" s="31"/>
      <c r="S479" s="31"/>
      <c r="T479" s="29"/>
      <c r="U479" s="29"/>
      <c r="V479" s="88"/>
    </row>
    <row r="480" spans="2:22">
      <c r="B480" s="78"/>
      <c r="C480" s="78"/>
      <c r="D480" s="72"/>
      <c r="E480" s="30"/>
      <c r="F480" s="82"/>
      <c r="G480" s="79"/>
      <c r="H480" s="83"/>
      <c r="I480" s="83"/>
      <c r="J480" s="84"/>
      <c r="K480" s="81"/>
      <c r="L480" s="27"/>
      <c r="M480" s="27"/>
      <c r="N480" s="30"/>
      <c r="O480" s="30"/>
      <c r="P480" s="30"/>
      <c r="Q480" s="30"/>
      <c r="R480" s="31"/>
      <c r="S480" s="31"/>
      <c r="T480" s="29"/>
      <c r="U480" s="29"/>
      <c r="V480" s="88"/>
    </row>
    <row r="481" spans="2:22">
      <c r="B481" s="78"/>
      <c r="C481" s="78"/>
      <c r="D481" s="72"/>
      <c r="E481" s="30"/>
      <c r="F481" s="87"/>
      <c r="G481" s="79"/>
      <c r="H481" s="83"/>
      <c r="I481" s="83"/>
      <c r="J481" s="84"/>
      <c r="K481" s="81"/>
      <c r="L481" s="27"/>
      <c r="M481" s="27"/>
      <c r="N481" s="30"/>
      <c r="O481" s="30"/>
      <c r="P481" s="30"/>
      <c r="Q481" s="30"/>
      <c r="R481" s="31"/>
      <c r="S481" s="31"/>
      <c r="T481" s="29"/>
      <c r="U481" s="29"/>
      <c r="V481" s="88"/>
    </row>
    <row r="482" spans="2:22">
      <c r="B482" s="78"/>
      <c r="C482" s="78"/>
      <c r="D482" s="72"/>
      <c r="E482" s="30"/>
      <c r="F482" s="82"/>
      <c r="G482" s="79"/>
      <c r="H482" s="83"/>
      <c r="I482" s="83"/>
      <c r="J482" s="84"/>
      <c r="K482" s="81"/>
      <c r="L482" s="27"/>
      <c r="M482" s="27"/>
      <c r="N482" s="30"/>
      <c r="O482" s="30"/>
      <c r="P482" s="30"/>
      <c r="Q482" s="30"/>
      <c r="R482" s="31"/>
      <c r="S482" s="31"/>
      <c r="T482" s="29"/>
      <c r="U482" s="29"/>
      <c r="V482" s="88"/>
    </row>
    <row r="483" spans="2:22">
      <c r="B483" s="78"/>
      <c r="C483" s="78"/>
      <c r="D483" s="72"/>
      <c r="E483" s="30"/>
      <c r="F483" s="87"/>
      <c r="G483" s="79"/>
      <c r="H483" s="83"/>
      <c r="I483" s="83"/>
      <c r="J483" s="84"/>
      <c r="K483" s="81"/>
      <c r="L483" s="27"/>
      <c r="M483" s="27"/>
      <c r="N483" s="30"/>
      <c r="O483" s="30"/>
      <c r="P483" s="30"/>
      <c r="Q483" s="30"/>
      <c r="R483" s="31"/>
      <c r="S483" s="31"/>
      <c r="T483" s="29"/>
      <c r="U483" s="29"/>
      <c r="V483" s="88"/>
    </row>
    <row r="484" spans="2:22">
      <c r="B484" s="78"/>
      <c r="C484" s="78"/>
      <c r="D484" s="72"/>
      <c r="E484" s="30"/>
      <c r="F484" s="73"/>
      <c r="G484" s="79"/>
      <c r="H484" s="83"/>
      <c r="I484" s="83"/>
      <c r="J484" s="84"/>
      <c r="K484" s="81"/>
      <c r="L484" s="27"/>
      <c r="M484" s="27"/>
      <c r="N484" s="30"/>
      <c r="O484" s="30"/>
      <c r="P484" s="30"/>
      <c r="Q484" s="30"/>
      <c r="R484" s="31"/>
      <c r="S484" s="31"/>
      <c r="T484" s="29"/>
      <c r="U484" s="29"/>
      <c r="V484" s="88"/>
    </row>
    <row r="485" spans="2:22">
      <c r="B485" s="78"/>
      <c r="C485" s="78"/>
      <c r="D485" s="72"/>
      <c r="E485" s="30"/>
      <c r="F485" s="82"/>
      <c r="G485" s="79"/>
      <c r="H485" s="83"/>
      <c r="I485" s="83"/>
      <c r="J485" s="84"/>
      <c r="K485" s="81"/>
      <c r="L485" s="27"/>
      <c r="M485" s="27"/>
      <c r="N485" s="30"/>
      <c r="O485" s="30"/>
      <c r="P485" s="30"/>
      <c r="Q485" s="30"/>
      <c r="R485" s="31"/>
      <c r="S485" s="31"/>
      <c r="T485" s="29"/>
      <c r="U485" s="29"/>
      <c r="V485" s="88"/>
    </row>
    <row r="486" spans="2:22">
      <c r="B486" s="78"/>
      <c r="C486" s="78"/>
      <c r="D486" s="72"/>
      <c r="E486" s="30"/>
      <c r="F486" s="82"/>
      <c r="G486" s="79"/>
      <c r="H486" s="83"/>
      <c r="I486" s="83"/>
      <c r="J486" s="84"/>
      <c r="K486" s="81"/>
      <c r="L486" s="27"/>
      <c r="M486" s="27"/>
      <c r="N486" s="30"/>
      <c r="O486" s="30"/>
      <c r="P486" s="30"/>
      <c r="Q486" s="30"/>
      <c r="R486" s="31"/>
      <c r="S486" s="31"/>
      <c r="T486" s="29"/>
      <c r="U486" s="29"/>
      <c r="V486" s="88"/>
    </row>
    <row r="487" spans="2:22">
      <c r="B487" s="78"/>
      <c r="C487" s="78"/>
      <c r="D487" s="72"/>
      <c r="E487" s="30"/>
      <c r="F487" s="82"/>
      <c r="G487" s="79"/>
      <c r="H487" s="83"/>
      <c r="I487" s="83"/>
      <c r="J487" s="84"/>
      <c r="K487" s="81"/>
      <c r="L487" s="27"/>
      <c r="M487" s="27"/>
      <c r="N487" s="30"/>
      <c r="O487" s="30"/>
      <c r="P487" s="30"/>
      <c r="Q487" s="30"/>
      <c r="R487" s="31"/>
      <c r="S487" s="31"/>
      <c r="T487" s="29"/>
      <c r="U487" s="29"/>
      <c r="V487" s="88"/>
    </row>
    <row r="488" spans="2:22">
      <c r="B488" s="78"/>
      <c r="C488" s="78"/>
      <c r="D488" s="72"/>
      <c r="E488" s="30"/>
      <c r="F488" s="87"/>
      <c r="G488" s="79"/>
      <c r="H488" s="83"/>
      <c r="I488" s="83"/>
      <c r="J488" s="84"/>
      <c r="K488" s="81"/>
      <c r="L488" s="27"/>
      <c r="M488" s="27"/>
      <c r="N488" s="30"/>
      <c r="O488" s="30"/>
      <c r="P488" s="30"/>
      <c r="Q488" s="30"/>
      <c r="R488" s="31"/>
      <c r="S488" s="31"/>
      <c r="T488" s="29"/>
      <c r="U488" s="29"/>
      <c r="V488" s="88"/>
    </row>
    <row r="489" spans="2:22">
      <c r="B489" s="78"/>
      <c r="C489" s="78"/>
      <c r="D489" s="72"/>
      <c r="E489" s="30"/>
      <c r="F489" s="82"/>
      <c r="G489" s="79"/>
      <c r="H489" s="83"/>
      <c r="I489" s="83"/>
      <c r="J489" s="84"/>
      <c r="K489" s="81"/>
      <c r="L489" s="27"/>
      <c r="M489" s="27"/>
      <c r="N489" s="30"/>
      <c r="O489" s="30"/>
      <c r="P489" s="30"/>
      <c r="Q489" s="30"/>
      <c r="R489" s="31"/>
      <c r="S489" s="31"/>
      <c r="T489" s="29"/>
      <c r="U489" s="29"/>
      <c r="V489" s="88"/>
    </row>
    <row r="490" spans="2:22">
      <c r="B490" s="78"/>
      <c r="C490" s="78"/>
      <c r="D490" s="72"/>
      <c r="E490" s="30"/>
      <c r="F490" s="82"/>
      <c r="G490" s="79"/>
      <c r="H490" s="83"/>
      <c r="I490" s="83"/>
      <c r="J490" s="84"/>
      <c r="K490" s="81"/>
      <c r="L490" s="27"/>
      <c r="M490" s="27"/>
      <c r="N490" s="30"/>
      <c r="O490" s="30"/>
      <c r="P490" s="30"/>
      <c r="Q490" s="30"/>
      <c r="R490" s="31"/>
      <c r="S490" s="31"/>
      <c r="T490" s="29"/>
      <c r="U490" s="29"/>
      <c r="V490" s="88"/>
    </row>
    <row r="491" spans="2:22">
      <c r="B491" s="78"/>
      <c r="C491" s="78"/>
      <c r="D491" s="72"/>
      <c r="E491" s="30"/>
      <c r="F491" s="87"/>
      <c r="G491" s="79"/>
      <c r="H491" s="83"/>
      <c r="I491" s="83"/>
      <c r="J491" s="84"/>
      <c r="K491" s="81"/>
      <c r="L491" s="27"/>
      <c r="M491" s="27"/>
      <c r="N491" s="30"/>
      <c r="O491" s="30"/>
      <c r="P491" s="30"/>
      <c r="Q491" s="30"/>
      <c r="R491" s="31"/>
      <c r="S491" s="31"/>
      <c r="T491" s="29"/>
      <c r="U491" s="29"/>
      <c r="V491" s="88"/>
    </row>
    <row r="492" spans="2:22">
      <c r="B492" s="78"/>
      <c r="C492" s="78"/>
      <c r="D492" s="72"/>
      <c r="E492" s="30"/>
      <c r="F492" s="82"/>
      <c r="G492" s="79"/>
      <c r="H492" s="83"/>
      <c r="I492" s="83"/>
      <c r="J492" s="84"/>
      <c r="K492" s="81"/>
      <c r="L492" s="27"/>
      <c r="M492" s="27"/>
      <c r="N492" s="30"/>
      <c r="O492" s="30"/>
      <c r="P492" s="30"/>
      <c r="Q492" s="30"/>
      <c r="R492" s="31"/>
      <c r="S492" s="31"/>
      <c r="T492" s="29"/>
      <c r="U492" s="29"/>
      <c r="V492" s="88"/>
    </row>
    <row r="493" spans="2:22">
      <c r="B493" s="78"/>
      <c r="C493" s="78"/>
      <c r="D493" s="72"/>
      <c r="E493" s="30"/>
      <c r="F493" s="82"/>
      <c r="G493" s="79"/>
      <c r="H493" s="83"/>
      <c r="I493" s="83"/>
      <c r="J493" s="84"/>
      <c r="K493" s="81"/>
      <c r="L493" s="27"/>
      <c r="M493" s="27"/>
      <c r="N493" s="30"/>
      <c r="O493" s="30"/>
      <c r="P493" s="30"/>
      <c r="Q493" s="30"/>
      <c r="R493" s="31"/>
      <c r="S493" s="31"/>
      <c r="T493" s="29"/>
      <c r="U493" s="29"/>
      <c r="V493" s="88"/>
    </row>
    <row r="494" spans="2:22">
      <c r="B494" s="78"/>
      <c r="C494" s="78"/>
      <c r="D494" s="72"/>
      <c r="E494" s="30"/>
      <c r="F494" s="82"/>
      <c r="G494" s="79"/>
      <c r="H494" s="83"/>
      <c r="I494" s="83"/>
      <c r="J494" s="84"/>
      <c r="K494" s="81"/>
      <c r="L494" s="27"/>
      <c r="M494" s="27"/>
      <c r="N494" s="30"/>
      <c r="O494" s="30"/>
      <c r="P494" s="30"/>
      <c r="Q494" s="30"/>
      <c r="R494" s="31"/>
      <c r="S494" s="31"/>
      <c r="T494" s="29"/>
      <c r="U494" s="29"/>
      <c r="V494" s="88"/>
    </row>
    <row r="495" spans="2:22">
      <c r="B495" s="78"/>
      <c r="C495" s="78"/>
      <c r="D495" s="72"/>
      <c r="E495" s="30"/>
      <c r="F495" s="87"/>
      <c r="G495" s="79"/>
      <c r="H495" s="83"/>
      <c r="I495" s="83"/>
      <c r="J495" s="84"/>
      <c r="K495" s="81"/>
      <c r="L495" s="27"/>
      <c r="M495" s="27"/>
      <c r="N495" s="30"/>
      <c r="O495" s="30"/>
      <c r="P495" s="30"/>
      <c r="Q495" s="30"/>
      <c r="R495" s="31"/>
      <c r="S495" s="31"/>
      <c r="T495" s="29"/>
      <c r="U495" s="29"/>
      <c r="V495" s="88"/>
    </row>
    <row r="496" spans="2:22">
      <c r="B496" s="78"/>
      <c r="C496" s="78"/>
      <c r="D496" s="72"/>
      <c r="E496" s="30"/>
      <c r="F496" s="87"/>
      <c r="G496" s="79"/>
      <c r="H496" s="83"/>
      <c r="I496" s="83"/>
      <c r="J496" s="84"/>
      <c r="K496" s="81"/>
      <c r="L496" s="27"/>
      <c r="M496" s="27"/>
      <c r="N496" s="30"/>
      <c r="O496" s="30"/>
      <c r="P496" s="30"/>
      <c r="Q496" s="30"/>
      <c r="R496" s="31"/>
      <c r="S496" s="31"/>
      <c r="T496" s="29"/>
      <c r="U496" s="29"/>
      <c r="V496" s="88"/>
    </row>
    <row r="497" spans="2:22">
      <c r="B497" s="78"/>
      <c r="C497" s="78"/>
      <c r="D497" s="72"/>
      <c r="E497" s="30"/>
      <c r="F497" s="82"/>
      <c r="G497" s="79"/>
      <c r="H497" s="83"/>
      <c r="I497" s="83"/>
      <c r="J497" s="84"/>
      <c r="K497" s="81"/>
      <c r="L497" s="27"/>
      <c r="M497" s="27"/>
      <c r="N497" s="30"/>
      <c r="O497" s="30"/>
      <c r="P497" s="30"/>
      <c r="Q497" s="30"/>
      <c r="R497" s="31"/>
      <c r="S497" s="31"/>
      <c r="T497" s="29"/>
      <c r="U497" s="29"/>
      <c r="V497" s="88"/>
    </row>
    <row r="498" spans="2:22">
      <c r="B498" s="78"/>
      <c r="C498" s="78"/>
      <c r="D498" s="72"/>
      <c r="E498" s="30"/>
      <c r="F498" s="87"/>
      <c r="G498" s="79"/>
      <c r="H498" s="83"/>
      <c r="I498" s="83"/>
      <c r="J498" s="84"/>
      <c r="K498" s="81"/>
      <c r="L498" s="27"/>
      <c r="M498" s="27"/>
      <c r="N498" s="30"/>
      <c r="O498" s="30"/>
      <c r="P498" s="30"/>
      <c r="Q498" s="30"/>
      <c r="R498" s="31"/>
      <c r="S498" s="31"/>
      <c r="T498" s="29"/>
      <c r="U498" s="29"/>
      <c r="V498" s="88"/>
    </row>
    <row r="499" spans="2:22">
      <c r="B499" s="78"/>
      <c r="C499" s="78"/>
      <c r="D499" s="72"/>
      <c r="E499" s="30"/>
      <c r="F499" s="73"/>
      <c r="G499" s="79"/>
      <c r="H499" s="83"/>
      <c r="I499" s="83"/>
      <c r="J499" s="84"/>
      <c r="K499" s="81"/>
      <c r="L499" s="27"/>
      <c r="M499" s="27"/>
      <c r="N499" s="30"/>
      <c r="O499" s="30"/>
      <c r="P499" s="30"/>
      <c r="Q499" s="30"/>
      <c r="R499" s="31"/>
      <c r="S499" s="31"/>
      <c r="T499" s="29"/>
      <c r="U499" s="29"/>
      <c r="V499" s="88"/>
    </row>
    <row r="500" spans="2:22">
      <c r="B500" s="78"/>
      <c r="C500" s="78"/>
      <c r="D500" s="72"/>
      <c r="E500" s="30"/>
      <c r="F500" s="82"/>
      <c r="G500" s="79"/>
      <c r="H500" s="83"/>
      <c r="I500" s="83"/>
      <c r="J500" s="84"/>
      <c r="K500" s="81"/>
      <c r="L500" s="27"/>
      <c r="M500" s="27"/>
      <c r="N500" s="30"/>
      <c r="O500" s="30"/>
      <c r="P500" s="30"/>
      <c r="Q500" s="30"/>
      <c r="R500" s="31"/>
      <c r="S500" s="31"/>
      <c r="T500" s="29"/>
      <c r="U500" s="29"/>
      <c r="V500" s="88"/>
    </row>
    <row r="501" spans="2:22">
      <c r="B501" s="78"/>
      <c r="C501" s="78"/>
      <c r="D501" s="72"/>
      <c r="E501" s="30"/>
      <c r="F501" s="87"/>
      <c r="G501" s="79"/>
      <c r="H501" s="83"/>
      <c r="I501" s="83"/>
      <c r="J501" s="84"/>
      <c r="K501" s="81"/>
      <c r="L501" s="27"/>
      <c r="M501" s="27"/>
      <c r="N501" s="30"/>
      <c r="O501" s="30"/>
      <c r="P501" s="30"/>
      <c r="Q501" s="30"/>
      <c r="R501" s="31"/>
      <c r="S501" s="31"/>
      <c r="T501" s="29"/>
      <c r="U501" s="29"/>
      <c r="V501" s="88"/>
    </row>
    <row r="502" spans="2:22">
      <c r="B502" s="78"/>
      <c r="C502" s="78"/>
      <c r="D502" s="72"/>
      <c r="E502" s="30"/>
      <c r="F502" s="87"/>
      <c r="G502" s="79"/>
      <c r="H502" s="83"/>
      <c r="I502" s="83"/>
      <c r="J502" s="84"/>
      <c r="K502" s="81"/>
      <c r="L502" s="27"/>
      <c r="M502" s="27"/>
      <c r="N502" s="30"/>
      <c r="O502" s="30"/>
      <c r="P502" s="30"/>
      <c r="Q502" s="30"/>
      <c r="R502" s="31"/>
      <c r="S502" s="31"/>
      <c r="T502" s="29"/>
      <c r="U502" s="29"/>
      <c r="V502" s="88"/>
    </row>
    <row r="503" spans="2:22">
      <c r="B503" s="78"/>
      <c r="C503" s="78"/>
      <c r="D503" s="72"/>
      <c r="E503" s="30"/>
      <c r="F503" s="82"/>
      <c r="G503" s="79"/>
      <c r="H503" s="83"/>
      <c r="I503" s="83"/>
      <c r="J503" s="84"/>
      <c r="K503" s="81"/>
      <c r="L503" s="27"/>
      <c r="M503" s="27"/>
      <c r="N503" s="30"/>
      <c r="O503" s="30"/>
      <c r="P503" s="30"/>
      <c r="Q503" s="30"/>
      <c r="R503" s="31"/>
      <c r="S503" s="31"/>
      <c r="T503" s="29"/>
      <c r="U503" s="29"/>
      <c r="V503" s="88"/>
    </row>
    <row r="504" spans="2:22">
      <c r="B504" s="78"/>
      <c r="C504" s="78"/>
      <c r="D504" s="72"/>
      <c r="E504" s="30"/>
      <c r="F504" s="76"/>
      <c r="G504" s="79"/>
      <c r="H504" s="83"/>
      <c r="I504" s="83"/>
      <c r="J504" s="84"/>
      <c r="K504" s="81"/>
      <c r="L504" s="27"/>
      <c r="M504" s="27"/>
      <c r="N504" s="30"/>
      <c r="O504" s="30"/>
      <c r="P504" s="30"/>
      <c r="Q504" s="30"/>
      <c r="R504" s="31"/>
      <c r="S504" s="31"/>
      <c r="T504" s="29"/>
      <c r="U504" s="29"/>
      <c r="V504" s="88"/>
    </row>
    <row r="505" spans="2:22">
      <c r="B505" s="78"/>
      <c r="C505" s="78"/>
      <c r="D505" s="72"/>
      <c r="E505" s="30"/>
      <c r="F505" s="76"/>
      <c r="G505" s="79"/>
      <c r="H505" s="83"/>
      <c r="I505" s="83"/>
      <c r="J505" s="84"/>
      <c r="K505" s="81"/>
      <c r="L505" s="27"/>
      <c r="M505" s="27"/>
      <c r="N505" s="30"/>
      <c r="O505" s="30"/>
      <c r="P505" s="30"/>
      <c r="Q505" s="30"/>
      <c r="R505" s="31"/>
      <c r="S505" s="31"/>
      <c r="T505" s="29"/>
      <c r="U505" s="29"/>
      <c r="V505" s="88"/>
    </row>
    <row r="506" spans="2:22">
      <c r="B506" s="78"/>
      <c r="C506" s="78"/>
      <c r="D506" s="72"/>
      <c r="E506" s="30"/>
      <c r="F506" s="76"/>
      <c r="G506" s="79"/>
      <c r="H506" s="83"/>
      <c r="I506" s="83"/>
      <c r="J506" s="84"/>
      <c r="K506" s="81"/>
      <c r="L506" s="27"/>
      <c r="M506" s="27"/>
      <c r="N506" s="30"/>
      <c r="O506" s="30"/>
      <c r="P506" s="30"/>
      <c r="Q506" s="30"/>
      <c r="R506" s="31"/>
      <c r="S506" s="31"/>
      <c r="T506" s="29"/>
      <c r="U506" s="29"/>
      <c r="V506" s="88"/>
    </row>
    <row r="507" spans="2:22">
      <c r="B507" s="78"/>
      <c r="C507" s="78"/>
      <c r="D507" s="72"/>
      <c r="E507" s="30"/>
      <c r="F507" s="76"/>
      <c r="G507" s="79"/>
      <c r="H507" s="83"/>
      <c r="I507" s="83"/>
      <c r="J507" s="84"/>
      <c r="K507" s="81"/>
      <c r="L507" s="27"/>
      <c r="M507" s="27"/>
      <c r="N507" s="30"/>
      <c r="O507" s="30"/>
      <c r="P507" s="30"/>
      <c r="Q507" s="30"/>
      <c r="R507" s="31"/>
      <c r="S507" s="31"/>
      <c r="T507" s="29"/>
      <c r="U507" s="29"/>
      <c r="V507" s="88"/>
    </row>
    <row r="508" spans="2:22">
      <c r="B508" s="78"/>
      <c r="C508" s="78"/>
      <c r="D508" s="72"/>
      <c r="E508" s="30"/>
      <c r="F508" s="76"/>
      <c r="G508" s="79"/>
      <c r="H508" s="83"/>
      <c r="I508" s="83"/>
      <c r="J508" s="84"/>
      <c r="K508" s="81"/>
      <c r="L508" s="27"/>
      <c r="M508" s="27"/>
      <c r="N508" s="30"/>
      <c r="O508" s="30"/>
      <c r="P508" s="30"/>
      <c r="Q508" s="30"/>
      <c r="R508" s="31"/>
      <c r="S508" s="31"/>
      <c r="T508" s="29"/>
      <c r="U508" s="29"/>
      <c r="V508" s="88"/>
    </row>
    <row r="509" spans="2:22">
      <c r="B509" s="78"/>
      <c r="C509" s="78"/>
      <c r="D509" s="72"/>
      <c r="E509" s="30"/>
      <c r="F509" s="76"/>
      <c r="G509" s="79"/>
      <c r="H509" s="83"/>
      <c r="I509" s="83"/>
      <c r="J509" s="84"/>
      <c r="K509" s="81"/>
      <c r="L509" s="27"/>
      <c r="M509" s="27"/>
      <c r="N509" s="30"/>
      <c r="O509" s="30"/>
      <c r="P509" s="30"/>
      <c r="Q509" s="30"/>
      <c r="R509" s="31"/>
      <c r="S509" s="31"/>
      <c r="T509" s="29"/>
      <c r="U509" s="29"/>
      <c r="V509" s="88"/>
    </row>
    <row r="510" spans="2:22">
      <c r="B510" s="78"/>
      <c r="C510" s="78"/>
      <c r="D510" s="72"/>
      <c r="E510" s="30"/>
      <c r="F510" s="76"/>
      <c r="G510" s="79"/>
      <c r="H510" s="83"/>
      <c r="I510" s="83"/>
      <c r="J510" s="84"/>
      <c r="K510" s="81"/>
      <c r="L510" s="27"/>
      <c r="M510" s="27"/>
      <c r="N510" s="30"/>
      <c r="O510" s="30"/>
      <c r="P510" s="30"/>
      <c r="Q510" s="30"/>
      <c r="R510" s="31"/>
      <c r="S510" s="31"/>
      <c r="T510" s="29"/>
      <c r="U510" s="29"/>
      <c r="V510" s="88"/>
    </row>
    <row r="511" spans="2:22">
      <c r="B511" s="78"/>
      <c r="C511" s="78"/>
      <c r="D511" s="72"/>
      <c r="E511" s="30"/>
      <c r="F511" s="76"/>
      <c r="G511" s="79"/>
      <c r="H511" s="83"/>
      <c r="I511" s="83"/>
      <c r="J511" s="84"/>
      <c r="K511" s="81"/>
      <c r="L511" s="27"/>
      <c r="M511" s="27"/>
      <c r="N511" s="30"/>
      <c r="O511" s="30"/>
      <c r="P511" s="30"/>
      <c r="Q511" s="30"/>
      <c r="R511" s="31"/>
      <c r="S511" s="31"/>
      <c r="T511" s="29"/>
      <c r="U511" s="29"/>
      <c r="V511" s="88"/>
    </row>
    <row r="512" spans="2:22">
      <c r="B512" s="78"/>
      <c r="C512" s="78"/>
      <c r="D512" s="72"/>
      <c r="E512" s="30"/>
      <c r="F512" s="73"/>
      <c r="G512" s="79"/>
      <c r="H512" s="83"/>
      <c r="I512" s="83"/>
      <c r="J512" s="84"/>
      <c r="K512" s="81"/>
      <c r="L512" s="27"/>
      <c r="M512" s="27"/>
      <c r="N512" s="30"/>
      <c r="O512" s="30"/>
      <c r="P512" s="30"/>
      <c r="Q512" s="30"/>
      <c r="R512" s="31"/>
      <c r="S512" s="31"/>
      <c r="T512" s="29"/>
      <c r="U512" s="29"/>
      <c r="V512" s="89"/>
    </row>
    <row r="513" spans="2:22">
      <c r="B513" s="78"/>
      <c r="C513" s="78"/>
      <c r="D513" s="72"/>
      <c r="E513" s="30"/>
      <c r="F513" s="76"/>
      <c r="G513" s="79"/>
      <c r="H513" s="83"/>
      <c r="I513" s="83"/>
      <c r="J513" s="84"/>
      <c r="K513" s="81"/>
      <c r="L513" s="27"/>
      <c r="M513" s="27"/>
      <c r="N513" s="30"/>
      <c r="O513" s="30"/>
      <c r="P513" s="30"/>
      <c r="Q513" s="30"/>
      <c r="R513" s="31"/>
      <c r="S513" s="31"/>
      <c r="T513" s="29"/>
      <c r="U513" s="29"/>
      <c r="V513" s="89"/>
    </row>
    <row r="514" spans="2:22">
      <c r="B514" s="78"/>
      <c r="C514" s="78"/>
      <c r="D514" s="72"/>
      <c r="E514" s="30"/>
      <c r="F514" s="73"/>
      <c r="G514" s="79"/>
      <c r="H514" s="83"/>
      <c r="I514" s="83"/>
      <c r="J514" s="84"/>
      <c r="K514" s="81"/>
      <c r="L514" s="27"/>
      <c r="M514" s="27"/>
      <c r="N514" s="30"/>
      <c r="O514" s="30"/>
      <c r="P514" s="30"/>
      <c r="Q514" s="30"/>
      <c r="R514" s="31"/>
      <c r="S514" s="31"/>
      <c r="T514" s="29"/>
      <c r="U514" s="29"/>
      <c r="V514" s="88"/>
    </row>
    <row r="515" spans="2:22">
      <c r="B515" s="78"/>
      <c r="C515" s="78"/>
      <c r="D515" s="72"/>
      <c r="E515" s="30"/>
      <c r="F515" s="82"/>
      <c r="G515" s="79"/>
      <c r="H515" s="83"/>
      <c r="I515" s="83"/>
      <c r="J515" s="84"/>
      <c r="K515" s="81"/>
      <c r="L515" s="27"/>
      <c r="M515" s="27"/>
      <c r="N515" s="30"/>
      <c r="O515" s="30"/>
      <c r="P515" s="30"/>
      <c r="Q515" s="30"/>
      <c r="R515" s="31"/>
      <c r="S515" s="31"/>
      <c r="T515" s="29"/>
      <c r="U515" s="29"/>
      <c r="V515" s="88"/>
    </row>
    <row r="516" spans="2:22">
      <c r="B516" s="78"/>
      <c r="C516" s="78"/>
      <c r="D516" s="72"/>
      <c r="E516" s="30"/>
      <c r="F516" s="82"/>
      <c r="G516" s="79"/>
      <c r="H516" s="83"/>
      <c r="I516" s="83"/>
      <c r="J516" s="84"/>
      <c r="K516" s="81"/>
      <c r="L516" s="27"/>
      <c r="M516" s="27"/>
      <c r="N516" s="30"/>
      <c r="O516" s="30"/>
      <c r="P516" s="30"/>
      <c r="Q516" s="30"/>
      <c r="R516" s="31"/>
      <c r="S516" s="31"/>
      <c r="T516" s="29"/>
      <c r="U516" s="29"/>
      <c r="V516" s="88"/>
    </row>
    <row r="517" spans="2:22">
      <c r="B517" s="78"/>
      <c r="C517" s="78"/>
      <c r="D517" s="72"/>
      <c r="E517" s="30"/>
      <c r="F517" s="82"/>
      <c r="G517" s="79"/>
      <c r="H517" s="83"/>
      <c r="I517" s="83"/>
      <c r="J517" s="84"/>
      <c r="K517" s="81"/>
      <c r="L517" s="27"/>
      <c r="M517" s="27"/>
      <c r="N517" s="30"/>
      <c r="O517" s="30"/>
      <c r="P517" s="30"/>
      <c r="Q517" s="30"/>
      <c r="R517" s="31"/>
      <c r="S517" s="31"/>
      <c r="T517" s="29"/>
      <c r="U517" s="29"/>
      <c r="V517" s="88"/>
    </row>
    <row r="518" spans="2:22">
      <c r="B518" s="78"/>
      <c r="C518" s="78"/>
      <c r="D518" s="72"/>
      <c r="E518" s="30"/>
      <c r="F518" s="82"/>
      <c r="G518" s="79"/>
      <c r="H518" s="83"/>
      <c r="I518" s="83"/>
      <c r="J518" s="84"/>
      <c r="K518" s="81"/>
      <c r="L518" s="27"/>
      <c r="M518" s="27"/>
      <c r="N518" s="30"/>
      <c r="O518" s="30"/>
      <c r="P518" s="30"/>
      <c r="Q518" s="30"/>
      <c r="R518" s="31"/>
      <c r="S518" s="31"/>
      <c r="T518" s="29"/>
      <c r="U518" s="29"/>
      <c r="V518" s="88"/>
    </row>
    <row r="519" spans="2:22">
      <c r="B519" s="78"/>
      <c r="C519" s="78"/>
      <c r="D519" s="72"/>
      <c r="E519" s="30"/>
      <c r="F519" s="82"/>
      <c r="G519" s="79"/>
      <c r="H519" s="83"/>
      <c r="I519" s="83"/>
      <c r="J519" s="84"/>
      <c r="K519" s="81"/>
      <c r="L519" s="27"/>
      <c r="M519" s="27"/>
      <c r="N519" s="30"/>
      <c r="O519" s="30"/>
      <c r="P519" s="30"/>
      <c r="Q519" s="30"/>
      <c r="R519" s="31"/>
      <c r="S519" s="31"/>
      <c r="T519" s="29"/>
      <c r="U519" s="29"/>
      <c r="V519" s="88"/>
    </row>
    <row r="520" spans="2:22">
      <c r="B520" s="78"/>
      <c r="C520" s="78"/>
      <c r="D520" s="72"/>
      <c r="E520" s="30"/>
      <c r="F520" s="76"/>
      <c r="G520" s="79"/>
      <c r="H520" s="83"/>
      <c r="I520" s="83"/>
      <c r="J520" s="84"/>
      <c r="K520" s="81"/>
      <c r="L520" s="27"/>
      <c r="M520" s="27"/>
      <c r="N520" s="30"/>
      <c r="O520" s="30"/>
      <c r="P520" s="30"/>
      <c r="Q520" s="30"/>
      <c r="R520" s="31"/>
      <c r="S520" s="31"/>
      <c r="T520" s="29"/>
      <c r="U520" s="29"/>
      <c r="V520" s="88"/>
    </row>
    <row r="521" spans="2:22">
      <c r="B521" s="78"/>
      <c r="C521" s="78"/>
      <c r="D521" s="72"/>
      <c r="E521" s="30"/>
      <c r="F521" s="82"/>
      <c r="G521" s="79"/>
      <c r="H521" s="83"/>
      <c r="I521" s="83"/>
      <c r="J521" s="84"/>
      <c r="K521" s="81"/>
      <c r="L521" s="27"/>
      <c r="M521" s="27"/>
      <c r="N521" s="30"/>
      <c r="O521" s="30"/>
      <c r="P521" s="30"/>
      <c r="Q521" s="30"/>
      <c r="R521" s="31"/>
      <c r="S521" s="31"/>
      <c r="T521" s="29"/>
      <c r="U521" s="29"/>
      <c r="V521" s="88"/>
    </row>
    <row r="522" spans="2:22">
      <c r="B522" s="78"/>
      <c r="C522" s="78"/>
      <c r="D522" s="72"/>
      <c r="E522" s="30"/>
      <c r="F522" s="76"/>
      <c r="G522" s="79"/>
      <c r="H522" s="83"/>
      <c r="I522" s="83"/>
      <c r="J522" s="84"/>
      <c r="K522" s="81"/>
      <c r="L522" s="27"/>
      <c r="M522" s="27"/>
      <c r="N522" s="30"/>
      <c r="O522" s="30"/>
      <c r="P522" s="30"/>
      <c r="Q522" s="30"/>
      <c r="R522" s="31"/>
      <c r="S522" s="31"/>
      <c r="T522" s="29"/>
      <c r="U522" s="29"/>
      <c r="V522" s="88"/>
    </row>
    <row r="523" spans="2:22">
      <c r="B523" s="78"/>
      <c r="C523" s="78"/>
      <c r="D523" s="72"/>
      <c r="E523" s="30"/>
      <c r="F523" s="76"/>
      <c r="G523" s="79"/>
      <c r="H523" s="83"/>
      <c r="I523" s="83"/>
      <c r="J523" s="84"/>
      <c r="K523" s="81"/>
      <c r="L523" s="27"/>
      <c r="M523" s="27"/>
      <c r="N523" s="30"/>
      <c r="O523" s="30"/>
      <c r="P523" s="30"/>
      <c r="Q523" s="30"/>
      <c r="R523" s="31"/>
      <c r="S523" s="31"/>
      <c r="T523" s="29"/>
      <c r="U523" s="29"/>
      <c r="V523" s="88"/>
    </row>
    <row r="524" spans="2:22">
      <c r="B524" s="78"/>
      <c r="C524" s="78"/>
      <c r="D524" s="72"/>
      <c r="E524" s="30"/>
      <c r="F524" s="76"/>
      <c r="G524" s="79"/>
      <c r="H524" s="83"/>
      <c r="I524" s="83"/>
      <c r="J524" s="84"/>
      <c r="K524" s="81"/>
      <c r="L524" s="27"/>
      <c r="M524" s="27"/>
      <c r="N524" s="30"/>
      <c r="O524" s="30"/>
      <c r="P524" s="30"/>
      <c r="Q524" s="30"/>
      <c r="R524" s="31"/>
      <c r="S524" s="31"/>
      <c r="T524" s="29"/>
      <c r="U524" s="29"/>
      <c r="V524" s="88"/>
    </row>
    <row r="525" spans="2:22">
      <c r="B525" s="78"/>
      <c r="C525" s="78"/>
      <c r="D525" s="72"/>
      <c r="E525" s="30"/>
      <c r="F525" s="76"/>
      <c r="G525" s="79"/>
      <c r="H525" s="75"/>
      <c r="I525" s="75"/>
      <c r="J525" s="80"/>
      <c r="K525" s="81"/>
      <c r="L525" s="27"/>
      <c r="M525" s="27"/>
      <c r="N525" s="30"/>
      <c r="O525" s="30"/>
      <c r="P525" s="30"/>
      <c r="Q525" s="30"/>
      <c r="R525" s="31"/>
      <c r="S525" s="31"/>
      <c r="T525" s="29"/>
      <c r="U525" s="29"/>
      <c r="V525" s="88"/>
    </row>
    <row r="526" spans="2:22">
      <c r="B526" s="78"/>
      <c r="C526" s="78"/>
      <c r="D526" s="72"/>
      <c r="E526" s="30"/>
      <c r="F526" s="76"/>
      <c r="G526" s="79"/>
      <c r="H526" s="33"/>
      <c r="I526" s="33"/>
      <c r="J526" s="33"/>
      <c r="K526" s="34"/>
      <c r="L526" s="27"/>
      <c r="M526" s="27"/>
      <c r="N526" s="30"/>
      <c r="O526" s="30"/>
      <c r="P526" s="30"/>
      <c r="Q526" s="30"/>
      <c r="R526" s="31"/>
      <c r="S526" s="31"/>
      <c r="T526" s="29"/>
      <c r="U526" s="29"/>
      <c r="V526" s="88"/>
    </row>
    <row r="527" spans="2:22">
      <c r="B527" s="78"/>
      <c r="C527" s="78"/>
      <c r="D527" s="72"/>
      <c r="E527" s="30"/>
      <c r="F527" s="76"/>
      <c r="G527" s="79"/>
      <c r="L527" s="27"/>
      <c r="M527" s="27"/>
      <c r="N527" s="30"/>
      <c r="O527" s="30"/>
      <c r="P527" s="30"/>
      <c r="Q527" s="30"/>
      <c r="R527" s="31"/>
      <c r="S527" s="31"/>
      <c r="T527" s="29"/>
      <c r="U527" s="29"/>
      <c r="V527" s="88"/>
    </row>
    <row r="528" spans="2:22">
      <c r="B528" s="78"/>
      <c r="C528" s="78"/>
      <c r="D528" s="72"/>
      <c r="E528" s="30"/>
      <c r="F528" s="82"/>
      <c r="G528" s="79"/>
      <c r="L528" s="27"/>
      <c r="M528" s="27"/>
      <c r="N528" s="30"/>
      <c r="O528" s="30"/>
      <c r="P528" s="30"/>
      <c r="Q528" s="30"/>
      <c r="R528" s="31"/>
      <c r="S528" s="31"/>
      <c r="T528" s="29"/>
      <c r="U528" s="29"/>
      <c r="V528" s="88"/>
    </row>
    <row r="529" spans="2:24">
      <c r="B529" s="78"/>
      <c r="C529" s="78"/>
      <c r="D529" s="72"/>
      <c r="E529" s="30"/>
      <c r="F529" s="73"/>
      <c r="G529" s="79"/>
      <c r="L529" s="27"/>
      <c r="M529" s="27"/>
      <c r="N529" s="30"/>
      <c r="O529" s="30"/>
      <c r="P529" s="30"/>
      <c r="Q529" s="30"/>
      <c r="R529" s="31"/>
      <c r="S529" s="31"/>
      <c r="T529" s="32"/>
      <c r="U529" s="32"/>
      <c r="V529" s="76"/>
    </row>
    <row r="530" spans="2:24" s="9" customFormat="1" ht="62.25" customHeight="1">
      <c r="B530" s="33"/>
      <c r="C530" s="33"/>
      <c r="D530" s="33"/>
      <c r="E530" s="33"/>
      <c r="F530" s="33"/>
      <c r="G530" s="33"/>
      <c r="H530" s="90"/>
      <c r="I530" s="90"/>
      <c r="J530" s="90"/>
      <c r="K530" s="36"/>
      <c r="L530" s="33"/>
      <c r="M530" s="91"/>
      <c r="N530" s="33"/>
      <c r="O530" s="33"/>
      <c r="P530" s="33"/>
      <c r="Q530" s="33"/>
      <c r="R530" s="34"/>
      <c r="S530" s="34"/>
      <c r="T530" s="33"/>
      <c r="U530" s="33"/>
      <c r="V530" s="33"/>
      <c r="W530" s="92"/>
      <c r="X530" s="92"/>
    </row>
  </sheetData>
  <mergeCells count="1">
    <mergeCell ref="B1:V1"/>
  </mergeCells>
  <conditionalFormatting sqref="V529:V1048576 V1:V3">
    <cfRule type="duplicateValues" dxfId="121" priority="190"/>
  </conditionalFormatting>
  <conditionalFormatting sqref="V427">
    <cfRule type="duplicateValues" dxfId="120" priority="177"/>
  </conditionalFormatting>
  <conditionalFormatting sqref="V427">
    <cfRule type="duplicateValues" dxfId="119" priority="176"/>
  </conditionalFormatting>
  <conditionalFormatting sqref="V487">
    <cfRule type="duplicateValues" dxfId="118" priority="172"/>
  </conditionalFormatting>
  <conditionalFormatting sqref="V487">
    <cfRule type="duplicateValues" dxfId="117" priority="171"/>
  </conditionalFormatting>
  <conditionalFormatting sqref="V488">
    <cfRule type="duplicateValues" dxfId="116" priority="170"/>
  </conditionalFormatting>
  <conditionalFormatting sqref="V488">
    <cfRule type="duplicateValues" dxfId="115" priority="169"/>
  </conditionalFormatting>
  <conditionalFormatting sqref="V488">
    <cfRule type="duplicateValues" dxfId="114" priority="168"/>
  </conditionalFormatting>
  <conditionalFormatting sqref="V528 V489">
    <cfRule type="duplicateValues" dxfId="113" priority="167"/>
  </conditionalFormatting>
  <conditionalFormatting sqref="V489">
    <cfRule type="duplicateValues" dxfId="112" priority="166"/>
  </conditionalFormatting>
  <conditionalFormatting sqref="V489">
    <cfRule type="duplicateValues" dxfId="111" priority="165"/>
  </conditionalFormatting>
  <conditionalFormatting sqref="V473">
    <cfRule type="duplicateValues" dxfId="110" priority="158"/>
  </conditionalFormatting>
  <conditionalFormatting sqref="V426">
    <cfRule type="duplicateValues" dxfId="109" priority="154"/>
  </conditionalFormatting>
  <conditionalFormatting sqref="V426">
    <cfRule type="duplicateValues" dxfId="108" priority="153"/>
  </conditionalFormatting>
  <conditionalFormatting sqref="V426">
    <cfRule type="duplicateValues" dxfId="107" priority="152"/>
  </conditionalFormatting>
  <conditionalFormatting sqref="V422">
    <cfRule type="duplicateValues" dxfId="106" priority="151"/>
  </conditionalFormatting>
  <conditionalFormatting sqref="V422">
    <cfRule type="duplicateValues" dxfId="105" priority="150"/>
  </conditionalFormatting>
  <conditionalFormatting sqref="V422">
    <cfRule type="duplicateValues" dxfId="104" priority="149"/>
  </conditionalFormatting>
  <conditionalFormatting sqref="V475 V428:V472 V423:V425 V365:V421 V4:V351">
    <cfRule type="duplicateValues" dxfId="103" priority="205"/>
  </conditionalFormatting>
  <conditionalFormatting sqref="V473:V474">
    <cfRule type="duplicateValues" dxfId="102" priority="207"/>
  </conditionalFormatting>
  <conditionalFormatting sqref="V474">
    <cfRule type="duplicateValues" dxfId="101" priority="208"/>
  </conditionalFormatting>
  <conditionalFormatting sqref="V490">
    <cfRule type="duplicateValues" dxfId="100" priority="148"/>
  </conditionalFormatting>
  <conditionalFormatting sqref="V490">
    <cfRule type="duplicateValues" dxfId="99" priority="147"/>
  </conditionalFormatting>
  <conditionalFormatting sqref="V490">
    <cfRule type="duplicateValues" dxfId="98" priority="146"/>
  </conditionalFormatting>
  <conditionalFormatting sqref="V500">
    <cfRule type="duplicateValues" dxfId="97" priority="142"/>
  </conditionalFormatting>
  <conditionalFormatting sqref="V500">
    <cfRule type="duplicateValues" dxfId="96" priority="141"/>
  </conditionalFormatting>
  <conditionalFormatting sqref="V500">
    <cfRule type="duplicateValues" dxfId="95" priority="140"/>
  </conditionalFormatting>
  <conditionalFormatting sqref="V502">
    <cfRule type="duplicateValues" dxfId="94" priority="136"/>
  </conditionalFormatting>
  <conditionalFormatting sqref="V502">
    <cfRule type="duplicateValues" dxfId="93" priority="135"/>
  </conditionalFormatting>
  <conditionalFormatting sqref="V502">
    <cfRule type="duplicateValues" dxfId="92" priority="134"/>
  </conditionalFormatting>
  <conditionalFormatting sqref="V503">
    <cfRule type="duplicateValues" dxfId="91" priority="133"/>
  </conditionalFormatting>
  <conditionalFormatting sqref="V503">
    <cfRule type="duplicateValues" dxfId="90" priority="132"/>
  </conditionalFormatting>
  <conditionalFormatting sqref="V503">
    <cfRule type="duplicateValues" dxfId="89" priority="131"/>
  </conditionalFormatting>
  <conditionalFormatting sqref="V485:V487 V476:V482">
    <cfRule type="duplicateValues" dxfId="88" priority="213"/>
  </conditionalFormatting>
  <conditionalFormatting sqref="V485:V486 V476:V482">
    <cfRule type="duplicateValues" dxfId="87" priority="218"/>
  </conditionalFormatting>
  <conditionalFormatting sqref="V491:V498">
    <cfRule type="duplicateValues" dxfId="86" priority="221"/>
  </conditionalFormatting>
  <conditionalFormatting sqref="V483">
    <cfRule type="duplicateValues" dxfId="85" priority="115"/>
  </conditionalFormatting>
  <conditionalFormatting sqref="V483">
    <cfRule type="duplicateValues" dxfId="84" priority="114"/>
  </conditionalFormatting>
  <conditionalFormatting sqref="V483">
    <cfRule type="duplicateValues" dxfId="83" priority="113"/>
  </conditionalFormatting>
  <conditionalFormatting sqref="V501">
    <cfRule type="duplicateValues" dxfId="82" priority="106"/>
  </conditionalFormatting>
  <conditionalFormatting sqref="V501">
    <cfRule type="duplicateValues" dxfId="81" priority="105"/>
  </conditionalFormatting>
  <conditionalFormatting sqref="V501">
    <cfRule type="duplicateValues" dxfId="80" priority="104"/>
  </conditionalFormatting>
  <conditionalFormatting sqref="V504">
    <cfRule type="duplicateValues" dxfId="79" priority="224"/>
  </conditionalFormatting>
  <conditionalFormatting sqref="V505">
    <cfRule type="duplicateValues" dxfId="78" priority="100"/>
  </conditionalFormatting>
  <conditionalFormatting sqref="V505">
    <cfRule type="duplicateValues" dxfId="77" priority="99"/>
  </conditionalFormatting>
  <conditionalFormatting sqref="V505">
    <cfRule type="duplicateValues" dxfId="76" priority="98"/>
  </conditionalFormatting>
  <conditionalFormatting sqref="V507">
    <cfRule type="duplicateValues" dxfId="75" priority="94"/>
  </conditionalFormatting>
  <conditionalFormatting sqref="V507">
    <cfRule type="duplicateValues" dxfId="74" priority="93"/>
  </conditionalFormatting>
  <conditionalFormatting sqref="V507">
    <cfRule type="duplicateValues" dxfId="73" priority="92"/>
  </conditionalFormatting>
  <conditionalFormatting sqref="V508">
    <cfRule type="duplicateValues" dxfId="72" priority="91"/>
  </conditionalFormatting>
  <conditionalFormatting sqref="V508">
    <cfRule type="duplicateValues" dxfId="71" priority="90"/>
  </conditionalFormatting>
  <conditionalFormatting sqref="V508">
    <cfRule type="duplicateValues" dxfId="70" priority="89"/>
  </conditionalFormatting>
  <conditionalFormatting sqref="V510">
    <cfRule type="duplicateValues" dxfId="69" priority="85"/>
  </conditionalFormatting>
  <conditionalFormatting sqref="V510">
    <cfRule type="duplicateValues" dxfId="68" priority="84"/>
  </conditionalFormatting>
  <conditionalFormatting sqref="V510">
    <cfRule type="duplicateValues" dxfId="67" priority="83"/>
  </conditionalFormatting>
  <conditionalFormatting sqref="V511">
    <cfRule type="duplicateValues" dxfId="66" priority="82"/>
  </conditionalFormatting>
  <conditionalFormatting sqref="V511">
    <cfRule type="duplicateValues" dxfId="65" priority="81"/>
  </conditionalFormatting>
  <conditionalFormatting sqref="V511">
    <cfRule type="duplicateValues" dxfId="64" priority="80"/>
  </conditionalFormatting>
  <conditionalFormatting sqref="V512">
    <cfRule type="duplicateValues" dxfId="63" priority="79"/>
  </conditionalFormatting>
  <conditionalFormatting sqref="V512">
    <cfRule type="duplicateValues" dxfId="62" priority="78"/>
  </conditionalFormatting>
  <conditionalFormatting sqref="V512">
    <cfRule type="duplicateValues" dxfId="61" priority="77"/>
  </conditionalFormatting>
  <conditionalFormatting sqref="V513">
    <cfRule type="duplicateValues" dxfId="60" priority="76"/>
  </conditionalFormatting>
  <conditionalFormatting sqref="V513">
    <cfRule type="duplicateValues" dxfId="59" priority="75"/>
  </conditionalFormatting>
  <conditionalFormatting sqref="V513">
    <cfRule type="duplicateValues" dxfId="58" priority="74"/>
  </conditionalFormatting>
  <conditionalFormatting sqref="V514">
    <cfRule type="duplicateValues" dxfId="57" priority="73"/>
  </conditionalFormatting>
  <conditionalFormatting sqref="V514">
    <cfRule type="duplicateValues" dxfId="56" priority="72"/>
  </conditionalFormatting>
  <conditionalFormatting sqref="V514">
    <cfRule type="duplicateValues" dxfId="55" priority="71"/>
  </conditionalFormatting>
  <conditionalFormatting sqref="V515">
    <cfRule type="duplicateValues" dxfId="54" priority="70"/>
  </conditionalFormatting>
  <conditionalFormatting sqref="V515">
    <cfRule type="duplicateValues" dxfId="53" priority="69"/>
  </conditionalFormatting>
  <conditionalFormatting sqref="V515">
    <cfRule type="duplicateValues" dxfId="52" priority="68"/>
  </conditionalFormatting>
  <conditionalFormatting sqref="V484">
    <cfRule type="duplicateValues" dxfId="51" priority="61"/>
  </conditionalFormatting>
  <conditionalFormatting sqref="V484">
    <cfRule type="duplicateValues" dxfId="50" priority="60"/>
  </conditionalFormatting>
  <conditionalFormatting sqref="V484">
    <cfRule type="duplicateValues" dxfId="49" priority="59"/>
  </conditionalFormatting>
  <conditionalFormatting sqref="V499">
    <cfRule type="duplicateValues" dxfId="48" priority="56"/>
  </conditionalFormatting>
  <conditionalFormatting sqref="V499">
    <cfRule type="duplicateValues" dxfId="47" priority="55"/>
  </conditionalFormatting>
  <conditionalFormatting sqref="V499">
    <cfRule type="duplicateValues" dxfId="46" priority="54"/>
  </conditionalFormatting>
  <conditionalFormatting sqref="V506">
    <cfRule type="duplicateValues" dxfId="45" priority="53"/>
  </conditionalFormatting>
  <conditionalFormatting sqref="V506">
    <cfRule type="duplicateValues" dxfId="44" priority="52"/>
  </conditionalFormatting>
  <conditionalFormatting sqref="V506">
    <cfRule type="duplicateValues" dxfId="43" priority="51"/>
  </conditionalFormatting>
  <conditionalFormatting sqref="V509">
    <cfRule type="duplicateValues" dxfId="42" priority="50"/>
  </conditionalFormatting>
  <conditionalFormatting sqref="V509">
    <cfRule type="duplicateValues" dxfId="41" priority="49"/>
  </conditionalFormatting>
  <conditionalFormatting sqref="V509">
    <cfRule type="duplicateValues" dxfId="40" priority="48"/>
  </conditionalFormatting>
  <conditionalFormatting sqref="V516">
    <cfRule type="duplicateValues" dxfId="39" priority="47"/>
  </conditionalFormatting>
  <conditionalFormatting sqref="V516">
    <cfRule type="duplicateValues" dxfId="38" priority="46"/>
  </conditionalFormatting>
  <conditionalFormatting sqref="V516">
    <cfRule type="duplicateValues" dxfId="37" priority="45"/>
  </conditionalFormatting>
  <conditionalFormatting sqref="V517">
    <cfRule type="duplicateValues" dxfId="36" priority="44"/>
  </conditionalFormatting>
  <conditionalFormatting sqref="V517">
    <cfRule type="duplicateValues" dxfId="35" priority="43"/>
  </conditionalFormatting>
  <conditionalFormatting sqref="V517">
    <cfRule type="duplicateValues" dxfId="34" priority="42"/>
  </conditionalFormatting>
  <conditionalFormatting sqref="V518">
    <cfRule type="duplicateValues" dxfId="33" priority="41"/>
  </conditionalFormatting>
  <conditionalFormatting sqref="V518">
    <cfRule type="duplicateValues" dxfId="32" priority="40"/>
  </conditionalFormatting>
  <conditionalFormatting sqref="V518">
    <cfRule type="duplicateValues" dxfId="31" priority="39"/>
  </conditionalFormatting>
  <conditionalFormatting sqref="V519">
    <cfRule type="duplicateValues" dxfId="30" priority="38"/>
  </conditionalFormatting>
  <conditionalFormatting sqref="V519">
    <cfRule type="duplicateValues" dxfId="29" priority="37"/>
  </conditionalFormatting>
  <conditionalFormatting sqref="V519">
    <cfRule type="duplicateValues" dxfId="28" priority="36"/>
  </conditionalFormatting>
  <conditionalFormatting sqref="V520">
    <cfRule type="duplicateValues" dxfId="27" priority="35"/>
  </conditionalFormatting>
  <conditionalFormatting sqref="V520">
    <cfRule type="duplicateValues" dxfId="26" priority="34"/>
  </conditionalFormatting>
  <conditionalFormatting sqref="V520">
    <cfRule type="duplicateValues" dxfId="25" priority="33"/>
  </conditionalFormatting>
  <conditionalFormatting sqref="V521">
    <cfRule type="duplicateValues" dxfId="24" priority="32"/>
  </conditionalFormatting>
  <conditionalFormatting sqref="V521">
    <cfRule type="duplicateValues" dxfId="23" priority="31"/>
  </conditionalFormatting>
  <conditionalFormatting sqref="V521">
    <cfRule type="duplicateValues" dxfId="22" priority="30"/>
  </conditionalFormatting>
  <conditionalFormatting sqref="V522">
    <cfRule type="duplicateValues" dxfId="21" priority="29"/>
  </conditionalFormatting>
  <conditionalFormatting sqref="V522">
    <cfRule type="duplicateValues" dxfId="20" priority="28"/>
  </conditionalFormatting>
  <conditionalFormatting sqref="V522">
    <cfRule type="duplicateValues" dxfId="19" priority="27"/>
  </conditionalFormatting>
  <conditionalFormatting sqref="V523">
    <cfRule type="duplicateValues" dxfId="18" priority="26"/>
  </conditionalFormatting>
  <conditionalFormatting sqref="V523">
    <cfRule type="duplicateValues" dxfId="17" priority="25"/>
  </conditionalFormatting>
  <conditionalFormatting sqref="V523">
    <cfRule type="duplicateValues" dxfId="16" priority="24"/>
  </conditionalFormatting>
  <conditionalFormatting sqref="V524">
    <cfRule type="duplicateValues" dxfId="15" priority="23"/>
  </conditionalFormatting>
  <conditionalFormatting sqref="V524">
    <cfRule type="duplicateValues" dxfId="14" priority="22"/>
  </conditionalFormatting>
  <conditionalFormatting sqref="V524">
    <cfRule type="duplicateValues" dxfId="13" priority="21"/>
  </conditionalFormatting>
  <conditionalFormatting sqref="V525">
    <cfRule type="duplicateValues" dxfId="12" priority="20"/>
  </conditionalFormatting>
  <conditionalFormatting sqref="V525">
    <cfRule type="duplicateValues" dxfId="11" priority="19"/>
  </conditionalFormatting>
  <conditionalFormatting sqref="V525">
    <cfRule type="duplicateValues" dxfId="10" priority="18"/>
  </conditionalFormatting>
  <conditionalFormatting sqref="V526">
    <cfRule type="duplicateValues" dxfId="9" priority="17"/>
  </conditionalFormatting>
  <conditionalFormatting sqref="V526">
    <cfRule type="duplicateValues" dxfId="8" priority="16"/>
  </conditionalFormatting>
  <conditionalFormatting sqref="V526">
    <cfRule type="duplicateValues" dxfId="7" priority="15"/>
  </conditionalFormatting>
  <conditionalFormatting sqref="V527">
    <cfRule type="duplicateValues" dxfId="6" priority="14"/>
  </conditionalFormatting>
  <conditionalFormatting sqref="V527">
    <cfRule type="duplicateValues" dxfId="5" priority="13"/>
  </conditionalFormatting>
  <conditionalFormatting sqref="V527">
    <cfRule type="duplicateValues" dxfId="4" priority="12"/>
  </conditionalFormatting>
  <conditionalFormatting sqref="B3:B358">
    <cfRule type="duplicateValues" dxfId="3" priority="264"/>
  </conditionalFormatting>
  <conditionalFormatting sqref="B359">
    <cfRule type="duplicateValues" dxfId="2" priority="3"/>
  </conditionalFormatting>
  <conditionalFormatting sqref="B360">
    <cfRule type="duplicateValues" dxfId="1" priority="2"/>
  </conditionalFormatting>
  <conditionalFormatting sqref="B361:B364">
    <cfRule type="duplicateValues" dxfId="0" priority="1"/>
  </conditionalFormatting>
  <hyperlinks>
    <hyperlink ref="V350" r:id="rId1"/>
    <hyperlink ref="F293" r:id="rId2"/>
    <hyperlink ref="F145" r:id="rId3"/>
    <hyperlink ref="F70" r:id="rId4"/>
    <hyperlink ref="F331" r:id="rId5"/>
    <hyperlink ref="F343" r:id="rId6"/>
    <hyperlink ref="F18" r:id="rId7"/>
    <hyperlink ref="F209" r:id="rId8"/>
    <hyperlink ref="F204" r:id="rId9"/>
    <hyperlink ref="F189" r:id="rId10"/>
    <hyperlink ref="F74" r:id="rId11"/>
    <hyperlink ref="F55" r:id="rId12"/>
    <hyperlink ref="F53" r:id="rId13"/>
    <hyperlink ref="F44" r:id="rId14"/>
    <hyperlink ref="F22" r:id="rId15"/>
    <hyperlink ref="F66" r:id="rId16"/>
    <hyperlink ref="F89" r:id="rId17"/>
    <hyperlink ref="F231" r:id="rId18"/>
    <hyperlink ref="F232" r:id="rId19"/>
    <hyperlink ref="F348" r:id="rId20"/>
    <hyperlink ref="F199" r:id="rId21"/>
    <hyperlink ref="F83" r:id="rId22"/>
    <hyperlink ref="F3" r:id="rId23"/>
    <hyperlink ref="V352" r:id="rId24"/>
    <hyperlink ref="V353" r:id="rId25"/>
    <hyperlink ref="V354" r:id="rId26"/>
    <hyperlink ref="V356" r:id="rId27"/>
    <hyperlink ref="V355" r:id="rId28"/>
    <hyperlink ref="V359" r:id="rId29"/>
    <hyperlink ref="V360" r:id="rId30"/>
    <hyperlink ref="V8" r:id="rId31"/>
    <hyperlink ref="V11" r:id="rId32"/>
    <hyperlink ref="V29" r:id="rId33"/>
    <hyperlink ref="V38" r:id="rId34"/>
    <hyperlink ref="F254"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5" sqref="C35"/>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1"/>
  <sheetViews>
    <sheetView workbookViewId="0">
      <selection activeCell="B1" sqref="B1"/>
    </sheetView>
  </sheetViews>
  <sheetFormatPr baseColWidth="10" defaultRowHeight="15"/>
  <sheetData>
    <row r="1" spans="1:6" ht="22.5">
      <c r="A1" s="1" t="s">
        <v>6</v>
      </c>
      <c r="B1" s="1" t="s">
        <v>8</v>
      </c>
      <c r="C1" t="s">
        <v>11</v>
      </c>
      <c r="D1" t="s">
        <v>12</v>
      </c>
      <c r="E1" t="s">
        <v>13</v>
      </c>
      <c r="F1" t="s">
        <v>14</v>
      </c>
    </row>
    <row r="2" spans="1:6">
      <c r="A2" s="11">
        <v>1</v>
      </c>
      <c r="B2" s="10" t="s">
        <v>9</v>
      </c>
      <c r="C2">
        <v>79668338</v>
      </c>
      <c r="D2">
        <v>79668338</v>
      </c>
      <c r="E2">
        <v>79668338</v>
      </c>
      <c r="F2" t="s">
        <v>15</v>
      </c>
    </row>
    <row r="3" spans="1:6">
      <c r="A3" s="12">
        <v>2</v>
      </c>
      <c r="B3" s="10" t="s">
        <v>9</v>
      </c>
      <c r="C3">
        <v>1022363131</v>
      </c>
      <c r="D3">
        <v>1022363131</v>
      </c>
      <c r="E3">
        <v>1022363131</v>
      </c>
      <c r="F3" t="s">
        <v>16</v>
      </c>
    </row>
    <row r="4" spans="1:6">
      <c r="A4" s="8">
        <v>3</v>
      </c>
      <c r="B4" s="10" t="s">
        <v>9</v>
      </c>
      <c r="C4">
        <v>1032416316</v>
      </c>
      <c r="D4">
        <v>1032416316</v>
      </c>
      <c r="E4">
        <v>1032416316</v>
      </c>
      <c r="F4" t="s">
        <v>17</v>
      </c>
    </row>
    <row r="5" spans="1:6">
      <c r="A5" s="11">
        <v>4</v>
      </c>
      <c r="B5" s="10" t="s">
        <v>9</v>
      </c>
      <c r="C5">
        <v>1010233812</v>
      </c>
      <c r="D5" t="e">
        <v>#N/A</v>
      </c>
      <c r="E5" t="e">
        <v>#N/A</v>
      </c>
      <c r="F5" t="s">
        <v>18</v>
      </c>
    </row>
    <row r="6" spans="1:6">
      <c r="A6" s="12">
        <v>5</v>
      </c>
      <c r="B6" s="10" t="s">
        <v>9</v>
      </c>
      <c r="C6">
        <v>36180733</v>
      </c>
      <c r="D6">
        <v>36180733</v>
      </c>
      <c r="E6">
        <v>36180733</v>
      </c>
      <c r="F6" t="s">
        <v>19</v>
      </c>
    </row>
    <row r="7" spans="1:6">
      <c r="A7" s="8">
        <v>6</v>
      </c>
      <c r="B7" s="10" t="s">
        <v>9</v>
      </c>
      <c r="C7">
        <v>1026553521</v>
      </c>
      <c r="D7" t="e">
        <v>#N/A</v>
      </c>
      <c r="E7" t="e">
        <v>#N/A</v>
      </c>
      <c r="F7" t="s">
        <v>20</v>
      </c>
    </row>
    <row r="8" spans="1:6">
      <c r="A8" s="11">
        <v>7</v>
      </c>
      <c r="B8" s="10" t="s">
        <v>9</v>
      </c>
      <c r="C8">
        <v>52991321</v>
      </c>
      <c r="D8">
        <v>52991321</v>
      </c>
      <c r="E8">
        <v>52991321</v>
      </c>
      <c r="F8" t="s">
        <v>21</v>
      </c>
    </row>
    <row r="9" spans="1:6">
      <c r="A9" s="12">
        <v>8</v>
      </c>
      <c r="B9" s="10" t="s">
        <v>9</v>
      </c>
      <c r="C9">
        <v>1082776702</v>
      </c>
      <c r="D9">
        <v>1082776702</v>
      </c>
      <c r="E9">
        <v>1082776702</v>
      </c>
      <c r="F9" t="s">
        <v>22</v>
      </c>
    </row>
    <row r="10" spans="1:6">
      <c r="A10" s="8">
        <v>9</v>
      </c>
      <c r="B10" s="10" t="s">
        <v>9</v>
      </c>
      <c r="C10">
        <v>43157005</v>
      </c>
      <c r="D10">
        <v>43157005</v>
      </c>
      <c r="E10">
        <v>43157005</v>
      </c>
      <c r="F10" t="s">
        <v>23</v>
      </c>
    </row>
    <row r="11" spans="1:6">
      <c r="A11" s="8">
        <v>10</v>
      </c>
      <c r="B11" s="10" t="s">
        <v>9</v>
      </c>
      <c r="C11">
        <v>1026570301</v>
      </c>
      <c r="D11" t="e">
        <v>#N/A</v>
      </c>
      <c r="E11" t="e">
        <v>#N/A</v>
      </c>
      <c r="F11" t="s">
        <v>24</v>
      </c>
    </row>
    <row r="12" spans="1:6">
      <c r="A12" s="8">
        <v>11</v>
      </c>
      <c r="B12" s="10" t="s">
        <v>9</v>
      </c>
      <c r="C12">
        <v>13860857</v>
      </c>
      <c r="D12" t="e">
        <v>#N/A</v>
      </c>
      <c r="E12" t="e">
        <v>#N/A</v>
      </c>
      <c r="F12" t="s">
        <v>25</v>
      </c>
    </row>
    <row r="13" spans="1:6">
      <c r="A13" s="8">
        <v>12</v>
      </c>
      <c r="B13" s="10" t="s">
        <v>9</v>
      </c>
      <c r="C13">
        <v>1030528018</v>
      </c>
      <c r="D13">
        <v>1030528018</v>
      </c>
      <c r="E13">
        <v>1030528018</v>
      </c>
      <c r="F13" t="s">
        <v>26</v>
      </c>
    </row>
    <row r="14" spans="1:6">
      <c r="A14" s="8">
        <v>13</v>
      </c>
      <c r="B14" s="10" t="s">
        <v>9</v>
      </c>
      <c r="C14">
        <v>1023947720</v>
      </c>
      <c r="D14">
        <v>1023947720</v>
      </c>
      <c r="E14">
        <v>1023947720</v>
      </c>
      <c r="F14" t="s">
        <v>27</v>
      </c>
    </row>
    <row r="15" spans="1:6">
      <c r="A15" s="8">
        <v>14</v>
      </c>
      <c r="B15" s="10" t="s">
        <v>9</v>
      </c>
      <c r="C15">
        <v>1020804883</v>
      </c>
      <c r="D15">
        <v>1020804883</v>
      </c>
      <c r="E15">
        <v>1020804883</v>
      </c>
      <c r="F15" t="s">
        <v>28</v>
      </c>
    </row>
    <row r="16" spans="1:6">
      <c r="A16" s="8">
        <v>15</v>
      </c>
      <c r="B16" s="10" t="s">
        <v>9</v>
      </c>
      <c r="C16">
        <v>53101716</v>
      </c>
      <c r="D16">
        <v>53101716</v>
      </c>
      <c r="E16">
        <v>53101716</v>
      </c>
      <c r="F16" t="s">
        <v>29</v>
      </c>
    </row>
    <row r="17" spans="1:6">
      <c r="A17" s="8">
        <v>16</v>
      </c>
      <c r="B17" s="10" t="s">
        <v>9</v>
      </c>
      <c r="C17">
        <v>52769316</v>
      </c>
      <c r="D17" t="e">
        <v>#N/A</v>
      </c>
      <c r="E17" t="e">
        <v>#N/A</v>
      </c>
      <c r="F17" t="s">
        <v>30</v>
      </c>
    </row>
    <row r="18" spans="1:6">
      <c r="A18" s="8">
        <v>17</v>
      </c>
      <c r="B18" s="10" t="s">
        <v>9</v>
      </c>
      <c r="C18">
        <v>52809486</v>
      </c>
      <c r="D18">
        <v>52809486</v>
      </c>
      <c r="E18">
        <v>52809486</v>
      </c>
      <c r="F18" t="s">
        <v>31</v>
      </c>
    </row>
    <row r="19" spans="1:6">
      <c r="A19" s="8">
        <v>18</v>
      </c>
      <c r="B19" s="10" t="s">
        <v>9</v>
      </c>
      <c r="C19">
        <v>1069733981</v>
      </c>
      <c r="D19">
        <v>1069733981</v>
      </c>
      <c r="E19">
        <v>1069733981</v>
      </c>
      <c r="F19" t="s">
        <v>32</v>
      </c>
    </row>
    <row r="20" spans="1:6">
      <c r="A20" s="8">
        <v>19</v>
      </c>
      <c r="B20" s="10" t="s">
        <v>9</v>
      </c>
      <c r="C20">
        <v>79050877</v>
      </c>
      <c r="D20" t="e">
        <v>#N/A</v>
      </c>
      <c r="E20" t="e">
        <v>#N/A</v>
      </c>
      <c r="F20" t="s">
        <v>33</v>
      </c>
    </row>
    <row r="21" spans="1:6">
      <c r="A21" s="8">
        <v>20</v>
      </c>
      <c r="B21" s="10" t="s">
        <v>9</v>
      </c>
      <c r="C21">
        <v>80156853</v>
      </c>
      <c r="D21">
        <v>80156853</v>
      </c>
      <c r="E21">
        <v>80156853</v>
      </c>
      <c r="F21" t="s">
        <v>34</v>
      </c>
    </row>
    <row r="22" spans="1:6">
      <c r="A22" s="8">
        <v>21</v>
      </c>
      <c r="B22" s="10" t="s">
        <v>9</v>
      </c>
      <c r="C22">
        <v>51826377</v>
      </c>
      <c r="D22">
        <v>51826377</v>
      </c>
      <c r="E22">
        <v>51826377</v>
      </c>
      <c r="F22" t="s">
        <v>35</v>
      </c>
    </row>
    <row r="23" spans="1:6">
      <c r="A23" s="8">
        <v>22</v>
      </c>
      <c r="B23" s="10" t="s">
        <v>9</v>
      </c>
      <c r="C23">
        <v>1032428733</v>
      </c>
      <c r="D23" t="e">
        <v>#N/A</v>
      </c>
      <c r="E23" t="e">
        <v>#N/A</v>
      </c>
      <c r="F23" t="s">
        <v>36</v>
      </c>
    </row>
    <row r="24" spans="1:6">
      <c r="A24" s="8">
        <v>23</v>
      </c>
      <c r="B24" s="10" t="s">
        <v>9</v>
      </c>
      <c r="C24">
        <v>1018416391</v>
      </c>
      <c r="D24" t="e">
        <v>#N/A</v>
      </c>
      <c r="E24" t="e">
        <v>#N/A</v>
      </c>
      <c r="F24" t="s">
        <v>37</v>
      </c>
    </row>
    <row r="25" spans="1:6">
      <c r="A25" s="8">
        <v>24</v>
      </c>
      <c r="B25" s="10" t="s">
        <v>9</v>
      </c>
      <c r="C25">
        <v>52739127</v>
      </c>
      <c r="D25" t="e">
        <v>#N/A</v>
      </c>
      <c r="E25" t="e">
        <v>#N/A</v>
      </c>
      <c r="F25" t="s">
        <v>38</v>
      </c>
    </row>
    <row r="26" spans="1:6">
      <c r="A26" s="8">
        <v>25</v>
      </c>
      <c r="B26" s="10" t="s">
        <v>9</v>
      </c>
      <c r="C26">
        <v>79905599</v>
      </c>
      <c r="D26">
        <v>79905599</v>
      </c>
      <c r="E26">
        <v>79905599</v>
      </c>
      <c r="F26" t="s">
        <v>39</v>
      </c>
    </row>
    <row r="27" spans="1:6">
      <c r="A27" s="8">
        <v>26</v>
      </c>
      <c r="B27" s="10" t="s">
        <v>9</v>
      </c>
      <c r="C27">
        <v>79852849</v>
      </c>
      <c r="D27">
        <v>79852849</v>
      </c>
      <c r="E27">
        <v>79852849</v>
      </c>
      <c r="F27" t="s">
        <v>40</v>
      </c>
    </row>
    <row r="28" spans="1:6">
      <c r="A28" s="8">
        <v>27</v>
      </c>
      <c r="B28" s="10" t="s">
        <v>9</v>
      </c>
      <c r="C28">
        <v>1136879109</v>
      </c>
      <c r="D28" t="e">
        <v>#N/A</v>
      </c>
      <c r="E28" t="e">
        <v>#N/A</v>
      </c>
      <c r="F28" t="s">
        <v>41</v>
      </c>
    </row>
    <row r="29" spans="1:6">
      <c r="A29" s="8">
        <v>28</v>
      </c>
      <c r="B29" s="10" t="s">
        <v>9</v>
      </c>
      <c r="C29">
        <v>1111193324</v>
      </c>
      <c r="D29" t="e">
        <v>#N/A</v>
      </c>
      <c r="E29" t="e">
        <v>#N/A</v>
      </c>
      <c r="F29" t="s">
        <v>42</v>
      </c>
    </row>
    <row r="30" spans="1:6">
      <c r="A30" s="8">
        <v>29</v>
      </c>
      <c r="B30" s="10" t="s">
        <v>9</v>
      </c>
      <c r="C30">
        <v>21991400</v>
      </c>
      <c r="D30" t="e">
        <v>#N/A</v>
      </c>
      <c r="E30" t="e">
        <v>#N/A</v>
      </c>
      <c r="F30" t="s">
        <v>43</v>
      </c>
    </row>
    <row r="31" spans="1:6">
      <c r="A31" s="8">
        <v>30</v>
      </c>
      <c r="B31" s="10" t="s">
        <v>9</v>
      </c>
      <c r="C31">
        <v>51815339</v>
      </c>
      <c r="D31">
        <v>51815339</v>
      </c>
      <c r="E31">
        <v>51815339</v>
      </c>
      <c r="F31" t="s">
        <v>44</v>
      </c>
    </row>
    <row r="32" spans="1:6">
      <c r="A32" s="8">
        <v>31</v>
      </c>
      <c r="B32" s="10" t="s">
        <v>9</v>
      </c>
      <c r="C32">
        <v>80825188</v>
      </c>
      <c r="D32" t="e">
        <v>#N/A</v>
      </c>
      <c r="E32" t="e">
        <v>#N/A</v>
      </c>
      <c r="F32" t="s">
        <v>45</v>
      </c>
    </row>
    <row r="33" spans="1:6">
      <c r="A33" s="8">
        <v>32</v>
      </c>
      <c r="B33" s="10" t="s">
        <v>9</v>
      </c>
      <c r="C33">
        <v>53015305</v>
      </c>
      <c r="D33" t="e">
        <v>#N/A</v>
      </c>
      <c r="E33" t="e">
        <v>#N/A</v>
      </c>
      <c r="F33" t="s">
        <v>46</v>
      </c>
    </row>
    <row r="34" spans="1:6">
      <c r="A34" s="8">
        <v>33</v>
      </c>
      <c r="B34" s="10" t="s">
        <v>9</v>
      </c>
      <c r="C34">
        <v>53043630</v>
      </c>
      <c r="D34">
        <v>53043630</v>
      </c>
      <c r="E34">
        <v>53043630</v>
      </c>
      <c r="F34" t="s">
        <v>47</v>
      </c>
    </row>
    <row r="35" spans="1:6">
      <c r="A35" s="8">
        <v>34</v>
      </c>
      <c r="B35" s="10" t="s">
        <v>9</v>
      </c>
      <c r="C35">
        <v>51566749</v>
      </c>
      <c r="D35">
        <v>51566749</v>
      </c>
      <c r="E35">
        <v>51566749</v>
      </c>
      <c r="F35" t="s">
        <v>48</v>
      </c>
    </row>
    <row r="36" spans="1:6">
      <c r="A36" s="8">
        <v>35</v>
      </c>
      <c r="B36" s="10" t="s">
        <v>9</v>
      </c>
      <c r="C36">
        <v>79380681</v>
      </c>
      <c r="D36">
        <v>79380681</v>
      </c>
      <c r="E36">
        <v>79380681</v>
      </c>
      <c r="F36" t="s">
        <v>49</v>
      </c>
    </row>
    <row r="37" spans="1:6">
      <c r="A37" s="8">
        <v>36</v>
      </c>
      <c r="B37" s="10" t="s">
        <v>9</v>
      </c>
      <c r="C37">
        <v>1130625060</v>
      </c>
      <c r="D37">
        <v>1130625060</v>
      </c>
      <c r="E37">
        <v>1130625060</v>
      </c>
      <c r="F37" t="s">
        <v>50</v>
      </c>
    </row>
    <row r="38" spans="1:6">
      <c r="A38" s="8">
        <v>37</v>
      </c>
      <c r="B38" s="10" t="s">
        <v>9</v>
      </c>
      <c r="C38">
        <v>52697259</v>
      </c>
      <c r="D38" t="e">
        <v>#N/A</v>
      </c>
      <c r="E38" t="e">
        <v>#N/A</v>
      </c>
      <c r="F38" t="s">
        <v>51</v>
      </c>
    </row>
    <row r="39" spans="1:6">
      <c r="A39" s="8">
        <v>38</v>
      </c>
      <c r="B39" s="10" t="s">
        <v>9</v>
      </c>
      <c r="C39">
        <v>1020788673</v>
      </c>
      <c r="D39" t="e">
        <v>#N/A</v>
      </c>
      <c r="E39" t="e">
        <v>#N/A</v>
      </c>
      <c r="F39" t="s">
        <v>52</v>
      </c>
    </row>
    <row r="40" spans="1:6">
      <c r="A40" s="8">
        <v>39</v>
      </c>
      <c r="B40" s="10" t="s">
        <v>9</v>
      </c>
      <c r="C40">
        <v>52740161</v>
      </c>
      <c r="D40">
        <v>52740161</v>
      </c>
      <c r="E40">
        <v>52740161</v>
      </c>
      <c r="F40" t="s">
        <v>53</v>
      </c>
    </row>
    <row r="41" spans="1:6">
      <c r="A41" s="8">
        <v>40</v>
      </c>
      <c r="B41" s="10" t="s">
        <v>9</v>
      </c>
      <c r="C41">
        <v>80779532</v>
      </c>
      <c r="D41" t="e">
        <v>#N/A</v>
      </c>
      <c r="E41" t="e">
        <v>#N/A</v>
      </c>
      <c r="F41" t="s">
        <v>54</v>
      </c>
    </row>
    <row r="42" spans="1:6">
      <c r="A42" s="8">
        <v>41</v>
      </c>
      <c r="B42" s="10" t="s">
        <v>9</v>
      </c>
      <c r="C42">
        <v>79354077</v>
      </c>
      <c r="D42" t="e">
        <v>#N/A</v>
      </c>
      <c r="E42" t="e">
        <v>#N/A</v>
      </c>
      <c r="F42" t="s">
        <v>55</v>
      </c>
    </row>
    <row r="43" spans="1:6">
      <c r="A43" s="8">
        <v>42</v>
      </c>
      <c r="B43" s="10" t="s">
        <v>9</v>
      </c>
      <c r="C43">
        <v>1016053047</v>
      </c>
      <c r="D43">
        <v>1016053047</v>
      </c>
      <c r="E43">
        <v>1016053047</v>
      </c>
      <c r="F43" t="s">
        <v>56</v>
      </c>
    </row>
    <row r="44" spans="1:6">
      <c r="A44" s="8">
        <v>43</v>
      </c>
      <c r="B44" s="10" t="s">
        <v>9</v>
      </c>
      <c r="C44">
        <v>79389652</v>
      </c>
      <c r="D44">
        <v>79389652</v>
      </c>
      <c r="E44">
        <v>79389652</v>
      </c>
      <c r="F44" t="s">
        <v>57</v>
      </c>
    </row>
    <row r="45" spans="1:6">
      <c r="A45" s="8">
        <v>44</v>
      </c>
      <c r="B45" s="10" t="s">
        <v>9</v>
      </c>
      <c r="C45">
        <v>1010216778</v>
      </c>
      <c r="D45" t="e">
        <v>#N/A</v>
      </c>
      <c r="E45" t="e">
        <v>#N/A</v>
      </c>
      <c r="F45" t="s">
        <v>58</v>
      </c>
    </row>
    <row r="46" spans="1:6">
      <c r="A46" s="8">
        <v>45</v>
      </c>
      <c r="B46" s="10" t="s">
        <v>9</v>
      </c>
      <c r="C46">
        <v>77195873</v>
      </c>
      <c r="D46" t="e">
        <v>#N/A</v>
      </c>
      <c r="E46" t="e">
        <v>#N/A</v>
      </c>
      <c r="F46" t="s">
        <v>59</v>
      </c>
    </row>
    <row r="47" spans="1:6">
      <c r="A47" s="8">
        <v>46</v>
      </c>
      <c r="B47" s="10" t="s">
        <v>9</v>
      </c>
      <c r="C47">
        <v>1019079224</v>
      </c>
      <c r="D47">
        <v>1019079224</v>
      </c>
      <c r="E47">
        <v>1019079224</v>
      </c>
      <c r="F47" t="s">
        <v>60</v>
      </c>
    </row>
    <row r="48" spans="1:6">
      <c r="A48" s="8">
        <v>47</v>
      </c>
      <c r="B48" s="10" t="s">
        <v>9</v>
      </c>
      <c r="C48">
        <v>1022930814</v>
      </c>
      <c r="D48" t="e">
        <v>#N/A</v>
      </c>
      <c r="E48" t="e">
        <v>#N/A</v>
      </c>
      <c r="F48" t="s">
        <v>61</v>
      </c>
    </row>
    <row r="49" spans="1:6">
      <c r="A49" s="8">
        <v>48</v>
      </c>
      <c r="B49" s="10" t="s">
        <v>9</v>
      </c>
      <c r="C49">
        <v>52927767</v>
      </c>
      <c r="D49" t="e">
        <v>#N/A</v>
      </c>
      <c r="E49" t="e">
        <v>#N/A</v>
      </c>
      <c r="F49" t="s">
        <v>62</v>
      </c>
    </row>
    <row r="50" spans="1:6">
      <c r="A50" s="8">
        <v>49</v>
      </c>
      <c r="B50" s="10" t="s">
        <v>9</v>
      </c>
      <c r="C50">
        <v>1030583336</v>
      </c>
      <c r="D50">
        <v>1030583336</v>
      </c>
      <c r="E50">
        <v>1030583336</v>
      </c>
      <c r="F50" t="s">
        <v>63</v>
      </c>
    </row>
    <row r="51" spans="1:6">
      <c r="A51" s="8">
        <v>50</v>
      </c>
      <c r="B51" s="10" t="s">
        <v>9</v>
      </c>
      <c r="C51">
        <v>80775570</v>
      </c>
      <c r="D51" t="e">
        <v>#N/A</v>
      </c>
      <c r="E51" t="e">
        <v>#N/A</v>
      </c>
      <c r="F51" t="s">
        <v>64</v>
      </c>
    </row>
    <row r="52" spans="1:6">
      <c r="A52" s="8">
        <v>51</v>
      </c>
      <c r="B52" s="10" t="s">
        <v>9</v>
      </c>
      <c r="C52">
        <v>52993992</v>
      </c>
      <c r="D52" t="e">
        <v>#N/A</v>
      </c>
      <c r="E52" t="e">
        <v>#N/A</v>
      </c>
      <c r="F52" t="s">
        <v>65</v>
      </c>
    </row>
    <row r="53" spans="1:6">
      <c r="A53" s="8">
        <v>52</v>
      </c>
      <c r="B53" s="10" t="s">
        <v>9</v>
      </c>
      <c r="C53">
        <v>16936494</v>
      </c>
      <c r="D53" t="e">
        <v>#N/A</v>
      </c>
      <c r="E53" t="e">
        <v>#N/A</v>
      </c>
      <c r="F53" t="s">
        <v>66</v>
      </c>
    </row>
    <row r="54" spans="1:6">
      <c r="A54" s="8">
        <v>53</v>
      </c>
      <c r="B54" s="10" t="s">
        <v>9</v>
      </c>
      <c r="C54">
        <v>1032385730</v>
      </c>
      <c r="D54" t="e">
        <v>#N/A</v>
      </c>
      <c r="E54" t="e">
        <v>#N/A</v>
      </c>
      <c r="F54" t="s">
        <v>67</v>
      </c>
    </row>
    <row r="55" spans="1:6">
      <c r="A55" s="8">
        <v>54</v>
      </c>
      <c r="B55" s="10" t="s">
        <v>9</v>
      </c>
      <c r="C55">
        <v>1019005963</v>
      </c>
      <c r="D55" t="e">
        <v>#N/A</v>
      </c>
      <c r="E55" t="e">
        <v>#N/A</v>
      </c>
      <c r="F55" t="s">
        <v>68</v>
      </c>
    </row>
    <row r="56" spans="1:6">
      <c r="A56" s="8">
        <v>55</v>
      </c>
      <c r="B56" s="10" t="s">
        <v>9</v>
      </c>
      <c r="C56">
        <v>1019048358</v>
      </c>
      <c r="D56" t="e">
        <v>#N/A</v>
      </c>
      <c r="E56" t="e">
        <v>#N/A</v>
      </c>
      <c r="F56" t="s">
        <v>69</v>
      </c>
    </row>
    <row r="57" spans="1:6">
      <c r="A57" s="8">
        <v>56</v>
      </c>
      <c r="B57" s="10" t="s">
        <v>9</v>
      </c>
      <c r="C57">
        <v>80843932</v>
      </c>
      <c r="D57" t="e">
        <v>#N/A</v>
      </c>
      <c r="E57" t="e">
        <v>#N/A</v>
      </c>
      <c r="F57" t="s">
        <v>70</v>
      </c>
    </row>
    <row r="58" spans="1:6">
      <c r="A58" s="8">
        <v>57</v>
      </c>
      <c r="B58" s="10" t="s">
        <v>9</v>
      </c>
      <c r="C58">
        <v>1023912943</v>
      </c>
      <c r="D58">
        <v>1023912943</v>
      </c>
      <c r="E58">
        <v>1023912943</v>
      </c>
      <c r="F58" t="s">
        <v>71</v>
      </c>
    </row>
    <row r="59" spans="1:6">
      <c r="A59" s="8">
        <v>58</v>
      </c>
      <c r="B59" s="10" t="s">
        <v>9</v>
      </c>
      <c r="C59">
        <v>35894001</v>
      </c>
      <c r="D59">
        <v>35894001</v>
      </c>
      <c r="E59">
        <v>35894001</v>
      </c>
      <c r="F59" t="s">
        <v>72</v>
      </c>
    </row>
    <row r="60" spans="1:6">
      <c r="A60" s="8">
        <v>59</v>
      </c>
      <c r="B60" s="10" t="s">
        <v>9</v>
      </c>
      <c r="C60">
        <v>52200023</v>
      </c>
      <c r="D60">
        <v>52200023</v>
      </c>
      <c r="E60">
        <v>52200023</v>
      </c>
      <c r="F60" t="s">
        <v>73</v>
      </c>
    </row>
    <row r="61" spans="1:6">
      <c r="A61" s="8">
        <v>60</v>
      </c>
      <c r="B61" s="10" t="s">
        <v>9</v>
      </c>
      <c r="C61">
        <v>1012349949</v>
      </c>
      <c r="D61" t="e">
        <v>#N/A</v>
      </c>
      <c r="E61" t="e">
        <v>#N/A</v>
      </c>
      <c r="F61" t="s">
        <v>74</v>
      </c>
    </row>
    <row r="62" spans="1:6">
      <c r="A62" s="8">
        <v>61</v>
      </c>
      <c r="B62" s="10" t="s">
        <v>9</v>
      </c>
      <c r="C62">
        <v>79941706</v>
      </c>
      <c r="D62" t="e">
        <v>#N/A</v>
      </c>
      <c r="E62" t="e">
        <v>#N/A</v>
      </c>
      <c r="F62" t="s">
        <v>75</v>
      </c>
    </row>
    <row r="63" spans="1:6">
      <c r="A63" s="8">
        <v>62</v>
      </c>
      <c r="B63" s="10" t="s">
        <v>9</v>
      </c>
      <c r="C63">
        <v>79489523</v>
      </c>
      <c r="D63">
        <v>79489523</v>
      </c>
      <c r="E63">
        <v>79489523</v>
      </c>
      <c r="F63" t="s">
        <v>76</v>
      </c>
    </row>
    <row r="64" spans="1:6">
      <c r="A64" s="8">
        <v>63</v>
      </c>
      <c r="B64" s="10" t="s">
        <v>9</v>
      </c>
      <c r="C64">
        <v>79734158</v>
      </c>
      <c r="D64">
        <v>79734158</v>
      </c>
      <c r="E64">
        <v>79734158</v>
      </c>
      <c r="F64" t="s">
        <v>77</v>
      </c>
    </row>
    <row r="65" spans="1:6">
      <c r="A65" s="8">
        <v>64</v>
      </c>
      <c r="B65" s="10" t="s">
        <v>9</v>
      </c>
      <c r="C65">
        <v>1010214515</v>
      </c>
      <c r="D65" t="e">
        <v>#N/A</v>
      </c>
      <c r="E65" t="e">
        <v>#N/A</v>
      </c>
      <c r="F65" t="s">
        <v>78</v>
      </c>
    </row>
    <row r="66" spans="1:6">
      <c r="A66" s="8">
        <v>65</v>
      </c>
      <c r="B66" s="10" t="s">
        <v>9</v>
      </c>
      <c r="C66">
        <v>942407</v>
      </c>
      <c r="D66" t="e">
        <v>#N/A</v>
      </c>
      <c r="E66" t="e">
        <v>#N/A</v>
      </c>
      <c r="F66" t="s">
        <v>79</v>
      </c>
    </row>
    <row r="67" spans="1:6">
      <c r="A67" s="8">
        <v>66</v>
      </c>
      <c r="B67" s="10" t="s">
        <v>9</v>
      </c>
      <c r="C67">
        <v>86010437</v>
      </c>
      <c r="D67">
        <v>86010437</v>
      </c>
      <c r="E67">
        <v>86010437</v>
      </c>
      <c r="F67" t="s">
        <v>80</v>
      </c>
    </row>
    <row r="68" spans="1:6">
      <c r="A68" s="8">
        <v>67</v>
      </c>
      <c r="B68" s="10" t="s">
        <v>9</v>
      </c>
      <c r="C68">
        <v>80813338</v>
      </c>
      <c r="D68">
        <v>80813338</v>
      </c>
      <c r="E68">
        <v>80813338</v>
      </c>
      <c r="F68" t="s">
        <v>81</v>
      </c>
    </row>
    <row r="69" spans="1:6">
      <c r="A69" s="8">
        <v>68</v>
      </c>
      <c r="B69" s="10" t="s">
        <v>9</v>
      </c>
      <c r="C69">
        <v>1026568407</v>
      </c>
      <c r="D69" t="e">
        <v>#N/A</v>
      </c>
      <c r="E69" t="e">
        <v>#N/A</v>
      </c>
      <c r="F69" t="s">
        <v>82</v>
      </c>
    </row>
    <row r="70" spans="1:6">
      <c r="A70" s="8">
        <v>69</v>
      </c>
      <c r="B70" s="10" t="s">
        <v>9</v>
      </c>
      <c r="C70">
        <v>1015432380</v>
      </c>
      <c r="D70">
        <v>1015432380</v>
      </c>
      <c r="E70">
        <v>1015432380</v>
      </c>
      <c r="F70" t="s">
        <v>83</v>
      </c>
    </row>
    <row r="71" spans="1:6">
      <c r="A71" s="8">
        <v>70</v>
      </c>
      <c r="B71" s="10" t="s">
        <v>9</v>
      </c>
      <c r="C71">
        <v>1071165973</v>
      </c>
      <c r="D71" t="e">
        <v>#N/A</v>
      </c>
      <c r="E71" t="e">
        <v>#N/A</v>
      </c>
      <c r="F71" t="s">
        <v>84</v>
      </c>
    </row>
    <row r="72" spans="1:6">
      <c r="A72" s="8">
        <v>71</v>
      </c>
      <c r="B72" s="10" t="s">
        <v>9</v>
      </c>
      <c r="C72">
        <v>80756932</v>
      </c>
      <c r="D72" t="e">
        <v>#N/A</v>
      </c>
      <c r="E72" t="e">
        <v>#N/A</v>
      </c>
      <c r="F72" t="s">
        <v>85</v>
      </c>
    </row>
    <row r="73" spans="1:6">
      <c r="A73" s="8">
        <v>72</v>
      </c>
      <c r="B73" s="10" t="s">
        <v>9</v>
      </c>
      <c r="C73">
        <v>1013685262</v>
      </c>
      <c r="D73" t="e">
        <v>#N/A</v>
      </c>
      <c r="E73" t="e">
        <v>#N/A</v>
      </c>
      <c r="F73" t="s">
        <v>86</v>
      </c>
    </row>
    <row r="74" spans="1:6">
      <c r="A74" s="8">
        <v>73</v>
      </c>
      <c r="B74" s="10" t="s">
        <v>9</v>
      </c>
      <c r="C74">
        <v>52046556</v>
      </c>
      <c r="D74">
        <v>52046556</v>
      </c>
      <c r="E74">
        <v>52046556</v>
      </c>
      <c r="F74" t="s">
        <v>87</v>
      </c>
    </row>
    <row r="75" spans="1:6">
      <c r="A75" s="8">
        <v>74</v>
      </c>
      <c r="B75" s="10" t="s">
        <v>9</v>
      </c>
      <c r="C75">
        <v>80093416</v>
      </c>
      <c r="D75">
        <v>80093416</v>
      </c>
      <c r="E75">
        <v>80093416</v>
      </c>
      <c r="F75" t="s">
        <v>88</v>
      </c>
    </row>
    <row r="76" spans="1:6">
      <c r="A76" s="8">
        <v>75</v>
      </c>
      <c r="B76" s="10" t="s">
        <v>9</v>
      </c>
      <c r="C76">
        <v>1010192571</v>
      </c>
      <c r="D76" t="e">
        <v>#N/A</v>
      </c>
      <c r="E76" t="e">
        <v>#N/A</v>
      </c>
      <c r="F76" t="s">
        <v>89</v>
      </c>
    </row>
    <row r="77" spans="1:6">
      <c r="A77" s="8">
        <v>76</v>
      </c>
      <c r="B77" s="10" t="s">
        <v>9</v>
      </c>
      <c r="C77">
        <v>79522331</v>
      </c>
      <c r="D77" t="e">
        <v>#N/A</v>
      </c>
      <c r="E77" t="e">
        <v>#N/A</v>
      </c>
      <c r="F77" t="s">
        <v>90</v>
      </c>
    </row>
    <row r="78" spans="1:6">
      <c r="A78" s="8">
        <v>77</v>
      </c>
      <c r="B78" s="10" t="s">
        <v>9</v>
      </c>
      <c r="C78">
        <v>79737714</v>
      </c>
      <c r="D78">
        <v>79737714</v>
      </c>
      <c r="E78">
        <v>79737714</v>
      </c>
      <c r="F78" t="s">
        <v>91</v>
      </c>
    </row>
    <row r="79" spans="1:6">
      <c r="A79" s="8">
        <v>78</v>
      </c>
      <c r="B79" s="10" t="s">
        <v>9</v>
      </c>
      <c r="C79">
        <v>1022930390</v>
      </c>
      <c r="D79" t="e">
        <v>#N/A</v>
      </c>
      <c r="E79" t="e">
        <v>#N/A</v>
      </c>
      <c r="F79" t="s">
        <v>92</v>
      </c>
    </row>
    <row r="80" spans="1:6">
      <c r="A80" s="8">
        <v>79</v>
      </c>
      <c r="B80" s="10" t="s">
        <v>9</v>
      </c>
      <c r="C80">
        <v>52776723</v>
      </c>
      <c r="D80">
        <v>52776723</v>
      </c>
      <c r="E80">
        <v>52776723</v>
      </c>
      <c r="F80" t="s">
        <v>93</v>
      </c>
    </row>
    <row r="81" spans="1:6">
      <c r="A81" s="8">
        <v>80</v>
      </c>
      <c r="B81" s="10" t="s">
        <v>9</v>
      </c>
      <c r="C81">
        <v>1018465219</v>
      </c>
      <c r="D81" t="e">
        <v>#N/A</v>
      </c>
      <c r="E81" t="e">
        <v>#N/A</v>
      </c>
      <c r="F81" t="s">
        <v>94</v>
      </c>
    </row>
    <row r="82" spans="1:6">
      <c r="A82" s="8">
        <v>81</v>
      </c>
      <c r="B82" s="10" t="s">
        <v>9</v>
      </c>
      <c r="C82">
        <v>80152628</v>
      </c>
      <c r="D82" t="e">
        <v>#N/A</v>
      </c>
      <c r="E82" t="e">
        <v>#N/A</v>
      </c>
      <c r="F82" t="s">
        <v>95</v>
      </c>
    </row>
    <row r="83" spans="1:6">
      <c r="A83" s="8">
        <v>82</v>
      </c>
      <c r="B83" s="10" t="s">
        <v>9</v>
      </c>
      <c r="C83">
        <v>52284866</v>
      </c>
      <c r="D83">
        <v>52284866</v>
      </c>
      <c r="E83">
        <v>52284866</v>
      </c>
      <c r="F83" t="s">
        <v>96</v>
      </c>
    </row>
    <row r="84" spans="1:6">
      <c r="A84" s="8">
        <v>83</v>
      </c>
      <c r="B84" s="10" t="s">
        <v>9</v>
      </c>
      <c r="C84">
        <v>51554132</v>
      </c>
      <c r="D84">
        <v>51554132</v>
      </c>
      <c r="E84">
        <v>51554132</v>
      </c>
      <c r="F84" t="s">
        <v>97</v>
      </c>
    </row>
    <row r="85" spans="1:6">
      <c r="A85" s="8">
        <v>84</v>
      </c>
      <c r="B85" s="10" t="s">
        <v>9</v>
      </c>
      <c r="C85">
        <v>52251447</v>
      </c>
      <c r="D85">
        <v>52251447</v>
      </c>
      <c r="E85">
        <v>52251447</v>
      </c>
      <c r="F85" t="s">
        <v>98</v>
      </c>
    </row>
    <row r="86" spans="1:6">
      <c r="A86" s="8">
        <v>85</v>
      </c>
      <c r="B86" s="10" t="s">
        <v>9</v>
      </c>
      <c r="C86">
        <v>79646958</v>
      </c>
      <c r="D86" t="e">
        <v>#N/A</v>
      </c>
      <c r="E86" t="e">
        <v>#N/A</v>
      </c>
      <c r="F86" t="s">
        <v>99</v>
      </c>
    </row>
    <row r="87" spans="1:6">
      <c r="A87" s="8">
        <v>86</v>
      </c>
      <c r="B87" s="10" t="s">
        <v>9</v>
      </c>
      <c r="C87">
        <v>39657422</v>
      </c>
      <c r="D87">
        <v>39657422</v>
      </c>
      <c r="E87">
        <v>39657422</v>
      </c>
      <c r="F87" t="s">
        <v>100</v>
      </c>
    </row>
    <row r="88" spans="1:6">
      <c r="A88" s="8">
        <v>87</v>
      </c>
      <c r="B88" s="10" t="s">
        <v>9</v>
      </c>
      <c r="C88">
        <v>79131116</v>
      </c>
      <c r="D88" t="e">
        <v>#N/A</v>
      </c>
      <c r="E88" t="e">
        <v>#N/A</v>
      </c>
      <c r="F88" t="s">
        <v>101</v>
      </c>
    </row>
    <row r="89" spans="1:6">
      <c r="A89" s="8">
        <v>88</v>
      </c>
      <c r="B89" s="10" t="s">
        <v>9</v>
      </c>
      <c r="C89">
        <v>52912702</v>
      </c>
      <c r="D89">
        <v>52912702</v>
      </c>
      <c r="E89">
        <v>52912702</v>
      </c>
      <c r="F89" t="s">
        <v>102</v>
      </c>
    </row>
    <row r="90" spans="1:6">
      <c r="A90" s="8">
        <v>89</v>
      </c>
      <c r="B90" s="10" t="s">
        <v>9</v>
      </c>
      <c r="C90">
        <v>94552140</v>
      </c>
      <c r="D90" t="e">
        <v>#N/A</v>
      </c>
      <c r="E90" t="e">
        <v>#N/A</v>
      </c>
      <c r="F90" t="s">
        <v>103</v>
      </c>
    </row>
    <row r="91" spans="1:6">
      <c r="A91" s="8">
        <v>90</v>
      </c>
      <c r="B91" s="10" t="s">
        <v>9</v>
      </c>
      <c r="C91">
        <v>1020714197</v>
      </c>
      <c r="D91">
        <v>1020714197</v>
      </c>
      <c r="E91">
        <v>1020714197</v>
      </c>
      <c r="F91" t="s">
        <v>104</v>
      </c>
    </row>
    <row r="92" spans="1:6">
      <c r="A92" s="8">
        <v>91</v>
      </c>
      <c r="B92" s="10" t="s">
        <v>9</v>
      </c>
      <c r="C92">
        <v>52865176</v>
      </c>
      <c r="D92" t="e">
        <v>#N/A</v>
      </c>
      <c r="E92" t="e">
        <v>#N/A</v>
      </c>
      <c r="F92" t="s">
        <v>105</v>
      </c>
    </row>
    <row r="93" spans="1:6">
      <c r="A93" s="8">
        <v>92</v>
      </c>
      <c r="B93" s="10" t="s">
        <v>9</v>
      </c>
      <c r="C93">
        <v>79840342</v>
      </c>
      <c r="D93">
        <v>79840342</v>
      </c>
      <c r="E93">
        <v>79840342</v>
      </c>
      <c r="F93" t="s">
        <v>106</v>
      </c>
    </row>
    <row r="94" spans="1:6">
      <c r="A94" s="8">
        <v>93</v>
      </c>
      <c r="B94" s="10" t="s">
        <v>9</v>
      </c>
      <c r="C94">
        <v>1049626807</v>
      </c>
      <c r="D94">
        <v>1049626807</v>
      </c>
      <c r="E94">
        <v>1049626807</v>
      </c>
      <c r="F94" t="s">
        <v>107</v>
      </c>
    </row>
    <row r="95" spans="1:6">
      <c r="A95" s="8">
        <v>94</v>
      </c>
      <c r="B95" s="10" t="s">
        <v>9</v>
      </c>
      <c r="C95">
        <v>11185322</v>
      </c>
      <c r="D95">
        <v>11185322</v>
      </c>
      <c r="E95">
        <v>11185322</v>
      </c>
      <c r="F95" t="s">
        <v>108</v>
      </c>
    </row>
    <row r="96" spans="1:6">
      <c r="A96" s="8">
        <v>95</v>
      </c>
      <c r="B96" s="10" t="s">
        <v>9</v>
      </c>
      <c r="C96">
        <v>1075672443</v>
      </c>
      <c r="D96" t="e">
        <v>#N/A</v>
      </c>
      <c r="E96" t="e">
        <v>#N/A</v>
      </c>
      <c r="F96" t="s">
        <v>109</v>
      </c>
    </row>
    <row r="97" spans="1:6">
      <c r="A97" s="8">
        <v>96</v>
      </c>
      <c r="B97" s="10" t="s">
        <v>9</v>
      </c>
      <c r="C97">
        <v>52117192</v>
      </c>
      <c r="D97">
        <v>52117192</v>
      </c>
      <c r="E97">
        <v>52117192</v>
      </c>
      <c r="F97" t="s">
        <v>110</v>
      </c>
    </row>
    <row r="98" spans="1:6">
      <c r="A98" s="8">
        <v>97</v>
      </c>
      <c r="B98" s="10" t="s">
        <v>9</v>
      </c>
      <c r="C98">
        <v>1013605450</v>
      </c>
      <c r="D98">
        <v>1013605450</v>
      </c>
      <c r="E98">
        <v>1013605450</v>
      </c>
      <c r="F98" t="s">
        <v>111</v>
      </c>
    </row>
    <row r="99" spans="1:6">
      <c r="A99" s="8">
        <v>98</v>
      </c>
      <c r="B99" s="10" t="s">
        <v>9</v>
      </c>
      <c r="C99">
        <v>52452380</v>
      </c>
      <c r="D99">
        <v>52452380</v>
      </c>
      <c r="E99">
        <v>52452380</v>
      </c>
      <c r="F99" t="s">
        <v>112</v>
      </c>
    </row>
    <row r="100" spans="1:6">
      <c r="A100" s="8">
        <v>99</v>
      </c>
      <c r="B100" s="10" t="s">
        <v>9</v>
      </c>
      <c r="C100">
        <v>1032386776</v>
      </c>
      <c r="D100" t="e">
        <v>#N/A</v>
      </c>
      <c r="E100" t="e">
        <v>#N/A</v>
      </c>
      <c r="F100" t="s">
        <v>113</v>
      </c>
    </row>
    <row r="101" spans="1:6">
      <c r="A101" s="8">
        <v>100</v>
      </c>
      <c r="B101" s="10" t="s">
        <v>9</v>
      </c>
      <c r="C101">
        <v>1014238520</v>
      </c>
      <c r="D101">
        <v>1014238520</v>
      </c>
      <c r="E101">
        <v>1014238520</v>
      </c>
      <c r="F101" t="s">
        <v>114</v>
      </c>
    </row>
    <row r="102" spans="1:6">
      <c r="A102" s="8">
        <v>101</v>
      </c>
      <c r="B102" s="10" t="s">
        <v>9</v>
      </c>
      <c r="C102">
        <v>1057574035</v>
      </c>
      <c r="D102">
        <v>1057574035</v>
      </c>
      <c r="E102">
        <v>1057574035</v>
      </c>
      <c r="F102" t="s">
        <v>115</v>
      </c>
    </row>
    <row r="103" spans="1:6">
      <c r="A103" s="8">
        <v>102</v>
      </c>
      <c r="B103" s="10" t="s">
        <v>9</v>
      </c>
      <c r="C103">
        <v>1026281672</v>
      </c>
      <c r="D103" t="e">
        <v>#N/A</v>
      </c>
      <c r="E103" t="e">
        <v>#N/A</v>
      </c>
      <c r="F103" t="s">
        <v>116</v>
      </c>
    </row>
    <row r="104" spans="1:6">
      <c r="A104" s="8">
        <v>103</v>
      </c>
      <c r="B104" s="10" t="s">
        <v>9</v>
      </c>
      <c r="C104">
        <v>1129576493</v>
      </c>
      <c r="D104">
        <v>1129576493</v>
      </c>
      <c r="E104">
        <v>1129576493</v>
      </c>
      <c r="F104" t="s">
        <v>117</v>
      </c>
    </row>
    <row r="105" spans="1:6">
      <c r="A105" s="8">
        <v>104</v>
      </c>
      <c r="B105" s="10" t="s">
        <v>9</v>
      </c>
      <c r="C105">
        <v>1047447041</v>
      </c>
      <c r="D105">
        <v>1047447041</v>
      </c>
      <c r="E105">
        <v>1047447041</v>
      </c>
      <c r="F105" t="s">
        <v>118</v>
      </c>
    </row>
    <row r="106" spans="1:6">
      <c r="A106" s="8">
        <v>105</v>
      </c>
      <c r="B106" s="10" t="s">
        <v>9</v>
      </c>
      <c r="C106">
        <v>1097391309</v>
      </c>
      <c r="D106">
        <v>1097391309</v>
      </c>
      <c r="E106">
        <v>1097391309</v>
      </c>
      <c r="F106" t="s">
        <v>119</v>
      </c>
    </row>
    <row r="107" spans="1:6">
      <c r="A107" s="8">
        <v>106</v>
      </c>
      <c r="B107" s="10" t="s">
        <v>9</v>
      </c>
      <c r="C107">
        <v>52984459</v>
      </c>
      <c r="D107" t="e">
        <v>#N/A</v>
      </c>
      <c r="E107" t="e">
        <v>#N/A</v>
      </c>
      <c r="F107" t="s">
        <v>120</v>
      </c>
    </row>
    <row r="108" spans="1:6">
      <c r="A108" s="8">
        <v>107</v>
      </c>
      <c r="B108" s="10" t="s">
        <v>9</v>
      </c>
      <c r="C108">
        <v>77170950</v>
      </c>
      <c r="D108" t="e">
        <v>#N/A</v>
      </c>
      <c r="E108" t="e">
        <v>#N/A</v>
      </c>
      <c r="F108" t="s">
        <v>121</v>
      </c>
    </row>
    <row r="109" spans="1:6">
      <c r="A109" s="8">
        <v>108</v>
      </c>
      <c r="B109" s="10" t="s">
        <v>9</v>
      </c>
      <c r="C109">
        <v>36952642</v>
      </c>
      <c r="D109" t="e">
        <v>#N/A</v>
      </c>
      <c r="E109" t="e">
        <v>#N/A</v>
      </c>
      <c r="F109" t="s">
        <v>122</v>
      </c>
    </row>
    <row r="110" spans="1:6">
      <c r="A110" s="8">
        <v>109</v>
      </c>
      <c r="B110" s="10" t="s">
        <v>9</v>
      </c>
      <c r="C110">
        <v>1019005111</v>
      </c>
      <c r="D110">
        <v>1019005111</v>
      </c>
      <c r="E110">
        <v>1019005111</v>
      </c>
      <c r="F110" t="s">
        <v>123</v>
      </c>
    </row>
    <row r="111" spans="1:6">
      <c r="A111" s="8">
        <v>110</v>
      </c>
      <c r="B111" s="10" t="s">
        <v>9</v>
      </c>
      <c r="C111">
        <v>35254700</v>
      </c>
      <c r="D111" t="e">
        <v>#N/A</v>
      </c>
      <c r="E111" t="e">
        <v>#N/A</v>
      </c>
      <c r="F111" t="s">
        <v>124</v>
      </c>
    </row>
    <row r="112" spans="1:6">
      <c r="A112" s="8">
        <v>111</v>
      </c>
      <c r="B112" s="10" t="s">
        <v>9</v>
      </c>
      <c r="C112">
        <v>79382754</v>
      </c>
      <c r="D112">
        <v>79382754</v>
      </c>
      <c r="E112">
        <v>79382754</v>
      </c>
      <c r="F112" t="s">
        <v>125</v>
      </c>
    </row>
    <row r="113" spans="1:6">
      <c r="A113" s="8">
        <v>112</v>
      </c>
      <c r="B113" s="10" t="s">
        <v>9</v>
      </c>
      <c r="C113">
        <v>1012348322</v>
      </c>
      <c r="D113">
        <v>1012348322</v>
      </c>
      <c r="E113">
        <v>1012348322</v>
      </c>
      <c r="F113" t="s">
        <v>126</v>
      </c>
    </row>
    <row r="114" spans="1:6">
      <c r="A114" s="8">
        <v>113</v>
      </c>
      <c r="B114" s="10" t="s">
        <v>9</v>
      </c>
      <c r="C114">
        <v>11318221</v>
      </c>
      <c r="D114">
        <v>11318221</v>
      </c>
      <c r="E114">
        <v>11318221</v>
      </c>
      <c r="F114" t="s">
        <v>127</v>
      </c>
    </row>
    <row r="115" spans="1:6">
      <c r="A115" s="8">
        <v>114</v>
      </c>
      <c r="B115" s="10" t="s">
        <v>9</v>
      </c>
      <c r="C115">
        <v>1040737182</v>
      </c>
      <c r="D115">
        <v>1040737182</v>
      </c>
      <c r="E115">
        <v>1040737182</v>
      </c>
      <c r="F115" t="s">
        <v>128</v>
      </c>
    </row>
    <row r="116" spans="1:6">
      <c r="A116" s="8">
        <v>115</v>
      </c>
      <c r="B116" s="10" t="s">
        <v>9</v>
      </c>
      <c r="C116">
        <v>80093254</v>
      </c>
      <c r="D116">
        <v>80093254</v>
      </c>
      <c r="E116">
        <v>80093254</v>
      </c>
      <c r="F116" t="s">
        <v>129</v>
      </c>
    </row>
    <row r="117" spans="1:6">
      <c r="A117" s="8">
        <v>116</v>
      </c>
      <c r="B117" s="10" t="s">
        <v>9</v>
      </c>
      <c r="C117">
        <v>1012455861</v>
      </c>
      <c r="D117">
        <v>1012455861</v>
      </c>
      <c r="E117">
        <v>1012455861</v>
      </c>
      <c r="F117" t="s">
        <v>130</v>
      </c>
    </row>
    <row r="118" spans="1:6">
      <c r="A118" s="8">
        <v>117</v>
      </c>
      <c r="B118" s="10" t="s">
        <v>9</v>
      </c>
      <c r="C118">
        <v>1013613361</v>
      </c>
      <c r="D118">
        <v>1013613361</v>
      </c>
      <c r="E118">
        <v>1013613361</v>
      </c>
      <c r="F118" t="s">
        <v>131</v>
      </c>
    </row>
    <row r="119" spans="1:6">
      <c r="A119" s="8">
        <v>118</v>
      </c>
      <c r="B119" s="10" t="s">
        <v>9</v>
      </c>
      <c r="C119">
        <v>9097186</v>
      </c>
      <c r="D119" t="e">
        <v>#N/A</v>
      </c>
      <c r="E119" t="e">
        <v>#N/A</v>
      </c>
      <c r="F119" t="s">
        <v>132</v>
      </c>
    </row>
    <row r="120" spans="1:6">
      <c r="A120" s="8">
        <v>119</v>
      </c>
      <c r="B120" s="10" t="s">
        <v>9</v>
      </c>
      <c r="C120">
        <v>1010184721</v>
      </c>
      <c r="D120">
        <v>1010184721</v>
      </c>
      <c r="E120">
        <v>1010184721</v>
      </c>
      <c r="F120" t="s">
        <v>133</v>
      </c>
    </row>
    <row r="121" spans="1:6">
      <c r="A121" s="8">
        <v>120</v>
      </c>
      <c r="B121" s="10" t="s">
        <v>9</v>
      </c>
      <c r="C121">
        <v>79842715</v>
      </c>
      <c r="D121">
        <v>79842715</v>
      </c>
      <c r="E121">
        <v>79842715</v>
      </c>
      <c r="F121" t="s">
        <v>134</v>
      </c>
    </row>
    <row r="122" spans="1:6">
      <c r="A122" s="8">
        <v>121</v>
      </c>
      <c r="B122" s="10" t="s">
        <v>9</v>
      </c>
      <c r="C122">
        <v>1013680124</v>
      </c>
      <c r="D122">
        <v>1013680124</v>
      </c>
      <c r="E122">
        <v>1013680124</v>
      </c>
      <c r="F122" t="s">
        <v>135</v>
      </c>
    </row>
    <row r="123" spans="1:6">
      <c r="A123" s="8">
        <v>122</v>
      </c>
      <c r="B123" s="10" t="s">
        <v>9</v>
      </c>
      <c r="C123">
        <v>1032470048</v>
      </c>
      <c r="D123" t="e">
        <v>#N/A</v>
      </c>
      <c r="E123" t="e">
        <v>#N/A</v>
      </c>
      <c r="F123" t="s">
        <v>136</v>
      </c>
    </row>
    <row r="124" spans="1:6">
      <c r="A124" s="8">
        <v>123</v>
      </c>
      <c r="B124" s="10" t="s">
        <v>9</v>
      </c>
      <c r="C124">
        <v>1013676718</v>
      </c>
      <c r="D124">
        <v>1013676718</v>
      </c>
      <c r="E124">
        <v>1013676718</v>
      </c>
      <c r="F124" t="s">
        <v>137</v>
      </c>
    </row>
    <row r="125" spans="1:6">
      <c r="A125" s="8">
        <v>124</v>
      </c>
      <c r="B125" s="10" t="s">
        <v>9</v>
      </c>
      <c r="C125">
        <v>52387519</v>
      </c>
      <c r="D125">
        <v>52387519</v>
      </c>
      <c r="E125">
        <v>52387519</v>
      </c>
      <c r="F125" t="s">
        <v>138</v>
      </c>
    </row>
    <row r="126" spans="1:6">
      <c r="A126" s="8">
        <v>125</v>
      </c>
      <c r="B126" s="10" t="s">
        <v>9</v>
      </c>
      <c r="C126">
        <v>1032413066</v>
      </c>
      <c r="D126">
        <v>1032413066</v>
      </c>
      <c r="E126">
        <v>1032413066</v>
      </c>
      <c r="F126" t="s">
        <v>139</v>
      </c>
    </row>
    <row r="127" spans="1:6">
      <c r="A127" s="8">
        <v>126</v>
      </c>
      <c r="B127" s="10" t="s">
        <v>9</v>
      </c>
      <c r="C127">
        <v>37324767</v>
      </c>
      <c r="D127">
        <v>37324767</v>
      </c>
      <c r="E127">
        <v>37324767</v>
      </c>
      <c r="F127" t="s">
        <v>140</v>
      </c>
    </row>
    <row r="128" spans="1:6">
      <c r="A128" s="8">
        <v>127</v>
      </c>
      <c r="B128" s="10" t="s">
        <v>9</v>
      </c>
      <c r="C128">
        <v>52967521</v>
      </c>
      <c r="D128">
        <v>52967521</v>
      </c>
      <c r="E128">
        <v>52967521</v>
      </c>
      <c r="F128" t="s">
        <v>141</v>
      </c>
    </row>
    <row r="129" spans="1:6">
      <c r="A129" s="8">
        <v>128</v>
      </c>
      <c r="B129" s="10" t="s">
        <v>9</v>
      </c>
      <c r="C129">
        <v>1024576922</v>
      </c>
      <c r="D129">
        <v>1024576922</v>
      </c>
      <c r="E129">
        <v>1024576922</v>
      </c>
      <c r="F129" t="s">
        <v>142</v>
      </c>
    </row>
    <row r="130" spans="1:6">
      <c r="A130" s="8">
        <v>129</v>
      </c>
      <c r="B130" s="10" t="s">
        <v>9</v>
      </c>
      <c r="C130">
        <v>79657444</v>
      </c>
      <c r="D130">
        <v>79657444</v>
      </c>
      <c r="E130">
        <v>79657444</v>
      </c>
      <c r="F130" t="s">
        <v>143</v>
      </c>
    </row>
    <row r="131" spans="1:6">
      <c r="A131" s="8">
        <v>130</v>
      </c>
      <c r="B131" s="10" t="s">
        <v>9</v>
      </c>
      <c r="C131">
        <v>79720494</v>
      </c>
      <c r="D131">
        <v>79720494</v>
      </c>
      <c r="E131">
        <v>79720494</v>
      </c>
      <c r="F131" t="s">
        <v>144</v>
      </c>
    </row>
    <row r="132" spans="1:6">
      <c r="A132" s="8">
        <v>131</v>
      </c>
      <c r="B132" s="10" t="s">
        <v>9</v>
      </c>
      <c r="C132">
        <v>399215</v>
      </c>
      <c r="D132">
        <v>399215</v>
      </c>
      <c r="E132">
        <v>399215</v>
      </c>
      <c r="F132" t="s">
        <v>145</v>
      </c>
    </row>
    <row r="133" spans="1:6">
      <c r="A133" s="8">
        <v>132</v>
      </c>
      <c r="B133" s="10" t="s">
        <v>9</v>
      </c>
      <c r="C133">
        <v>1018480981</v>
      </c>
      <c r="D133" t="e">
        <v>#N/A</v>
      </c>
      <c r="E133" t="e">
        <v>#N/A</v>
      </c>
      <c r="F133" t="s">
        <v>146</v>
      </c>
    </row>
    <row r="134" spans="1:6">
      <c r="A134" s="8">
        <v>133</v>
      </c>
      <c r="B134" s="10" t="s">
        <v>9</v>
      </c>
      <c r="C134">
        <v>1049631684</v>
      </c>
      <c r="D134" t="e">
        <v>#N/A</v>
      </c>
      <c r="E134" t="e">
        <v>#N/A</v>
      </c>
      <c r="F134" t="s">
        <v>147</v>
      </c>
    </row>
    <row r="135" spans="1:6">
      <c r="A135" s="8">
        <v>134</v>
      </c>
      <c r="B135" s="10" t="s">
        <v>9</v>
      </c>
      <c r="C135">
        <v>1069733693</v>
      </c>
      <c r="D135" t="e">
        <v>#N/A</v>
      </c>
      <c r="E135" t="e">
        <v>#N/A</v>
      </c>
      <c r="F135" t="s">
        <v>148</v>
      </c>
    </row>
    <row r="136" spans="1:6">
      <c r="A136" s="8">
        <v>135</v>
      </c>
      <c r="B136" s="10" t="s">
        <v>9</v>
      </c>
      <c r="C136">
        <v>1026254843</v>
      </c>
      <c r="D136" t="e">
        <v>#N/A</v>
      </c>
      <c r="E136" t="e">
        <v>#N/A</v>
      </c>
      <c r="F136" t="s">
        <v>149</v>
      </c>
    </row>
    <row r="137" spans="1:6">
      <c r="A137" s="8">
        <v>136</v>
      </c>
      <c r="B137" s="10" t="s">
        <v>9</v>
      </c>
      <c r="C137">
        <v>492239</v>
      </c>
      <c r="D137">
        <v>492239</v>
      </c>
      <c r="E137">
        <v>492239</v>
      </c>
      <c r="F137" t="s">
        <v>150</v>
      </c>
    </row>
    <row r="138" spans="1:6">
      <c r="A138" s="8">
        <v>137</v>
      </c>
      <c r="B138" s="10" t="s">
        <v>9</v>
      </c>
      <c r="C138">
        <v>1127572078</v>
      </c>
      <c r="D138">
        <v>1127572078</v>
      </c>
      <c r="E138">
        <v>1127572078</v>
      </c>
      <c r="F138" t="s">
        <v>151</v>
      </c>
    </row>
    <row r="139" spans="1:6">
      <c r="A139" s="8">
        <v>138</v>
      </c>
      <c r="B139" s="10" t="s">
        <v>9</v>
      </c>
      <c r="C139">
        <v>1026284562</v>
      </c>
      <c r="D139" t="e">
        <v>#N/A</v>
      </c>
      <c r="E139" t="e">
        <v>#N/A</v>
      </c>
      <c r="F139" t="s">
        <v>152</v>
      </c>
    </row>
    <row r="140" spans="1:6">
      <c r="A140" s="8">
        <v>139</v>
      </c>
      <c r="B140" s="10" t="s">
        <v>9</v>
      </c>
      <c r="C140">
        <v>79107951</v>
      </c>
      <c r="D140" t="e">
        <v>#N/A</v>
      </c>
      <c r="E140" t="e">
        <v>#N/A</v>
      </c>
      <c r="F140" t="s">
        <v>153</v>
      </c>
    </row>
    <row r="141" spans="1:6">
      <c r="A141" s="8">
        <v>140</v>
      </c>
      <c r="B141" s="10" t="s">
        <v>9</v>
      </c>
      <c r="C141">
        <v>80873665</v>
      </c>
      <c r="D141" t="e">
        <v>#N/A</v>
      </c>
      <c r="E141" t="e">
        <v>#N/A</v>
      </c>
      <c r="F141" t="s">
        <v>154</v>
      </c>
    </row>
    <row r="142" spans="1:6">
      <c r="A142" s="8">
        <v>141</v>
      </c>
      <c r="B142" s="10" t="s">
        <v>9</v>
      </c>
      <c r="C142">
        <v>1018416025</v>
      </c>
      <c r="D142" t="e">
        <v>#N/A</v>
      </c>
      <c r="E142" t="e">
        <v>#N/A</v>
      </c>
      <c r="F142" t="s">
        <v>155</v>
      </c>
    </row>
    <row r="143" spans="1:6">
      <c r="A143" s="8">
        <v>142</v>
      </c>
      <c r="B143" s="10" t="s">
        <v>9</v>
      </c>
      <c r="C143">
        <v>39688720</v>
      </c>
      <c r="D143">
        <v>39688720</v>
      </c>
      <c r="E143">
        <v>39688720</v>
      </c>
      <c r="F143" t="s">
        <v>156</v>
      </c>
    </row>
    <row r="144" spans="1:6">
      <c r="A144" s="8">
        <v>143</v>
      </c>
      <c r="B144" s="10" t="s">
        <v>9</v>
      </c>
      <c r="C144">
        <v>80209434</v>
      </c>
      <c r="D144">
        <v>80209434</v>
      </c>
      <c r="E144">
        <v>80209434</v>
      </c>
      <c r="F144" t="s">
        <v>157</v>
      </c>
    </row>
    <row r="145" spans="1:6">
      <c r="A145" s="8">
        <v>144</v>
      </c>
      <c r="B145" s="10" t="s">
        <v>9</v>
      </c>
      <c r="C145">
        <v>53106827</v>
      </c>
      <c r="D145" t="e">
        <v>#N/A</v>
      </c>
      <c r="E145" t="e">
        <v>#N/A</v>
      </c>
      <c r="F145" t="s">
        <v>158</v>
      </c>
    </row>
    <row r="146" spans="1:6">
      <c r="A146" s="8">
        <v>145</v>
      </c>
      <c r="B146" s="10" t="s">
        <v>9</v>
      </c>
      <c r="C146">
        <v>1125271980</v>
      </c>
      <c r="D146" t="e">
        <v>#N/A</v>
      </c>
      <c r="E146" t="e">
        <v>#N/A</v>
      </c>
      <c r="F146" t="s">
        <v>159</v>
      </c>
    </row>
    <row r="147" spans="1:6">
      <c r="A147" s="8">
        <v>146</v>
      </c>
      <c r="B147" s="10" t="s">
        <v>9</v>
      </c>
      <c r="C147">
        <v>30051084</v>
      </c>
      <c r="D147" t="e">
        <v>#N/A</v>
      </c>
      <c r="E147" t="e">
        <v>#N/A</v>
      </c>
      <c r="F147" t="s">
        <v>160</v>
      </c>
    </row>
    <row r="148" spans="1:6">
      <c r="A148" s="8">
        <v>147</v>
      </c>
      <c r="B148" s="10" t="s">
        <v>9</v>
      </c>
      <c r="C148">
        <v>52709470</v>
      </c>
      <c r="D148">
        <v>52709470</v>
      </c>
      <c r="E148">
        <v>52709470</v>
      </c>
      <c r="F148" t="s">
        <v>161</v>
      </c>
    </row>
    <row r="149" spans="1:6">
      <c r="A149" s="8">
        <v>148</v>
      </c>
      <c r="B149" s="10" t="s">
        <v>9</v>
      </c>
      <c r="C149">
        <v>1010168669</v>
      </c>
      <c r="D149" t="e">
        <v>#N/A</v>
      </c>
      <c r="E149" t="e">
        <v>#N/A</v>
      </c>
      <c r="F149" t="s">
        <v>162</v>
      </c>
    </row>
    <row r="150" spans="1:6">
      <c r="A150" s="8">
        <v>149</v>
      </c>
      <c r="B150" s="10" t="s">
        <v>9</v>
      </c>
      <c r="C150">
        <v>1055313670</v>
      </c>
      <c r="D150" t="e">
        <v>#N/A</v>
      </c>
      <c r="E150" t="e">
        <v>#N/A</v>
      </c>
      <c r="F150" t="s">
        <v>163</v>
      </c>
    </row>
    <row r="151" spans="1:6">
      <c r="A151" s="8">
        <v>150</v>
      </c>
      <c r="B151" s="10" t="s">
        <v>9</v>
      </c>
      <c r="C151">
        <v>35196794</v>
      </c>
      <c r="D151" t="e">
        <v>#N/A</v>
      </c>
      <c r="E151" t="e">
        <v>#N/A</v>
      </c>
      <c r="F151" t="s">
        <v>164</v>
      </c>
    </row>
    <row r="152" spans="1:6">
      <c r="A152" s="8">
        <v>151</v>
      </c>
      <c r="B152" s="10" t="s">
        <v>9</v>
      </c>
      <c r="C152">
        <v>1136887782</v>
      </c>
      <c r="D152" t="e">
        <v>#N/A</v>
      </c>
      <c r="E152" t="e">
        <v>#N/A</v>
      </c>
      <c r="F152" t="s">
        <v>165</v>
      </c>
    </row>
    <row r="153" spans="1:6">
      <c r="A153" s="8">
        <v>152</v>
      </c>
      <c r="B153" s="10" t="s">
        <v>9</v>
      </c>
      <c r="C153">
        <v>80793751</v>
      </c>
      <c r="D153" t="e">
        <v>#N/A</v>
      </c>
      <c r="E153" t="e">
        <v>#N/A</v>
      </c>
      <c r="F153" t="s">
        <v>166</v>
      </c>
    </row>
    <row r="154" spans="1:6">
      <c r="A154" s="8">
        <v>154</v>
      </c>
      <c r="B154" s="10" t="s">
        <v>9</v>
      </c>
      <c r="C154">
        <v>52517597</v>
      </c>
      <c r="D154">
        <v>52517597</v>
      </c>
      <c r="E154">
        <v>52517597</v>
      </c>
      <c r="F154" t="s">
        <v>167</v>
      </c>
    </row>
    <row r="155" spans="1:6">
      <c r="A155" s="8">
        <v>155</v>
      </c>
      <c r="B155" s="10" t="s">
        <v>9</v>
      </c>
      <c r="C155">
        <v>52152263</v>
      </c>
      <c r="D155">
        <v>52152263</v>
      </c>
      <c r="E155">
        <v>52152263</v>
      </c>
      <c r="F155" t="s">
        <v>168</v>
      </c>
    </row>
    <row r="156" spans="1:6">
      <c r="A156" s="8">
        <v>156</v>
      </c>
      <c r="B156" s="10" t="s">
        <v>9</v>
      </c>
      <c r="C156">
        <v>80034032</v>
      </c>
      <c r="D156" t="e">
        <v>#N/A</v>
      </c>
      <c r="E156" t="e">
        <v>#N/A</v>
      </c>
      <c r="F156" t="s">
        <v>169</v>
      </c>
    </row>
    <row r="157" spans="1:6">
      <c r="A157" s="8">
        <v>157</v>
      </c>
      <c r="B157" s="10" t="s">
        <v>9</v>
      </c>
      <c r="C157">
        <v>80055570</v>
      </c>
      <c r="D157">
        <v>80055570</v>
      </c>
      <c r="E157">
        <v>80055570</v>
      </c>
      <c r="F157" t="s">
        <v>170</v>
      </c>
    </row>
    <row r="158" spans="1:6">
      <c r="A158" s="8">
        <v>158</v>
      </c>
      <c r="B158" s="10" t="s">
        <v>9</v>
      </c>
      <c r="C158">
        <v>53051195</v>
      </c>
      <c r="D158">
        <v>53051195</v>
      </c>
      <c r="E158">
        <v>53051195</v>
      </c>
      <c r="F158" t="s">
        <v>171</v>
      </c>
    </row>
    <row r="159" spans="1:6">
      <c r="A159" s="8">
        <v>159</v>
      </c>
      <c r="B159" s="10" t="s">
        <v>9</v>
      </c>
      <c r="C159">
        <v>52409642</v>
      </c>
      <c r="D159" t="e">
        <v>#N/A</v>
      </c>
      <c r="E159" t="e">
        <v>#N/A</v>
      </c>
      <c r="F159" t="s">
        <v>172</v>
      </c>
    </row>
    <row r="160" spans="1:6">
      <c r="A160" s="8">
        <v>160</v>
      </c>
      <c r="B160" s="10" t="s">
        <v>9</v>
      </c>
      <c r="C160">
        <v>79615223</v>
      </c>
      <c r="D160" t="e">
        <v>#N/A</v>
      </c>
      <c r="E160" t="e">
        <v>#N/A</v>
      </c>
      <c r="F160" t="s">
        <v>173</v>
      </c>
    </row>
    <row r="161" spans="1:6">
      <c r="A161" s="8">
        <v>161</v>
      </c>
      <c r="B161" s="10" t="s">
        <v>9</v>
      </c>
      <c r="C161">
        <v>80038839</v>
      </c>
      <c r="D161" t="e">
        <v>#N/A</v>
      </c>
      <c r="E161" t="e">
        <v>#N/A</v>
      </c>
      <c r="F161" t="s">
        <v>174</v>
      </c>
    </row>
    <row r="162" spans="1:6">
      <c r="A162" s="8">
        <v>162</v>
      </c>
      <c r="B162" s="10" t="s">
        <v>9</v>
      </c>
      <c r="C162">
        <v>80739992</v>
      </c>
      <c r="D162">
        <v>80739992</v>
      </c>
      <c r="E162">
        <v>80739992</v>
      </c>
      <c r="F162" t="s">
        <v>175</v>
      </c>
    </row>
    <row r="163" spans="1:6">
      <c r="A163" s="8">
        <v>163</v>
      </c>
      <c r="B163" s="10" t="s">
        <v>9</v>
      </c>
      <c r="C163">
        <v>80864347</v>
      </c>
      <c r="D163">
        <v>80864347</v>
      </c>
      <c r="E163">
        <v>80864347</v>
      </c>
      <c r="F163" t="s">
        <v>176</v>
      </c>
    </row>
    <row r="164" spans="1:6">
      <c r="A164" s="8">
        <v>164</v>
      </c>
      <c r="B164" s="10" t="s">
        <v>9</v>
      </c>
      <c r="C164">
        <v>5893933</v>
      </c>
      <c r="D164">
        <v>5893933</v>
      </c>
      <c r="E164">
        <v>5893933</v>
      </c>
      <c r="F164" t="s">
        <v>177</v>
      </c>
    </row>
    <row r="165" spans="1:6">
      <c r="A165" s="8">
        <v>165</v>
      </c>
      <c r="B165" s="10" t="s">
        <v>9</v>
      </c>
      <c r="C165">
        <v>20942350</v>
      </c>
      <c r="D165" t="e">
        <v>#N/A</v>
      </c>
      <c r="E165" t="e">
        <v>#N/A</v>
      </c>
      <c r="F165" t="s">
        <v>178</v>
      </c>
    </row>
    <row r="166" spans="1:6">
      <c r="A166" s="8">
        <v>166</v>
      </c>
      <c r="B166" s="10" t="s">
        <v>9</v>
      </c>
      <c r="C166">
        <v>1014188841</v>
      </c>
      <c r="D166">
        <v>1014188841</v>
      </c>
      <c r="E166">
        <v>1014188841</v>
      </c>
      <c r="F166" t="s">
        <v>179</v>
      </c>
    </row>
    <row r="167" spans="1:6">
      <c r="A167" s="8">
        <v>167</v>
      </c>
      <c r="B167" s="10" t="s">
        <v>9</v>
      </c>
      <c r="C167">
        <v>79688463</v>
      </c>
      <c r="D167">
        <v>79688463</v>
      </c>
      <c r="E167">
        <v>79688463</v>
      </c>
      <c r="F167" t="s">
        <v>180</v>
      </c>
    </row>
    <row r="168" spans="1:6">
      <c r="A168" s="8">
        <v>168</v>
      </c>
      <c r="B168" s="10" t="s">
        <v>9</v>
      </c>
      <c r="C168">
        <v>1023865090</v>
      </c>
      <c r="D168" t="e">
        <v>#N/A</v>
      </c>
      <c r="E168" t="e">
        <v>#N/A</v>
      </c>
      <c r="F168" t="s">
        <v>181</v>
      </c>
    </row>
    <row r="169" spans="1:6">
      <c r="A169" s="8">
        <v>169</v>
      </c>
      <c r="B169" s="10" t="s">
        <v>9</v>
      </c>
      <c r="C169">
        <v>80076255</v>
      </c>
      <c r="D169" t="e">
        <v>#N/A</v>
      </c>
      <c r="E169" t="e">
        <v>#N/A</v>
      </c>
      <c r="F169" t="s">
        <v>182</v>
      </c>
    </row>
    <row r="170" spans="1:6">
      <c r="A170" s="8">
        <v>170</v>
      </c>
      <c r="B170" s="10" t="s">
        <v>9</v>
      </c>
      <c r="C170">
        <v>79480105</v>
      </c>
      <c r="D170" t="e">
        <v>#N/A</v>
      </c>
      <c r="E170" t="e">
        <v>#N/A</v>
      </c>
      <c r="F170" t="s">
        <v>183</v>
      </c>
    </row>
    <row r="171" spans="1:6">
      <c r="A171" s="8">
        <v>171</v>
      </c>
      <c r="B171" s="10" t="s">
        <v>9</v>
      </c>
      <c r="C171">
        <v>1077920459</v>
      </c>
      <c r="D171" t="e">
        <v>#N/A</v>
      </c>
      <c r="E171" t="e">
        <v>#N/A</v>
      </c>
      <c r="F171" t="s">
        <v>184</v>
      </c>
    </row>
    <row r="172" spans="1:6">
      <c r="A172" s="8">
        <v>172</v>
      </c>
      <c r="B172" s="10" t="s">
        <v>9</v>
      </c>
      <c r="C172">
        <v>1033765698</v>
      </c>
      <c r="D172">
        <v>1033765698</v>
      </c>
      <c r="E172">
        <v>1033765698</v>
      </c>
      <c r="F172" t="s">
        <v>185</v>
      </c>
    </row>
    <row r="173" spans="1:6">
      <c r="A173" s="8">
        <v>173</v>
      </c>
      <c r="B173" s="10" t="s">
        <v>9</v>
      </c>
      <c r="C173">
        <v>79621172</v>
      </c>
      <c r="D173" t="e">
        <v>#N/A</v>
      </c>
      <c r="E173" t="e">
        <v>#N/A</v>
      </c>
      <c r="F173" t="s">
        <v>186</v>
      </c>
    </row>
    <row r="174" spans="1:6">
      <c r="A174" s="8">
        <v>174</v>
      </c>
      <c r="B174" s="10" t="s">
        <v>9</v>
      </c>
      <c r="C174">
        <v>80070272</v>
      </c>
      <c r="D174" t="e">
        <v>#N/A</v>
      </c>
      <c r="E174" t="e">
        <v>#N/A</v>
      </c>
      <c r="F174" t="s">
        <v>187</v>
      </c>
    </row>
    <row r="175" spans="1:6">
      <c r="A175" s="8">
        <v>175</v>
      </c>
      <c r="B175" s="10" t="s">
        <v>9</v>
      </c>
      <c r="C175">
        <v>79983062</v>
      </c>
      <c r="D175">
        <v>79983062</v>
      </c>
      <c r="E175">
        <v>79983062</v>
      </c>
      <c r="F175" t="s">
        <v>188</v>
      </c>
    </row>
    <row r="176" spans="1:6">
      <c r="A176" s="8">
        <v>176</v>
      </c>
      <c r="B176" s="10" t="s">
        <v>9</v>
      </c>
      <c r="C176">
        <v>52087550</v>
      </c>
      <c r="D176" t="e">
        <v>#N/A</v>
      </c>
      <c r="E176" t="e">
        <v>#N/A</v>
      </c>
      <c r="F176" t="s">
        <v>189</v>
      </c>
    </row>
    <row r="177" spans="1:6">
      <c r="A177" s="8">
        <v>177</v>
      </c>
      <c r="B177" s="10" t="s">
        <v>9</v>
      </c>
      <c r="C177">
        <v>1013619950</v>
      </c>
      <c r="D177" t="e">
        <v>#N/A</v>
      </c>
      <c r="E177" t="e">
        <v>#N/A</v>
      </c>
      <c r="F177" t="s">
        <v>190</v>
      </c>
    </row>
    <row r="178" spans="1:6">
      <c r="A178" s="8">
        <v>178</v>
      </c>
      <c r="B178" s="10" t="s">
        <v>9</v>
      </c>
      <c r="C178">
        <v>52735980</v>
      </c>
      <c r="D178" t="e">
        <v>#N/A</v>
      </c>
      <c r="E178" t="e">
        <v>#N/A</v>
      </c>
      <c r="F178" t="s">
        <v>191</v>
      </c>
    </row>
    <row r="179" spans="1:6">
      <c r="A179" s="8">
        <v>179</v>
      </c>
      <c r="B179" s="10" t="s">
        <v>9</v>
      </c>
      <c r="C179">
        <v>1001053239</v>
      </c>
      <c r="D179" t="e">
        <v>#N/A</v>
      </c>
      <c r="E179" t="e">
        <v>#N/A</v>
      </c>
      <c r="F179" t="s">
        <v>192</v>
      </c>
    </row>
    <row r="180" spans="1:6">
      <c r="A180" s="8">
        <v>180</v>
      </c>
      <c r="B180" s="10" t="s">
        <v>9</v>
      </c>
      <c r="C180">
        <v>1032398173</v>
      </c>
      <c r="D180">
        <v>1032398173</v>
      </c>
      <c r="E180">
        <v>1032398173</v>
      </c>
      <c r="F180" t="s">
        <v>193</v>
      </c>
    </row>
    <row r="181" spans="1:6">
      <c r="A181" s="8">
        <v>181</v>
      </c>
      <c r="B181" s="10" t="s">
        <v>9</v>
      </c>
      <c r="C181">
        <v>80224991</v>
      </c>
      <c r="D181" t="e">
        <v>#N/A</v>
      </c>
      <c r="E181" t="e">
        <v>#N/A</v>
      </c>
      <c r="F181" t="s">
        <v>194</v>
      </c>
    </row>
    <row r="182" spans="1:6">
      <c r="A182" s="8">
        <v>182</v>
      </c>
      <c r="B182" s="10" t="s">
        <v>9</v>
      </c>
      <c r="C182">
        <v>79686838</v>
      </c>
      <c r="D182" t="e">
        <v>#N/A</v>
      </c>
      <c r="E182" t="e">
        <v>#N/A</v>
      </c>
      <c r="F182" t="s">
        <v>195</v>
      </c>
    </row>
    <row r="183" spans="1:6">
      <c r="A183" s="8">
        <v>183</v>
      </c>
      <c r="B183" s="10" t="s">
        <v>9</v>
      </c>
      <c r="C183">
        <v>1015457408</v>
      </c>
      <c r="D183" t="e">
        <v>#N/A</v>
      </c>
      <c r="E183" t="e">
        <v>#N/A</v>
      </c>
      <c r="F183" t="s">
        <v>196</v>
      </c>
    </row>
    <row r="184" spans="1:6">
      <c r="A184" s="8">
        <v>184</v>
      </c>
      <c r="B184" s="10" t="s">
        <v>9</v>
      </c>
      <c r="C184">
        <v>1018435504</v>
      </c>
      <c r="D184" t="e">
        <v>#N/A</v>
      </c>
      <c r="E184" t="e">
        <v>#N/A</v>
      </c>
      <c r="F184" t="s">
        <v>197</v>
      </c>
    </row>
    <row r="185" spans="1:6">
      <c r="A185" s="8">
        <v>185</v>
      </c>
      <c r="B185" s="10" t="s">
        <v>9</v>
      </c>
      <c r="C185">
        <v>1072654515</v>
      </c>
      <c r="D185" t="e">
        <v>#N/A</v>
      </c>
      <c r="E185" t="e">
        <v>#N/A</v>
      </c>
      <c r="F185" t="s">
        <v>198</v>
      </c>
    </row>
    <row r="186" spans="1:6">
      <c r="A186" s="8">
        <v>186</v>
      </c>
      <c r="B186" s="10" t="s">
        <v>9</v>
      </c>
      <c r="C186">
        <v>800029888</v>
      </c>
      <c r="D186">
        <v>800029888</v>
      </c>
      <c r="E186">
        <v>800029888</v>
      </c>
      <c r="F186" t="s">
        <v>199</v>
      </c>
    </row>
    <row r="187" spans="1:6">
      <c r="A187" s="8">
        <v>187</v>
      </c>
      <c r="B187" s="10" t="s">
        <v>9</v>
      </c>
      <c r="C187">
        <v>52528360</v>
      </c>
      <c r="D187">
        <v>52528360</v>
      </c>
      <c r="E187">
        <v>52528360</v>
      </c>
      <c r="F187" t="s">
        <v>200</v>
      </c>
    </row>
    <row r="188" spans="1:6">
      <c r="A188" s="8">
        <v>188</v>
      </c>
      <c r="B188" s="10" t="s">
        <v>9</v>
      </c>
      <c r="C188">
        <v>80720871</v>
      </c>
      <c r="D188">
        <v>80720871</v>
      </c>
      <c r="E188">
        <v>80720871</v>
      </c>
      <c r="F188" t="s">
        <v>201</v>
      </c>
    </row>
    <row r="189" spans="1:6">
      <c r="A189" s="8">
        <v>189</v>
      </c>
      <c r="B189" s="10" t="s">
        <v>9</v>
      </c>
      <c r="C189">
        <v>80821020</v>
      </c>
      <c r="D189" t="e">
        <v>#N/A</v>
      </c>
      <c r="E189" t="e">
        <v>#N/A</v>
      </c>
      <c r="F189" t="s">
        <v>202</v>
      </c>
    </row>
    <row r="190" spans="1:6">
      <c r="A190" s="8">
        <v>190</v>
      </c>
      <c r="B190" s="10" t="s">
        <v>9</v>
      </c>
      <c r="C190">
        <v>1019026715</v>
      </c>
      <c r="D190" t="e">
        <v>#N/A</v>
      </c>
      <c r="E190" t="e">
        <v>#N/A</v>
      </c>
      <c r="F190" t="s">
        <v>203</v>
      </c>
    </row>
    <row r="191" spans="1:6">
      <c r="A191" s="8">
        <v>191</v>
      </c>
      <c r="B191" s="10" t="s">
        <v>9</v>
      </c>
      <c r="C191">
        <v>52702693</v>
      </c>
      <c r="D191">
        <v>52702693</v>
      </c>
      <c r="E191">
        <v>52702693</v>
      </c>
      <c r="F191" t="s">
        <v>204</v>
      </c>
    </row>
    <row r="192" spans="1:6">
      <c r="A192" s="8">
        <v>192</v>
      </c>
      <c r="B192" s="10" t="s">
        <v>9</v>
      </c>
      <c r="C192">
        <v>52452367</v>
      </c>
      <c r="D192">
        <v>52452367</v>
      </c>
      <c r="E192">
        <v>52452367</v>
      </c>
      <c r="F192" t="s">
        <v>205</v>
      </c>
    </row>
    <row r="193" spans="1:6">
      <c r="A193" s="8">
        <v>193</v>
      </c>
      <c r="B193" s="10" t="s">
        <v>9</v>
      </c>
      <c r="C193">
        <v>52366824</v>
      </c>
      <c r="D193">
        <v>52366824</v>
      </c>
      <c r="E193">
        <v>52366824</v>
      </c>
      <c r="F193" t="s">
        <v>206</v>
      </c>
    </row>
    <row r="194" spans="1:6">
      <c r="A194" s="8">
        <v>194</v>
      </c>
      <c r="B194" s="10" t="s">
        <v>9</v>
      </c>
      <c r="C194">
        <v>79521473</v>
      </c>
      <c r="D194">
        <v>79521473</v>
      </c>
      <c r="E194">
        <v>79521473</v>
      </c>
      <c r="F194" t="s">
        <v>207</v>
      </c>
    </row>
    <row r="195" spans="1:6">
      <c r="A195" s="8">
        <v>195</v>
      </c>
      <c r="B195" s="10" t="s">
        <v>9</v>
      </c>
      <c r="C195">
        <v>900846370</v>
      </c>
      <c r="D195" t="e">
        <v>#N/A</v>
      </c>
      <c r="E195" t="e">
        <v>#N/A</v>
      </c>
      <c r="F195" t="s">
        <v>208</v>
      </c>
    </row>
    <row r="196" spans="1:6">
      <c r="A196" s="8">
        <v>196</v>
      </c>
      <c r="B196" s="10" t="s">
        <v>9</v>
      </c>
      <c r="C196">
        <v>1023869057</v>
      </c>
      <c r="D196" t="e">
        <v>#N/A</v>
      </c>
      <c r="E196" t="e">
        <v>#N/A</v>
      </c>
      <c r="F196" t="s">
        <v>209</v>
      </c>
    </row>
    <row r="197" spans="1:6">
      <c r="A197" s="8">
        <v>197</v>
      </c>
      <c r="B197" s="10" t="s">
        <v>9</v>
      </c>
      <c r="C197">
        <v>51783758</v>
      </c>
      <c r="D197">
        <v>51783758</v>
      </c>
      <c r="E197">
        <v>51783758</v>
      </c>
      <c r="F197" t="s">
        <v>210</v>
      </c>
    </row>
    <row r="198" spans="1:6">
      <c r="A198" s="8">
        <v>198</v>
      </c>
      <c r="B198" s="10" t="s">
        <v>9</v>
      </c>
      <c r="C198">
        <v>1020773471</v>
      </c>
      <c r="D198" t="e">
        <v>#N/A</v>
      </c>
      <c r="E198" t="e">
        <v>#N/A</v>
      </c>
      <c r="F198" t="s">
        <v>211</v>
      </c>
    </row>
    <row r="199" spans="1:6">
      <c r="A199" s="8">
        <v>199</v>
      </c>
      <c r="B199" s="10" t="s">
        <v>9</v>
      </c>
      <c r="C199">
        <v>52053983</v>
      </c>
      <c r="D199" t="e">
        <v>#N/A</v>
      </c>
      <c r="E199" t="e">
        <v>#N/A</v>
      </c>
      <c r="F199" t="s">
        <v>212</v>
      </c>
    </row>
    <row r="200" spans="1:6">
      <c r="A200" s="8">
        <v>200</v>
      </c>
      <c r="B200" s="10" t="s">
        <v>9</v>
      </c>
      <c r="C200">
        <v>1015398646</v>
      </c>
      <c r="D200" t="e">
        <v>#N/A</v>
      </c>
      <c r="E200" t="e">
        <v>#N/A</v>
      </c>
      <c r="F200" t="s">
        <v>213</v>
      </c>
    </row>
    <row r="201" spans="1:6">
      <c r="A201" s="8">
        <v>201</v>
      </c>
      <c r="B201" s="10" t="s">
        <v>9</v>
      </c>
      <c r="C201">
        <v>79200747</v>
      </c>
      <c r="D201" t="e">
        <v>#N/A</v>
      </c>
      <c r="E201" t="e">
        <v>#N/A</v>
      </c>
      <c r="F201" t="s">
        <v>214</v>
      </c>
    </row>
    <row r="202" spans="1:6">
      <c r="A202" s="8">
        <v>202</v>
      </c>
      <c r="B202" s="10" t="s">
        <v>9</v>
      </c>
      <c r="C202">
        <v>1072647232</v>
      </c>
      <c r="D202" t="e">
        <v>#N/A</v>
      </c>
      <c r="E202" t="e">
        <v>#N/A</v>
      </c>
      <c r="F202" t="s">
        <v>215</v>
      </c>
    </row>
    <row r="203" spans="1:6">
      <c r="A203" s="8">
        <v>203</v>
      </c>
      <c r="B203" s="10" t="s">
        <v>9</v>
      </c>
      <c r="C203">
        <v>1014188712</v>
      </c>
      <c r="D203">
        <v>1014188712</v>
      </c>
      <c r="E203">
        <v>1014188712</v>
      </c>
      <c r="F203" t="s">
        <v>216</v>
      </c>
    </row>
    <row r="204" spans="1:6">
      <c r="A204" s="8">
        <v>204</v>
      </c>
      <c r="B204" s="10" t="s">
        <v>9</v>
      </c>
      <c r="C204">
        <v>1026271028</v>
      </c>
      <c r="D204" t="e">
        <v>#N/A</v>
      </c>
      <c r="E204" t="e">
        <v>#N/A</v>
      </c>
      <c r="F204" t="s">
        <v>217</v>
      </c>
    </row>
    <row r="205" spans="1:6">
      <c r="A205" s="8">
        <v>205</v>
      </c>
      <c r="B205" s="10" t="s">
        <v>9</v>
      </c>
      <c r="C205">
        <v>1085277666</v>
      </c>
      <c r="D205" t="e">
        <v>#N/A</v>
      </c>
      <c r="E205" t="e">
        <v>#N/A</v>
      </c>
      <c r="F205" t="s">
        <v>218</v>
      </c>
    </row>
    <row r="206" spans="1:6">
      <c r="A206" s="8">
        <v>206</v>
      </c>
      <c r="B206" s="10" t="s">
        <v>9</v>
      </c>
      <c r="C206">
        <v>1019079858</v>
      </c>
      <c r="D206" t="e">
        <v>#N/A</v>
      </c>
      <c r="E206" t="e">
        <v>#N/A</v>
      </c>
      <c r="F206" t="s">
        <v>219</v>
      </c>
    </row>
    <row r="207" spans="1:6">
      <c r="A207" s="8">
        <v>207</v>
      </c>
      <c r="B207" s="10" t="s">
        <v>9</v>
      </c>
      <c r="C207">
        <v>53083890</v>
      </c>
      <c r="D207">
        <v>53083890</v>
      </c>
      <c r="E207">
        <v>53083890</v>
      </c>
      <c r="F207" t="s">
        <v>220</v>
      </c>
    </row>
    <row r="208" spans="1:6">
      <c r="A208" s="8">
        <v>208</v>
      </c>
      <c r="B208" s="10" t="s">
        <v>9</v>
      </c>
      <c r="C208">
        <v>53167140</v>
      </c>
      <c r="D208">
        <v>53167140</v>
      </c>
      <c r="E208">
        <v>53167140</v>
      </c>
      <c r="F208" t="s">
        <v>221</v>
      </c>
    </row>
    <row r="209" spans="1:6">
      <c r="A209" s="8">
        <v>209</v>
      </c>
      <c r="B209" s="10" t="s">
        <v>9</v>
      </c>
      <c r="C209">
        <v>49780354</v>
      </c>
      <c r="D209" t="e">
        <v>#N/A</v>
      </c>
      <c r="E209" t="e">
        <v>#N/A</v>
      </c>
      <c r="F209" t="s">
        <v>222</v>
      </c>
    </row>
    <row r="210" spans="1:6">
      <c r="A210" s="8">
        <v>210</v>
      </c>
      <c r="B210" s="10" t="s">
        <v>9</v>
      </c>
      <c r="C210">
        <v>1022382595</v>
      </c>
      <c r="D210" t="e">
        <v>#N/A</v>
      </c>
      <c r="E210" t="e">
        <v>#N/A</v>
      </c>
      <c r="F210" t="s">
        <v>223</v>
      </c>
    </row>
    <row r="211" spans="1:6">
      <c r="A211" s="8">
        <v>211</v>
      </c>
      <c r="B211" s="10" t="s">
        <v>9</v>
      </c>
      <c r="C211">
        <v>1032417067</v>
      </c>
      <c r="D211">
        <v>1032417067</v>
      </c>
      <c r="E211">
        <v>1032417067</v>
      </c>
      <c r="F211" t="s">
        <v>224</v>
      </c>
    </row>
    <row r="212" spans="1:6">
      <c r="A212" s="8">
        <v>212</v>
      </c>
      <c r="B212" s="10" t="s">
        <v>9</v>
      </c>
      <c r="C212">
        <v>1015395116</v>
      </c>
      <c r="D212">
        <v>1015395116</v>
      </c>
      <c r="E212">
        <v>1015395116</v>
      </c>
      <c r="F212" t="s">
        <v>225</v>
      </c>
    </row>
    <row r="213" spans="1:6">
      <c r="A213" s="8">
        <v>213</v>
      </c>
      <c r="B213" s="10" t="s">
        <v>9</v>
      </c>
      <c r="C213">
        <v>1015434867</v>
      </c>
      <c r="D213">
        <v>1015434867</v>
      </c>
      <c r="E213">
        <v>1015434867</v>
      </c>
      <c r="F213" t="s">
        <v>226</v>
      </c>
    </row>
    <row r="214" spans="1:6">
      <c r="A214" s="8">
        <v>214</v>
      </c>
      <c r="B214" s="10" t="s">
        <v>9</v>
      </c>
      <c r="C214">
        <v>1018410857</v>
      </c>
      <c r="D214" t="e">
        <v>#N/A</v>
      </c>
      <c r="E214" t="e">
        <v>#N/A</v>
      </c>
      <c r="F214" t="s">
        <v>227</v>
      </c>
    </row>
    <row r="215" spans="1:6">
      <c r="A215" s="8">
        <v>215</v>
      </c>
      <c r="B215" s="10" t="s">
        <v>9</v>
      </c>
      <c r="C215">
        <v>79483221</v>
      </c>
      <c r="D215">
        <v>79483221</v>
      </c>
      <c r="E215">
        <v>79483221</v>
      </c>
      <c r="F215" t="s">
        <v>228</v>
      </c>
    </row>
    <row r="216" spans="1:6">
      <c r="A216" s="8">
        <v>216</v>
      </c>
      <c r="B216" s="10" t="s">
        <v>9</v>
      </c>
      <c r="C216">
        <v>19241806</v>
      </c>
      <c r="D216">
        <v>19241806</v>
      </c>
      <c r="E216">
        <v>19241806</v>
      </c>
      <c r="F216" t="s">
        <v>229</v>
      </c>
    </row>
    <row r="217" spans="1:6">
      <c r="A217" s="8">
        <v>217</v>
      </c>
      <c r="B217" s="10" t="s">
        <v>9</v>
      </c>
      <c r="C217">
        <v>19499775</v>
      </c>
      <c r="D217">
        <v>19499775</v>
      </c>
      <c r="E217">
        <v>19499775</v>
      </c>
      <c r="F217" t="s">
        <v>230</v>
      </c>
    </row>
    <row r="218" spans="1:6">
      <c r="A218" s="8">
        <v>218</v>
      </c>
      <c r="B218" s="10" t="s">
        <v>9</v>
      </c>
      <c r="C218">
        <v>1019025212</v>
      </c>
      <c r="D218">
        <v>1019025212</v>
      </c>
      <c r="E218">
        <v>1019025212</v>
      </c>
      <c r="F218" t="s">
        <v>231</v>
      </c>
    </row>
    <row r="219" spans="1:6">
      <c r="A219" s="8">
        <v>219</v>
      </c>
      <c r="B219" s="10" t="s">
        <v>9</v>
      </c>
      <c r="C219">
        <v>1016035214</v>
      </c>
      <c r="D219" t="e">
        <v>#N/A</v>
      </c>
      <c r="E219" t="e">
        <v>#N/A</v>
      </c>
      <c r="F219" t="s">
        <v>232</v>
      </c>
    </row>
    <row r="220" spans="1:6">
      <c r="A220" s="8">
        <v>220</v>
      </c>
      <c r="B220" s="10" t="s">
        <v>9</v>
      </c>
      <c r="C220">
        <v>1026277083</v>
      </c>
      <c r="D220" t="e">
        <v>#N/A</v>
      </c>
      <c r="E220" t="e">
        <v>#N/A</v>
      </c>
      <c r="F220" t="s">
        <v>233</v>
      </c>
    </row>
    <row r="221" spans="1:6">
      <c r="A221" s="8">
        <v>221</v>
      </c>
      <c r="B221" s="10" t="s">
        <v>9</v>
      </c>
      <c r="C221">
        <v>1012340803</v>
      </c>
      <c r="D221" t="e">
        <v>#N/A</v>
      </c>
      <c r="E221" t="e">
        <v>#N/A</v>
      </c>
      <c r="F221" t="s">
        <v>234</v>
      </c>
    </row>
    <row r="222" spans="1:6">
      <c r="A222" s="8">
        <v>222</v>
      </c>
      <c r="B222" s="10" t="s">
        <v>9</v>
      </c>
      <c r="C222">
        <v>52397078</v>
      </c>
      <c r="D222" t="e">
        <v>#N/A</v>
      </c>
      <c r="E222" t="e">
        <v>#N/A</v>
      </c>
      <c r="F222" t="s">
        <v>235</v>
      </c>
    </row>
    <row r="223" spans="1:6">
      <c r="A223" s="8">
        <v>223</v>
      </c>
      <c r="B223" s="10" t="s">
        <v>9</v>
      </c>
      <c r="C223">
        <v>1070304709</v>
      </c>
      <c r="D223">
        <v>1070304709</v>
      </c>
      <c r="E223">
        <v>1070304709</v>
      </c>
      <c r="F223" t="s">
        <v>236</v>
      </c>
    </row>
    <row r="224" spans="1:6">
      <c r="A224" s="8">
        <v>224</v>
      </c>
      <c r="B224" s="10" t="s">
        <v>9</v>
      </c>
      <c r="C224">
        <v>1016011554</v>
      </c>
      <c r="D224" t="e">
        <v>#N/A</v>
      </c>
      <c r="E224" t="e">
        <v>#N/A</v>
      </c>
      <c r="F224" t="s">
        <v>237</v>
      </c>
    </row>
    <row r="225" spans="1:6">
      <c r="A225" s="8">
        <v>225</v>
      </c>
      <c r="B225" s="10" t="s">
        <v>9</v>
      </c>
      <c r="C225">
        <v>1026286414</v>
      </c>
      <c r="D225">
        <v>1026286414</v>
      </c>
      <c r="E225">
        <v>1026286414</v>
      </c>
      <c r="F225" t="s">
        <v>238</v>
      </c>
    </row>
    <row r="226" spans="1:6">
      <c r="A226" s="8">
        <v>226</v>
      </c>
      <c r="B226" s="10" t="s">
        <v>9</v>
      </c>
      <c r="C226">
        <v>1049634555</v>
      </c>
      <c r="D226" t="e">
        <v>#N/A</v>
      </c>
      <c r="E226" t="e">
        <v>#N/A</v>
      </c>
      <c r="F226" t="s">
        <v>239</v>
      </c>
    </row>
    <row r="227" spans="1:6">
      <c r="A227" s="8">
        <v>227</v>
      </c>
      <c r="B227" s="10" t="s">
        <v>9</v>
      </c>
      <c r="C227">
        <v>1026269278</v>
      </c>
      <c r="D227">
        <v>1026269278</v>
      </c>
      <c r="E227">
        <v>1026269278</v>
      </c>
      <c r="F227" t="s">
        <v>240</v>
      </c>
    </row>
    <row r="228" spans="1:6">
      <c r="A228" s="8">
        <v>228</v>
      </c>
      <c r="B228" s="10" t="s">
        <v>9</v>
      </c>
      <c r="C228">
        <v>1026283833</v>
      </c>
      <c r="D228" t="e">
        <v>#N/A</v>
      </c>
      <c r="E228" t="e">
        <v>#N/A</v>
      </c>
      <c r="F228" t="s">
        <v>241</v>
      </c>
    </row>
    <row r="229" spans="1:6">
      <c r="A229" s="8">
        <v>229</v>
      </c>
      <c r="B229" s="10" t="s">
        <v>9</v>
      </c>
      <c r="C229">
        <v>80091587</v>
      </c>
      <c r="D229" t="e">
        <v>#N/A</v>
      </c>
      <c r="E229" t="e">
        <v>#N/A</v>
      </c>
      <c r="F229" t="s">
        <v>242</v>
      </c>
    </row>
    <row r="230" spans="1:6">
      <c r="A230" s="8">
        <v>230</v>
      </c>
      <c r="B230" s="10" t="s">
        <v>9</v>
      </c>
      <c r="C230">
        <v>900101100</v>
      </c>
      <c r="D230" t="e">
        <v>#N/A</v>
      </c>
      <c r="E230" t="e">
        <v>#N/A</v>
      </c>
      <c r="F230" t="s">
        <v>243</v>
      </c>
    </row>
    <row r="231" spans="1:6">
      <c r="A231" s="8">
        <v>231</v>
      </c>
      <c r="B231" s="10" t="s">
        <v>9</v>
      </c>
      <c r="C231">
        <v>78075841</v>
      </c>
      <c r="D231">
        <v>78075841</v>
      </c>
      <c r="E231">
        <v>78075841</v>
      </c>
      <c r="F231" t="s">
        <v>244</v>
      </c>
    </row>
    <row r="232" spans="1:6">
      <c r="A232" s="8">
        <v>232</v>
      </c>
      <c r="B232" s="10" t="s">
        <v>9</v>
      </c>
      <c r="C232">
        <v>1052382465</v>
      </c>
      <c r="D232">
        <v>1052382465</v>
      </c>
      <c r="E232">
        <v>1052382465</v>
      </c>
      <c r="F232" t="s">
        <v>245</v>
      </c>
    </row>
    <row r="233" spans="1:6">
      <c r="A233" s="8">
        <v>233</v>
      </c>
      <c r="B233" s="10" t="s">
        <v>9</v>
      </c>
      <c r="C233">
        <v>45694892</v>
      </c>
      <c r="D233" t="e">
        <v>#N/A</v>
      </c>
      <c r="E233" t="e">
        <v>#N/A</v>
      </c>
      <c r="F233" t="s">
        <v>246</v>
      </c>
    </row>
    <row r="234" spans="1:6">
      <c r="A234" s="8">
        <v>234</v>
      </c>
      <c r="B234" s="10" t="s">
        <v>9</v>
      </c>
      <c r="C234">
        <v>51829727</v>
      </c>
      <c r="D234" t="e">
        <v>#N/A</v>
      </c>
      <c r="E234" t="e">
        <v>#N/A</v>
      </c>
      <c r="F234" t="s">
        <v>247</v>
      </c>
    </row>
    <row r="235" spans="1:6">
      <c r="A235" s="8">
        <v>235</v>
      </c>
      <c r="B235" s="10" t="s">
        <v>9</v>
      </c>
      <c r="C235">
        <v>52465723</v>
      </c>
      <c r="D235" t="e">
        <v>#N/A</v>
      </c>
      <c r="E235" t="e">
        <v>#N/A</v>
      </c>
      <c r="F235" t="s">
        <v>248</v>
      </c>
    </row>
    <row r="236" spans="1:6">
      <c r="A236" s="8">
        <v>236</v>
      </c>
      <c r="B236" s="10" t="s">
        <v>10</v>
      </c>
      <c r="C236">
        <v>1032387607</v>
      </c>
      <c r="D236" t="e">
        <v>#N/A</v>
      </c>
      <c r="E236" t="e">
        <v>#N/A</v>
      </c>
      <c r="F236" t="s">
        <v>249</v>
      </c>
    </row>
    <row r="237" spans="1:6">
      <c r="A237" s="8">
        <v>237</v>
      </c>
      <c r="B237" s="10" t="s">
        <v>10</v>
      </c>
      <c r="C237">
        <v>52176760</v>
      </c>
      <c r="D237" t="e">
        <v>#N/A</v>
      </c>
      <c r="E237" t="e">
        <v>#N/A</v>
      </c>
      <c r="F237" t="s">
        <v>250</v>
      </c>
    </row>
    <row r="238" spans="1:6">
      <c r="A238" s="8">
        <v>238</v>
      </c>
      <c r="B238" s="10" t="s">
        <v>9</v>
      </c>
      <c r="C238">
        <v>79291999</v>
      </c>
      <c r="D238">
        <v>79291999</v>
      </c>
      <c r="E238">
        <v>79291999</v>
      </c>
      <c r="F238" t="s">
        <v>251</v>
      </c>
    </row>
    <row r="239" spans="1:6">
      <c r="A239" s="8">
        <v>239</v>
      </c>
      <c r="B239" s="10" t="s">
        <v>9</v>
      </c>
      <c r="C239">
        <v>52903579</v>
      </c>
      <c r="D239" t="e">
        <v>#N/A</v>
      </c>
      <c r="E239" t="e">
        <v>#N/A</v>
      </c>
      <c r="F239" t="s">
        <v>252</v>
      </c>
    </row>
    <row r="240" spans="1:6">
      <c r="A240" s="8">
        <v>240</v>
      </c>
      <c r="B240" s="10" t="s">
        <v>9</v>
      </c>
      <c r="C240">
        <v>1053795122</v>
      </c>
      <c r="D240">
        <v>1053795122</v>
      </c>
      <c r="E240">
        <v>1053795122</v>
      </c>
      <c r="F240" t="s">
        <v>253</v>
      </c>
    </row>
    <row r="241" spans="1:6">
      <c r="A241" s="8">
        <v>241</v>
      </c>
      <c r="B241" s="10" t="s">
        <v>9</v>
      </c>
      <c r="C241">
        <v>19752376</v>
      </c>
      <c r="D241">
        <v>19752376</v>
      </c>
      <c r="E241">
        <v>19752376</v>
      </c>
      <c r="F241" t="s">
        <v>254</v>
      </c>
    </row>
    <row r="242" spans="1:6">
      <c r="A242" s="8">
        <v>242</v>
      </c>
      <c r="B242" s="10" t="s">
        <v>9</v>
      </c>
      <c r="C242">
        <v>52867684</v>
      </c>
      <c r="D242">
        <v>52867684</v>
      </c>
      <c r="E242">
        <v>52867684</v>
      </c>
      <c r="F242" t="s">
        <v>255</v>
      </c>
    </row>
    <row r="243" spans="1:6">
      <c r="A243" s="8">
        <v>243</v>
      </c>
      <c r="B243" s="10" t="s">
        <v>9</v>
      </c>
      <c r="C243">
        <v>1023901684</v>
      </c>
      <c r="D243">
        <v>1023901684</v>
      </c>
      <c r="E243">
        <v>1023901684</v>
      </c>
      <c r="F243" t="s">
        <v>256</v>
      </c>
    </row>
    <row r="244" spans="1:6">
      <c r="A244" s="8">
        <v>244</v>
      </c>
      <c r="B244" s="10" t="s">
        <v>9</v>
      </c>
      <c r="C244">
        <v>1049604062</v>
      </c>
      <c r="D244">
        <v>1049604062</v>
      </c>
      <c r="E244">
        <v>1049604062</v>
      </c>
      <c r="F244" t="s">
        <v>257</v>
      </c>
    </row>
    <row r="245" spans="1:6">
      <c r="A245" s="8">
        <v>245</v>
      </c>
      <c r="B245" s="10" t="s">
        <v>9</v>
      </c>
      <c r="C245">
        <v>1016063613</v>
      </c>
      <c r="D245">
        <v>1016063613</v>
      </c>
      <c r="E245">
        <v>1016063613</v>
      </c>
      <c r="F245" t="s">
        <v>258</v>
      </c>
    </row>
    <row r="246" spans="1:6">
      <c r="A246" s="8">
        <v>246</v>
      </c>
      <c r="B246" s="10" t="s">
        <v>9</v>
      </c>
      <c r="C246">
        <v>51916944</v>
      </c>
      <c r="D246">
        <v>51916944</v>
      </c>
      <c r="E246">
        <v>51916944</v>
      </c>
      <c r="F246" t="s">
        <v>259</v>
      </c>
    </row>
    <row r="247" spans="1:6">
      <c r="A247" s="8">
        <v>247</v>
      </c>
      <c r="B247" s="10" t="s">
        <v>9</v>
      </c>
      <c r="C247">
        <v>33365270</v>
      </c>
      <c r="D247">
        <v>33365270</v>
      </c>
      <c r="E247">
        <v>33365270</v>
      </c>
      <c r="F247" t="s">
        <v>260</v>
      </c>
    </row>
    <row r="248" spans="1:6">
      <c r="A248" s="8">
        <v>248</v>
      </c>
      <c r="B248" s="10" t="s">
        <v>9</v>
      </c>
      <c r="C248">
        <v>46450640</v>
      </c>
      <c r="D248" t="e">
        <v>#N/A</v>
      </c>
      <c r="E248" t="e">
        <v>#N/A</v>
      </c>
      <c r="F248" t="s">
        <v>261</v>
      </c>
    </row>
    <row r="249" spans="1:6">
      <c r="A249" s="8">
        <v>249</v>
      </c>
      <c r="B249" s="10" t="s">
        <v>9</v>
      </c>
      <c r="C249">
        <v>52515314</v>
      </c>
      <c r="D249">
        <v>52515314</v>
      </c>
      <c r="E249">
        <v>52515314</v>
      </c>
      <c r="F249" t="s">
        <v>262</v>
      </c>
    </row>
    <row r="250" spans="1:6">
      <c r="A250" s="8">
        <v>250</v>
      </c>
      <c r="B250" s="10" t="s">
        <v>9</v>
      </c>
      <c r="C250">
        <v>1110514078</v>
      </c>
      <c r="D250">
        <v>1110514078</v>
      </c>
      <c r="E250">
        <v>1110514078</v>
      </c>
      <c r="F250" t="s">
        <v>263</v>
      </c>
    </row>
    <row r="251" spans="1:6">
      <c r="A251" s="8">
        <v>251</v>
      </c>
      <c r="B251" s="10" t="s">
        <v>9</v>
      </c>
      <c r="C251">
        <v>52543940</v>
      </c>
      <c r="D251">
        <v>52543940</v>
      </c>
      <c r="E251">
        <v>52543940</v>
      </c>
      <c r="F251" t="s">
        <v>264</v>
      </c>
    </row>
    <row r="252" spans="1:6">
      <c r="A252" s="8">
        <v>252</v>
      </c>
      <c r="B252" s="10" t="s">
        <v>9</v>
      </c>
      <c r="C252">
        <v>79649468</v>
      </c>
      <c r="D252">
        <v>79649468</v>
      </c>
      <c r="E252">
        <v>79649468</v>
      </c>
      <c r="F252" t="s">
        <v>265</v>
      </c>
    </row>
    <row r="253" spans="1:6">
      <c r="A253" s="8">
        <v>253</v>
      </c>
      <c r="B253" s="10" t="s">
        <v>9</v>
      </c>
      <c r="C253">
        <v>1130622377</v>
      </c>
      <c r="D253">
        <v>1130622377</v>
      </c>
      <c r="E253">
        <v>1130622377</v>
      </c>
      <c r="F253" t="s">
        <v>266</v>
      </c>
    </row>
    <row r="254" spans="1:6">
      <c r="A254" s="8">
        <v>254</v>
      </c>
      <c r="B254" s="10" t="s">
        <v>9</v>
      </c>
      <c r="C254">
        <v>52810235</v>
      </c>
      <c r="D254">
        <v>52810235</v>
      </c>
      <c r="E254">
        <v>52810235</v>
      </c>
      <c r="F254" t="s">
        <v>267</v>
      </c>
    </row>
    <row r="255" spans="1:6">
      <c r="A255" s="8">
        <v>255</v>
      </c>
      <c r="B255" s="10" t="s">
        <v>9</v>
      </c>
      <c r="C255">
        <v>79515828</v>
      </c>
      <c r="D255">
        <v>79515828</v>
      </c>
      <c r="E255">
        <v>79515828</v>
      </c>
      <c r="F255" t="s">
        <v>268</v>
      </c>
    </row>
    <row r="256" spans="1:6">
      <c r="A256" s="8">
        <v>256</v>
      </c>
      <c r="B256" s="10" t="s">
        <v>9</v>
      </c>
      <c r="C256">
        <v>1022370790</v>
      </c>
      <c r="D256" t="e">
        <v>#N/A</v>
      </c>
      <c r="E256" t="e">
        <v>#N/A</v>
      </c>
      <c r="F256" t="s">
        <v>269</v>
      </c>
    </row>
    <row r="257" spans="1:6">
      <c r="A257" s="8">
        <v>257</v>
      </c>
      <c r="B257" s="10" t="s">
        <v>9</v>
      </c>
      <c r="C257">
        <v>1015469191</v>
      </c>
      <c r="D257" t="e">
        <v>#N/A</v>
      </c>
      <c r="E257" t="e">
        <v>#N/A</v>
      </c>
      <c r="F257" t="s">
        <v>270</v>
      </c>
    </row>
    <row r="258" spans="1:6">
      <c r="A258" s="8">
        <v>258</v>
      </c>
      <c r="B258" s="10" t="s">
        <v>9</v>
      </c>
      <c r="C258">
        <v>1014272242</v>
      </c>
      <c r="D258" t="e">
        <v>#N/A</v>
      </c>
      <c r="E258" t="e">
        <v>#N/A</v>
      </c>
      <c r="F258" t="s">
        <v>271</v>
      </c>
    </row>
    <row r="259" spans="1:6">
      <c r="A259" s="8">
        <v>259</v>
      </c>
      <c r="B259" s="10" t="s">
        <v>9</v>
      </c>
      <c r="C259">
        <v>80720954</v>
      </c>
      <c r="D259">
        <v>80720954</v>
      </c>
      <c r="E259">
        <v>80720954</v>
      </c>
      <c r="F259" t="s">
        <v>272</v>
      </c>
    </row>
    <row r="260" spans="1:6">
      <c r="A260" s="8">
        <v>260</v>
      </c>
      <c r="B260" s="10" t="s">
        <v>10</v>
      </c>
      <c r="C260">
        <v>53911025</v>
      </c>
      <c r="D260" t="e">
        <v>#N/A</v>
      </c>
      <c r="E260" t="e">
        <v>#N/A</v>
      </c>
      <c r="F260" t="s">
        <v>273</v>
      </c>
    </row>
    <row r="261" spans="1:6">
      <c r="A261" s="8">
        <v>261</v>
      </c>
      <c r="B261" s="10" t="s">
        <v>9</v>
      </c>
      <c r="C261">
        <v>1026250141</v>
      </c>
      <c r="D261">
        <v>1026250141</v>
      </c>
      <c r="E261">
        <v>1026250141</v>
      </c>
      <c r="F261" t="s">
        <v>274</v>
      </c>
    </row>
    <row r="262" spans="1:6">
      <c r="A262" s="8">
        <v>262</v>
      </c>
      <c r="B262" s="10" t="s">
        <v>9</v>
      </c>
      <c r="C262">
        <v>79750143</v>
      </c>
      <c r="D262">
        <v>79750143</v>
      </c>
      <c r="E262">
        <v>79750143</v>
      </c>
      <c r="F262" t="s">
        <v>275</v>
      </c>
    </row>
    <row r="263" spans="1:6">
      <c r="A263" s="8">
        <v>263</v>
      </c>
      <c r="B263" s="10" t="s">
        <v>9</v>
      </c>
      <c r="C263">
        <v>1049619873</v>
      </c>
      <c r="D263" t="e">
        <v>#N/A</v>
      </c>
      <c r="E263" t="e">
        <v>#N/A</v>
      </c>
      <c r="F263" t="s">
        <v>276</v>
      </c>
    </row>
    <row r="264" spans="1:6">
      <c r="A264" s="8">
        <v>264</v>
      </c>
      <c r="B264" s="10" t="s">
        <v>9</v>
      </c>
      <c r="C264">
        <v>52887283</v>
      </c>
      <c r="D264">
        <v>52887283</v>
      </c>
      <c r="E264">
        <v>52887283</v>
      </c>
      <c r="F264" t="s">
        <v>277</v>
      </c>
    </row>
    <row r="265" spans="1:6">
      <c r="A265" s="8">
        <v>265</v>
      </c>
      <c r="B265" s="10" t="s">
        <v>9</v>
      </c>
      <c r="C265">
        <v>1026254872</v>
      </c>
      <c r="D265" t="e">
        <v>#N/A</v>
      </c>
      <c r="E265" t="e">
        <v>#N/A</v>
      </c>
      <c r="F265" t="s">
        <v>278</v>
      </c>
    </row>
    <row r="266" spans="1:6">
      <c r="A266" s="8">
        <v>266</v>
      </c>
      <c r="B266" s="10" t="s">
        <v>9</v>
      </c>
      <c r="C266">
        <v>1130615434</v>
      </c>
      <c r="D266">
        <v>1130615434</v>
      </c>
      <c r="E266">
        <v>1130615434</v>
      </c>
      <c r="F266" t="s">
        <v>279</v>
      </c>
    </row>
    <row r="267" spans="1:6">
      <c r="A267" s="8">
        <v>267</v>
      </c>
      <c r="B267" s="10" t="s">
        <v>9</v>
      </c>
      <c r="C267">
        <v>52516200</v>
      </c>
      <c r="D267">
        <v>52516200</v>
      </c>
      <c r="E267">
        <v>52516200</v>
      </c>
      <c r="F267" t="s">
        <v>280</v>
      </c>
    </row>
    <row r="268" spans="1:6">
      <c r="A268" s="8">
        <v>268</v>
      </c>
      <c r="B268" s="10" t="s">
        <v>9</v>
      </c>
      <c r="C268">
        <v>1031145701</v>
      </c>
      <c r="D268" t="e">
        <v>#N/A</v>
      </c>
      <c r="E268" t="e">
        <v>#N/A</v>
      </c>
      <c r="F268" t="s">
        <v>281</v>
      </c>
    </row>
    <row r="269" spans="1:6">
      <c r="A269" s="8">
        <v>269</v>
      </c>
      <c r="B269" s="10" t="s">
        <v>9</v>
      </c>
      <c r="C269">
        <v>53008813</v>
      </c>
      <c r="D269" t="e">
        <v>#N/A</v>
      </c>
      <c r="E269" t="e">
        <v>#N/A</v>
      </c>
      <c r="F269" t="s">
        <v>282</v>
      </c>
    </row>
    <row r="270" spans="1:6">
      <c r="A270" s="8">
        <v>270</v>
      </c>
      <c r="B270" s="10" t="s">
        <v>9</v>
      </c>
      <c r="C270">
        <v>1018445703</v>
      </c>
      <c r="D270" t="e">
        <v>#N/A</v>
      </c>
      <c r="E270" t="e">
        <v>#N/A</v>
      </c>
      <c r="F270" t="s">
        <v>283</v>
      </c>
    </row>
    <row r="271" spans="1:6">
      <c r="A271" s="8">
        <v>271</v>
      </c>
      <c r="B271" s="10" t="s">
        <v>9</v>
      </c>
      <c r="C271">
        <v>80187481</v>
      </c>
      <c r="D271" t="e">
        <v>#N/A</v>
      </c>
      <c r="E271" t="e">
        <v>#N/A</v>
      </c>
      <c r="F271" t="s">
        <v>284</v>
      </c>
    </row>
    <row r="272" spans="1:6">
      <c r="A272" s="8">
        <v>272</v>
      </c>
      <c r="B272" s="10" t="s">
        <v>9</v>
      </c>
      <c r="C272">
        <v>80859872</v>
      </c>
      <c r="D272">
        <v>80859872</v>
      </c>
      <c r="E272">
        <v>80859872</v>
      </c>
      <c r="F272" t="s">
        <v>285</v>
      </c>
    </row>
    <row r="273" spans="1:6">
      <c r="A273" s="8">
        <v>273</v>
      </c>
      <c r="B273" s="10" t="s">
        <v>9</v>
      </c>
      <c r="C273">
        <v>52704904</v>
      </c>
      <c r="D273">
        <v>52704904</v>
      </c>
      <c r="E273">
        <v>52704904</v>
      </c>
      <c r="F273" t="s">
        <v>286</v>
      </c>
    </row>
    <row r="274" spans="1:6">
      <c r="A274" s="8">
        <v>274</v>
      </c>
      <c r="B274" s="10" t="s">
        <v>9</v>
      </c>
      <c r="C274">
        <v>1026268177</v>
      </c>
      <c r="D274" t="e">
        <v>#N/A</v>
      </c>
      <c r="E274" t="e">
        <v>#N/A</v>
      </c>
      <c r="F274" t="s">
        <v>287</v>
      </c>
    </row>
    <row r="275" spans="1:6">
      <c r="A275" s="8">
        <v>275</v>
      </c>
      <c r="B275" s="10" t="s">
        <v>9</v>
      </c>
      <c r="C275">
        <v>80921222</v>
      </c>
      <c r="D275" t="e">
        <v>#N/A</v>
      </c>
      <c r="E275" t="e">
        <v>#N/A</v>
      </c>
      <c r="F275" t="s">
        <v>288</v>
      </c>
    </row>
    <row r="276" spans="1:6">
      <c r="A276" s="8">
        <v>276</v>
      </c>
      <c r="B276" s="10" t="s">
        <v>9</v>
      </c>
      <c r="C276">
        <v>1012447238</v>
      </c>
      <c r="D276" t="e">
        <v>#N/A</v>
      </c>
      <c r="E276" t="e">
        <v>#N/A</v>
      </c>
      <c r="F276" t="s">
        <v>289</v>
      </c>
    </row>
    <row r="277" spans="1:6">
      <c r="A277" s="8">
        <v>277</v>
      </c>
      <c r="B277" s="10" t="s">
        <v>9</v>
      </c>
      <c r="C277">
        <v>1032497030</v>
      </c>
      <c r="D277" t="e">
        <v>#N/A</v>
      </c>
      <c r="E277" t="e">
        <v>#N/A</v>
      </c>
      <c r="F277" t="s">
        <v>290</v>
      </c>
    </row>
    <row r="278" spans="1:6">
      <c r="A278" s="8">
        <v>278</v>
      </c>
      <c r="B278" s="10" t="s">
        <v>9</v>
      </c>
      <c r="C278">
        <v>1012457731</v>
      </c>
      <c r="D278" t="e">
        <v>#N/A</v>
      </c>
      <c r="E278" t="e">
        <v>#N/A</v>
      </c>
      <c r="F278" t="s">
        <v>291</v>
      </c>
    </row>
    <row r="279" spans="1:6">
      <c r="A279" s="8">
        <v>279</v>
      </c>
      <c r="B279" s="10" t="s">
        <v>9</v>
      </c>
      <c r="C279">
        <v>1030602339</v>
      </c>
      <c r="D279" t="e">
        <v>#N/A</v>
      </c>
      <c r="E279" t="e">
        <v>#N/A</v>
      </c>
      <c r="F279" t="s">
        <v>292</v>
      </c>
    </row>
    <row r="280" spans="1:6">
      <c r="A280" s="8">
        <v>280</v>
      </c>
      <c r="B280" s="10" t="s">
        <v>9</v>
      </c>
      <c r="C280">
        <v>1012415310</v>
      </c>
      <c r="D280" t="e">
        <v>#N/A</v>
      </c>
      <c r="E280" t="e">
        <v>#N/A</v>
      </c>
      <c r="F280" t="s">
        <v>293</v>
      </c>
    </row>
    <row r="281" spans="1:6">
      <c r="A281" s="8">
        <v>281</v>
      </c>
      <c r="B281" s="10" t="s">
        <v>9</v>
      </c>
      <c r="C281">
        <v>1030670569</v>
      </c>
      <c r="D281" t="e">
        <v>#N/A</v>
      </c>
      <c r="E281" t="e">
        <v>#N/A</v>
      </c>
      <c r="F281" t="s">
        <v>294</v>
      </c>
    </row>
    <row r="282" spans="1:6">
      <c r="A282" s="8">
        <v>282</v>
      </c>
      <c r="B282" s="10" t="s">
        <v>9</v>
      </c>
      <c r="C282">
        <v>52754472</v>
      </c>
      <c r="D282" t="e">
        <v>#N/A</v>
      </c>
      <c r="E282" t="e">
        <v>#N/A</v>
      </c>
      <c r="F282" t="s">
        <v>295</v>
      </c>
    </row>
    <row r="283" spans="1:6">
      <c r="A283" s="8">
        <v>283</v>
      </c>
      <c r="B283" s="10" t="s">
        <v>9</v>
      </c>
      <c r="C283">
        <v>52967106</v>
      </c>
      <c r="D283" t="e">
        <v>#N/A</v>
      </c>
      <c r="E283" t="e">
        <v>#N/A</v>
      </c>
      <c r="F283" t="s">
        <v>296</v>
      </c>
    </row>
    <row r="284" spans="1:6">
      <c r="A284" s="8">
        <v>284</v>
      </c>
      <c r="B284" s="10" t="s">
        <v>9</v>
      </c>
      <c r="C284">
        <v>1094266882</v>
      </c>
      <c r="D284" t="e">
        <v>#N/A</v>
      </c>
      <c r="E284" t="e">
        <v>#N/A</v>
      </c>
      <c r="F284" t="s">
        <v>297</v>
      </c>
    </row>
    <row r="285" spans="1:6">
      <c r="A285" s="8">
        <v>285</v>
      </c>
      <c r="B285" s="10" t="s">
        <v>9</v>
      </c>
      <c r="C285">
        <v>1026272706</v>
      </c>
      <c r="D285" t="e">
        <v>#N/A</v>
      </c>
      <c r="E285" t="e">
        <v>#N/A</v>
      </c>
      <c r="F285" t="s">
        <v>298</v>
      </c>
    </row>
    <row r="286" spans="1:6">
      <c r="A286" s="8">
        <v>286</v>
      </c>
      <c r="B286" s="10" t="s">
        <v>9</v>
      </c>
      <c r="C286">
        <v>1065823288</v>
      </c>
      <c r="D286" t="e">
        <v>#N/A</v>
      </c>
      <c r="E286" t="e">
        <v>#N/A</v>
      </c>
      <c r="F286" t="s">
        <v>299</v>
      </c>
    </row>
    <row r="287" spans="1:6">
      <c r="A287" s="8">
        <v>287</v>
      </c>
      <c r="B287" s="10" t="s">
        <v>9</v>
      </c>
      <c r="C287">
        <v>1018423346</v>
      </c>
      <c r="D287">
        <v>1018423346</v>
      </c>
      <c r="E287">
        <v>1018423346</v>
      </c>
      <c r="F287" t="s">
        <v>300</v>
      </c>
    </row>
    <row r="288" spans="1:6">
      <c r="A288" s="8">
        <v>288</v>
      </c>
      <c r="B288" s="10" t="s">
        <v>9</v>
      </c>
      <c r="C288">
        <v>79832150</v>
      </c>
      <c r="D288">
        <v>79832150</v>
      </c>
      <c r="E288">
        <v>79832150</v>
      </c>
      <c r="F288" t="s">
        <v>301</v>
      </c>
    </row>
    <row r="289" spans="1:6">
      <c r="A289" s="8">
        <v>289</v>
      </c>
      <c r="B289" s="10" t="s">
        <v>9</v>
      </c>
      <c r="C289">
        <v>1012404611</v>
      </c>
      <c r="D289" t="e">
        <v>#N/A</v>
      </c>
      <c r="E289" t="e">
        <v>#N/A</v>
      </c>
      <c r="F289" t="s">
        <v>302</v>
      </c>
    </row>
    <row r="290" spans="1:6">
      <c r="A290" s="8">
        <v>290</v>
      </c>
      <c r="B290" s="10" t="s">
        <v>9</v>
      </c>
      <c r="C290">
        <v>1030634472</v>
      </c>
      <c r="D290" t="e">
        <v>#N/A</v>
      </c>
      <c r="E290" t="e">
        <v>#N/A</v>
      </c>
      <c r="F290" t="s">
        <v>303</v>
      </c>
    </row>
    <row r="291" spans="1:6">
      <c r="A291" s="8">
        <v>291</v>
      </c>
      <c r="B291" s="10" t="s">
        <v>9</v>
      </c>
      <c r="C291">
        <v>1015457847</v>
      </c>
      <c r="D291" t="e">
        <v>#N/A</v>
      </c>
      <c r="E291" t="e">
        <v>#N/A</v>
      </c>
      <c r="F291" t="s">
        <v>304</v>
      </c>
    </row>
    <row r="292" spans="1:6">
      <c r="A292" s="8">
        <v>292</v>
      </c>
      <c r="B292" s="10" t="s">
        <v>9</v>
      </c>
      <c r="C292">
        <v>1026278094</v>
      </c>
      <c r="D292">
        <v>1026278094</v>
      </c>
      <c r="E292">
        <v>1026278094</v>
      </c>
      <c r="F292" t="s">
        <v>305</v>
      </c>
    </row>
    <row r="293" spans="1:6">
      <c r="A293" s="8">
        <v>293</v>
      </c>
      <c r="B293" s="10" t="s">
        <v>9</v>
      </c>
      <c r="C293">
        <v>52998639</v>
      </c>
      <c r="D293">
        <v>52998639</v>
      </c>
      <c r="E293">
        <v>52998639</v>
      </c>
      <c r="F293" t="s">
        <v>306</v>
      </c>
    </row>
    <row r="294" spans="1:6">
      <c r="A294" s="8">
        <v>294</v>
      </c>
      <c r="B294" s="10" t="s">
        <v>9</v>
      </c>
      <c r="C294">
        <v>65634460</v>
      </c>
      <c r="D294">
        <v>65634460</v>
      </c>
      <c r="E294">
        <v>65634460</v>
      </c>
      <c r="F294" t="s">
        <v>307</v>
      </c>
    </row>
    <row r="295" spans="1:6">
      <c r="A295" s="8">
        <v>295</v>
      </c>
      <c r="B295" s="10" t="s">
        <v>9</v>
      </c>
      <c r="C295">
        <v>1016022782</v>
      </c>
      <c r="D295">
        <v>1016022782</v>
      </c>
      <c r="E295">
        <v>1016022782</v>
      </c>
      <c r="F295" t="s">
        <v>308</v>
      </c>
    </row>
    <row r="296" spans="1:6">
      <c r="A296" s="8">
        <v>296</v>
      </c>
      <c r="B296" s="10" t="s">
        <v>9</v>
      </c>
      <c r="C296">
        <v>79950909</v>
      </c>
      <c r="D296" t="e">
        <v>#N/A</v>
      </c>
      <c r="E296" t="e">
        <v>#N/A</v>
      </c>
      <c r="F296" t="s">
        <v>309</v>
      </c>
    </row>
    <row r="297" spans="1:6">
      <c r="A297" s="8">
        <v>297</v>
      </c>
      <c r="B297" s="10" t="s">
        <v>9</v>
      </c>
      <c r="C297">
        <v>9725241</v>
      </c>
      <c r="D297">
        <v>9725241</v>
      </c>
      <c r="E297">
        <v>9725241</v>
      </c>
      <c r="F297" t="s">
        <v>310</v>
      </c>
    </row>
    <row r="298" spans="1:6">
      <c r="A298" s="8">
        <v>298</v>
      </c>
      <c r="B298" s="10" t="s">
        <v>9</v>
      </c>
      <c r="C298">
        <v>52778993</v>
      </c>
      <c r="D298" t="e">
        <v>#N/A</v>
      </c>
      <c r="E298" t="e">
        <v>#N/A</v>
      </c>
      <c r="F298" t="s">
        <v>311</v>
      </c>
    </row>
    <row r="299" spans="1:6">
      <c r="A299" s="8">
        <v>299</v>
      </c>
      <c r="B299" s="10" t="s">
        <v>9</v>
      </c>
      <c r="C299">
        <v>38602381</v>
      </c>
      <c r="D299">
        <v>38602381</v>
      </c>
      <c r="E299">
        <v>38602381</v>
      </c>
      <c r="F299" t="s">
        <v>312</v>
      </c>
    </row>
    <row r="300" spans="1:6">
      <c r="A300" s="8">
        <v>300</v>
      </c>
      <c r="B300" s="10" t="s">
        <v>9</v>
      </c>
      <c r="C300">
        <v>7167779</v>
      </c>
      <c r="D300" t="e">
        <v>#N/A</v>
      </c>
      <c r="E300" t="e">
        <v>#N/A</v>
      </c>
      <c r="F300" t="s">
        <v>313</v>
      </c>
    </row>
    <row r="301" spans="1:6">
      <c r="A301" s="8">
        <v>301</v>
      </c>
      <c r="B301" s="10" t="s">
        <v>9</v>
      </c>
      <c r="C301">
        <v>79434873</v>
      </c>
      <c r="D301">
        <v>79434873</v>
      </c>
      <c r="E301">
        <v>79434873</v>
      </c>
      <c r="F301" t="s">
        <v>314</v>
      </c>
    </row>
    <row r="302" spans="1:6">
      <c r="A302" s="8">
        <v>302</v>
      </c>
      <c r="B302" s="10" t="s">
        <v>9</v>
      </c>
      <c r="C302">
        <v>19277750</v>
      </c>
      <c r="D302" t="e">
        <v>#N/A</v>
      </c>
      <c r="E302" t="e">
        <v>#N/A</v>
      </c>
      <c r="F302" t="s">
        <v>315</v>
      </c>
    </row>
    <row r="303" spans="1:6">
      <c r="A303" s="8">
        <v>303</v>
      </c>
      <c r="B303" s="10" t="s">
        <v>9</v>
      </c>
      <c r="C303">
        <v>80771426</v>
      </c>
      <c r="D303">
        <v>80771426</v>
      </c>
      <c r="E303">
        <v>80771426</v>
      </c>
      <c r="F303" t="s">
        <v>316</v>
      </c>
    </row>
    <row r="304" spans="1:6">
      <c r="A304" s="8">
        <v>304</v>
      </c>
      <c r="B304" s="10" t="s">
        <v>9</v>
      </c>
      <c r="C304">
        <v>53176815</v>
      </c>
      <c r="D304">
        <v>53176815</v>
      </c>
      <c r="E304">
        <v>53176815</v>
      </c>
      <c r="F304" t="s">
        <v>317</v>
      </c>
    </row>
    <row r="305" spans="1:6">
      <c r="A305" s="8">
        <v>305</v>
      </c>
      <c r="B305" s="10" t="s">
        <v>9</v>
      </c>
      <c r="C305">
        <v>79912223</v>
      </c>
      <c r="D305" t="e">
        <v>#N/A</v>
      </c>
      <c r="E305" t="e">
        <v>#N/A</v>
      </c>
      <c r="F305" t="s">
        <v>318</v>
      </c>
    </row>
    <row r="306" spans="1:6">
      <c r="A306" s="8">
        <v>306</v>
      </c>
      <c r="B306" s="10" t="s">
        <v>9</v>
      </c>
      <c r="C306">
        <v>1019065560</v>
      </c>
      <c r="D306">
        <v>1019065560</v>
      </c>
      <c r="E306">
        <v>1019065560</v>
      </c>
      <c r="F306" t="s">
        <v>319</v>
      </c>
    </row>
    <row r="307" spans="1:6">
      <c r="A307" s="8">
        <v>307</v>
      </c>
      <c r="B307" s="10" t="s">
        <v>9</v>
      </c>
      <c r="C307">
        <v>1010203131</v>
      </c>
      <c r="D307">
        <v>1010203131</v>
      </c>
      <c r="E307">
        <v>1010203131</v>
      </c>
      <c r="F307" t="s">
        <v>320</v>
      </c>
    </row>
    <row r="308" spans="1:6">
      <c r="A308" s="8">
        <v>308</v>
      </c>
      <c r="B308" s="10" t="s">
        <v>9</v>
      </c>
      <c r="C308">
        <v>901046532</v>
      </c>
      <c r="D308" t="e">
        <v>#N/A</v>
      </c>
      <c r="E308" t="e">
        <v>#N/A</v>
      </c>
      <c r="F308" t="s">
        <v>321</v>
      </c>
    </row>
    <row r="309" spans="1:6">
      <c r="A309" s="8">
        <v>309</v>
      </c>
      <c r="B309" s="10" t="s">
        <v>9</v>
      </c>
      <c r="C309">
        <v>900077255</v>
      </c>
      <c r="D309" t="e">
        <v>#N/A</v>
      </c>
      <c r="E309" t="e">
        <v>#N/A</v>
      </c>
      <c r="F309" t="s">
        <v>322</v>
      </c>
    </row>
    <row r="310" spans="1:6">
      <c r="A310" s="8">
        <v>310</v>
      </c>
      <c r="B310" s="10" t="s">
        <v>9</v>
      </c>
      <c r="C310">
        <v>79305464</v>
      </c>
      <c r="D310" t="e">
        <v>#N/A</v>
      </c>
      <c r="E310" t="e">
        <v>#N/A</v>
      </c>
      <c r="F310" t="s">
        <v>323</v>
      </c>
    </row>
    <row r="311" spans="1:6">
      <c r="A311" s="8">
        <v>311</v>
      </c>
      <c r="B311" s="10" t="s">
        <v>9</v>
      </c>
      <c r="C311">
        <v>900459737</v>
      </c>
      <c r="D311" t="e">
        <v>#N/A</v>
      </c>
      <c r="E311" t="e">
        <v>#N/A</v>
      </c>
      <c r="F311" t="s">
        <v>324</v>
      </c>
    </row>
    <row r="312" spans="1:6">
      <c r="A312" s="8">
        <v>312</v>
      </c>
      <c r="B312" s="10" t="s">
        <v>9</v>
      </c>
      <c r="C312">
        <v>900207450</v>
      </c>
      <c r="D312" t="e">
        <v>#N/A</v>
      </c>
      <c r="E312" t="e">
        <v>#N/A</v>
      </c>
      <c r="F312" t="s">
        <v>325</v>
      </c>
    </row>
    <row r="313" spans="1:6">
      <c r="A313" s="8">
        <v>313</v>
      </c>
      <c r="B313" s="10" t="s">
        <v>9</v>
      </c>
      <c r="C313">
        <v>1019048510</v>
      </c>
      <c r="D313" t="e">
        <v>#N/A</v>
      </c>
      <c r="E313" t="e">
        <v>#N/A</v>
      </c>
      <c r="F313" t="s">
        <v>326</v>
      </c>
    </row>
    <row r="314" spans="1:6">
      <c r="A314" s="8">
        <v>314</v>
      </c>
      <c r="B314" s="10" t="s">
        <v>9</v>
      </c>
      <c r="C314">
        <v>52974799</v>
      </c>
      <c r="D314" t="e">
        <v>#N/A</v>
      </c>
      <c r="E314" t="e">
        <v>#N/A</v>
      </c>
      <c r="F314" t="s">
        <v>327</v>
      </c>
    </row>
    <row r="315" spans="1:6">
      <c r="A315" s="8">
        <v>315</v>
      </c>
      <c r="B315" s="10" t="s">
        <v>9</v>
      </c>
      <c r="C315">
        <v>79533261</v>
      </c>
      <c r="D315" t="e">
        <v>#N/A</v>
      </c>
      <c r="E315" t="e">
        <v>#N/A</v>
      </c>
      <c r="F315" t="s">
        <v>328</v>
      </c>
    </row>
    <row r="316" spans="1:6">
      <c r="A316" s="8">
        <v>316</v>
      </c>
      <c r="B316" s="10" t="s">
        <v>9</v>
      </c>
      <c r="C316">
        <v>900671732</v>
      </c>
      <c r="D316" t="e">
        <v>#N/A</v>
      </c>
      <c r="E316" t="e">
        <v>#N/A</v>
      </c>
      <c r="F316" t="s">
        <v>329</v>
      </c>
    </row>
    <row r="317" spans="1:6">
      <c r="A317" s="8">
        <v>317</v>
      </c>
      <c r="B317" s="10" t="s">
        <v>9</v>
      </c>
      <c r="C317">
        <v>900505419</v>
      </c>
      <c r="D317" t="e">
        <v>#N/A</v>
      </c>
      <c r="E317" t="e">
        <v>#N/A</v>
      </c>
      <c r="F317" t="s">
        <v>330</v>
      </c>
    </row>
    <row r="318" spans="1:6">
      <c r="A318" s="8">
        <v>318</v>
      </c>
      <c r="B318" s="10" t="s">
        <v>9</v>
      </c>
      <c r="C318">
        <v>1032428976</v>
      </c>
      <c r="D318" t="e">
        <v>#N/A</v>
      </c>
      <c r="E318" t="e">
        <v>#N/A</v>
      </c>
      <c r="F318" t="s">
        <v>331</v>
      </c>
    </row>
    <row r="319" spans="1:6">
      <c r="A319" s="8">
        <v>319</v>
      </c>
      <c r="B319" s="10" t="s">
        <v>9</v>
      </c>
      <c r="C319">
        <v>1014244983</v>
      </c>
      <c r="D319">
        <v>1014244983</v>
      </c>
      <c r="E319">
        <v>1014244983</v>
      </c>
      <c r="F319" t="s">
        <v>332</v>
      </c>
    </row>
    <row r="320" spans="1:6">
      <c r="A320" s="8">
        <v>320</v>
      </c>
      <c r="B320" s="10" t="s">
        <v>9</v>
      </c>
      <c r="C320">
        <v>1136880712</v>
      </c>
      <c r="D320" t="e">
        <v>#N/A</v>
      </c>
      <c r="E320" t="e">
        <v>#N/A</v>
      </c>
      <c r="F320" t="s">
        <v>333</v>
      </c>
    </row>
    <row r="321" spans="1:6">
      <c r="A321" s="8">
        <v>321</v>
      </c>
      <c r="B321" s="10" t="s">
        <v>9</v>
      </c>
      <c r="C321">
        <v>1033762894</v>
      </c>
      <c r="D321" t="e">
        <v>#N/A</v>
      </c>
      <c r="E321" t="e">
        <v>#N/A</v>
      </c>
      <c r="F321" t="s">
        <v>334</v>
      </c>
    </row>
    <row r="322" spans="1:6">
      <c r="A322" s="8">
        <v>322</v>
      </c>
      <c r="B322" s="10" t="s">
        <v>9</v>
      </c>
      <c r="C322">
        <v>52407063</v>
      </c>
      <c r="D322" t="e">
        <v>#N/A</v>
      </c>
      <c r="E322" t="e">
        <v>#N/A</v>
      </c>
      <c r="F322" t="s">
        <v>335</v>
      </c>
    </row>
    <row r="323" spans="1:6">
      <c r="A323" s="8">
        <v>323</v>
      </c>
      <c r="B323" s="10" t="s">
        <v>9</v>
      </c>
      <c r="C323">
        <v>53166489</v>
      </c>
      <c r="D323">
        <v>53166489</v>
      </c>
      <c r="E323">
        <v>53166489</v>
      </c>
      <c r="F323" t="s">
        <v>336</v>
      </c>
    </row>
    <row r="324" spans="1:6">
      <c r="A324" s="8">
        <v>324</v>
      </c>
      <c r="B324" s="10" t="s">
        <v>9</v>
      </c>
      <c r="C324">
        <v>800242738</v>
      </c>
      <c r="D324" t="e">
        <v>#N/A</v>
      </c>
      <c r="E324" t="e">
        <v>#N/A</v>
      </c>
      <c r="F324" t="s">
        <v>337</v>
      </c>
    </row>
    <row r="325" spans="1:6">
      <c r="A325" s="8">
        <v>325</v>
      </c>
      <c r="B325" s="10" t="s">
        <v>9</v>
      </c>
      <c r="C325">
        <v>1019032371</v>
      </c>
      <c r="D325" t="e">
        <v>#N/A</v>
      </c>
      <c r="E325" t="e">
        <v>#N/A</v>
      </c>
      <c r="F325" t="s">
        <v>338</v>
      </c>
    </row>
    <row r="326" spans="1:6">
      <c r="A326" s="8">
        <v>326</v>
      </c>
      <c r="B326" s="10" t="s">
        <v>9</v>
      </c>
      <c r="C326">
        <v>52959900</v>
      </c>
      <c r="D326" t="e">
        <v>#N/A</v>
      </c>
      <c r="E326" t="e">
        <v>#N/A</v>
      </c>
      <c r="F326" t="s">
        <v>339</v>
      </c>
    </row>
    <row r="327" spans="1:6">
      <c r="A327" s="8">
        <v>327</v>
      </c>
      <c r="B327" s="10" t="s">
        <v>9</v>
      </c>
      <c r="C327">
        <v>52451249</v>
      </c>
      <c r="D327" t="e">
        <v>#N/A</v>
      </c>
      <c r="E327" t="e">
        <v>#N/A</v>
      </c>
      <c r="F327" t="s">
        <v>340</v>
      </c>
    </row>
    <row r="328" spans="1:6">
      <c r="A328" s="8">
        <v>328</v>
      </c>
      <c r="B328" s="10" t="s">
        <v>9</v>
      </c>
      <c r="C328">
        <v>74083581</v>
      </c>
      <c r="D328" t="e">
        <v>#N/A</v>
      </c>
      <c r="E328" t="e">
        <v>#N/A</v>
      </c>
      <c r="F328" t="s">
        <v>341</v>
      </c>
    </row>
    <row r="329" spans="1:6">
      <c r="A329" s="8">
        <v>329</v>
      </c>
      <c r="B329" s="10" t="s">
        <v>9</v>
      </c>
      <c r="C329">
        <v>80073716</v>
      </c>
      <c r="D329">
        <v>80073716</v>
      </c>
      <c r="E329">
        <v>80073716</v>
      </c>
      <c r="F329" t="s">
        <v>342</v>
      </c>
    </row>
    <row r="330" spans="1:6">
      <c r="A330" s="8">
        <v>330</v>
      </c>
      <c r="B330" s="10" t="s">
        <v>9</v>
      </c>
      <c r="C330">
        <v>52049580</v>
      </c>
      <c r="D330" t="e">
        <v>#N/A</v>
      </c>
      <c r="E330" t="e">
        <v>#N/A</v>
      </c>
      <c r="F330" t="s">
        <v>343</v>
      </c>
    </row>
    <row r="331" spans="1:6">
      <c r="A331" s="8">
        <v>331</v>
      </c>
      <c r="B331" s="10" t="s">
        <v>10</v>
      </c>
      <c r="C331">
        <v>52215473</v>
      </c>
      <c r="D331" t="e">
        <v>#N/A</v>
      </c>
      <c r="E331" t="e">
        <v>#N/A</v>
      </c>
      <c r="F331" t="s">
        <v>344</v>
      </c>
    </row>
    <row r="332" spans="1:6">
      <c r="A332" s="8">
        <v>332</v>
      </c>
      <c r="B332" s="10" t="s">
        <v>10</v>
      </c>
      <c r="C332">
        <v>80014723</v>
      </c>
      <c r="D332" t="e">
        <v>#N/A</v>
      </c>
      <c r="E332" t="e">
        <v>#N/A</v>
      </c>
      <c r="F332" t="s">
        <v>345</v>
      </c>
    </row>
    <row r="333" spans="1:6">
      <c r="A333" s="8">
        <v>333</v>
      </c>
      <c r="B333" s="10" t="s">
        <v>10</v>
      </c>
      <c r="C333">
        <v>52646332</v>
      </c>
      <c r="D333" t="e">
        <v>#N/A</v>
      </c>
      <c r="E333" t="e">
        <v>#N/A</v>
      </c>
      <c r="F333" t="s">
        <v>346</v>
      </c>
    </row>
    <row r="334" spans="1:6">
      <c r="A334" s="8">
        <v>334</v>
      </c>
      <c r="B334" s="10" t="s">
        <v>10</v>
      </c>
      <c r="C334">
        <v>1023029054</v>
      </c>
      <c r="D334" t="e">
        <v>#N/A</v>
      </c>
      <c r="E334" t="e">
        <v>#N/A</v>
      </c>
      <c r="F334" t="s">
        <v>347</v>
      </c>
    </row>
    <row r="335" spans="1:6">
      <c r="A335" s="8">
        <v>335</v>
      </c>
      <c r="B335" s="10" t="s">
        <v>9</v>
      </c>
      <c r="C335">
        <v>1061222987</v>
      </c>
      <c r="D335" t="e">
        <v>#N/A</v>
      </c>
      <c r="E335" t="e">
        <v>#N/A</v>
      </c>
      <c r="F335" t="s">
        <v>348</v>
      </c>
    </row>
    <row r="336" spans="1:6">
      <c r="A336" s="8">
        <v>336</v>
      </c>
      <c r="B336" s="10" t="s">
        <v>9</v>
      </c>
      <c r="C336">
        <v>43279712</v>
      </c>
      <c r="D336" t="e">
        <v>#N/A</v>
      </c>
      <c r="E336" t="e">
        <v>#N/A</v>
      </c>
      <c r="F336" t="s">
        <v>349</v>
      </c>
    </row>
    <row r="337" spans="1:6">
      <c r="A337" s="8">
        <v>337</v>
      </c>
      <c r="B337" s="10" t="s">
        <v>9</v>
      </c>
      <c r="C337">
        <v>1015423076</v>
      </c>
      <c r="D337" t="e">
        <v>#N/A</v>
      </c>
      <c r="E337" t="e">
        <v>#N/A</v>
      </c>
      <c r="F337" t="s">
        <v>350</v>
      </c>
    </row>
    <row r="338" spans="1:6">
      <c r="A338" s="8">
        <v>338</v>
      </c>
      <c r="B338" s="10" t="s">
        <v>9</v>
      </c>
      <c r="C338">
        <v>1032444506</v>
      </c>
      <c r="D338" t="e">
        <v>#N/A</v>
      </c>
      <c r="E338" t="e">
        <v>#N/A</v>
      </c>
      <c r="F338" t="s">
        <v>351</v>
      </c>
    </row>
    <row r="339" spans="1:6">
      <c r="A339" s="8">
        <v>339</v>
      </c>
      <c r="B339" s="10" t="s">
        <v>9</v>
      </c>
      <c r="C339">
        <v>1022949143</v>
      </c>
      <c r="D339" t="e">
        <v>#N/A</v>
      </c>
      <c r="E339" t="e">
        <v>#N/A</v>
      </c>
      <c r="F339" t="s">
        <v>352</v>
      </c>
    </row>
    <row r="340" spans="1:6">
      <c r="A340" s="8">
        <v>340</v>
      </c>
      <c r="B340" s="10" t="s">
        <v>9</v>
      </c>
      <c r="C340">
        <v>1026567243</v>
      </c>
      <c r="D340" t="e">
        <v>#N/A</v>
      </c>
      <c r="E340" t="e">
        <v>#N/A</v>
      </c>
      <c r="F340" t="s">
        <v>353</v>
      </c>
    </row>
    <row r="341" spans="1:6">
      <c r="A341" s="8">
        <v>341</v>
      </c>
      <c r="B341" s="10" t="s">
        <v>9</v>
      </c>
      <c r="C341">
        <v>1020725841</v>
      </c>
      <c r="D341" t="e">
        <v>#N/A</v>
      </c>
      <c r="E341" t="e">
        <v>#N/A</v>
      </c>
      <c r="F341" t="s">
        <v>354</v>
      </c>
    </row>
    <row r="342" spans="1:6">
      <c r="A342" s="8">
        <v>342</v>
      </c>
      <c r="B342" s="10" t="s">
        <v>9</v>
      </c>
      <c r="C342">
        <v>900589201</v>
      </c>
      <c r="D342" t="e">
        <v>#N/A</v>
      </c>
      <c r="E342" t="e">
        <v>#N/A</v>
      </c>
      <c r="F342" t="s">
        <v>355</v>
      </c>
    </row>
    <row r="343" spans="1:6">
      <c r="A343" s="8">
        <v>343</v>
      </c>
      <c r="B343" s="10" t="s">
        <v>9</v>
      </c>
      <c r="C343">
        <v>900758149</v>
      </c>
      <c r="D343" t="e">
        <v>#N/A</v>
      </c>
      <c r="E343" t="e">
        <v>#N/A</v>
      </c>
      <c r="F343" t="s">
        <v>356</v>
      </c>
    </row>
    <row r="344" spans="1:6">
      <c r="A344" s="8">
        <v>344</v>
      </c>
      <c r="B344" s="10" t="s">
        <v>9</v>
      </c>
      <c r="C344">
        <v>1010182494</v>
      </c>
      <c r="D344">
        <v>1010182494</v>
      </c>
      <c r="E344">
        <v>1010182494</v>
      </c>
      <c r="F344" t="s">
        <v>357</v>
      </c>
    </row>
    <row r="345" spans="1:6">
      <c r="A345" s="8">
        <v>345</v>
      </c>
      <c r="B345" s="10" t="s">
        <v>9</v>
      </c>
      <c r="C345">
        <v>52055161</v>
      </c>
      <c r="D345">
        <v>52055161</v>
      </c>
      <c r="E345">
        <v>52055161</v>
      </c>
      <c r="F345" t="s">
        <v>358</v>
      </c>
    </row>
    <row r="346" spans="1:6">
      <c r="A346" s="8">
        <v>346</v>
      </c>
      <c r="B346" s="10" t="s">
        <v>9</v>
      </c>
      <c r="C346">
        <v>890900943</v>
      </c>
      <c r="D346">
        <v>890900943</v>
      </c>
      <c r="E346">
        <v>890900943</v>
      </c>
      <c r="F346" t="s">
        <v>359</v>
      </c>
    </row>
    <row r="347" spans="1:6">
      <c r="A347" s="8">
        <v>347</v>
      </c>
      <c r="B347" s="10" t="s">
        <v>9</v>
      </c>
      <c r="C347">
        <v>39660564</v>
      </c>
      <c r="D347" t="e">
        <v>#N/A</v>
      </c>
      <c r="E347" t="e">
        <v>#N/A</v>
      </c>
      <c r="F347" t="s">
        <v>360</v>
      </c>
    </row>
    <row r="348" spans="1:6">
      <c r="A348" s="8">
        <v>348</v>
      </c>
      <c r="B348" s="10" t="s">
        <v>9</v>
      </c>
      <c r="C348">
        <v>1032461854</v>
      </c>
      <c r="D348" t="e">
        <v>#N/A</v>
      </c>
      <c r="E348" t="e">
        <v>#N/A</v>
      </c>
      <c r="F348" t="s">
        <v>361</v>
      </c>
    </row>
    <row r="349" spans="1:6">
      <c r="A349" s="8">
        <v>349</v>
      </c>
      <c r="B349" s="10" t="s">
        <v>9</v>
      </c>
      <c r="C349">
        <v>1022936396</v>
      </c>
      <c r="D349" t="e">
        <v>#N/A</v>
      </c>
      <c r="E349" t="e">
        <v>#N/A</v>
      </c>
      <c r="F349" t="s">
        <v>362</v>
      </c>
    </row>
    <row r="350" spans="1:6">
      <c r="A350" s="8">
        <v>350</v>
      </c>
      <c r="B350" s="10" t="s">
        <v>9</v>
      </c>
      <c r="C350">
        <v>1018468154</v>
      </c>
      <c r="D350" t="e">
        <v>#N/A</v>
      </c>
      <c r="E350" t="e">
        <v>#N/A</v>
      </c>
      <c r="F350" t="s">
        <v>363</v>
      </c>
    </row>
    <row r="351" spans="1:6">
      <c r="A351" s="8">
        <v>351</v>
      </c>
      <c r="B351" s="10" t="s">
        <v>9</v>
      </c>
      <c r="C351">
        <v>900592392</v>
      </c>
      <c r="D351" t="e">
        <v>#N/A</v>
      </c>
      <c r="E351" t="e">
        <v>#N/A</v>
      </c>
      <c r="F351" t="s">
        <v>364</v>
      </c>
    </row>
    <row r="352" spans="1:6">
      <c r="A352" s="8">
        <v>352</v>
      </c>
      <c r="B352" s="10" t="s">
        <v>9</v>
      </c>
      <c r="C352">
        <v>900582854</v>
      </c>
      <c r="D352" t="e">
        <v>#N/A</v>
      </c>
      <c r="E352" t="e">
        <v>#N/A</v>
      </c>
      <c r="F352" t="s">
        <v>365</v>
      </c>
    </row>
    <row r="353" spans="1:6">
      <c r="A353" s="8">
        <v>353</v>
      </c>
      <c r="B353" s="10" t="s">
        <v>9</v>
      </c>
      <c r="C353">
        <v>901050260</v>
      </c>
      <c r="D353" t="e">
        <v>#N/A</v>
      </c>
      <c r="E353" t="e">
        <v>#N/A</v>
      </c>
      <c r="F353" t="s">
        <v>366</v>
      </c>
    </row>
    <row r="354" spans="1:6">
      <c r="A354" s="8">
        <v>354</v>
      </c>
      <c r="B354" s="10" t="s">
        <v>9</v>
      </c>
      <c r="C354">
        <v>53130187</v>
      </c>
      <c r="D354" t="e">
        <v>#N/A</v>
      </c>
      <c r="E354" t="e">
        <v>#N/A</v>
      </c>
      <c r="F354" t="s">
        <v>367</v>
      </c>
    </row>
    <row r="355" spans="1:6">
      <c r="A355" s="8">
        <v>355</v>
      </c>
      <c r="B355" s="10" t="s">
        <v>9</v>
      </c>
      <c r="C355">
        <v>1102720365</v>
      </c>
      <c r="D355" t="e">
        <v>#N/A</v>
      </c>
      <c r="E355" t="e">
        <v>#N/A</v>
      </c>
      <c r="F355" t="s">
        <v>368</v>
      </c>
    </row>
    <row r="356" spans="1:6">
      <c r="A356" s="8">
        <v>356</v>
      </c>
      <c r="B356" s="10" t="s">
        <v>9</v>
      </c>
      <c r="C356">
        <v>52353727</v>
      </c>
      <c r="D356" t="e">
        <v>#N/A</v>
      </c>
      <c r="E356" t="e">
        <v>#N/A</v>
      </c>
      <c r="F356" t="s">
        <v>369</v>
      </c>
    </row>
    <row r="357" spans="1:6">
      <c r="A357" s="8">
        <v>357</v>
      </c>
      <c r="B357" s="10" t="s">
        <v>9</v>
      </c>
      <c r="C357">
        <v>1032463349</v>
      </c>
      <c r="D357" t="e">
        <v>#N/A</v>
      </c>
      <c r="E357" t="e">
        <v>#N/A</v>
      </c>
      <c r="F357" t="s">
        <v>370</v>
      </c>
    </row>
    <row r="358" spans="1:6">
      <c r="A358" s="8">
        <v>358</v>
      </c>
      <c r="B358" s="10" t="s">
        <v>9</v>
      </c>
      <c r="C358">
        <v>900218279</v>
      </c>
      <c r="D358">
        <v>900218279</v>
      </c>
      <c r="E358">
        <v>900218279</v>
      </c>
      <c r="F358" t="s">
        <v>371</v>
      </c>
    </row>
    <row r="359" spans="1:6">
      <c r="A359" s="8">
        <v>359</v>
      </c>
      <c r="B359" s="10" t="s">
        <v>9</v>
      </c>
      <c r="C359">
        <v>899999061</v>
      </c>
      <c r="D359">
        <v>899999061</v>
      </c>
      <c r="E359">
        <v>899999061</v>
      </c>
      <c r="F359" t="s">
        <v>372</v>
      </c>
    </row>
    <row r="360" spans="1:6">
      <c r="A360" s="8">
        <v>360</v>
      </c>
      <c r="B360" s="10" t="s">
        <v>9</v>
      </c>
      <c r="C360">
        <v>891501783</v>
      </c>
      <c r="D360">
        <v>891501783</v>
      </c>
      <c r="E360">
        <v>891501783</v>
      </c>
      <c r="F360" t="s">
        <v>373</v>
      </c>
    </row>
    <row r="361" spans="1:6">
      <c r="A361" s="8">
        <v>361</v>
      </c>
      <c r="B361" s="10" t="s">
        <v>10</v>
      </c>
      <c r="C361">
        <v>1221716434</v>
      </c>
      <c r="D361" t="e">
        <v>#N/A</v>
      </c>
      <c r="E361" t="e">
        <v>#N/A</v>
      </c>
      <c r="F361" t="s">
        <v>374</v>
      </c>
    </row>
    <row r="362" spans="1:6">
      <c r="A362" s="8">
        <v>362</v>
      </c>
      <c r="B362" s="10" t="s">
        <v>9</v>
      </c>
      <c r="C362">
        <v>79788646</v>
      </c>
      <c r="D362" t="e">
        <v>#N/A</v>
      </c>
      <c r="E362" t="e">
        <v>#N/A</v>
      </c>
      <c r="F362" t="s">
        <v>375</v>
      </c>
    </row>
    <row r="363" spans="1:6">
      <c r="A363" s="8">
        <v>363</v>
      </c>
      <c r="B363" s="10" t="s">
        <v>9</v>
      </c>
      <c r="C363">
        <v>900332071</v>
      </c>
      <c r="D363">
        <v>900332071</v>
      </c>
      <c r="E363">
        <v>900332071</v>
      </c>
      <c r="F363" t="s">
        <v>376</v>
      </c>
    </row>
    <row r="364" spans="1:6">
      <c r="A364" s="8">
        <v>364</v>
      </c>
      <c r="B364" s="10" t="s">
        <v>9</v>
      </c>
      <c r="C364">
        <v>830077380</v>
      </c>
      <c r="D364">
        <v>830077380</v>
      </c>
      <c r="E364">
        <v>830077380</v>
      </c>
      <c r="F364" t="s">
        <v>377</v>
      </c>
    </row>
    <row r="365" spans="1:6">
      <c r="A365" s="8">
        <v>365</v>
      </c>
      <c r="B365" s="10" t="s">
        <v>9</v>
      </c>
      <c r="C365">
        <v>80181782</v>
      </c>
      <c r="D365" t="e">
        <v>#N/A</v>
      </c>
      <c r="E365" t="e">
        <v>#N/A</v>
      </c>
      <c r="F365" t="s">
        <v>378</v>
      </c>
    </row>
    <row r="366" spans="1:6">
      <c r="A366" s="8">
        <v>366</v>
      </c>
      <c r="B366" s="10" t="s">
        <v>9</v>
      </c>
      <c r="C366">
        <v>1144067154</v>
      </c>
      <c r="D366" t="e">
        <v>#N/A</v>
      </c>
      <c r="E366" t="e">
        <v>#N/A</v>
      </c>
      <c r="F366" t="s">
        <v>379</v>
      </c>
    </row>
    <row r="367" spans="1:6">
      <c r="A367" s="8">
        <v>367</v>
      </c>
      <c r="B367" s="10" t="s">
        <v>9</v>
      </c>
      <c r="C367">
        <v>1032399045</v>
      </c>
      <c r="D367" t="e">
        <v>#N/A</v>
      </c>
      <c r="E367" t="e">
        <v>#N/A</v>
      </c>
      <c r="F367" t="s">
        <v>380</v>
      </c>
    </row>
    <row r="368" spans="1:6">
      <c r="A368" s="8">
        <v>368</v>
      </c>
      <c r="B368" s="10" t="s">
        <v>9</v>
      </c>
      <c r="C368">
        <v>860004023</v>
      </c>
      <c r="D368">
        <v>860004023</v>
      </c>
      <c r="E368">
        <v>860004023</v>
      </c>
      <c r="F368" t="s">
        <v>381</v>
      </c>
    </row>
    <row r="369" spans="1:6">
      <c r="A369" s="8">
        <v>369</v>
      </c>
      <c r="B369" s="10" t="s">
        <v>9</v>
      </c>
      <c r="C369">
        <v>800248541</v>
      </c>
      <c r="D369" t="e">
        <v>#N/A</v>
      </c>
      <c r="E369" t="e">
        <v>#N/A</v>
      </c>
      <c r="F369" t="s">
        <v>382</v>
      </c>
    </row>
    <row r="370" spans="1:6">
      <c r="A370" s="8">
        <v>370</v>
      </c>
      <c r="B370" s="10" t="s">
        <v>9</v>
      </c>
      <c r="C370">
        <v>830087786</v>
      </c>
      <c r="D370" t="e">
        <v>#N/A</v>
      </c>
      <c r="E370" t="e">
        <v>#N/A</v>
      </c>
      <c r="F370" t="s">
        <v>383</v>
      </c>
    </row>
    <row r="371" spans="1:6">
      <c r="A371" s="8">
        <v>371</v>
      </c>
      <c r="B371" s="10" t="s">
        <v>9</v>
      </c>
      <c r="C371">
        <v>900428495</v>
      </c>
      <c r="D371" t="e">
        <v>#N/A</v>
      </c>
      <c r="E371" t="e">
        <v>#N/A</v>
      </c>
      <c r="F371" t="s">
        <v>384</v>
      </c>
    </row>
    <row r="372" spans="1:6">
      <c r="A372" s="8">
        <v>372</v>
      </c>
      <c r="B372" s="10" t="s">
        <v>9</v>
      </c>
      <c r="C372">
        <v>901003982</v>
      </c>
      <c r="D372" t="e">
        <v>#N/A</v>
      </c>
      <c r="E372" t="e">
        <v>#N/A</v>
      </c>
      <c r="F372" t="s">
        <v>385</v>
      </c>
    </row>
    <row r="373" spans="1:6">
      <c r="A373" s="8">
        <v>373</v>
      </c>
      <c r="B373" s="10" t="s">
        <v>9</v>
      </c>
      <c r="C373">
        <v>900470772</v>
      </c>
      <c r="D373" t="e">
        <v>#N/A</v>
      </c>
      <c r="E373" t="e">
        <v>#N/A</v>
      </c>
      <c r="F373" t="s">
        <v>386</v>
      </c>
    </row>
    <row r="374" spans="1:6">
      <c r="A374" s="8">
        <v>374</v>
      </c>
      <c r="B374" s="10" t="s">
        <v>9</v>
      </c>
      <c r="C374">
        <v>900599343</v>
      </c>
      <c r="D374" t="e">
        <v>#N/A</v>
      </c>
      <c r="E374" t="e">
        <v>#N/A</v>
      </c>
      <c r="F374" t="s">
        <v>387</v>
      </c>
    </row>
    <row r="375" spans="1:6">
      <c r="A375" s="8">
        <v>376</v>
      </c>
      <c r="B375" s="10" t="s">
        <v>9</v>
      </c>
      <c r="C375">
        <v>1010223486</v>
      </c>
      <c r="D375" t="e">
        <v>#N/A</v>
      </c>
      <c r="E375" t="e">
        <v>#N/A</v>
      </c>
      <c r="F375" t="s">
        <v>388</v>
      </c>
    </row>
    <row r="376" spans="1:6">
      <c r="A376" s="8">
        <v>377</v>
      </c>
      <c r="B376" s="10" t="s">
        <v>9</v>
      </c>
      <c r="C376">
        <v>52779086</v>
      </c>
      <c r="D376" t="e">
        <v>#N/A</v>
      </c>
      <c r="E376" t="e">
        <v>#N/A</v>
      </c>
      <c r="F376" t="s">
        <v>389</v>
      </c>
    </row>
    <row r="377" spans="1:6">
      <c r="A377" s="8">
        <v>378</v>
      </c>
      <c r="B377" s="10" t="s">
        <v>9</v>
      </c>
      <c r="C377">
        <v>1010187448</v>
      </c>
      <c r="D377" t="e">
        <v>#N/A</v>
      </c>
      <c r="E377" t="e">
        <v>#N/A</v>
      </c>
      <c r="F377" t="s">
        <v>390</v>
      </c>
    </row>
    <row r="378" spans="1:6">
      <c r="A378" s="8">
        <v>379</v>
      </c>
      <c r="B378" s="10" t="s">
        <v>9</v>
      </c>
      <c r="C378">
        <v>53017346</v>
      </c>
      <c r="D378" t="e">
        <v>#N/A</v>
      </c>
      <c r="E378" t="e">
        <v>#N/A</v>
      </c>
      <c r="F378" t="s">
        <v>391</v>
      </c>
    </row>
    <row r="379" spans="1:6">
      <c r="A379" s="8">
        <v>380</v>
      </c>
      <c r="B379" s="10" t="s">
        <v>10</v>
      </c>
      <c r="C379">
        <v>1010238765</v>
      </c>
      <c r="D379" t="e">
        <v>#N/A</v>
      </c>
      <c r="E379" t="e">
        <v>#N/A</v>
      </c>
      <c r="F379" t="s">
        <v>392</v>
      </c>
    </row>
    <row r="380" spans="1:6">
      <c r="A380" s="8">
        <v>381</v>
      </c>
      <c r="B380" s="10" t="s">
        <v>10</v>
      </c>
      <c r="C380">
        <v>41753980</v>
      </c>
      <c r="D380" t="e">
        <v>#N/A</v>
      </c>
      <c r="E380" t="e">
        <v>#N/A</v>
      </c>
      <c r="F380" t="s">
        <v>393</v>
      </c>
    </row>
    <row r="381" spans="1:6">
      <c r="A381" s="8">
        <v>382</v>
      </c>
      <c r="B381" s="10" t="s">
        <v>9</v>
      </c>
      <c r="C381">
        <v>1010216013</v>
      </c>
      <c r="D381" t="e">
        <v>#N/A</v>
      </c>
      <c r="E381" t="e">
        <v>#N/A</v>
      </c>
      <c r="F381" t="s">
        <v>394</v>
      </c>
    </row>
    <row r="382" spans="1:6">
      <c r="A382" s="8">
        <v>383</v>
      </c>
      <c r="B382" s="10" t="s">
        <v>9</v>
      </c>
      <c r="C382">
        <v>1026303073</v>
      </c>
      <c r="D382" t="e">
        <v>#N/A</v>
      </c>
      <c r="E382" t="e">
        <v>#N/A</v>
      </c>
      <c r="F382" t="s">
        <v>395</v>
      </c>
    </row>
    <row r="383" spans="1:6">
      <c r="A383" s="8">
        <v>384</v>
      </c>
      <c r="B383" s="10" t="s">
        <v>9</v>
      </c>
      <c r="C383">
        <v>79911942</v>
      </c>
      <c r="D383" t="e">
        <v>#N/A</v>
      </c>
      <c r="E383" t="e">
        <v>#N/A</v>
      </c>
      <c r="F383" t="s">
        <v>396</v>
      </c>
    </row>
    <row r="384" spans="1:6">
      <c r="A384" s="8">
        <v>385</v>
      </c>
      <c r="B384" s="10" t="s">
        <v>9</v>
      </c>
      <c r="C384">
        <v>80241568</v>
      </c>
      <c r="D384" t="e">
        <v>#N/A</v>
      </c>
      <c r="E384" t="e">
        <v>#N/A</v>
      </c>
      <c r="F384" t="s">
        <v>397</v>
      </c>
    </row>
    <row r="385" spans="1:6">
      <c r="A385" s="8">
        <v>386</v>
      </c>
      <c r="B385" s="10" t="s">
        <v>9</v>
      </c>
      <c r="C385">
        <v>1001279699</v>
      </c>
      <c r="D385" t="e">
        <v>#N/A</v>
      </c>
      <c r="E385" t="e">
        <v>#N/A</v>
      </c>
      <c r="F385" t="s">
        <v>398</v>
      </c>
    </row>
    <row r="386" spans="1:6">
      <c r="A386" s="8">
        <v>387</v>
      </c>
      <c r="B386" s="10" t="s">
        <v>10</v>
      </c>
      <c r="C386">
        <v>79557325</v>
      </c>
      <c r="D386" t="e">
        <v>#N/A</v>
      </c>
      <c r="E386" t="e">
        <v>#N/A</v>
      </c>
      <c r="F386" t="s">
        <v>399</v>
      </c>
    </row>
    <row r="387" spans="1:6">
      <c r="A387" s="8">
        <v>388</v>
      </c>
      <c r="B387" s="10" t="s">
        <v>10</v>
      </c>
      <c r="C387">
        <v>80772998</v>
      </c>
      <c r="D387" t="e">
        <v>#N/A</v>
      </c>
      <c r="E387" t="e">
        <v>#N/A</v>
      </c>
      <c r="F387" t="s">
        <v>400</v>
      </c>
    </row>
    <row r="388" spans="1:6">
      <c r="A388" s="8">
        <v>389</v>
      </c>
      <c r="B388" s="10" t="s">
        <v>10</v>
      </c>
      <c r="C388">
        <v>1010086980</v>
      </c>
      <c r="D388" t="e">
        <v>#N/A</v>
      </c>
      <c r="E388" t="e">
        <v>#N/A</v>
      </c>
      <c r="F388" t="s">
        <v>401</v>
      </c>
    </row>
    <row r="389" spans="1:6">
      <c r="A389" s="8">
        <v>390</v>
      </c>
      <c r="B389" s="10" t="s">
        <v>10</v>
      </c>
      <c r="C389">
        <v>52850868</v>
      </c>
      <c r="D389" t="e">
        <v>#N/A</v>
      </c>
      <c r="E389" t="e">
        <v>#N/A</v>
      </c>
      <c r="F389" t="s">
        <v>402</v>
      </c>
    </row>
    <row r="390" spans="1:6">
      <c r="A390" s="8">
        <v>391</v>
      </c>
      <c r="B390" s="10" t="s">
        <v>9</v>
      </c>
      <c r="C390">
        <v>91275422</v>
      </c>
      <c r="D390" t="e">
        <v>#N/A</v>
      </c>
      <c r="E390" t="e">
        <v>#N/A</v>
      </c>
      <c r="F390" t="s">
        <v>403</v>
      </c>
    </row>
    <row r="391" spans="1:6">
      <c r="A391" s="8">
        <v>392</v>
      </c>
      <c r="B391" s="10" t="s">
        <v>9</v>
      </c>
      <c r="C391">
        <v>1010243207</v>
      </c>
      <c r="D391" t="e">
        <v>#N/A</v>
      </c>
      <c r="E391" t="e">
        <v>#N/A</v>
      </c>
      <c r="F391" t="s">
        <v>404</v>
      </c>
    </row>
    <row r="392" spans="1:6">
      <c r="A392" s="8">
        <v>393</v>
      </c>
      <c r="B392" s="10" t="s">
        <v>9</v>
      </c>
      <c r="C392">
        <v>1010218733</v>
      </c>
      <c r="D392" t="e">
        <v>#N/A</v>
      </c>
      <c r="E392" t="e">
        <v>#N/A</v>
      </c>
      <c r="F392" t="s">
        <v>405</v>
      </c>
    </row>
    <row r="393" spans="1:6">
      <c r="A393" s="8">
        <v>394</v>
      </c>
      <c r="B393" s="10" t="s">
        <v>9</v>
      </c>
      <c r="C393">
        <v>860037013</v>
      </c>
      <c r="D393" t="e">
        <v>#N/A</v>
      </c>
      <c r="E393" t="e">
        <v>#N/A</v>
      </c>
      <c r="F393" t="s">
        <v>406</v>
      </c>
    </row>
    <row r="394" spans="1:6">
      <c r="A394" s="8">
        <v>395</v>
      </c>
      <c r="B394" s="10" t="s">
        <v>9</v>
      </c>
      <c r="C394">
        <v>860005289</v>
      </c>
      <c r="D394">
        <v>860005289</v>
      </c>
      <c r="E394">
        <v>860005289</v>
      </c>
      <c r="F394" t="s">
        <v>407</v>
      </c>
    </row>
    <row r="395" spans="1:6">
      <c r="A395" s="8">
        <v>396</v>
      </c>
      <c r="B395" s="10" t="s">
        <v>10</v>
      </c>
      <c r="C395">
        <v>1072705804</v>
      </c>
      <c r="D395" t="e">
        <v>#N/A</v>
      </c>
      <c r="E395" t="e">
        <v>#N/A</v>
      </c>
      <c r="F395" t="s">
        <v>408</v>
      </c>
    </row>
    <row r="396" spans="1:6">
      <c r="A396" s="8">
        <v>397</v>
      </c>
      <c r="B396" s="10" t="s">
        <v>10</v>
      </c>
      <c r="C396">
        <v>1073238431</v>
      </c>
      <c r="D396" t="e">
        <v>#N/A</v>
      </c>
      <c r="E396" t="e">
        <v>#N/A</v>
      </c>
      <c r="F396" t="s">
        <v>409</v>
      </c>
    </row>
    <row r="397" spans="1:6">
      <c r="A397" s="8">
        <v>398</v>
      </c>
      <c r="B397" s="10" t="s">
        <v>9</v>
      </c>
      <c r="C397">
        <v>80040123</v>
      </c>
      <c r="D397">
        <v>80040123</v>
      </c>
      <c r="E397">
        <v>80040123</v>
      </c>
      <c r="F397" t="s">
        <v>410</v>
      </c>
    </row>
    <row r="398" spans="1:6">
      <c r="A398" s="8">
        <v>399</v>
      </c>
      <c r="B398" s="10" t="s">
        <v>9</v>
      </c>
      <c r="C398">
        <v>52409642</v>
      </c>
      <c r="D398" t="e">
        <v>#N/A</v>
      </c>
      <c r="E398" t="e">
        <v>#N/A</v>
      </c>
      <c r="F398" t="s">
        <v>172</v>
      </c>
    </row>
    <row r="399" spans="1:6">
      <c r="A399" s="8">
        <v>400</v>
      </c>
      <c r="B399" s="10" t="s">
        <v>9</v>
      </c>
      <c r="C399">
        <v>80070272</v>
      </c>
      <c r="D399" t="e">
        <v>#N/A</v>
      </c>
      <c r="E399" t="e">
        <v>#N/A</v>
      </c>
      <c r="F399" t="s">
        <v>187</v>
      </c>
    </row>
    <row r="400" spans="1:6">
      <c r="A400" s="8">
        <v>401</v>
      </c>
      <c r="B400" s="10" t="s">
        <v>10</v>
      </c>
      <c r="C400">
        <v>1024506538</v>
      </c>
      <c r="D400" t="e">
        <v>#N/A</v>
      </c>
      <c r="E400" t="e">
        <v>#N/A</v>
      </c>
      <c r="F400" t="s">
        <v>411</v>
      </c>
    </row>
    <row r="401" spans="1:6">
      <c r="A401" s="8">
        <v>403</v>
      </c>
      <c r="B401" s="10" t="s">
        <v>9</v>
      </c>
      <c r="C401">
        <v>1016036297</v>
      </c>
      <c r="D401" t="e">
        <v>#N/A</v>
      </c>
      <c r="E401" t="e">
        <v>#N/A</v>
      </c>
      <c r="F401" t="s">
        <v>412</v>
      </c>
    </row>
    <row r="402" spans="1:6">
      <c r="A402" s="8">
        <v>404</v>
      </c>
      <c r="B402" s="10" t="s">
        <v>9</v>
      </c>
      <c r="C402">
        <v>80008631</v>
      </c>
      <c r="D402" t="e">
        <v>#N/A</v>
      </c>
      <c r="E402" t="e">
        <v>#N/A</v>
      </c>
      <c r="F402" t="s">
        <v>413</v>
      </c>
    </row>
    <row r="403" spans="1:6">
      <c r="A403" s="8">
        <v>405</v>
      </c>
      <c r="B403" s="10" t="s">
        <v>10</v>
      </c>
      <c r="C403">
        <v>1033694590</v>
      </c>
      <c r="D403" t="e">
        <v>#N/A</v>
      </c>
      <c r="E403" t="e">
        <v>#N/A</v>
      </c>
      <c r="F403" t="s">
        <v>414</v>
      </c>
    </row>
    <row r="404" spans="1:6">
      <c r="A404" s="8">
        <v>406</v>
      </c>
      <c r="B404" s="10" t="s">
        <v>9</v>
      </c>
      <c r="C404">
        <v>1031133112</v>
      </c>
      <c r="D404" t="e">
        <v>#N/A</v>
      </c>
      <c r="E404" t="e">
        <v>#N/A</v>
      </c>
      <c r="F404" t="s">
        <v>415</v>
      </c>
    </row>
    <row r="405" spans="1:6">
      <c r="A405" s="8">
        <v>407</v>
      </c>
      <c r="B405" s="10" t="s">
        <v>9</v>
      </c>
      <c r="C405">
        <v>1033807992</v>
      </c>
      <c r="D405" t="e">
        <v>#N/A</v>
      </c>
      <c r="E405" t="e">
        <v>#N/A</v>
      </c>
      <c r="F405" t="s">
        <v>416</v>
      </c>
    </row>
    <row r="406" spans="1:6">
      <c r="A406" s="8">
        <v>408</v>
      </c>
      <c r="B406" s="10" t="s">
        <v>9</v>
      </c>
      <c r="C406">
        <v>1018482746</v>
      </c>
      <c r="D406" t="e">
        <v>#N/A</v>
      </c>
      <c r="E406" t="e">
        <v>#N/A</v>
      </c>
      <c r="F406" t="s">
        <v>417</v>
      </c>
    </row>
    <row r="407" spans="1:6">
      <c r="A407" s="8">
        <v>409</v>
      </c>
      <c r="B407" s="10" t="s">
        <v>10</v>
      </c>
      <c r="C407">
        <v>1030645700</v>
      </c>
      <c r="D407" t="e">
        <v>#N/A</v>
      </c>
      <c r="E407" t="e">
        <v>#N/A</v>
      </c>
      <c r="F407" t="s">
        <v>418</v>
      </c>
    </row>
    <row r="408" spans="1:6">
      <c r="A408" s="8">
        <v>410</v>
      </c>
      <c r="B408" s="10" t="s">
        <v>10</v>
      </c>
      <c r="C408">
        <v>1019028261</v>
      </c>
      <c r="D408" t="e">
        <v>#N/A</v>
      </c>
      <c r="E408" t="e">
        <v>#N/A</v>
      </c>
      <c r="F408" t="s">
        <v>419</v>
      </c>
    </row>
    <row r="409" spans="1:6">
      <c r="A409" s="8">
        <v>411</v>
      </c>
      <c r="B409" s="10" t="s">
        <v>9</v>
      </c>
      <c r="C409">
        <v>860066942</v>
      </c>
      <c r="D409">
        <v>860066942</v>
      </c>
      <c r="E409">
        <v>860066942</v>
      </c>
      <c r="F409" t="s">
        <v>420</v>
      </c>
    </row>
    <row r="410" spans="1:6">
      <c r="A410" s="8">
        <v>412</v>
      </c>
      <c r="B410" s="10" t="s">
        <v>9</v>
      </c>
      <c r="C410">
        <v>1012435890</v>
      </c>
      <c r="D410" t="e">
        <v>#N/A</v>
      </c>
      <c r="E410" t="e">
        <v>#N/A</v>
      </c>
      <c r="F410" t="s">
        <v>421</v>
      </c>
    </row>
    <row r="411" spans="1:6">
      <c r="A411" s="8">
        <v>413</v>
      </c>
      <c r="B411" s="10" t="s">
        <v>10</v>
      </c>
      <c r="C411">
        <v>1033745819</v>
      </c>
      <c r="D411" t="e">
        <v>#N/A</v>
      </c>
      <c r="E411" t="e">
        <v>#N/A</v>
      </c>
      <c r="F411" t="s">
        <v>422</v>
      </c>
    </row>
    <row r="412" spans="1:6">
      <c r="A412" s="8">
        <v>414</v>
      </c>
      <c r="B412" s="10" t="s">
        <v>9</v>
      </c>
      <c r="C412">
        <v>52814533</v>
      </c>
      <c r="D412" t="e">
        <v>#N/A</v>
      </c>
      <c r="E412" t="e">
        <v>#N/A</v>
      </c>
      <c r="F412" t="s">
        <v>423</v>
      </c>
    </row>
    <row r="413" spans="1:6">
      <c r="A413" s="8">
        <v>415</v>
      </c>
      <c r="B413" s="10" t="s">
        <v>9</v>
      </c>
      <c r="C413">
        <v>890900608</v>
      </c>
      <c r="D413" t="e">
        <v>#N/A</v>
      </c>
      <c r="E413" t="e">
        <v>#N/A</v>
      </c>
      <c r="F413" t="s">
        <v>424</v>
      </c>
    </row>
    <row r="414" spans="1:6">
      <c r="A414" s="8">
        <v>416</v>
      </c>
      <c r="B414" s="10" t="s">
        <v>10</v>
      </c>
      <c r="C414">
        <v>1136879141</v>
      </c>
      <c r="D414" t="e">
        <v>#N/A</v>
      </c>
      <c r="E414" t="e">
        <v>#N/A</v>
      </c>
      <c r="F414" t="s">
        <v>425</v>
      </c>
    </row>
    <row r="415" spans="1:6">
      <c r="A415" s="8">
        <v>417</v>
      </c>
      <c r="B415" s="10" t="s">
        <v>9</v>
      </c>
      <c r="C415">
        <v>901269444</v>
      </c>
      <c r="D415" t="e">
        <v>#N/A</v>
      </c>
      <c r="E415" t="e">
        <v>#N/A</v>
      </c>
      <c r="F415" t="s">
        <v>426</v>
      </c>
    </row>
    <row r="416" spans="1:6">
      <c r="A416" s="8">
        <v>418</v>
      </c>
      <c r="B416" s="10" t="s">
        <v>9</v>
      </c>
      <c r="C416">
        <v>79329066</v>
      </c>
      <c r="D416" t="e">
        <v>#N/A</v>
      </c>
      <c r="E416" t="e">
        <v>#N/A</v>
      </c>
      <c r="F416" t="s">
        <v>427</v>
      </c>
    </row>
    <row r="417" spans="1:6">
      <c r="A417" s="8">
        <v>419</v>
      </c>
      <c r="B417" s="10" t="s">
        <v>9</v>
      </c>
      <c r="C417">
        <v>53116711</v>
      </c>
      <c r="D417" t="e">
        <v>#N/A</v>
      </c>
      <c r="E417" t="e">
        <v>#N/A</v>
      </c>
      <c r="F417" t="s">
        <v>428</v>
      </c>
    </row>
    <row r="418" spans="1:6">
      <c r="A418" s="8">
        <v>420</v>
      </c>
      <c r="B418" s="10" t="s">
        <v>9</v>
      </c>
      <c r="C418">
        <v>860006543</v>
      </c>
      <c r="D418">
        <v>860006543</v>
      </c>
      <c r="E418">
        <v>860006543</v>
      </c>
      <c r="F418" t="s">
        <v>429</v>
      </c>
    </row>
    <row r="419" spans="1:6">
      <c r="A419" s="8">
        <v>421</v>
      </c>
      <c r="B419" s="10" t="s">
        <v>10</v>
      </c>
      <c r="C419">
        <v>79602333</v>
      </c>
      <c r="D419" t="e">
        <v>#N/A</v>
      </c>
      <c r="E419" t="e">
        <v>#N/A</v>
      </c>
      <c r="F419" t="s">
        <v>430</v>
      </c>
    </row>
    <row r="420" spans="1:6">
      <c r="A420" s="8">
        <v>422</v>
      </c>
      <c r="B420" s="10" t="s">
        <v>9</v>
      </c>
      <c r="C420">
        <v>830065552</v>
      </c>
      <c r="D420">
        <v>830065552</v>
      </c>
      <c r="E420">
        <v>830065552</v>
      </c>
      <c r="F420" t="s">
        <v>431</v>
      </c>
    </row>
    <row r="421" spans="1:6">
      <c r="A421" s="8">
        <v>423</v>
      </c>
      <c r="B421" s="10" t="s">
        <v>10</v>
      </c>
      <c r="C421">
        <v>1026567243</v>
      </c>
      <c r="D421" t="e">
        <v>#N/A</v>
      </c>
      <c r="E421" t="e">
        <v>#N/A</v>
      </c>
      <c r="F421" t="s">
        <v>353</v>
      </c>
    </row>
    <row r="422" spans="1:6">
      <c r="A422" s="8">
        <v>424</v>
      </c>
      <c r="B422" s="10" t="s">
        <v>9</v>
      </c>
      <c r="C422">
        <v>41648145</v>
      </c>
      <c r="D422" t="e">
        <v>#N/A</v>
      </c>
      <c r="E422" t="e">
        <v>#N/A</v>
      </c>
      <c r="F422" t="s">
        <v>432</v>
      </c>
    </row>
    <row r="423" spans="1:6">
      <c r="A423" s="8">
        <v>425</v>
      </c>
      <c r="B423" s="10" t="s">
        <v>9</v>
      </c>
      <c r="C423">
        <v>860030197</v>
      </c>
      <c r="D423" t="e">
        <v>#N/A</v>
      </c>
      <c r="E423" t="e">
        <v>#N/A</v>
      </c>
      <c r="F423" t="s">
        <v>433</v>
      </c>
    </row>
    <row r="424" spans="1:6">
      <c r="A424" s="8">
        <v>426</v>
      </c>
      <c r="B424" s="10" t="s">
        <v>9</v>
      </c>
      <c r="C424">
        <v>79670875</v>
      </c>
      <c r="D424" t="e">
        <v>#N/A</v>
      </c>
      <c r="E424" t="e">
        <v>#N/A</v>
      </c>
      <c r="F424" t="s">
        <v>434</v>
      </c>
    </row>
    <row r="425" spans="1:6">
      <c r="A425" s="8">
        <v>427</v>
      </c>
      <c r="B425" s="10" t="s">
        <v>9</v>
      </c>
      <c r="C425">
        <v>900413030</v>
      </c>
      <c r="D425" t="e">
        <v>#N/A</v>
      </c>
      <c r="E425" t="e">
        <v>#N/A</v>
      </c>
      <c r="F425" t="s">
        <v>435</v>
      </c>
    </row>
    <row r="426" spans="1:6">
      <c r="A426" s="8">
        <v>428</v>
      </c>
      <c r="B426" s="10" t="s">
        <v>9</v>
      </c>
      <c r="C426">
        <v>1032446474</v>
      </c>
      <c r="D426" t="e">
        <v>#N/A</v>
      </c>
      <c r="E426" t="e">
        <v>#N/A</v>
      </c>
      <c r="F426" t="s">
        <v>436</v>
      </c>
    </row>
    <row r="427" spans="1:6">
      <c r="A427" s="8">
        <v>429</v>
      </c>
      <c r="B427" s="10" t="s">
        <v>9</v>
      </c>
      <c r="C427">
        <v>1020767089</v>
      </c>
      <c r="D427" t="e">
        <v>#N/A</v>
      </c>
      <c r="E427" t="e">
        <v>#N/A</v>
      </c>
      <c r="F427" t="s">
        <v>437</v>
      </c>
    </row>
    <row r="428" spans="1:6">
      <c r="A428" s="8">
        <v>430</v>
      </c>
      <c r="B428" s="10" t="s">
        <v>9</v>
      </c>
      <c r="C428">
        <v>1129539049</v>
      </c>
      <c r="D428" t="e">
        <v>#N/A</v>
      </c>
      <c r="E428" t="e">
        <v>#N/A</v>
      </c>
      <c r="F428" t="s">
        <v>438</v>
      </c>
    </row>
    <row r="429" spans="1:6">
      <c r="A429" s="8">
        <v>432</v>
      </c>
      <c r="B429" s="10" t="s">
        <v>9</v>
      </c>
      <c r="C429">
        <v>830147635</v>
      </c>
      <c r="D429">
        <v>830147635</v>
      </c>
      <c r="E429">
        <v>830147635</v>
      </c>
      <c r="F429" t="s">
        <v>439</v>
      </c>
    </row>
    <row r="430" spans="1:6">
      <c r="A430" s="8">
        <v>433</v>
      </c>
      <c r="B430" s="10" t="s">
        <v>9</v>
      </c>
      <c r="C430">
        <v>80209434</v>
      </c>
      <c r="D430">
        <v>80209434</v>
      </c>
      <c r="E430">
        <v>80209434</v>
      </c>
      <c r="F430" t="s">
        <v>157</v>
      </c>
    </row>
    <row r="431" spans="1:6">
      <c r="A431" s="8">
        <v>434</v>
      </c>
      <c r="B431" s="10" t="s">
        <v>9</v>
      </c>
      <c r="C431">
        <v>52888179</v>
      </c>
      <c r="D431">
        <v>52888179</v>
      </c>
      <c r="E431">
        <v>52888179</v>
      </c>
      <c r="F431" t="s">
        <v>440</v>
      </c>
    </row>
    <row r="432" spans="1:6">
      <c r="A432" s="8">
        <v>437</v>
      </c>
      <c r="B432" s="10" t="s">
        <v>10</v>
      </c>
      <c r="C432">
        <v>1018403020</v>
      </c>
      <c r="D432" t="e">
        <v>#N/A</v>
      </c>
      <c r="E432" t="e">
        <v>#N/A</v>
      </c>
      <c r="F432" t="s">
        <v>441</v>
      </c>
    </row>
    <row r="433" spans="1:6">
      <c r="A433" s="13">
        <v>438</v>
      </c>
      <c r="B433" s="10" t="s">
        <v>9</v>
      </c>
      <c r="C433">
        <v>52476570</v>
      </c>
      <c r="D433" t="e">
        <v>#N/A</v>
      </c>
      <c r="E433" t="e">
        <v>#N/A</v>
      </c>
      <c r="F433" t="s">
        <v>442</v>
      </c>
    </row>
    <row r="434" spans="1:6">
      <c r="A434" s="13">
        <v>439</v>
      </c>
      <c r="B434" s="10" t="s">
        <v>9</v>
      </c>
      <c r="C434">
        <v>1053864697</v>
      </c>
      <c r="D434" t="e">
        <v>#N/A</v>
      </c>
      <c r="E434" t="e">
        <v>#N/A</v>
      </c>
      <c r="F434" t="s">
        <v>443</v>
      </c>
    </row>
    <row r="435" spans="1:6">
      <c r="A435" s="13">
        <v>440</v>
      </c>
      <c r="B435" s="10" t="s">
        <v>9</v>
      </c>
      <c r="C435">
        <v>1026560808</v>
      </c>
      <c r="D435" t="e">
        <v>#N/A</v>
      </c>
      <c r="E435" t="e">
        <v>#N/A</v>
      </c>
      <c r="F435" t="s">
        <v>444</v>
      </c>
    </row>
    <row r="436" spans="1:6">
      <c r="A436" s="13">
        <v>441</v>
      </c>
      <c r="B436" s="10" t="s">
        <v>9</v>
      </c>
      <c r="C436">
        <v>12910034</v>
      </c>
      <c r="D436" t="e">
        <v>#N/A</v>
      </c>
      <c r="E436" t="e">
        <v>#N/A</v>
      </c>
      <c r="F436" t="s">
        <v>445</v>
      </c>
    </row>
    <row r="437" spans="1:6">
      <c r="A437" s="13">
        <v>442</v>
      </c>
      <c r="B437" s="10" t="s">
        <v>10</v>
      </c>
      <c r="C437">
        <v>1020740267</v>
      </c>
      <c r="D437" t="e">
        <v>#N/A</v>
      </c>
      <c r="E437" t="e">
        <v>#N/A</v>
      </c>
      <c r="F437" t="s">
        <v>446</v>
      </c>
    </row>
    <row r="438" spans="1:6">
      <c r="A438" s="13">
        <v>443</v>
      </c>
      <c r="B438" s="10" t="s">
        <v>9</v>
      </c>
      <c r="C438">
        <v>52439734</v>
      </c>
      <c r="D438">
        <v>52439734</v>
      </c>
      <c r="E438">
        <v>52439734</v>
      </c>
      <c r="F438" t="s">
        <v>447</v>
      </c>
    </row>
    <row r="439" spans="1:6">
      <c r="A439" s="13">
        <v>444</v>
      </c>
      <c r="B439" s="10" t="s">
        <v>9</v>
      </c>
      <c r="C439">
        <v>900442577</v>
      </c>
      <c r="D439" t="e">
        <v>#N/A</v>
      </c>
      <c r="E439" t="e">
        <v>#N/A</v>
      </c>
      <c r="F439" t="s">
        <v>448</v>
      </c>
    </row>
    <row r="440" spans="1:6">
      <c r="A440" s="13">
        <v>445</v>
      </c>
      <c r="B440" s="10" t="s">
        <v>9</v>
      </c>
      <c r="C440">
        <v>52912702</v>
      </c>
      <c r="D440">
        <v>52912702</v>
      </c>
      <c r="E440">
        <v>52912702</v>
      </c>
      <c r="F440" t="s">
        <v>449</v>
      </c>
    </row>
    <row r="441" spans="1:6">
      <c r="A441" s="13">
        <v>446</v>
      </c>
      <c r="B441" s="10" t="s">
        <v>9</v>
      </c>
      <c r="C441">
        <v>1085288444</v>
      </c>
      <c r="D441" t="e">
        <v>#N/A</v>
      </c>
      <c r="E441" t="e">
        <v>#N/A</v>
      </c>
      <c r="F441" t="s">
        <v>450</v>
      </c>
    </row>
    <row r="442" spans="1:6">
      <c r="A442" s="13">
        <v>447</v>
      </c>
      <c r="B442" s="10" t="s">
        <v>10</v>
      </c>
      <c r="C442">
        <v>79670284</v>
      </c>
      <c r="D442" t="e">
        <v>#N/A</v>
      </c>
      <c r="E442" t="e">
        <v>#N/A</v>
      </c>
      <c r="F442" t="s">
        <v>451</v>
      </c>
    </row>
    <row r="443" spans="1:6">
      <c r="A443" s="13">
        <v>448</v>
      </c>
      <c r="B443" s="10" t="s">
        <v>10</v>
      </c>
      <c r="C443">
        <v>1073238431</v>
      </c>
      <c r="D443" t="e">
        <v>#N/A</v>
      </c>
      <c r="E443" t="e">
        <v>#N/A</v>
      </c>
      <c r="F443" t="s">
        <v>409</v>
      </c>
    </row>
    <row r="444" spans="1:6">
      <c r="A444" s="13">
        <v>449</v>
      </c>
      <c r="B444" s="10" t="s">
        <v>9</v>
      </c>
      <c r="C444">
        <v>1024585439</v>
      </c>
      <c r="D444" t="e">
        <v>#N/A</v>
      </c>
      <c r="E444" t="e">
        <v>#N/A</v>
      </c>
      <c r="F444" t="s">
        <v>452</v>
      </c>
    </row>
    <row r="445" spans="1:6">
      <c r="A445" s="13">
        <v>450</v>
      </c>
      <c r="B445" s="10" t="s">
        <v>10</v>
      </c>
      <c r="C445">
        <v>1010192571</v>
      </c>
      <c r="D445" t="e">
        <v>#N/A</v>
      </c>
      <c r="E445" t="e">
        <v>#N/A</v>
      </c>
      <c r="F445" t="s">
        <v>89</v>
      </c>
    </row>
    <row r="446" spans="1:6">
      <c r="A446" s="13">
        <v>451</v>
      </c>
      <c r="B446" s="10" t="s">
        <v>10</v>
      </c>
      <c r="C446">
        <v>1072705804</v>
      </c>
      <c r="D446" t="e">
        <v>#N/A</v>
      </c>
      <c r="E446" t="e">
        <v>#N/A</v>
      </c>
      <c r="F446" t="s">
        <v>408</v>
      </c>
    </row>
    <row r="447" spans="1:6">
      <c r="A447" s="13">
        <v>452</v>
      </c>
      <c r="B447" s="10" t="s">
        <v>9</v>
      </c>
      <c r="C447">
        <v>0</v>
      </c>
      <c r="D447" t="e">
        <v>#N/A</v>
      </c>
      <c r="E447" t="e">
        <v>#N/A</v>
      </c>
      <c r="F447" t="s">
        <v>453</v>
      </c>
    </row>
    <row r="448" spans="1:6">
      <c r="A448" s="13">
        <v>453</v>
      </c>
      <c r="B448" s="10" t="s">
        <v>10</v>
      </c>
      <c r="C448">
        <v>1030600345</v>
      </c>
      <c r="D448" t="e">
        <v>#N/A</v>
      </c>
      <c r="E448" t="e">
        <v>#N/A</v>
      </c>
      <c r="F448" t="s">
        <v>454</v>
      </c>
    </row>
    <row r="449" spans="1:6">
      <c r="A449" s="13">
        <v>454</v>
      </c>
      <c r="B449" s="10" t="s">
        <v>10</v>
      </c>
      <c r="C449">
        <v>52780869</v>
      </c>
      <c r="D449" t="e">
        <v>#N/A</v>
      </c>
      <c r="E449" t="e">
        <v>#N/A</v>
      </c>
      <c r="F449" t="s">
        <v>455</v>
      </c>
    </row>
    <row r="450" spans="1:6">
      <c r="A450" s="13">
        <v>455</v>
      </c>
      <c r="B450" s="10" t="s">
        <v>9</v>
      </c>
      <c r="C450">
        <v>51930482</v>
      </c>
      <c r="D450">
        <v>51930482</v>
      </c>
      <c r="E450">
        <v>51930482</v>
      </c>
      <c r="F450" t="s">
        <v>456</v>
      </c>
    </row>
    <row r="451" spans="1:6">
      <c r="A451" s="13">
        <v>456</v>
      </c>
      <c r="B451" s="10" t="s">
        <v>10</v>
      </c>
      <c r="C451">
        <v>53072369</v>
      </c>
      <c r="D451" t="e">
        <v>#N/A</v>
      </c>
      <c r="E451" t="e">
        <v>#N/A</v>
      </c>
      <c r="F451" t="s">
        <v>457</v>
      </c>
    </row>
    <row r="452" spans="1:6">
      <c r="A452" s="13">
        <v>457</v>
      </c>
      <c r="B452" s="10" t="s">
        <v>10</v>
      </c>
      <c r="C452">
        <v>1026284539</v>
      </c>
      <c r="D452" t="e">
        <v>#N/A</v>
      </c>
      <c r="E452" t="e">
        <v>#N/A</v>
      </c>
      <c r="F452" t="s">
        <v>458</v>
      </c>
    </row>
    <row r="453" spans="1:6">
      <c r="A453" s="13">
        <v>458</v>
      </c>
      <c r="B453" s="10" t="s">
        <v>10</v>
      </c>
      <c r="C453">
        <v>1010219505</v>
      </c>
      <c r="D453" t="e">
        <v>#N/A</v>
      </c>
      <c r="E453" t="e">
        <v>#N/A</v>
      </c>
      <c r="F453" t="s">
        <v>459</v>
      </c>
    </row>
    <row r="454" spans="1:6">
      <c r="A454" s="13">
        <v>459</v>
      </c>
      <c r="B454" s="10" t="s">
        <v>10</v>
      </c>
      <c r="C454">
        <v>1010187448</v>
      </c>
      <c r="D454" t="e">
        <v>#N/A</v>
      </c>
      <c r="E454" t="e">
        <v>#N/A</v>
      </c>
      <c r="F454" t="s">
        <v>390</v>
      </c>
    </row>
    <row r="455" spans="1:6">
      <c r="A455" s="13">
        <v>460</v>
      </c>
      <c r="B455" s="10" t="s">
        <v>10</v>
      </c>
      <c r="C455">
        <v>1026298832</v>
      </c>
      <c r="D455" t="e">
        <v>#N/A</v>
      </c>
      <c r="E455" t="e">
        <v>#N/A</v>
      </c>
      <c r="F455" t="s">
        <v>460</v>
      </c>
    </row>
    <row r="456" spans="1:6">
      <c r="A456" s="13">
        <v>461</v>
      </c>
      <c r="B456" s="10" t="s">
        <v>10</v>
      </c>
      <c r="C456">
        <v>80768877</v>
      </c>
      <c r="D456" t="e">
        <v>#N/A</v>
      </c>
      <c r="E456" t="e">
        <v>#N/A</v>
      </c>
      <c r="F456" t="s">
        <v>461</v>
      </c>
    </row>
    <row r="457" spans="1:6">
      <c r="A457" s="13">
        <v>462</v>
      </c>
      <c r="B457" s="10" t="s">
        <v>10</v>
      </c>
      <c r="C457">
        <v>1026298672</v>
      </c>
      <c r="D457" t="e">
        <v>#N/A</v>
      </c>
      <c r="E457" t="e">
        <v>#N/A</v>
      </c>
      <c r="F457" t="s">
        <v>462</v>
      </c>
    </row>
    <row r="458" spans="1:6">
      <c r="A458" s="13">
        <v>463</v>
      </c>
      <c r="B458" s="10" t="s">
        <v>10</v>
      </c>
      <c r="C458">
        <v>1026264264</v>
      </c>
      <c r="D458" t="e">
        <v>#N/A</v>
      </c>
      <c r="E458" t="e">
        <v>#N/A</v>
      </c>
      <c r="F458" t="s">
        <v>463</v>
      </c>
    </row>
    <row r="459" spans="1:6">
      <c r="A459" s="13">
        <v>464</v>
      </c>
      <c r="B459" s="10" t="s">
        <v>10</v>
      </c>
      <c r="C459">
        <v>1001285976</v>
      </c>
      <c r="D459" t="e">
        <v>#N/A</v>
      </c>
      <c r="E459" t="e">
        <v>#N/A</v>
      </c>
      <c r="F459" t="s">
        <v>464</v>
      </c>
    </row>
    <row r="460" spans="1:6">
      <c r="A460" s="13">
        <v>465</v>
      </c>
      <c r="B460" s="10" t="s">
        <v>10</v>
      </c>
      <c r="C460">
        <v>79754972</v>
      </c>
      <c r="D460" t="e">
        <v>#N/A</v>
      </c>
      <c r="E460" t="e">
        <v>#N/A</v>
      </c>
      <c r="F460" t="s">
        <v>465</v>
      </c>
    </row>
    <row r="461" spans="1:6">
      <c r="A461" s="13">
        <v>466</v>
      </c>
      <c r="B461" s="10" t="s">
        <v>9</v>
      </c>
      <c r="C461">
        <v>53051195</v>
      </c>
      <c r="D461">
        <v>53051195</v>
      </c>
      <c r="E461">
        <v>53051195</v>
      </c>
      <c r="F461" t="s">
        <v>171</v>
      </c>
    </row>
    <row r="462" spans="1:6">
      <c r="A462" s="13">
        <v>467</v>
      </c>
      <c r="B462" s="10" t="s">
        <v>10</v>
      </c>
      <c r="C462">
        <v>1010203673</v>
      </c>
      <c r="D462" t="e">
        <v>#N/A</v>
      </c>
      <c r="E462" t="e">
        <v>#N/A</v>
      </c>
      <c r="F462" t="s">
        <v>466</v>
      </c>
    </row>
    <row r="463" spans="1:6">
      <c r="A463" s="13">
        <v>468</v>
      </c>
      <c r="B463" s="10" t="s">
        <v>10</v>
      </c>
      <c r="C463">
        <v>52436221</v>
      </c>
      <c r="D463" t="e">
        <v>#N/A</v>
      </c>
      <c r="E463" t="e">
        <v>#N/A</v>
      </c>
      <c r="F463" t="s">
        <v>467</v>
      </c>
    </row>
    <row r="464" spans="1:6">
      <c r="A464" s="13">
        <v>469</v>
      </c>
      <c r="B464" s="10" t="s">
        <v>10</v>
      </c>
      <c r="C464">
        <v>52888171</v>
      </c>
      <c r="D464" t="e">
        <v>#N/A</v>
      </c>
      <c r="E464" t="e">
        <v>#N/A</v>
      </c>
      <c r="F464" t="s">
        <v>468</v>
      </c>
    </row>
    <row r="465" spans="1:6">
      <c r="A465" s="13">
        <v>470</v>
      </c>
      <c r="B465" s="10" t="s">
        <v>10</v>
      </c>
      <c r="C465">
        <v>52888172</v>
      </c>
      <c r="D465" t="e">
        <v>#N/A</v>
      </c>
      <c r="E465" t="e">
        <v>#N/A</v>
      </c>
      <c r="F465" t="s">
        <v>469</v>
      </c>
    </row>
    <row r="466" spans="1:6">
      <c r="A466" s="13">
        <v>471</v>
      </c>
      <c r="B466" s="10" t="s">
        <v>10</v>
      </c>
      <c r="C466">
        <v>1010201911</v>
      </c>
      <c r="D466" t="e">
        <v>#N/A</v>
      </c>
      <c r="E466" t="e">
        <v>#N/A</v>
      </c>
      <c r="F466" t="s">
        <v>470</v>
      </c>
    </row>
    <row r="467" spans="1:6">
      <c r="A467" s="13">
        <v>472</v>
      </c>
      <c r="B467" s="10" t="s">
        <v>10</v>
      </c>
      <c r="C467">
        <v>1032376164</v>
      </c>
      <c r="D467" t="e">
        <v>#N/A</v>
      </c>
      <c r="E467" t="e">
        <v>#N/A</v>
      </c>
      <c r="F467" t="s">
        <v>471</v>
      </c>
    </row>
    <row r="468" spans="1:6">
      <c r="A468" s="13">
        <v>473</v>
      </c>
      <c r="B468" s="10" t="s">
        <v>10</v>
      </c>
      <c r="C468">
        <v>1015429073</v>
      </c>
      <c r="D468" t="e">
        <v>#N/A</v>
      </c>
      <c r="E468" t="e">
        <v>#N/A</v>
      </c>
      <c r="F468" t="s">
        <v>472</v>
      </c>
    </row>
    <row r="469" spans="1:6">
      <c r="A469" s="13">
        <v>474</v>
      </c>
      <c r="B469" s="10" t="s">
        <v>10</v>
      </c>
      <c r="C469">
        <v>1032395925</v>
      </c>
      <c r="D469" t="e">
        <v>#N/A</v>
      </c>
      <c r="E469" t="e">
        <v>#N/A</v>
      </c>
      <c r="F469" t="s">
        <v>473</v>
      </c>
    </row>
    <row r="470" spans="1:6">
      <c r="A470" s="13">
        <v>475</v>
      </c>
      <c r="B470" s="10" t="s">
        <v>9</v>
      </c>
      <c r="C470">
        <v>1032417067</v>
      </c>
      <c r="D470">
        <v>1032417067</v>
      </c>
      <c r="E470">
        <v>1032417067</v>
      </c>
      <c r="F470" t="s">
        <v>224</v>
      </c>
    </row>
    <row r="471" spans="1:6">
      <c r="A471" s="13">
        <v>476</v>
      </c>
      <c r="B471" s="10" t="s">
        <v>9</v>
      </c>
      <c r="C471">
        <v>1018487098</v>
      </c>
      <c r="D471" t="e">
        <v>#N/A</v>
      </c>
      <c r="E471" t="e">
        <v>#N/A</v>
      </c>
      <c r="F471" t="s">
        <v>474</v>
      </c>
    </row>
    <row r="472" spans="1:6">
      <c r="A472" s="13">
        <v>477</v>
      </c>
      <c r="B472" s="10" t="s">
        <v>9</v>
      </c>
      <c r="C472">
        <v>830136563</v>
      </c>
      <c r="D472" t="e">
        <v>#N/A</v>
      </c>
      <c r="E472" t="e">
        <v>#N/A</v>
      </c>
      <c r="F472" t="s">
        <v>475</v>
      </c>
    </row>
    <row r="473" spans="1:6">
      <c r="A473" s="13">
        <v>478</v>
      </c>
      <c r="B473" s="10" t="s">
        <v>9</v>
      </c>
      <c r="C473">
        <v>900332071</v>
      </c>
      <c r="D473">
        <v>900332071</v>
      </c>
      <c r="E473">
        <v>900332071</v>
      </c>
      <c r="F473" t="s">
        <v>476</v>
      </c>
    </row>
    <row r="474" spans="1:6">
      <c r="A474" s="13">
        <v>479</v>
      </c>
      <c r="B474" s="10" t="s">
        <v>9</v>
      </c>
      <c r="C474">
        <v>860053274</v>
      </c>
      <c r="D474" t="e">
        <v>#N/A</v>
      </c>
      <c r="E474" t="e">
        <v>#N/A</v>
      </c>
      <c r="F474" t="s">
        <v>477</v>
      </c>
    </row>
    <row r="475" spans="1:6">
      <c r="A475" s="13">
        <v>480</v>
      </c>
      <c r="B475" s="10" t="s">
        <v>10</v>
      </c>
      <c r="C475">
        <v>74379747</v>
      </c>
      <c r="D475" t="e">
        <v>#N/A</v>
      </c>
      <c r="E475" t="e">
        <v>#N/A</v>
      </c>
      <c r="F475" t="s">
        <v>478</v>
      </c>
    </row>
    <row r="476" spans="1:6">
      <c r="A476" s="13">
        <v>481</v>
      </c>
      <c r="B476" s="10" t="s">
        <v>9</v>
      </c>
      <c r="C476">
        <v>52810235</v>
      </c>
      <c r="D476">
        <v>52810235</v>
      </c>
      <c r="E476">
        <v>52810235</v>
      </c>
      <c r="F476" t="s">
        <v>267</v>
      </c>
    </row>
    <row r="477" spans="1:6">
      <c r="A477" s="13">
        <v>482</v>
      </c>
      <c r="B477" s="10" t="s">
        <v>10</v>
      </c>
      <c r="C477">
        <v>1010241580</v>
      </c>
      <c r="D477" t="e">
        <v>#N/A</v>
      </c>
      <c r="E477" t="e">
        <v>#N/A</v>
      </c>
      <c r="F477" t="s">
        <v>479</v>
      </c>
    </row>
    <row r="478" spans="1:6">
      <c r="A478" s="13">
        <v>483</v>
      </c>
      <c r="B478" s="10" t="s">
        <v>9</v>
      </c>
      <c r="C478">
        <v>900388874</v>
      </c>
      <c r="D478">
        <v>900388874</v>
      </c>
      <c r="E478">
        <v>900388874</v>
      </c>
      <c r="F478" t="s">
        <v>480</v>
      </c>
    </row>
    <row r="479" spans="1:6">
      <c r="A479" s="13">
        <v>484</v>
      </c>
      <c r="B479" s="10" t="s">
        <v>9</v>
      </c>
      <c r="C479">
        <v>52776723</v>
      </c>
      <c r="D479">
        <v>52776723</v>
      </c>
      <c r="E479">
        <v>52776723</v>
      </c>
      <c r="F479" t="s">
        <v>93</v>
      </c>
    </row>
    <row r="480" spans="1:6">
      <c r="A480" s="13">
        <v>485</v>
      </c>
      <c r="B480" s="10" t="s">
        <v>9</v>
      </c>
      <c r="C480">
        <v>52366824</v>
      </c>
      <c r="D480">
        <v>52366824</v>
      </c>
      <c r="E480">
        <v>52366824</v>
      </c>
      <c r="F480" t="s">
        <v>206</v>
      </c>
    </row>
    <row r="481" spans="1:6">
      <c r="A481" s="13">
        <v>486</v>
      </c>
      <c r="B481" s="10" t="s">
        <v>9</v>
      </c>
      <c r="C481">
        <v>0</v>
      </c>
      <c r="D481" t="e">
        <v>#N/A</v>
      </c>
      <c r="E481" t="e">
        <v>#N/A</v>
      </c>
      <c r="F481">
        <v>0</v>
      </c>
    </row>
  </sheetData>
  <autoFilter ref="A1:F48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2022 Ejecución Junio</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Nataly Joanna Cubillos Pinzon</cp:lastModifiedBy>
  <cp:lastPrinted>2019-06-11T16:05:51Z</cp:lastPrinted>
  <dcterms:created xsi:type="dcterms:W3CDTF">2019-03-01T12:35:12Z</dcterms:created>
  <dcterms:modified xsi:type="dcterms:W3CDTF">2022-07-27T14:27:39Z</dcterms:modified>
</cp:coreProperties>
</file>