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omero\Documents\SANDRA\PUBLICACIONES ESFA\2022\OCT\"/>
    </mc:Choice>
  </mc:AlternateContent>
  <bookViews>
    <workbookView xWindow="0" yWindow="0" windowWidth="28800" windowHeight="12435"/>
  </bookViews>
  <sheets>
    <sheet name="2022" sheetId="1" r:id="rId1"/>
    <sheet name="Hoja1" sheetId="2" r:id="rId2"/>
  </sheets>
  <definedNames>
    <definedName name="_xlnm.Print_Area" localSheetId="0">'2022'!$A$1:$D$69</definedName>
    <definedName name="_xlnm.Print_Titles" localSheetId="0">'2022'!$A:$C,'2022'!$1:$8</definedName>
  </definedNames>
  <calcPr calcId="162913"/>
</workbook>
</file>

<file path=xl/calcChain.xml><?xml version="1.0" encoding="utf-8"?>
<calcChain xmlns="http://schemas.openxmlformats.org/spreadsheetml/2006/main">
  <c r="C48" i="1" l="1"/>
  <c r="C24" i="1"/>
  <c r="C34" i="1"/>
</calcChain>
</file>

<file path=xl/sharedStrings.xml><?xml version="1.0" encoding="utf-8"?>
<sst xmlns="http://schemas.openxmlformats.org/spreadsheetml/2006/main" count="238" uniqueCount="111">
  <si>
    <t xml:space="preserve">CUENTA    </t>
  </si>
  <si>
    <t xml:space="preserve">NOMBRE                                            </t>
  </si>
  <si>
    <t xml:space="preserve">SALDO GRUPO      </t>
  </si>
  <si>
    <t xml:space="preserve">4         </t>
  </si>
  <si>
    <t xml:space="preserve">TOTAL INGRESOS                                    </t>
  </si>
  <si>
    <t xml:space="preserve">                 </t>
  </si>
  <si>
    <t xml:space="preserve">42        </t>
  </si>
  <si>
    <t xml:space="preserve">INGRESOS                                          </t>
  </si>
  <si>
    <t xml:space="preserve">4204      </t>
  </si>
  <si>
    <t xml:space="preserve">PRODUCTOS MANUFATURADOS                           </t>
  </si>
  <si>
    <t xml:space="preserve">4210      </t>
  </si>
  <si>
    <t xml:space="preserve">BIENES COMERCIALIZADOS                            </t>
  </si>
  <si>
    <t xml:space="preserve">4295      </t>
  </si>
  <si>
    <t>DEVOLUCIONES  REBAJAS Y DESCUENTOS EN VENTA BIENES</t>
  </si>
  <si>
    <t xml:space="preserve">44        </t>
  </si>
  <si>
    <t xml:space="preserve">TRANSFERENCIAS Y SUBVENCIONES                     </t>
  </si>
  <si>
    <t xml:space="preserve">4428      </t>
  </si>
  <si>
    <t xml:space="preserve">OTRAS TRANSFERENCIAS                              </t>
  </si>
  <si>
    <t xml:space="preserve">47        </t>
  </si>
  <si>
    <t xml:space="preserve">OPERACIONES INTERINSTITUCIONALES                  </t>
  </si>
  <si>
    <t xml:space="preserve">4705      </t>
  </si>
  <si>
    <t xml:space="preserve">FONDOS RECIBIDOS                                  </t>
  </si>
  <si>
    <t xml:space="preserve">48        </t>
  </si>
  <si>
    <t xml:space="preserve">OTROS INGRESOS                                    </t>
  </si>
  <si>
    <t xml:space="preserve">4802      </t>
  </si>
  <si>
    <t xml:space="preserve">FINANCIEROS                                       </t>
  </si>
  <si>
    <t xml:space="preserve">4808      </t>
  </si>
  <si>
    <t xml:space="preserve">OTROS INGRESOS ORDINARIOS                         </t>
  </si>
  <si>
    <t xml:space="preserve">4810      </t>
  </si>
  <si>
    <t xml:space="preserve">EXTRAORDINARIOS                                   </t>
  </si>
  <si>
    <t xml:space="preserve">5         </t>
  </si>
  <si>
    <t xml:space="preserve">TOTAL GASTOS                                      </t>
  </si>
  <si>
    <t xml:space="preserve">51        </t>
  </si>
  <si>
    <t xml:space="preserve">GASTOS ADMINISTRATIVOS DE OPERACION               </t>
  </si>
  <si>
    <t xml:space="preserve">5101      </t>
  </si>
  <si>
    <t xml:space="preserve">SUELDOS Y SALARIOS                                </t>
  </si>
  <si>
    <t xml:space="preserve">5102      </t>
  </si>
  <si>
    <t xml:space="preserve">CONTRIBUCIONES IMPUTADAS                          </t>
  </si>
  <si>
    <t xml:space="preserve">5103      </t>
  </si>
  <si>
    <t xml:space="preserve">CONTRIBUCIONES EFECTIVAS                          </t>
  </si>
  <si>
    <t xml:space="preserve">5104      </t>
  </si>
  <si>
    <t xml:space="preserve">APORTES SOBRE LA NOMINA                           </t>
  </si>
  <si>
    <t xml:space="preserve">5107      </t>
  </si>
  <si>
    <t xml:space="preserve">PRESTACIONES SOCIALES                             </t>
  </si>
  <si>
    <t xml:space="preserve">5108      </t>
  </si>
  <si>
    <t xml:space="preserve">GASTOS DE PERSONAL DIVERSOS                       </t>
  </si>
  <si>
    <t xml:space="preserve">5111      </t>
  </si>
  <si>
    <t xml:space="preserve">GENERALES                                         </t>
  </si>
  <si>
    <t xml:space="preserve">5120      </t>
  </si>
  <si>
    <t xml:space="preserve">IMPUESTOS CONTRIBUCIONES Y TASAS                  </t>
  </si>
  <si>
    <t xml:space="preserve">53        </t>
  </si>
  <si>
    <t xml:space="preserve">DETERIORO DEPRECIACIÒN AMORTIZACIÒN Y PROVISIÒN   </t>
  </si>
  <si>
    <t xml:space="preserve">5360      </t>
  </si>
  <si>
    <t xml:space="preserve">DEPRECIACION PROPIEDADES PLANTA Y EQUIPO          </t>
  </si>
  <si>
    <t xml:space="preserve">5364      </t>
  </si>
  <si>
    <t xml:space="preserve">DEPRECIACION BIENES DE BENEFICIO Y USO PUBLICO    </t>
  </si>
  <si>
    <t xml:space="preserve">5365      </t>
  </si>
  <si>
    <t xml:space="preserve">HISTORICOS Y CULTURALES                           </t>
  </si>
  <si>
    <t xml:space="preserve">5366      </t>
  </si>
  <si>
    <t xml:space="preserve">AMORTIZACION DE INTANGIBLES                       </t>
  </si>
  <si>
    <t xml:space="preserve">57        </t>
  </si>
  <si>
    <t xml:space="preserve">5720      </t>
  </si>
  <si>
    <t xml:space="preserve">OPERACIONES DE ENLACE                             </t>
  </si>
  <si>
    <t xml:space="preserve">58        </t>
  </si>
  <si>
    <t xml:space="preserve">OTROS GASTOS                                      </t>
  </si>
  <si>
    <t xml:space="preserve">5802      </t>
  </si>
  <si>
    <t xml:space="preserve">COMISIONES                                        </t>
  </si>
  <si>
    <t xml:space="preserve">5890      </t>
  </si>
  <si>
    <t xml:space="preserve">GASTOS DIVERSOS                                   </t>
  </si>
  <si>
    <t xml:space="preserve">6         </t>
  </si>
  <si>
    <t xml:space="preserve">COSTO DE VENTAS O PRESTACION DE SER               </t>
  </si>
  <si>
    <t xml:space="preserve">62        </t>
  </si>
  <si>
    <t xml:space="preserve">COSTO DE VENTAS DE BIENES                         </t>
  </si>
  <si>
    <t xml:space="preserve">6205      </t>
  </si>
  <si>
    <t xml:space="preserve">BIENES PRODUCIDOS                                 </t>
  </si>
  <si>
    <t xml:space="preserve">6210      </t>
  </si>
  <si>
    <t xml:space="preserve">COSTO DE VENTAS                                   </t>
  </si>
  <si>
    <t xml:space="preserve">          </t>
  </si>
  <si>
    <t xml:space="preserve">UTILIDAD DEL EJERCICIO                            </t>
  </si>
  <si>
    <t>NIT   860.506.170  -7</t>
  </si>
  <si>
    <t>ESTADO DE RESULTADOS INTEGRAL</t>
  </si>
  <si>
    <t>Siigo - INSTITUTO DISTRITAL DE PATRIMONIO CULTURAL</t>
  </si>
  <si>
    <t>NOV/25/2021</t>
  </si>
  <si>
    <t>De :  ENE  1/2021   A :  OCT 31/2021</t>
  </si>
  <si>
    <t>Procesado en: 2022/11/28  10:30:17:11</t>
  </si>
  <si>
    <t xml:space="preserve">41        </t>
  </si>
  <si>
    <t xml:space="preserve">INGRESOS FISCALES                                 </t>
  </si>
  <si>
    <t xml:space="preserve">4110      </t>
  </si>
  <si>
    <t xml:space="preserve">CONTRIBUCIONES TASAS E INGRESOS NO TRIBUTARIOS    </t>
  </si>
  <si>
    <t xml:space="preserve">VENTA DE BIENES                                   </t>
  </si>
  <si>
    <t xml:space="preserve">PRODUCTOS MANUFACTURADOS                          </t>
  </si>
  <si>
    <t xml:space="preserve">INGRESOS DIVERSOS                                 </t>
  </si>
  <si>
    <t xml:space="preserve">DE ADMINISTRACION Y OPERACION                     </t>
  </si>
  <si>
    <t>DETERIORO DEPRECIACIONES AMORTIZACIONES Y PROVISIO</t>
  </si>
  <si>
    <t xml:space="preserve">DEPRECIACION BIENES DE USO PUBLICO EN SERVICIO    </t>
  </si>
  <si>
    <t>DEPRECIACION DE REST BIENES HISTORICOS Y CULTURALE</t>
  </si>
  <si>
    <t xml:space="preserve">AMORTIZACION DE ACTIVOS INTANGIBLES               </t>
  </si>
  <si>
    <t xml:space="preserve">PERDIDA DEL EJERCICIO                             </t>
  </si>
  <si>
    <t>BOGOTA DISTRITO CAPITAL</t>
  </si>
  <si>
    <t xml:space="preserve"> INSTITUTO DISTRITAL DE PATRIMONIO CULTURAL</t>
  </si>
  <si>
    <t>ESTADO DE SITUACION FINANCIERA COMPARATIVO</t>
  </si>
  <si>
    <t xml:space="preserve">NIT   860.506.170  -7      </t>
  </si>
  <si>
    <t>(CIFRAS EN PESOS)</t>
  </si>
  <si>
    <t>OCTUBRE  31 DE 2022-  OCTUBRE 31 DE 2021</t>
  </si>
  <si>
    <t xml:space="preserve">     JUAN FERNANDO ACOSTA MIRKOW                                    </t>
  </si>
  <si>
    <t xml:space="preserve">                           Representante Legal                                              </t>
  </si>
  <si>
    <t>Subdirector Gestión Corporativa</t>
  </si>
  <si>
    <t>SANDRA MIREYA ROMERO TAMAYO</t>
  </si>
  <si>
    <t xml:space="preserve">                                                                     Profesional Especializada SGC-Contadora                                                                    </t>
  </si>
  <si>
    <t xml:space="preserve">          PATRICK MORALES THOMAS  </t>
  </si>
  <si>
    <t xml:space="preserve">TP 91977-T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</si>
</sst>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#,##0.00_);[Red]\(##,##0.00\)"/>
    <numFmt numFmtId="165" formatCode="##,##0_);[Red]\(##,##0\)"/>
  </numFmts>
  <fonts count="29">
    <font>
      <sz val="10"/>
      <name val="Verdana   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Verdana   "/>
    </font>
    <font>
      <b/>
      <sz val="12"/>
      <name val="Verdana   "/>
    </font>
    <font>
      <b/>
      <sz val="18"/>
      <name val="Verdana   "/>
    </font>
    <font>
      <b/>
      <sz val="10"/>
      <name val="Verdana"/>
      <family val="2"/>
    </font>
    <font>
      <sz val="10"/>
      <name val="Verdana"/>
      <family val="2"/>
    </font>
    <font>
      <sz val="10"/>
      <name val="Verdana   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4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0">
    <xf numFmtId="0" fontId="0" fillId="0" borderId="0" xfId="0"/>
    <xf numFmtId="49" fontId="0" fillId="0" borderId="0" xfId="0" applyNumberFormat="1"/>
    <xf numFmtId="0" fontId="0" fillId="0" borderId="0" xfId="0" applyNumberFormat="1"/>
    <xf numFmtId="164" fontId="0" fillId="0" borderId="0" xfId="0" applyNumberFormat="1"/>
    <xf numFmtId="0" fontId="19" fillId="33" borderId="0" xfId="0" applyFont="1" applyFill="1"/>
    <xf numFmtId="0" fontId="19" fillId="33" borderId="0" xfId="0" applyNumberFormat="1" applyFont="1" applyFill="1"/>
    <xf numFmtId="164" fontId="19" fillId="33" borderId="0" xfId="0" applyNumberFormat="1" applyFont="1" applyFill="1"/>
    <xf numFmtId="0" fontId="19" fillId="0" borderId="0" xfId="0" applyFont="1"/>
    <xf numFmtId="164" fontId="19" fillId="33" borderId="0" xfId="0" applyNumberFormat="1" applyFont="1" applyFill="1" applyAlignment="1">
      <alignment horizontal="right"/>
    </xf>
    <xf numFmtId="17" fontId="19" fillId="33" borderId="0" xfId="0" applyNumberFormat="1" applyFont="1" applyFill="1" applyAlignment="1">
      <alignment wrapText="1"/>
    </xf>
    <xf numFmtId="0" fontId="23" fillId="0" borderId="0" xfId="0" applyFont="1"/>
    <xf numFmtId="0" fontId="22" fillId="0" borderId="0" xfId="0" applyFont="1"/>
    <xf numFmtId="49" fontId="23" fillId="0" borderId="0" xfId="0" applyNumberFormat="1" applyFont="1"/>
    <xf numFmtId="0" fontId="23" fillId="0" borderId="0" xfId="0" applyNumberFormat="1" applyFont="1"/>
    <xf numFmtId="0" fontId="25" fillId="0" borderId="0" xfId="0" applyNumberFormat="1" applyFont="1" applyFill="1" applyAlignment="1">
      <alignment horizontal="center"/>
    </xf>
    <xf numFmtId="0" fontId="23" fillId="0" borderId="0" xfId="0" applyFont="1" applyFill="1"/>
    <xf numFmtId="0" fontId="22" fillId="33" borderId="0" xfId="0" applyFont="1" applyFill="1" applyAlignment="1">
      <alignment horizontal="center"/>
    </xf>
    <xf numFmtId="0" fontId="22" fillId="33" borderId="0" xfId="0" applyNumberFormat="1" applyFont="1" applyFill="1" applyAlignment="1">
      <alignment horizontal="center"/>
    </xf>
    <xf numFmtId="17" fontId="22" fillId="33" borderId="0" xfId="0" applyNumberFormat="1" applyFont="1" applyFill="1" applyAlignment="1">
      <alignment horizontal="center" wrapText="1"/>
    </xf>
    <xf numFmtId="0" fontId="27" fillId="0" borderId="0" xfId="0" applyNumberFormat="1" applyFont="1"/>
    <xf numFmtId="0" fontId="28" fillId="0" borderId="0" xfId="0" applyNumberFormat="1" applyFont="1"/>
    <xf numFmtId="0" fontId="27" fillId="0" borderId="0" xfId="0" applyNumberFormat="1" applyFont="1" applyAlignment="1"/>
    <xf numFmtId="0" fontId="23" fillId="0" borderId="0" xfId="0" applyFont="1" applyAlignment="1"/>
    <xf numFmtId="165" fontId="25" fillId="0" borderId="0" xfId="0" applyNumberFormat="1" applyFont="1" applyFill="1" applyAlignment="1">
      <alignment horizontal="center"/>
    </xf>
    <xf numFmtId="165" fontId="23" fillId="0" borderId="0" xfId="0" applyNumberFormat="1" applyFont="1" applyFill="1"/>
    <xf numFmtId="165" fontId="23" fillId="0" borderId="0" xfId="0" applyNumberFormat="1" applyFont="1"/>
    <xf numFmtId="165" fontId="26" fillId="0" borderId="0" xfId="42" applyNumberFormat="1" applyFont="1"/>
    <xf numFmtId="165" fontId="27" fillId="0" borderId="0" xfId="42" applyNumberFormat="1" applyFont="1" applyAlignment="1">
      <alignment wrapText="1"/>
    </xf>
    <xf numFmtId="165" fontId="27" fillId="0" borderId="0" xfId="42" applyNumberFormat="1" applyFont="1"/>
    <xf numFmtId="165" fontId="28" fillId="0" borderId="0" xfId="0" applyNumberFormat="1" applyFont="1" applyAlignment="1">
      <alignment wrapText="1"/>
    </xf>
    <xf numFmtId="165" fontId="28" fillId="0" borderId="0" xfId="42" applyNumberFormat="1" applyFont="1"/>
    <xf numFmtId="0" fontId="25" fillId="33" borderId="0" xfId="0" applyNumberFormat="1" applyFont="1" applyFill="1" applyAlignment="1">
      <alignment horizontal="center"/>
    </xf>
    <xf numFmtId="0" fontId="27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7" fillId="0" borderId="0" xfId="42" applyNumberFormat="1" applyFont="1" applyAlignment="1">
      <alignment horizontal="center"/>
    </xf>
    <xf numFmtId="0" fontId="19" fillId="33" borderId="0" xfId="0" applyFont="1" applyFill="1" applyAlignment="1">
      <alignment horizontal="left"/>
    </xf>
    <xf numFmtId="0" fontId="21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164" fontId="0" fillId="0" borderId="0" xfId="0" applyNumberFormat="1"/>
  </cellXfs>
  <cellStyles count="56">
    <cellStyle name="20% - Énfasis1" xfId="19" builtinId="30" customBuiltin="1"/>
    <cellStyle name="20% - Énfasis1 2" xfId="44"/>
    <cellStyle name="20% - Énfasis2" xfId="23" builtinId="34" customBuiltin="1"/>
    <cellStyle name="20% - Énfasis2 2" xfId="46"/>
    <cellStyle name="20% - Énfasis3" xfId="27" builtinId="38" customBuiltin="1"/>
    <cellStyle name="20% - Énfasis3 2" xfId="48"/>
    <cellStyle name="20% - Énfasis4" xfId="31" builtinId="42" customBuiltin="1"/>
    <cellStyle name="20% - Énfasis4 2" xfId="50"/>
    <cellStyle name="20% - Énfasis5" xfId="35" builtinId="46" customBuiltin="1"/>
    <cellStyle name="20% - Énfasis5 2" xfId="52"/>
    <cellStyle name="20% - Énfasis6" xfId="39" builtinId="50" customBuiltin="1"/>
    <cellStyle name="20% - Énfasis6 2" xfId="54"/>
    <cellStyle name="40% - Énfasis1" xfId="20" builtinId="31" customBuiltin="1"/>
    <cellStyle name="40% - Énfasis1 2" xfId="45"/>
    <cellStyle name="40% - Énfasis2" xfId="24" builtinId="35" customBuiltin="1"/>
    <cellStyle name="40% - Énfasis2 2" xfId="47"/>
    <cellStyle name="40% - Énfasis3" xfId="28" builtinId="39" customBuiltin="1"/>
    <cellStyle name="40% - Énfasis3 2" xfId="49"/>
    <cellStyle name="40% - Énfasis4" xfId="32" builtinId="43" customBuiltin="1"/>
    <cellStyle name="40% - Énfasis4 2" xfId="51"/>
    <cellStyle name="40% - Énfasis5" xfId="36" builtinId="47" customBuiltin="1"/>
    <cellStyle name="40% - Énfasis5 2" xfId="53"/>
    <cellStyle name="40% - Énfasis6" xfId="40" builtinId="51" customBuiltin="1"/>
    <cellStyle name="40% - Énfasis6 2" xfId="55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 customBuiltin="1"/>
    <cellStyle name="Notas" xfId="15" builtinId="10" customBuiltin="1"/>
    <cellStyle name="Notas 2" xfId="43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790575</xdr:colOff>
      <xdr:row>6</xdr:row>
      <xdr:rowOff>9525</xdr:rowOff>
    </xdr:to>
    <xdr:pic>
      <xdr:nvPicPr>
        <xdr:cNvPr id="2" name="image1.jpg" descr="Descripción: IDPCBY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525"/>
          <a:ext cx="1504950" cy="9715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showGridLines="0" tabSelected="1" topLeftCell="A7" workbookViewId="0">
      <selection activeCell="E48" sqref="E48"/>
    </sheetView>
  </sheetViews>
  <sheetFormatPr baseColWidth="10" defaultRowHeight="12.75"/>
  <cols>
    <col min="1" max="1" width="10.7109375" style="10" bestFit="1" customWidth="1"/>
    <col min="2" max="2" width="59" style="13" bestFit="1" customWidth="1"/>
    <col min="3" max="3" width="20.5703125" style="25" bestFit="1" customWidth="1"/>
    <col min="4" max="4" width="19.7109375" style="25" bestFit="1" customWidth="1"/>
    <col min="5" max="16384" width="11.42578125" style="10"/>
  </cols>
  <sheetData>
    <row r="1" spans="1:4">
      <c r="A1" s="31" t="s">
        <v>98</v>
      </c>
      <c r="B1" s="31"/>
      <c r="C1" s="31"/>
      <c r="D1" s="31"/>
    </row>
    <row r="2" spans="1:4">
      <c r="A2" s="31" t="s">
        <v>99</v>
      </c>
      <c r="B2" s="31"/>
      <c r="C2" s="31"/>
      <c r="D2" s="31"/>
    </row>
    <row r="3" spans="1:4">
      <c r="A3" s="31" t="s">
        <v>100</v>
      </c>
      <c r="B3" s="31"/>
      <c r="C3" s="31"/>
      <c r="D3" s="31"/>
    </row>
    <row r="4" spans="1:4">
      <c r="A4" s="31" t="s">
        <v>103</v>
      </c>
      <c r="B4" s="31"/>
      <c r="C4" s="31"/>
      <c r="D4" s="31"/>
    </row>
    <row r="5" spans="1:4">
      <c r="A5" s="31" t="s">
        <v>101</v>
      </c>
      <c r="B5" s="31"/>
      <c r="C5" s="31"/>
      <c r="D5" s="31"/>
    </row>
    <row r="6" spans="1:4">
      <c r="A6" s="31" t="s">
        <v>102</v>
      </c>
      <c r="B6" s="31"/>
      <c r="C6" s="31"/>
      <c r="D6" s="31"/>
    </row>
    <row r="7" spans="1:4" s="15" customFormat="1">
      <c r="A7" s="14"/>
      <c r="B7" s="14"/>
      <c r="C7" s="23"/>
      <c r="D7" s="24"/>
    </row>
    <row r="8" spans="1:4" s="11" customFormat="1">
      <c r="A8" s="16" t="s">
        <v>0</v>
      </c>
      <c r="B8" s="17" t="s">
        <v>1</v>
      </c>
      <c r="C8" s="18">
        <v>44835</v>
      </c>
      <c r="D8" s="18">
        <v>44470</v>
      </c>
    </row>
    <row r="9" spans="1:4">
      <c r="A9" s="12" t="s">
        <v>3</v>
      </c>
      <c r="B9" s="13" t="s">
        <v>4</v>
      </c>
      <c r="C9" s="25">
        <v>33464243217.509998</v>
      </c>
      <c r="D9" s="25">
        <v>27448259616.799999</v>
      </c>
    </row>
    <row r="10" spans="1:4">
      <c r="A10" s="12" t="s">
        <v>85</v>
      </c>
      <c r="B10" s="13" t="s">
        <v>86</v>
      </c>
      <c r="C10" s="25">
        <v>0</v>
      </c>
      <c r="D10" s="25">
        <v>5518689</v>
      </c>
    </row>
    <row r="11" spans="1:4">
      <c r="A11" s="12" t="s">
        <v>87</v>
      </c>
      <c r="B11" s="13" t="s">
        <v>88</v>
      </c>
      <c r="C11" s="25">
        <v>0</v>
      </c>
      <c r="D11" s="25">
        <v>5518689</v>
      </c>
    </row>
    <row r="12" spans="1:4">
      <c r="A12" s="12" t="s">
        <v>6</v>
      </c>
      <c r="B12" s="13" t="s">
        <v>7</v>
      </c>
      <c r="C12" s="25">
        <v>39748213</v>
      </c>
      <c r="D12" s="25">
        <v>32278950</v>
      </c>
    </row>
    <row r="13" spans="1:4">
      <c r="A13" s="12" t="s">
        <v>8</v>
      </c>
      <c r="B13" s="13" t="s">
        <v>9</v>
      </c>
      <c r="C13" s="25">
        <v>38979900</v>
      </c>
      <c r="D13" s="25">
        <v>39201750</v>
      </c>
    </row>
    <row r="14" spans="1:4">
      <c r="A14" s="12" t="s">
        <v>10</v>
      </c>
      <c r="B14" s="13" t="s">
        <v>11</v>
      </c>
      <c r="C14" s="25">
        <v>808813</v>
      </c>
    </row>
    <row r="15" spans="1:4">
      <c r="A15" s="12" t="s">
        <v>12</v>
      </c>
      <c r="B15" s="13" t="s">
        <v>13</v>
      </c>
      <c r="C15" s="25">
        <v>-40500</v>
      </c>
      <c r="D15" s="25">
        <v>-6922800</v>
      </c>
    </row>
    <row r="16" spans="1:4">
      <c r="A16" s="12" t="s">
        <v>14</v>
      </c>
      <c r="B16" s="13" t="s">
        <v>15</v>
      </c>
      <c r="C16" s="25">
        <v>6671287608</v>
      </c>
      <c r="D16" s="25">
        <v>38789262</v>
      </c>
    </row>
    <row r="17" spans="1:4">
      <c r="A17" s="12" t="s">
        <v>16</v>
      </c>
      <c r="B17" s="13" t="s">
        <v>17</v>
      </c>
      <c r="C17" s="25">
        <v>6671287608</v>
      </c>
      <c r="D17" s="25">
        <v>38789262</v>
      </c>
    </row>
    <row r="18" spans="1:4">
      <c r="A18" s="12" t="s">
        <v>18</v>
      </c>
      <c r="B18" s="13" t="s">
        <v>19</v>
      </c>
      <c r="C18" s="25">
        <v>26625325006</v>
      </c>
      <c r="D18" s="25">
        <v>27260414043</v>
      </c>
    </row>
    <row r="19" spans="1:4">
      <c r="A19" s="12" t="s">
        <v>20</v>
      </c>
      <c r="B19" s="13" t="s">
        <v>21</v>
      </c>
      <c r="C19" s="25">
        <v>26625325006</v>
      </c>
      <c r="D19" s="25">
        <v>27260414043</v>
      </c>
    </row>
    <row r="20" spans="1:4">
      <c r="A20" s="12" t="s">
        <v>22</v>
      </c>
      <c r="B20" s="13" t="s">
        <v>23</v>
      </c>
      <c r="C20" s="25">
        <v>127882390.51000001</v>
      </c>
      <c r="D20" s="25">
        <v>111258672.8</v>
      </c>
    </row>
    <row r="21" spans="1:4">
      <c r="A21" s="12" t="s">
        <v>24</v>
      </c>
      <c r="B21" s="13" t="s">
        <v>25</v>
      </c>
      <c r="C21" s="25">
        <v>384469.17</v>
      </c>
      <c r="D21" s="25">
        <v>674919</v>
      </c>
    </row>
    <row r="22" spans="1:4">
      <c r="A22" s="12" t="s">
        <v>26</v>
      </c>
      <c r="B22" s="13" t="s">
        <v>27</v>
      </c>
      <c r="C22" s="25">
        <v>127360096.18000001</v>
      </c>
      <c r="D22" s="25">
        <v>110583753.8</v>
      </c>
    </row>
    <row r="23" spans="1:4">
      <c r="A23" s="12" t="s">
        <v>28</v>
      </c>
      <c r="B23" s="13" t="s">
        <v>29</v>
      </c>
      <c r="C23" s="25">
        <v>137825.16</v>
      </c>
    </row>
    <row r="24" spans="1:4">
      <c r="A24" s="12" t="s">
        <v>30</v>
      </c>
      <c r="B24" s="13" t="s">
        <v>31</v>
      </c>
      <c r="C24" s="25">
        <f>+C25+C34+C39+C41</f>
        <v>26229070827.240002</v>
      </c>
      <c r="D24" s="25">
        <v>27650032693.93</v>
      </c>
    </row>
    <row r="25" spans="1:4">
      <c r="A25" s="12" t="s">
        <v>32</v>
      </c>
      <c r="B25" s="13" t="s">
        <v>33</v>
      </c>
      <c r="C25" s="25">
        <v>24806756123</v>
      </c>
      <c r="D25" s="25">
        <v>25046928367</v>
      </c>
    </row>
    <row r="26" spans="1:4">
      <c r="A26" s="12" t="s">
        <v>34</v>
      </c>
      <c r="B26" s="13" t="s">
        <v>35</v>
      </c>
      <c r="C26" s="25">
        <v>2333285600</v>
      </c>
      <c r="D26" s="25">
        <v>2139485457</v>
      </c>
    </row>
    <row r="27" spans="1:4">
      <c r="A27" s="12" t="s">
        <v>36</v>
      </c>
      <c r="B27" s="13" t="s">
        <v>37</v>
      </c>
      <c r="C27" s="25">
        <v>5760046</v>
      </c>
      <c r="D27" s="25">
        <v>7097197</v>
      </c>
    </row>
    <row r="28" spans="1:4">
      <c r="A28" s="12" t="s">
        <v>38</v>
      </c>
      <c r="B28" s="13" t="s">
        <v>39</v>
      </c>
      <c r="C28" s="25">
        <v>745688494</v>
      </c>
      <c r="D28" s="25">
        <v>695386624</v>
      </c>
    </row>
    <row r="29" spans="1:4">
      <c r="A29" s="12" t="s">
        <v>40</v>
      </c>
      <c r="B29" s="13" t="s">
        <v>41</v>
      </c>
      <c r="C29" s="25">
        <v>145188452</v>
      </c>
      <c r="D29" s="25">
        <v>134037043</v>
      </c>
    </row>
    <row r="30" spans="1:4">
      <c r="A30" s="12" t="s">
        <v>42</v>
      </c>
      <c r="B30" s="13" t="s">
        <v>43</v>
      </c>
      <c r="C30" s="25">
        <v>1020670261</v>
      </c>
      <c r="D30" s="25">
        <v>1264732213</v>
      </c>
    </row>
    <row r="31" spans="1:4">
      <c r="A31" s="12" t="s">
        <v>44</v>
      </c>
      <c r="B31" s="13" t="s">
        <v>45</v>
      </c>
      <c r="C31" s="25">
        <v>35924891</v>
      </c>
      <c r="D31" s="25">
        <v>21759166</v>
      </c>
    </row>
    <row r="32" spans="1:4">
      <c r="A32" s="12" t="s">
        <v>46</v>
      </c>
      <c r="B32" s="13" t="s">
        <v>47</v>
      </c>
      <c r="C32" s="25">
        <v>20520037379</v>
      </c>
      <c r="D32" s="25">
        <v>20783005755</v>
      </c>
    </row>
    <row r="33" spans="1:4">
      <c r="A33" s="12" t="s">
        <v>48</v>
      </c>
      <c r="B33" s="13" t="s">
        <v>49</v>
      </c>
      <c r="C33" s="25">
        <v>201000</v>
      </c>
      <c r="D33" s="25">
        <v>1424912</v>
      </c>
    </row>
    <row r="34" spans="1:4">
      <c r="A34" s="12" t="s">
        <v>50</v>
      </c>
      <c r="B34" s="13" t="s">
        <v>51</v>
      </c>
      <c r="C34" s="25">
        <f>SUM(C35:C38)</f>
        <v>1404685945</v>
      </c>
      <c r="D34" s="25">
        <v>1631687611.9300001</v>
      </c>
    </row>
    <row r="35" spans="1:4">
      <c r="A35" s="12" t="s">
        <v>52</v>
      </c>
      <c r="B35" s="13" t="s">
        <v>53</v>
      </c>
      <c r="C35" s="25">
        <v>824252705</v>
      </c>
      <c r="D35" s="25">
        <v>715033161</v>
      </c>
    </row>
    <row r="36" spans="1:4">
      <c r="A36" s="12" t="s">
        <v>54</v>
      </c>
      <c r="B36" s="13" t="s">
        <v>55</v>
      </c>
      <c r="C36" s="25">
        <v>19900000</v>
      </c>
      <c r="D36" s="25">
        <v>99500000</v>
      </c>
    </row>
    <row r="37" spans="1:4">
      <c r="A37" s="12" t="s">
        <v>56</v>
      </c>
      <c r="B37" s="13" t="s">
        <v>57</v>
      </c>
      <c r="C37" s="25">
        <v>116600325</v>
      </c>
      <c r="D37" s="25">
        <v>194609697</v>
      </c>
    </row>
    <row r="38" spans="1:4">
      <c r="A38" s="12" t="s">
        <v>58</v>
      </c>
      <c r="B38" s="13" t="s">
        <v>59</v>
      </c>
      <c r="C38" s="25">
        <v>443932915</v>
      </c>
      <c r="D38" s="25">
        <v>622544753.92999995</v>
      </c>
    </row>
    <row r="39" spans="1:4">
      <c r="A39" s="12" t="s">
        <v>60</v>
      </c>
      <c r="B39" s="13" t="s">
        <v>19</v>
      </c>
      <c r="C39" s="25">
        <v>17105483</v>
      </c>
      <c r="D39" s="25">
        <v>23975668</v>
      </c>
    </row>
    <row r="40" spans="1:4">
      <c r="A40" s="12" t="s">
        <v>61</v>
      </c>
      <c r="B40" s="13" t="s">
        <v>62</v>
      </c>
      <c r="C40" s="25">
        <v>17105483</v>
      </c>
      <c r="D40" s="25">
        <v>23975668</v>
      </c>
    </row>
    <row r="41" spans="1:4">
      <c r="A41" s="12" t="s">
        <v>63</v>
      </c>
      <c r="B41" s="13" t="s">
        <v>64</v>
      </c>
      <c r="C41" s="25">
        <v>523276.24</v>
      </c>
      <c r="D41" s="25">
        <v>947441047</v>
      </c>
    </row>
    <row r="42" spans="1:4">
      <c r="A42" s="12" t="s">
        <v>65</v>
      </c>
      <c r="B42" s="13" t="s">
        <v>66</v>
      </c>
      <c r="C42" s="25">
        <v>515828</v>
      </c>
      <c r="D42" s="25">
        <v>550409</v>
      </c>
    </row>
    <row r="43" spans="1:4">
      <c r="A43" s="12" t="s">
        <v>67</v>
      </c>
      <c r="B43" s="13" t="s">
        <v>68</v>
      </c>
      <c r="C43" s="25">
        <v>7448.24</v>
      </c>
      <c r="D43" s="25">
        <v>946890638</v>
      </c>
    </row>
    <row r="44" spans="1:4">
      <c r="A44" s="12" t="s">
        <v>69</v>
      </c>
      <c r="B44" s="13" t="s">
        <v>70</v>
      </c>
      <c r="C44" s="25">
        <v>60423993.229999997</v>
      </c>
      <c r="D44" s="25">
        <v>52649775.770000003</v>
      </c>
    </row>
    <row r="45" spans="1:4">
      <c r="A45" s="12" t="s">
        <v>71</v>
      </c>
      <c r="B45" s="13" t="s">
        <v>72</v>
      </c>
      <c r="C45" s="25">
        <v>60423993.229999997</v>
      </c>
      <c r="D45" s="25">
        <v>52649775.770000003</v>
      </c>
    </row>
    <row r="46" spans="1:4">
      <c r="A46" s="12" t="s">
        <v>73</v>
      </c>
      <c r="B46" s="13" t="s">
        <v>74</v>
      </c>
      <c r="C46" s="25">
        <v>59488689.299999997</v>
      </c>
      <c r="D46" s="25">
        <v>52649775.770000003</v>
      </c>
    </row>
    <row r="47" spans="1:4">
      <c r="A47" s="12" t="s">
        <v>75</v>
      </c>
      <c r="B47" s="13" t="s">
        <v>76</v>
      </c>
      <c r="C47" s="25">
        <v>935303.93</v>
      </c>
    </row>
    <row r="48" spans="1:4">
      <c r="A48" s="12" t="s">
        <v>77</v>
      </c>
      <c r="B48" s="13" t="s">
        <v>78</v>
      </c>
      <c r="C48" s="25">
        <f>+C9-C24-C44</f>
        <v>7174748397.0399971</v>
      </c>
      <c r="D48" s="25">
        <v>-254422852.90000001</v>
      </c>
    </row>
    <row r="49" spans="1:4">
      <c r="C49" s="39"/>
    </row>
    <row r="55" spans="1:4">
      <c r="A55" s="34" t="s">
        <v>109</v>
      </c>
      <c r="B55" s="34"/>
      <c r="C55" s="26" t="s">
        <v>104</v>
      </c>
    </row>
    <row r="56" spans="1:4">
      <c r="B56" s="21" t="s">
        <v>105</v>
      </c>
      <c r="C56" s="35" t="s">
        <v>106</v>
      </c>
      <c r="D56" s="35"/>
    </row>
    <row r="57" spans="1:4">
      <c r="B57" s="19"/>
      <c r="C57" s="27"/>
      <c r="D57" s="28"/>
    </row>
    <row r="58" spans="1:4">
      <c r="B58" s="19"/>
      <c r="C58" s="27"/>
      <c r="D58" s="28"/>
    </row>
    <row r="59" spans="1:4">
      <c r="B59" s="19"/>
      <c r="C59" s="27"/>
      <c r="D59" s="28"/>
    </row>
    <row r="60" spans="1:4">
      <c r="B60" s="19"/>
      <c r="C60" s="27"/>
      <c r="D60" s="28"/>
    </row>
    <row r="61" spans="1:4">
      <c r="B61" s="19"/>
      <c r="C61" s="27"/>
      <c r="D61" s="28"/>
    </row>
    <row r="62" spans="1:4">
      <c r="B62" s="19"/>
      <c r="C62" s="27"/>
      <c r="D62" s="28"/>
    </row>
    <row r="63" spans="1:4">
      <c r="B63" s="19"/>
      <c r="C63" s="27"/>
      <c r="D63" s="28"/>
    </row>
    <row r="64" spans="1:4">
      <c r="B64" s="19"/>
      <c r="C64" s="27"/>
      <c r="D64" s="28"/>
    </row>
    <row r="65" spans="1:5">
      <c r="B65" s="33" t="s">
        <v>107</v>
      </c>
      <c r="C65" s="33"/>
      <c r="D65" s="33"/>
    </row>
    <row r="66" spans="1:5">
      <c r="B66" s="32" t="s">
        <v>108</v>
      </c>
      <c r="C66" s="32"/>
      <c r="D66" s="32"/>
    </row>
    <row r="67" spans="1:5">
      <c r="A67" s="22"/>
      <c r="B67" s="32" t="s">
        <v>110</v>
      </c>
      <c r="C67" s="32"/>
      <c r="D67" s="32"/>
      <c r="E67" s="22"/>
    </row>
    <row r="68" spans="1:5">
      <c r="B68" s="20"/>
      <c r="C68" s="29"/>
      <c r="D68" s="30"/>
    </row>
    <row r="69" spans="1:5">
      <c r="B69" s="20"/>
      <c r="C69" s="29"/>
      <c r="D69" s="30"/>
    </row>
  </sheetData>
  <mergeCells count="11">
    <mergeCell ref="B67:D67"/>
    <mergeCell ref="B65:D65"/>
    <mergeCell ref="B66:D66"/>
    <mergeCell ref="A55:B55"/>
    <mergeCell ref="C56:D56"/>
    <mergeCell ref="A1:D1"/>
    <mergeCell ref="A4:D4"/>
    <mergeCell ref="A5:D5"/>
    <mergeCell ref="A6:D6"/>
    <mergeCell ref="A3:D3"/>
    <mergeCell ref="A2:D2"/>
  </mergeCells>
  <pageMargins left="0.51181102362204722" right="0.51181102362204722" top="0.51181102362204722" bottom="0.51181102362204722" header="0.51181102362204722" footer="0.51181102362204722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4" workbookViewId="0">
      <selection activeCell="A7" sqref="A7:C44"/>
    </sheetView>
  </sheetViews>
  <sheetFormatPr baseColWidth="10" defaultRowHeight="12.75"/>
  <cols>
    <col min="1" max="1" width="10.7109375" bestFit="1" customWidth="1"/>
    <col min="2" max="2" width="59" style="2" bestFit="1" customWidth="1"/>
    <col min="3" max="3" width="20.42578125" style="3" bestFit="1" customWidth="1"/>
    <col min="4" max="4" width="18.28515625" style="3" bestFit="1" customWidth="1"/>
    <col min="5" max="5" width="18.140625" style="3" bestFit="1" customWidth="1"/>
  </cols>
  <sheetData>
    <row r="1" spans="1:5">
      <c r="A1" s="36" t="s">
        <v>81</v>
      </c>
      <c r="B1" s="36"/>
      <c r="C1" s="36"/>
      <c r="D1" s="36"/>
      <c r="E1" s="8" t="s">
        <v>82</v>
      </c>
    </row>
    <row r="2" spans="1:5" ht="23.25">
      <c r="A2" s="37" t="s">
        <v>80</v>
      </c>
      <c r="B2" s="37"/>
      <c r="C2" s="37"/>
      <c r="D2" s="37"/>
      <c r="E2" s="37"/>
    </row>
    <row r="3" spans="1:5" ht="23.25">
      <c r="A3" s="37" t="s">
        <v>83</v>
      </c>
      <c r="B3" s="37"/>
      <c r="C3" s="37"/>
      <c r="D3" s="37"/>
      <c r="E3" s="37"/>
    </row>
    <row r="4" spans="1:5" ht="15.75">
      <c r="A4" s="38" t="s">
        <v>79</v>
      </c>
      <c r="B4" s="38"/>
      <c r="C4" s="38"/>
      <c r="D4" s="38"/>
      <c r="E4" s="38"/>
    </row>
    <row r="5" spans="1:5">
      <c r="A5" s="36" t="s">
        <v>84</v>
      </c>
      <c r="B5" s="36"/>
      <c r="C5" s="36"/>
      <c r="D5" s="36"/>
      <c r="E5" s="36"/>
    </row>
    <row r="7" spans="1:5" s="7" customFormat="1">
      <c r="A7" s="4" t="s">
        <v>0</v>
      </c>
      <c r="B7" s="5" t="s">
        <v>1</v>
      </c>
      <c r="C7" s="9">
        <v>44470</v>
      </c>
      <c r="D7" s="9">
        <v>44835</v>
      </c>
      <c r="E7" s="6" t="s">
        <v>2</v>
      </c>
    </row>
    <row r="8" spans="1:5">
      <c r="A8" s="1" t="s">
        <v>3</v>
      </c>
      <c r="B8" s="2" t="s">
        <v>4</v>
      </c>
      <c r="C8" s="3">
        <v>27448259616.799999</v>
      </c>
      <c r="D8" s="3" t="s">
        <v>5</v>
      </c>
    </row>
    <row r="9" spans="1:5">
      <c r="A9" s="1" t="s">
        <v>85</v>
      </c>
      <c r="B9" s="2" t="s">
        <v>86</v>
      </c>
      <c r="C9" s="3">
        <v>5518689</v>
      </c>
      <c r="E9" s="3" t="s">
        <v>5</v>
      </c>
    </row>
    <row r="10" spans="1:5">
      <c r="A10" s="1" t="s">
        <v>87</v>
      </c>
      <c r="B10" s="2" t="s">
        <v>88</v>
      </c>
      <c r="C10" s="3">
        <v>5518689</v>
      </c>
      <c r="D10" s="3" t="s">
        <v>5</v>
      </c>
      <c r="E10" s="3" t="s">
        <v>5</v>
      </c>
    </row>
    <row r="11" spans="1:5">
      <c r="A11" s="1" t="s">
        <v>6</v>
      </c>
      <c r="B11" s="2" t="s">
        <v>89</v>
      </c>
      <c r="C11" s="3">
        <v>32278950</v>
      </c>
      <c r="E11" s="3" t="s">
        <v>5</v>
      </c>
    </row>
    <row r="12" spans="1:5">
      <c r="A12" s="1" t="s">
        <v>8</v>
      </c>
      <c r="B12" s="2" t="s">
        <v>90</v>
      </c>
      <c r="C12" s="3">
        <v>39201750</v>
      </c>
      <c r="D12" s="3" t="s">
        <v>5</v>
      </c>
      <c r="E12" s="3" t="s">
        <v>5</v>
      </c>
    </row>
    <row r="13" spans="1:5">
      <c r="A13" s="1" t="s">
        <v>12</v>
      </c>
      <c r="B13" s="2" t="s">
        <v>13</v>
      </c>
      <c r="C13" s="3">
        <v>-6922800</v>
      </c>
      <c r="D13" s="3" t="s">
        <v>5</v>
      </c>
      <c r="E13" s="3" t="s">
        <v>5</v>
      </c>
    </row>
    <row r="14" spans="1:5">
      <c r="A14" s="1" t="s">
        <v>14</v>
      </c>
      <c r="B14" s="2" t="s">
        <v>15</v>
      </c>
      <c r="C14" s="3">
        <v>38789262</v>
      </c>
      <c r="E14" s="3" t="s">
        <v>5</v>
      </c>
    </row>
    <row r="15" spans="1:5">
      <c r="A15" s="1" t="s">
        <v>16</v>
      </c>
      <c r="B15" s="2" t="s">
        <v>17</v>
      </c>
      <c r="C15" s="3">
        <v>38789262</v>
      </c>
      <c r="D15" s="3" t="s">
        <v>5</v>
      </c>
      <c r="E15" s="3" t="s">
        <v>5</v>
      </c>
    </row>
    <row r="16" spans="1:5">
      <c r="A16" s="1" t="s">
        <v>18</v>
      </c>
      <c r="B16" s="2" t="s">
        <v>19</v>
      </c>
      <c r="C16" s="3">
        <v>27260414043</v>
      </c>
      <c r="E16" s="3" t="s">
        <v>5</v>
      </c>
    </row>
    <row r="17" spans="1:5">
      <c r="A17" s="1" t="s">
        <v>20</v>
      </c>
      <c r="B17" s="2" t="s">
        <v>21</v>
      </c>
      <c r="C17" s="3">
        <v>27260414043</v>
      </c>
      <c r="D17" s="3" t="s">
        <v>5</v>
      </c>
      <c r="E17" s="3" t="s">
        <v>5</v>
      </c>
    </row>
    <row r="18" spans="1:5">
      <c r="A18" s="1" t="s">
        <v>22</v>
      </c>
      <c r="B18" s="2" t="s">
        <v>23</v>
      </c>
      <c r="C18" s="3">
        <v>111258672.8</v>
      </c>
      <c r="E18" s="3" t="s">
        <v>5</v>
      </c>
    </row>
    <row r="19" spans="1:5">
      <c r="A19" s="1" t="s">
        <v>24</v>
      </c>
      <c r="B19" s="2" t="s">
        <v>25</v>
      </c>
      <c r="C19" s="3">
        <v>674919</v>
      </c>
      <c r="D19" s="3" t="s">
        <v>5</v>
      </c>
      <c r="E19" s="3" t="s">
        <v>5</v>
      </c>
    </row>
    <row r="20" spans="1:5">
      <c r="A20" s="1" t="s">
        <v>26</v>
      </c>
      <c r="B20" s="2" t="s">
        <v>91</v>
      </c>
      <c r="C20" s="3">
        <v>110583753.8</v>
      </c>
      <c r="D20" s="3" t="s">
        <v>5</v>
      </c>
      <c r="E20" s="3" t="s">
        <v>5</v>
      </c>
    </row>
    <row r="21" spans="1:5">
      <c r="A21" s="1" t="s">
        <v>30</v>
      </c>
      <c r="B21" s="2" t="s">
        <v>31</v>
      </c>
      <c r="C21" s="3">
        <v>27650032693.93</v>
      </c>
      <c r="D21" s="3" t="s">
        <v>5</v>
      </c>
    </row>
    <row r="22" spans="1:5">
      <c r="A22" s="1" t="s">
        <v>32</v>
      </c>
      <c r="B22" s="2" t="s">
        <v>92</v>
      </c>
      <c r="C22" s="3">
        <v>25046928367</v>
      </c>
      <c r="E22" s="3" t="s">
        <v>5</v>
      </c>
    </row>
    <row r="23" spans="1:5">
      <c r="A23" s="1" t="s">
        <v>34</v>
      </c>
      <c r="B23" s="2" t="s">
        <v>35</v>
      </c>
      <c r="C23" s="3">
        <v>2139485457</v>
      </c>
      <c r="D23" s="3" t="s">
        <v>5</v>
      </c>
      <c r="E23" s="3" t="s">
        <v>5</v>
      </c>
    </row>
    <row r="24" spans="1:5">
      <c r="A24" s="1" t="s">
        <v>36</v>
      </c>
      <c r="B24" s="2" t="s">
        <v>37</v>
      </c>
      <c r="C24" s="3">
        <v>7097197</v>
      </c>
      <c r="D24" s="3" t="s">
        <v>5</v>
      </c>
      <c r="E24" s="3" t="s">
        <v>5</v>
      </c>
    </row>
    <row r="25" spans="1:5">
      <c r="A25" s="1" t="s">
        <v>38</v>
      </c>
      <c r="B25" s="2" t="s">
        <v>39</v>
      </c>
      <c r="C25" s="3">
        <v>695386624</v>
      </c>
      <c r="D25" s="3" t="s">
        <v>5</v>
      </c>
      <c r="E25" s="3" t="s">
        <v>5</v>
      </c>
    </row>
    <row r="26" spans="1:5">
      <c r="A26" s="1" t="s">
        <v>40</v>
      </c>
      <c r="B26" s="2" t="s">
        <v>41</v>
      </c>
      <c r="C26" s="3">
        <v>134037043</v>
      </c>
      <c r="D26" s="3" t="s">
        <v>5</v>
      </c>
      <c r="E26" s="3" t="s">
        <v>5</v>
      </c>
    </row>
    <row r="27" spans="1:5">
      <c r="A27" s="1" t="s">
        <v>42</v>
      </c>
      <c r="B27" s="2" t="s">
        <v>43</v>
      </c>
      <c r="C27" s="3">
        <v>1264732213</v>
      </c>
      <c r="D27" s="3" t="s">
        <v>5</v>
      </c>
      <c r="E27" s="3" t="s">
        <v>5</v>
      </c>
    </row>
    <row r="28" spans="1:5">
      <c r="A28" s="1" t="s">
        <v>44</v>
      </c>
      <c r="B28" s="2" t="s">
        <v>45</v>
      </c>
      <c r="C28" s="3">
        <v>21759166</v>
      </c>
      <c r="D28" s="3" t="s">
        <v>5</v>
      </c>
      <c r="E28" s="3" t="s">
        <v>5</v>
      </c>
    </row>
    <row r="29" spans="1:5">
      <c r="A29" s="1" t="s">
        <v>46</v>
      </c>
      <c r="B29" s="2" t="s">
        <v>47</v>
      </c>
      <c r="C29" s="3">
        <v>20783005755</v>
      </c>
      <c r="D29" s="3" t="s">
        <v>5</v>
      </c>
      <c r="E29" s="3" t="s">
        <v>5</v>
      </c>
    </row>
    <row r="30" spans="1:5">
      <c r="A30" s="1" t="s">
        <v>48</v>
      </c>
      <c r="B30" s="2" t="s">
        <v>49</v>
      </c>
      <c r="C30" s="3">
        <v>1424912</v>
      </c>
      <c r="D30" s="3" t="s">
        <v>5</v>
      </c>
      <c r="E30" s="3" t="s">
        <v>5</v>
      </c>
    </row>
    <row r="31" spans="1:5">
      <c r="A31" s="1" t="s">
        <v>50</v>
      </c>
      <c r="B31" s="2" t="s">
        <v>93</v>
      </c>
      <c r="C31" s="3">
        <v>1631687611.9300001</v>
      </c>
      <c r="E31" s="3" t="s">
        <v>5</v>
      </c>
    </row>
    <row r="32" spans="1:5">
      <c r="A32" s="1" t="s">
        <v>52</v>
      </c>
      <c r="B32" s="2" t="s">
        <v>53</v>
      </c>
      <c r="C32" s="3">
        <v>715033161</v>
      </c>
      <c r="D32" s="3" t="s">
        <v>5</v>
      </c>
      <c r="E32" s="3" t="s">
        <v>5</v>
      </c>
    </row>
    <row r="33" spans="1:5">
      <c r="A33" s="1" t="s">
        <v>54</v>
      </c>
      <c r="B33" s="2" t="s">
        <v>94</v>
      </c>
      <c r="C33" s="3">
        <v>99500000</v>
      </c>
      <c r="D33" s="3" t="s">
        <v>5</v>
      </c>
      <c r="E33" s="3" t="s">
        <v>5</v>
      </c>
    </row>
    <row r="34" spans="1:5">
      <c r="A34" s="1" t="s">
        <v>56</v>
      </c>
      <c r="B34" s="2" t="s">
        <v>95</v>
      </c>
      <c r="C34" s="3">
        <v>194609697</v>
      </c>
      <c r="D34" s="3" t="s">
        <v>5</v>
      </c>
      <c r="E34" s="3" t="s">
        <v>5</v>
      </c>
    </row>
    <row r="35" spans="1:5">
      <c r="A35" s="1" t="s">
        <v>58</v>
      </c>
      <c r="B35" s="2" t="s">
        <v>96</v>
      </c>
      <c r="C35" s="3">
        <v>622544753.92999995</v>
      </c>
      <c r="D35" s="3" t="s">
        <v>5</v>
      </c>
      <c r="E35" s="3" t="s">
        <v>5</v>
      </c>
    </row>
    <row r="36" spans="1:5">
      <c r="A36" s="1" t="s">
        <v>60</v>
      </c>
      <c r="B36" s="2" t="s">
        <v>19</v>
      </c>
      <c r="C36" s="3">
        <v>23975668</v>
      </c>
      <c r="E36" s="3" t="s">
        <v>5</v>
      </c>
    </row>
    <row r="37" spans="1:5">
      <c r="A37" s="1" t="s">
        <v>61</v>
      </c>
      <c r="B37" s="2" t="s">
        <v>62</v>
      </c>
      <c r="C37" s="3">
        <v>23975668</v>
      </c>
      <c r="D37" s="3" t="s">
        <v>5</v>
      </c>
      <c r="E37" s="3" t="s">
        <v>5</v>
      </c>
    </row>
    <row r="38" spans="1:5">
      <c r="A38" s="1" t="s">
        <v>63</v>
      </c>
      <c r="B38" s="2" t="s">
        <v>64</v>
      </c>
      <c r="C38" s="3">
        <v>947441047</v>
      </c>
      <c r="E38" s="3" t="s">
        <v>5</v>
      </c>
    </row>
    <row r="39" spans="1:5">
      <c r="A39" s="1" t="s">
        <v>65</v>
      </c>
      <c r="B39" s="2" t="s">
        <v>66</v>
      </c>
      <c r="C39" s="3">
        <v>550409</v>
      </c>
      <c r="D39" s="3" t="s">
        <v>5</v>
      </c>
      <c r="E39" s="3" t="s">
        <v>5</v>
      </c>
    </row>
    <row r="40" spans="1:5">
      <c r="A40" s="1" t="s">
        <v>67</v>
      </c>
      <c r="B40" s="2" t="s">
        <v>68</v>
      </c>
      <c r="C40" s="3">
        <v>946890638</v>
      </c>
      <c r="D40" s="3" t="s">
        <v>5</v>
      </c>
      <c r="E40" s="3" t="s">
        <v>5</v>
      </c>
    </row>
    <row r="41" spans="1:5">
      <c r="A41" s="1" t="s">
        <v>69</v>
      </c>
      <c r="B41" s="2" t="s">
        <v>70</v>
      </c>
      <c r="C41" s="3">
        <v>52649775.770000003</v>
      </c>
      <c r="D41" s="3" t="s">
        <v>5</v>
      </c>
    </row>
    <row r="42" spans="1:5">
      <c r="A42" s="1" t="s">
        <v>71</v>
      </c>
      <c r="B42" s="2" t="s">
        <v>72</v>
      </c>
      <c r="C42" s="3">
        <v>52649775.770000003</v>
      </c>
      <c r="E42" s="3" t="s">
        <v>5</v>
      </c>
    </row>
    <row r="43" spans="1:5">
      <c r="A43" s="1" t="s">
        <v>73</v>
      </c>
      <c r="B43" s="2" t="s">
        <v>74</v>
      </c>
      <c r="C43" s="3">
        <v>52649775.770000003</v>
      </c>
      <c r="D43" s="3" t="s">
        <v>5</v>
      </c>
      <c r="E43" s="3" t="s">
        <v>5</v>
      </c>
    </row>
    <row r="44" spans="1:5">
      <c r="A44" s="1" t="s">
        <v>77</v>
      </c>
      <c r="B44" s="2" t="s">
        <v>97</v>
      </c>
      <c r="C44" s="3">
        <v>-254422852.90000001</v>
      </c>
      <c r="D44" s="3" t="s">
        <v>5</v>
      </c>
    </row>
  </sheetData>
  <mergeCells count="5">
    <mergeCell ref="A1:D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2022</vt:lpstr>
      <vt:lpstr>Hoja1</vt:lpstr>
      <vt:lpstr>'2022'!Área_de_impresión</vt:lpstr>
      <vt:lpstr>'2022'!Títulos_a_imprimir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Server587_User1</dc:creator>
  <cp:lastModifiedBy>Sandra Mireya Romero Tamayo</cp:lastModifiedBy>
  <cp:lastPrinted>2022-11-28T19:33:20Z</cp:lastPrinted>
  <dcterms:created xsi:type="dcterms:W3CDTF">2022-11-28T15:18:44Z</dcterms:created>
  <dcterms:modified xsi:type="dcterms:W3CDTF">2022-11-29T13:49:02Z</dcterms:modified>
</cp:coreProperties>
</file>