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F537" lockStructure="1"/>
  <bookViews>
    <workbookView xWindow="0" yWindow="0" windowWidth="20490" windowHeight="7530"/>
  </bookViews>
  <sheets>
    <sheet name="P.Operativo SubGeneral- 4 Trim" sheetId="1" r:id="rId1"/>
  </sheets>
  <definedNames>
    <definedName name="_xlnm.Print_Titles" localSheetId="0">'P.Operativo SubGeneral- 4 Trim'!$1:$11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M12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Q12" i="1" l="1"/>
  <c r="Q25" i="1"/>
  <c r="Q24" i="1"/>
  <c r="Q21" i="1"/>
  <c r="Q20" i="1"/>
  <c r="Q17" i="1"/>
  <c r="Q16" i="1"/>
  <c r="Q15" i="1"/>
  <c r="Q19" i="1"/>
  <c r="Q23" i="1"/>
  <c r="Q13" i="1"/>
  <c r="Q14" i="1"/>
  <c r="Q18" i="1"/>
  <c r="Q22" i="1"/>
  <c r="Q26" i="1"/>
  <c r="P12" i="1"/>
</calcChain>
</file>

<file path=xl/sharedStrings.xml><?xml version="1.0" encoding="utf-8"?>
<sst xmlns="http://schemas.openxmlformats.org/spreadsheetml/2006/main" count="145" uniqueCount="95">
  <si>
    <t>Direccionamiento estrégico</t>
  </si>
  <si>
    <t>Código</t>
  </si>
  <si>
    <t>DE-F04</t>
  </si>
  <si>
    <t xml:space="preserve">Nombre del Formato </t>
  </si>
  <si>
    <t>PLAN OPERATIVO</t>
  </si>
  <si>
    <t>Versión</t>
  </si>
  <si>
    <t>DEPENDENCIA RESPONSABLE:</t>
  </si>
  <si>
    <t>VIGENCIA PLAN OPERATIVO:</t>
  </si>
  <si>
    <t xml:space="preserve">LINEAS ESTRATEGICAS DE TRABAJO: </t>
  </si>
  <si>
    <t>PROCESO</t>
  </si>
  <si>
    <t>COMPONENTES (Acciones)</t>
  </si>
  <si>
    <t>ACTIVIDADES</t>
  </si>
  <si>
    <t>PORCENTAJE  ACUMULADO DE CUMPLIMIENTO</t>
  </si>
  <si>
    <t xml:space="preserve">EVIDENCIAS 
</t>
  </si>
  <si>
    <t xml:space="preserve">OBSERVACIONES 
 </t>
  </si>
  <si>
    <t>Prog</t>
  </si>
  <si>
    <t>Ejec</t>
  </si>
  <si>
    <t>%</t>
  </si>
  <si>
    <t>% EJEC.</t>
  </si>
  <si>
    <t xml:space="preserve">(Describa la evidencia en cumplimiento de la meta) </t>
  </si>
  <si>
    <t xml:space="preserve">Fecha elaboración: </t>
  </si>
  <si>
    <t>ELABORÓ</t>
  </si>
  <si>
    <t>REVISÓ</t>
  </si>
  <si>
    <t>APROBOÓ</t>
  </si>
  <si>
    <t>Nombre</t>
  </si>
  <si>
    <t>Cargo</t>
  </si>
  <si>
    <t>Profesional Universitario - Profesional Contratista</t>
  </si>
  <si>
    <t>Fecha</t>
  </si>
  <si>
    <t>META VIGENCIA
 (físicas)</t>
  </si>
  <si>
    <t>PRIMER
TRIMESTRE</t>
  </si>
  <si>
    <t>SEGUNDO
TRIMESTRE</t>
  </si>
  <si>
    <t>TERCER
TRIMESTRE</t>
  </si>
  <si>
    <t>CUARTO
TRIMESTRE</t>
  </si>
  <si>
    <t>(Justifique los logros, retrasos o dificultades presentados en cumplimiento de la meta)</t>
  </si>
  <si>
    <t>SUBTOTAL</t>
  </si>
  <si>
    <t>Nombre Responsable de la Dependencia</t>
  </si>
  <si>
    <t>Nombre Responsable consolidación del informe</t>
  </si>
  <si>
    <t xml:space="preserve">Milena Rincón </t>
  </si>
  <si>
    <t>Profesional SIG</t>
  </si>
  <si>
    <t xml:space="preserve">TOTAL </t>
  </si>
  <si>
    <t xml:space="preserve">PROGRAMADO
</t>
  </si>
  <si>
    <t>INDICADORES 
(programación)</t>
  </si>
  <si>
    <t xml:space="preserve">Nombre del Proceso </t>
  </si>
  <si>
    <t>PRODUCTO o Resultado esperado</t>
  </si>
  <si>
    <t>Nubia Zubieta - Fátima Rodríguez</t>
  </si>
  <si>
    <t xml:space="preserve">TOTAL % DE AVANCE </t>
  </si>
  <si>
    <t>CUARTO TRIMESTRE 2016</t>
  </si>
  <si>
    <t xml:space="preserve">Registrar la informacion de cdp y crps en sistema predis  como insumos para la ejecución presupuestal de gastos de funcionamiento e inversión  </t>
  </si>
  <si>
    <t xml:space="preserve">Elaborar un cuadro de pagos de las reservas presupuestales para control y segumiento </t>
  </si>
  <si>
    <t>Elaborar el Anteproyecto de Presupuesto de gastos de Funcionamiento .</t>
  </si>
  <si>
    <t>Realizar el 100% de las solicitudes  radicadas en corporativa de  pagos mensuales de los contratos que adelante el IDPC. (inversión)</t>
  </si>
  <si>
    <t>Realizar el 100% de los pagos  programados con los pagos realizados  ( funcionamiento)</t>
  </si>
  <si>
    <t>Cumplir al 100%  los informes contables requeridos (Saldos y movimientos,  Balance General, Estado de actividad economica social y ambiental, estado de cambio en el patrimonio, Operaciones reciprocas, cartera).</t>
  </si>
  <si>
    <t>Dar cumplimiento al 100% de las conciliaciones y arqueos programados para el aseguramiento de la información contable.)</t>
  </si>
  <si>
    <t>Realizar la toma  física de inventarios  y su verificación y confrontación Vs saldos en libros en el sistema SIIGO.</t>
  </si>
  <si>
    <t>Ejecutar el Plan Institucional de Capacitacion.</t>
  </si>
  <si>
    <t>Realizar seguimiento mensual a los términos de respuesta de las quejas, reclamos, sugerencias y solicitudes de información que los ciudadanos y demás partes interesadas formulan al IDPC.</t>
  </si>
  <si>
    <t>Elaborar y formular el Plan Institucional de Bienestar e Incentivos para el Instituto Distrital de Patrimonio Cultural.</t>
  </si>
  <si>
    <t>Ejecutar el Plan Institucional de Bienestar e Incentivos</t>
  </si>
  <si>
    <t>Elaboral y formular el Plan Institucional de Seguridad y Salud en el Trabajo.</t>
  </si>
  <si>
    <t>Ejecutar el Plan Institucional de Seguridad y Salud en el Trabajo</t>
  </si>
  <si>
    <t>Fortalecer el 100% Sistema Integrado de Gestión.</t>
  </si>
  <si>
    <t xml:space="preserve">No. de Informes elaborados/No. de Informes programados </t>
  </si>
  <si>
    <t>Anteproyecto elaborado</t>
  </si>
  <si>
    <t>Registros en el Sistema OPGET, órdenes de pago realizadas.</t>
  </si>
  <si>
    <t>Informes contables</t>
  </si>
  <si>
    <t>Informes Contables</t>
  </si>
  <si>
    <t>Conciliaciones y Arqueos</t>
  </si>
  <si>
    <t>Planillas de recolección de información para la realización de inventarios, resultado de la verificación física de los inventarios, sistematización y cruce de los inventarios físicos con el sistema SIIGO y lo que se guarda en libros.</t>
  </si>
  <si>
    <t>Acciones de seguimiento</t>
  </si>
  <si>
    <t>Documento Plan de capacitación.</t>
  </si>
  <si>
    <t>Listas de asistencia, Evaluación de la capacitación, Oficios de convocatoria, Memorandos.</t>
  </si>
  <si>
    <t>Documento  plan Institucional de bienestar e incentivos</t>
  </si>
  <si>
    <t>Listados de asistencia, memorandos, correos, registro fotografico.</t>
  </si>
  <si>
    <t>Documento Plan Institucional de Seguridad y Salud en el Trabajo</t>
  </si>
  <si>
    <t>Informes, ejecución presupuestal impresa del  sistema Predis</t>
  </si>
  <si>
    <t>informe de ejecución presupuestal de reservas impresa en el sistema predis</t>
  </si>
  <si>
    <t>Anteproyecto y soportes</t>
  </si>
  <si>
    <t>SUBDIRECCION DE GESTION CORPORATIVA</t>
  </si>
  <si>
    <t>Administrar los Recursos Economicos de manera eficiente, realizando la planeación , Proyección y ejecucción de los ingresos y de los gastos de funcionamientoe inversión para dar cumplimiento de las metas y Objetivos del Instituto Distrital de Patrimonio Cultural</t>
  </si>
  <si>
    <t>Plan de Salud Ocupacional</t>
  </si>
  <si>
    <t>Plan de Bienestar e incentivos</t>
  </si>
  <si>
    <t>Plan de Capacitación</t>
  </si>
  <si>
    <t>Procesos y procedimientos - Atención a Clientes y Usuarios</t>
  </si>
  <si>
    <t>Almacén e Inventarios</t>
  </si>
  <si>
    <t>Contabilidad</t>
  </si>
  <si>
    <t>Presupuesto</t>
  </si>
  <si>
    <t>JUAN FERNANDO ACOSTA MIRKOW</t>
  </si>
  <si>
    <t>Total de registro de los Informes, ejecución presupuestal impresa del  sistema Predis</t>
  </si>
  <si>
    <t>Informe de ejecución presupuestal de reservas impresa en el sistema predis</t>
  </si>
  <si>
    <t>Total de Registros en el Sistema OPGET, órdenes de pago realizadas.</t>
  </si>
  <si>
    <t>Conciliaciones y Arqueos realizados</t>
  </si>
  <si>
    <t>Inventario General</t>
  </si>
  <si>
    <t>Respuestas de las quejas, reclamos, sugerencias y solicitudes de información que los ciudadanos y demás partes interesadas formulan al IDPC.</t>
  </si>
  <si>
    <t>JUAN CARLOS ALVARADO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</si>
</sst>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€_-;\-* #,##0\ _€_-;_-* \-?\ _€_-;_-@_-"/>
  </numFmts>
  <fonts count="26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 Narrow"/>
      <family val="2"/>
    </font>
    <font>
      <sz val="16"/>
      <color theme="1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theme="1"/>
      <name val="Arial Narrow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left"/>
    </xf>
    <xf numFmtId="0" fontId="0" fillId="0" borderId="0" xfId="0" applyProtection="1"/>
    <xf numFmtId="0" fontId="7" fillId="3" borderId="0" xfId="0" applyFont="1" applyFill="1" applyAlignment="1" applyProtection="1"/>
    <xf numFmtId="0" fontId="4" fillId="3" borderId="0" xfId="0" applyFont="1" applyFill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left" vertical="center" wrapText="1"/>
    </xf>
    <xf numFmtId="0" fontId="20" fillId="3" borderId="3" xfId="0" applyFont="1" applyFill="1" applyBorder="1" applyAlignment="1" applyProtection="1">
      <alignment horizontal="left" vertical="center" wrapText="1"/>
    </xf>
    <xf numFmtId="0" fontId="20" fillId="3" borderId="4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1" fontId="13" fillId="0" borderId="1" xfId="0" applyNumberFormat="1" applyFont="1" applyBorder="1" applyAlignment="1" applyProtection="1">
      <alignment vertical="center" wrapText="1"/>
    </xf>
    <xf numFmtId="1" fontId="13" fillId="0" borderId="1" xfId="0" applyNumberFormat="1" applyFont="1" applyBorder="1" applyAlignment="1" applyProtection="1">
      <alignment horizontal="center" vertical="center" wrapText="1"/>
    </xf>
    <xf numFmtId="164" fontId="13" fillId="0" borderId="1" xfId="0" applyNumberFormat="1" applyFont="1" applyBorder="1" applyAlignment="1" applyProtection="1">
      <alignment horizontal="left" vertical="center" wrapText="1"/>
    </xf>
    <xf numFmtId="9" fontId="13" fillId="0" borderId="1" xfId="0" applyNumberFormat="1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9" fontId="13" fillId="5" borderId="1" xfId="0" applyNumberFormat="1" applyFont="1" applyFill="1" applyBorder="1" applyAlignment="1" applyProtection="1">
      <alignment horizontal="center" vertical="center" wrapText="1"/>
    </xf>
    <xf numFmtId="9" fontId="13" fillId="6" borderId="1" xfId="0" applyNumberFormat="1" applyFont="1" applyFill="1" applyBorder="1" applyAlignment="1" applyProtection="1">
      <alignment horizontal="center" vertical="center" wrapText="1"/>
    </xf>
    <xf numFmtId="9" fontId="8" fillId="4" borderId="1" xfId="1" applyFont="1" applyFill="1" applyBorder="1" applyAlignment="1" applyProtection="1">
      <alignment horizontal="center" vertical="center" wrapText="1"/>
    </xf>
    <xf numFmtId="164" fontId="13" fillId="0" borderId="1" xfId="0" applyNumberFormat="1" applyFont="1" applyBorder="1" applyAlignment="1" applyProtection="1">
      <alignment horizontal="justify" vertical="center" wrapText="1"/>
    </xf>
    <xf numFmtId="0" fontId="13" fillId="0" borderId="1" xfId="0" applyFont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1" fontId="13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Border="1" applyAlignment="1" applyProtection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justify" vertical="top" wrapText="1"/>
    </xf>
    <xf numFmtId="1" fontId="13" fillId="0" borderId="9" xfId="0" applyNumberFormat="1" applyFont="1" applyBorder="1" applyAlignment="1" applyProtection="1">
      <alignment vertical="center" wrapText="1"/>
    </xf>
    <xf numFmtId="1" fontId="13" fillId="0" borderId="9" xfId="0" applyNumberFormat="1" applyFont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21" fillId="2" borderId="9" xfId="0" applyFont="1" applyFill="1" applyBorder="1" applyAlignment="1" applyProtection="1">
      <alignment vertical="center" wrapText="1"/>
    </xf>
    <xf numFmtId="2" fontId="23" fillId="2" borderId="9" xfId="0" applyNumberFormat="1" applyFont="1" applyFill="1" applyBorder="1" applyAlignment="1" applyProtection="1">
      <alignment horizontal="center" vertical="center" wrapText="1"/>
    </xf>
    <xf numFmtId="1" fontId="13" fillId="2" borderId="1" xfId="0" applyNumberFormat="1" applyFont="1" applyFill="1" applyBorder="1" applyAlignment="1" applyProtection="1">
      <alignment horizontal="left" vertical="center" wrapText="1"/>
    </xf>
    <xf numFmtId="1" fontId="13" fillId="2" borderId="1" xfId="0" applyNumberFormat="1" applyFont="1" applyFill="1" applyBorder="1" applyAlignment="1" applyProtection="1">
      <alignment vertical="center" wrapText="1"/>
    </xf>
    <xf numFmtId="9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9" fontId="13" fillId="2" borderId="1" xfId="1" applyFont="1" applyFill="1" applyBorder="1" applyAlignment="1" applyProtection="1">
      <alignment horizontal="center" vertical="center" wrapText="1"/>
    </xf>
    <xf numFmtId="9" fontId="8" fillId="2" borderId="1" xfId="1" applyFont="1" applyFill="1" applyBorder="1" applyAlignment="1" applyProtection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/>
    <xf numFmtId="0" fontId="7" fillId="8" borderId="2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2" fontId="8" fillId="8" borderId="1" xfId="0" applyNumberFormat="1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left" vertical="center" wrapText="1"/>
    </xf>
    <xf numFmtId="0" fontId="7" fillId="8" borderId="1" xfId="0" applyFont="1" applyFill="1" applyBorder="1" applyAlignment="1" applyProtection="1">
      <alignment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4" fontId="13" fillId="8" borderId="1" xfId="0" applyNumberFormat="1" applyFont="1" applyFill="1" applyBorder="1" applyAlignment="1" applyProtection="1">
      <alignment horizontal="center" vertical="center" wrapText="1"/>
    </xf>
    <xf numFmtId="10" fontId="13" fillId="8" borderId="1" xfId="0" applyNumberFormat="1" applyFont="1" applyFill="1" applyBorder="1" applyAlignment="1" applyProtection="1">
      <alignment horizontal="center" vertical="center" wrapText="1"/>
    </xf>
    <xf numFmtId="4" fontId="8" fillId="8" borderId="1" xfId="0" applyNumberFormat="1" applyFont="1" applyFill="1" applyBorder="1" applyAlignment="1" applyProtection="1">
      <alignment horizontal="center" vertical="center" wrapText="1"/>
    </xf>
    <xf numFmtId="9" fontId="14" fillId="8" borderId="1" xfId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9" fontId="4" fillId="3" borderId="0" xfId="0" applyNumberFormat="1" applyFont="1" applyFill="1" applyAlignment="1" applyProtection="1">
      <alignment horizontal="left"/>
    </xf>
    <xf numFmtId="9" fontId="4" fillId="3" borderId="0" xfId="0" applyNumberFormat="1" applyFont="1" applyFill="1" applyAlignment="1" applyProtection="1">
      <alignment horizontal="center"/>
    </xf>
    <xf numFmtId="0" fontId="24" fillId="3" borderId="0" xfId="0" applyFont="1" applyFill="1" applyProtection="1"/>
    <xf numFmtId="0" fontId="15" fillId="3" borderId="0" xfId="0" applyFont="1" applyFill="1" applyProtection="1"/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9" fontId="13" fillId="7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15" fillId="3" borderId="11" xfId="0" applyFont="1" applyFill="1" applyBorder="1" applyProtection="1"/>
    <xf numFmtId="0" fontId="7" fillId="3" borderId="12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0" fillId="3" borderId="12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14" fontId="7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center"/>
    </xf>
    <xf numFmtId="0" fontId="7" fillId="0" borderId="0" xfId="0" applyFont="1" applyProtection="1"/>
    <xf numFmtId="0" fontId="25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</cellXfs>
  <cellStyles count="3">
    <cellStyle name="Normal" xfId="0" builtinId="0"/>
    <cellStyle name="Porcentaje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437152</xdr:colOff>
      <xdr:row>0</xdr:row>
      <xdr:rowOff>15363</xdr:rowOff>
    </xdr:from>
    <xdr:to>
      <xdr:col>0</xdr:col>
      <xdr:colOff>1422989</xdr:colOff>
      <xdr:row>1</xdr:row>
      <xdr:rowOff>282063</xdr:rowOff>
    </xdr:to>
    <xdr:pic>
      <xdr:nvPicPr>
        <xdr:cNvPr id="2" name="8 Imagen" descr="IDPCBY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52" y="15363"/>
          <a:ext cx="985837" cy="75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view="pageBreakPreview" zoomScale="69" zoomScaleNormal="69" zoomScaleSheetLayoutView="69" workbookViewId="0">
      <pane ySplit="11" topLeftCell="A12" activePane="bottomLeft" state="frozen"/>
      <selection activeCell="D1" sqref="D1"/>
      <selection pane="bottomLeft" activeCell="E9" sqref="E9:E11"/>
    </sheetView>
  </sheetViews>
  <sheetFormatPr baseColWidth="10" defaultRowHeight="15.75" outlineLevelCol="1" x14ac:dyDescent="0.25"/>
  <cols>
    <col min="1" max="1" width="27.5703125" style="115" customWidth="1"/>
    <col min="2" max="2" width="20.7109375" style="115" customWidth="1"/>
    <col min="3" max="3" width="45.42578125" style="116" customWidth="1" outlineLevel="1"/>
    <col min="4" max="4" width="15.5703125" style="116" customWidth="1" outlineLevel="1"/>
    <col min="5" max="5" width="22.85546875" style="117" customWidth="1" outlineLevel="1"/>
    <col min="6" max="6" width="33" style="6" customWidth="1" outlineLevel="1"/>
    <col min="7" max="7" width="23.140625" style="6" customWidth="1" outlineLevel="1"/>
    <col min="8" max="8" width="7.7109375" style="104" customWidth="1" outlineLevel="1"/>
    <col min="9" max="9" width="7" style="104" customWidth="1" outlineLevel="1"/>
    <col min="10" max="10" width="8.7109375" style="104" customWidth="1" outlineLevel="1"/>
    <col min="11" max="11" width="6.42578125" style="104" customWidth="1" outlineLevel="1"/>
    <col min="12" max="12" width="9" style="104" customWidth="1" outlineLevel="1"/>
    <col min="13" max="13" width="10.5703125" style="104" customWidth="1" outlineLevel="1"/>
    <col min="14" max="14" width="8.28515625" style="104" customWidth="1" outlineLevel="1"/>
    <col min="15" max="15" width="11.42578125" style="104" customWidth="1" outlineLevel="1"/>
    <col min="16" max="16" width="9.5703125" style="104" customWidth="1" outlineLevel="1"/>
    <col min="17" max="17" width="12.5703125" style="104" customWidth="1" outlineLevel="1"/>
    <col min="18" max="18" width="38.7109375" style="104" customWidth="1" outlineLevel="1"/>
    <col min="19" max="19" width="30.85546875" style="6" customWidth="1"/>
    <col min="20" max="20" width="0.140625" style="6" customWidth="1"/>
    <col min="21" max="16384" width="11.42578125" style="6"/>
  </cols>
  <sheetData>
    <row r="1" spans="1:19" ht="38.25" customHeight="1" x14ac:dyDescent="0.25">
      <c r="A1" s="1"/>
      <c r="B1" s="2" t="s">
        <v>42</v>
      </c>
      <c r="C1" s="2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 t="s">
        <v>1</v>
      </c>
      <c r="S1" s="5" t="s">
        <v>2</v>
      </c>
    </row>
    <row r="2" spans="1:19" ht="28.5" customHeight="1" x14ac:dyDescent="0.25">
      <c r="A2" s="1"/>
      <c r="B2" s="2" t="s">
        <v>3</v>
      </c>
      <c r="C2" s="2"/>
      <c r="D2" s="3"/>
      <c r="E2" s="7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 t="s">
        <v>5</v>
      </c>
      <c r="S2" s="5">
        <v>2</v>
      </c>
    </row>
    <row r="3" spans="1:19" ht="6.75" customHeight="1" x14ac:dyDescent="0.25">
      <c r="A3" s="8"/>
      <c r="B3" s="8"/>
      <c r="C3" s="9"/>
      <c r="D3" s="9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45" customHeight="1" x14ac:dyDescent="0.25">
      <c r="A4" s="14" t="s">
        <v>6</v>
      </c>
      <c r="B4" s="15" t="s">
        <v>78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7</v>
      </c>
      <c r="O4" s="16"/>
      <c r="P4" s="15" t="s">
        <v>46</v>
      </c>
      <c r="Q4" s="15"/>
      <c r="R4" s="15"/>
      <c r="S4" s="15"/>
    </row>
    <row r="5" spans="1:19" ht="20.25" customHeight="1" x14ac:dyDescent="0.25">
      <c r="A5" s="17" t="s">
        <v>8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ht="15.75" customHeight="1" x14ac:dyDescent="0.25">
      <c r="A6" s="21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5.75" customHeight="1" x14ac:dyDescent="0.25">
      <c r="A7" s="2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</row>
    <row r="8" spans="1:19" ht="11.25" customHeight="1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26.25" customHeight="1" x14ac:dyDescent="0.25">
      <c r="A9" s="25" t="s">
        <v>9</v>
      </c>
      <c r="B9" s="25" t="s">
        <v>10</v>
      </c>
      <c r="C9" s="25" t="s">
        <v>11</v>
      </c>
      <c r="D9" s="25" t="s">
        <v>40</v>
      </c>
      <c r="E9" s="26" t="s">
        <v>43</v>
      </c>
      <c r="F9" s="27" t="s">
        <v>28</v>
      </c>
      <c r="G9" s="28" t="s">
        <v>41</v>
      </c>
      <c r="H9" s="29"/>
      <c r="I9" s="29"/>
      <c r="J9" s="29"/>
      <c r="K9" s="29"/>
      <c r="L9" s="29"/>
      <c r="M9" s="29"/>
      <c r="N9" s="29"/>
      <c r="O9" s="29"/>
      <c r="P9" s="25" t="s">
        <v>12</v>
      </c>
      <c r="Q9" s="25"/>
      <c r="R9" s="25" t="s">
        <v>13</v>
      </c>
      <c r="S9" s="25" t="s">
        <v>14</v>
      </c>
    </row>
    <row r="10" spans="1:19" ht="42" customHeight="1" x14ac:dyDescent="0.25">
      <c r="A10" s="25"/>
      <c r="B10" s="25"/>
      <c r="C10" s="25"/>
      <c r="D10" s="25"/>
      <c r="E10" s="26"/>
      <c r="F10" s="27"/>
      <c r="G10" s="30"/>
      <c r="H10" s="31" t="s">
        <v>29</v>
      </c>
      <c r="I10" s="31"/>
      <c r="J10" s="31" t="s">
        <v>30</v>
      </c>
      <c r="K10" s="31"/>
      <c r="L10" s="31" t="s">
        <v>31</v>
      </c>
      <c r="M10" s="31"/>
      <c r="N10" s="31" t="s">
        <v>32</v>
      </c>
      <c r="O10" s="31"/>
      <c r="P10" s="25"/>
      <c r="Q10" s="25"/>
      <c r="R10" s="25"/>
      <c r="S10" s="25"/>
    </row>
    <row r="11" spans="1:19" ht="57.75" customHeight="1" x14ac:dyDescent="0.25">
      <c r="A11" s="25"/>
      <c r="B11" s="25"/>
      <c r="C11" s="32"/>
      <c r="D11" s="32"/>
      <c r="E11" s="33"/>
      <c r="F11" s="34"/>
      <c r="G11" s="35"/>
      <c r="H11" s="36" t="s">
        <v>16</v>
      </c>
      <c r="I11" s="36" t="s">
        <v>17</v>
      </c>
      <c r="J11" s="36" t="s">
        <v>16</v>
      </c>
      <c r="K11" s="36" t="s">
        <v>17</v>
      </c>
      <c r="L11" s="36" t="s">
        <v>16</v>
      </c>
      <c r="M11" s="36" t="s">
        <v>17</v>
      </c>
      <c r="N11" s="36" t="s">
        <v>16</v>
      </c>
      <c r="O11" s="36" t="s">
        <v>17</v>
      </c>
      <c r="P11" s="36" t="s">
        <v>15</v>
      </c>
      <c r="Q11" s="37" t="s">
        <v>18</v>
      </c>
      <c r="R11" s="37" t="s">
        <v>19</v>
      </c>
      <c r="S11" s="37" t="s">
        <v>33</v>
      </c>
    </row>
    <row r="12" spans="1:19" ht="111.75" customHeight="1" x14ac:dyDescent="0.25">
      <c r="A12" s="38" t="s">
        <v>79</v>
      </c>
      <c r="B12" s="38" t="s">
        <v>86</v>
      </c>
      <c r="C12" s="39" t="s">
        <v>47</v>
      </c>
      <c r="D12" s="40">
        <v>12</v>
      </c>
      <c r="E12" s="41" t="s">
        <v>88</v>
      </c>
      <c r="F12" s="39" t="s">
        <v>61</v>
      </c>
      <c r="G12" s="42" t="s">
        <v>62</v>
      </c>
      <c r="H12" s="43">
        <v>3</v>
      </c>
      <c r="I12" s="44">
        <f>+H12/D12*100%</f>
        <v>0.25</v>
      </c>
      <c r="J12" s="43">
        <v>3</v>
      </c>
      <c r="K12" s="44">
        <f>+J12/D12*100%</f>
        <v>0.25</v>
      </c>
      <c r="L12" s="43">
        <v>3</v>
      </c>
      <c r="M12" s="45">
        <f>+L12/D12*100%</f>
        <v>0.25</v>
      </c>
      <c r="N12" s="43">
        <v>3</v>
      </c>
      <c r="O12" s="45">
        <f>+N12/D12*100%</f>
        <v>0.25</v>
      </c>
      <c r="P12" s="43">
        <f>+D12</f>
        <v>12</v>
      </c>
      <c r="Q12" s="46">
        <f>+I12+K12+M12+O12</f>
        <v>1</v>
      </c>
      <c r="R12" s="47" t="s">
        <v>75</v>
      </c>
      <c r="S12" s="48"/>
    </row>
    <row r="13" spans="1:19" ht="97.5" customHeight="1" x14ac:dyDescent="0.25">
      <c r="A13" s="49"/>
      <c r="B13" s="49"/>
      <c r="C13" s="39" t="s">
        <v>48</v>
      </c>
      <c r="D13" s="50">
        <v>12</v>
      </c>
      <c r="E13" s="41" t="s">
        <v>89</v>
      </c>
      <c r="F13" s="39" t="s">
        <v>61</v>
      </c>
      <c r="G13" s="42" t="s">
        <v>62</v>
      </c>
      <c r="H13" s="43">
        <v>3</v>
      </c>
      <c r="I13" s="44">
        <f t="shared" ref="I13:I26" si="0">+H13/D13*100%</f>
        <v>0.25</v>
      </c>
      <c r="J13" s="43">
        <v>3</v>
      </c>
      <c r="K13" s="44">
        <f t="shared" ref="K13:K26" si="1">+J13/D13*100%</f>
        <v>0.25</v>
      </c>
      <c r="L13" s="43">
        <v>3</v>
      </c>
      <c r="M13" s="45">
        <f t="shared" ref="M13:M26" si="2">+L13/D13*100%</f>
        <v>0.25</v>
      </c>
      <c r="N13" s="43">
        <v>3</v>
      </c>
      <c r="O13" s="45">
        <f t="shared" ref="O13:O26" si="3">+N13/D13*100%</f>
        <v>0.25</v>
      </c>
      <c r="P13" s="43">
        <f t="shared" ref="P13:P26" si="4">+D13</f>
        <v>12</v>
      </c>
      <c r="Q13" s="46">
        <f t="shared" ref="Q13:Q26" si="5">+I13+K13+M13+O13</f>
        <v>1</v>
      </c>
      <c r="R13" s="47" t="s">
        <v>76</v>
      </c>
      <c r="S13" s="51"/>
    </row>
    <row r="14" spans="1:19" ht="48" customHeight="1" x14ac:dyDescent="0.25">
      <c r="A14" s="49"/>
      <c r="B14" s="49"/>
      <c r="C14" s="39" t="s">
        <v>49</v>
      </c>
      <c r="D14" s="40">
        <v>1</v>
      </c>
      <c r="E14" s="41" t="s">
        <v>77</v>
      </c>
      <c r="F14" s="39" t="s">
        <v>61</v>
      </c>
      <c r="G14" s="42" t="s">
        <v>63</v>
      </c>
      <c r="H14" s="43">
        <v>0</v>
      </c>
      <c r="I14" s="44">
        <f t="shared" si="0"/>
        <v>0</v>
      </c>
      <c r="J14" s="43">
        <v>0</v>
      </c>
      <c r="K14" s="44">
        <f t="shared" si="1"/>
        <v>0</v>
      </c>
      <c r="L14" s="43">
        <v>0</v>
      </c>
      <c r="M14" s="45">
        <f t="shared" si="2"/>
        <v>0</v>
      </c>
      <c r="N14" s="43">
        <v>1</v>
      </c>
      <c r="O14" s="45">
        <f t="shared" si="3"/>
        <v>1</v>
      </c>
      <c r="P14" s="43">
        <f t="shared" si="4"/>
        <v>1</v>
      </c>
      <c r="Q14" s="46">
        <f t="shared" si="5"/>
        <v>1</v>
      </c>
      <c r="R14" s="47" t="s">
        <v>77</v>
      </c>
      <c r="S14" s="52"/>
    </row>
    <row r="15" spans="1:19" ht="77.25" customHeight="1" x14ac:dyDescent="0.25">
      <c r="A15" s="49"/>
      <c r="B15" s="49"/>
      <c r="C15" s="39" t="s">
        <v>50</v>
      </c>
      <c r="D15" s="40">
        <v>100</v>
      </c>
      <c r="E15" s="41" t="s">
        <v>90</v>
      </c>
      <c r="F15" s="39" t="s">
        <v>61</v>
      </c>
      <c r="G15" s="42" t="s">
        <v>64</v>
      </c>
      <c r="H15" s="43">
        <v>25</v>
      </c>
      <c r="I15" s="44">
        <f t="shared" si="0"/>
        <v>0.25</v>
      </c>
      <c r="J15" s="43">
        <v>25</v>
      </c>
      <c r="K15" s="44">
        <f t="shared" si="1"/>
        <v>0.25</v>
      </c>
      <c r="L15" s="43">
        <v>25</v>
      </c>
      <c r="M15" s="45">
        <f t="shared" si="2"/>
        <v>0.25</v>
      </c>
      <c r="N15" s="43">
        <v>25</v>
      </c>
      <c r="O15" s="45">
        <f t="shared" si="3"/>
        <v>0.25</v>
      </c>
      <c r="P15" s="43">
        <f t="shared" si="4"/>
        <v>100</v>
      </c>
      <c r="Q15" s="46">
        <f t="shared" si="5"/>
        <v>1</v>
      </c>
      <c r="R15" s="47" t="s">
        <v>64</v>
      </c>
      <c r="S15" s="48"/>
    </row>
    <row r="16" spans="1:19" ht="76.5" customHeight="1" x14ac:dyDescent="0.25">
      <c r="A16" s="49"/>
      <c r="B16" s="49"/>
      <c r="C16" s="39" t="s">
        <v>51</v>
      </c>
      <c r="D16" s="40">
        <v>100</v>
      </c>
      <c r="E16" s="41" t="s">
        <v>90</v>
      </c>
      <c r="F16" s="39" t="s">
        <v>61</v>
      </c>
      <c r="G16" s="42" t="s">
        <v>64</v>
      </c>
      <c r="H16" s="43">
        <v>25</v>
      </c>
      <c r="I16" s="44">
        <f t="shared" si="0"/>
        <v>0.25</v>
      </c>
      <c r="J16" s="43">
        <v>25</v>
      </c>
      <c r="K16" s="44">
        <f t="shared" si="1"/>
        <v>0.25</v>
      </c>
      <c r="L16" s="43">
        <v>25</v>
      </c>
      <c r="M16" s="45">
        <f t="shared" si="2"/>
        <v>0.25</v>
      </c>
      <c r="N16" s="43">
        <v>25</v>
      </c>
      <c r="O16" s="45">
        <f t="shared" si="3"/>
        <v>0.25</v>
      </c>
      <c r="P16" s="43">
        <f t="shared" si="4"/>
        <v>100</v>
      </c>
      <c r="Q16" s="46">
        <f t="shared" si="5"/>
        <v>1</v>
      </c>
      <c r="R16" s="47" t="s">
        <v>64</v>
      </c>
      <c r="S16" s="53"/>
    </row>
    <row r="17" spans="1:20" ht="90" customHeight="1" x14ac:dyDescent="0.25">
      <c r="A17" s="49"/>
      <c r="B17" s="49" t="s">
        <v>85</v>
      </c>
      <c r="C17" s="39" t="s">
        <v>52</v>
      </c>
      <c r="D17" s="40">
        <v>100</v>
      </c>
      <c r="E17" s="41" t="s">
        <v>65</v>
      </c>
      <c r="F17" s="39" t="s">
        <v>61</v>
      </c>
      <c r="G17" s="42" t="s">
        <v>66</v>
      </c>
      <c r="H17" s="43">
        <v>25</v>
      </c>
      <c r="I17" s="44">
        <f t="shared" si="0"/>
        <v>0.25</v>
      </c>
      <c r="J17" s="43">
        <v>25</v>
      </c>
      <c r="K17" s="44">
        <f t="shared" si="1"/>
        <v>0.25</v>
      </c>
      <c r="L17" s="43">
        <v>25</v>
      </c>
      <c r="M17" s="45">
        <f t="shared" si="2"/>
        <v>0.25</v>
      </c>
      <c r="N17" s="43">
        <v>25</v>
      </c>
      <c r="O17" s="45">
        <f t="shared" si="3"/>
        <v>0.25</v>
      </c>
      <c r="P17" s="43">
        <f t="shared" si="4"/>
        <v>100</v>
      </c>
      <c r="Q17" s="46">
        <f t="shared" si="5"/>
        <v>1</v>
      </c>
      <c r="R17" s="47" t="s">
        <v>65</v>
      </c>
      <c r="S17" s="48"/>
    </row>
    <row r="18" spans="1:20" ht="49.5" x14ac:dyDescent="0.25">
      <c r="A18" s="49"/>
      <c r="B18" s="49"/>
      <c r="C18" s="54" t="s">
        <v>53</v>
      </c>
      <c r="D18" s="55">
        <v>100</v>
      </c>
      <c r="E18" s="41" t="s">
        <v>91</v>
      </c>
      <c r="F18" s="39" t="s">
        <v>61</v>
      </c>
      <c r="G18" s="42" t="s">
        <v>67</v>
      </c>
      <c r="H18" s="43">
        <v>24</v>
      </c>
      <c r="I18" s="44">
        <f t="shared" si="0"/>
        <v>0.24</v>
      </c>
      <c r="J18" s="43">
        <v>18</v>
      </c>
      <c r="K18" s="44">
        <f t="shared" si="1"/>
        <v>0.18</v>
      </c>
      <c r="L18" s="43">
        <v>25</v>
      </c>
      <c r="M18" s="45">
        <f t="shared" si="2"/>
        <v>0.25</v>
      </c>
      <c r="N18" s="43">
        <v>25</v>
      </c>
      <c r="O18" s="45">
        <f t="shared" si="3"/>
        <v>0.25</v>
      </c>
      <c r="P18" s="43">
        <f t="shared" si="4"/>
        <v>100</v>
      </c>
      <c r="Q18" s="46">
        <f t="shared" si="5"/>
        <v>0.91999999999999993</v>
      </c>
      <c r="R18" s="47" t="s">
        <v>67</v>
      </c>
      <c r="S18" s="48"/>
    </row>
    <row r="19" spans="1:20" ht="194.25" customHeight="1" x14ac:dyDescent="0.25">
      <c r="A19" s="49"/>
      <c r="B19" s="56" t="s">
        <v>84</v>
      </c>
      <c r="C19" s="54" t="s">
        <v>54</v>
      </c>
      <c r="D19" s="55">
        <v>100</v>
      </c>
      <c r="E19" s="41" t="s">
        <v>92</v>
      </c>
      <c r="F19" s="39" t="s">
        <v>61</v>
      </c>
      <c r="G19" s="42" t="s">
        <v>68</v>
      </c>
      <c r="H19" s="43">
        <v>0</v>
      </c>
      <c r="I19" s="44">
        <f t="shared" si="0"/>
        <v>0</v>
      </c>
      <c r="J19" s="43">
        <v>0</v>
      </c>
      <c r="K19" s="44">
        <f t="shared" si="1"/>
        <v>0</v>
      </c>
      <c r="L19" s="43">
        <v>0</v>
      </c>
      <c r="M19" s="45">
        <f t="shared" si="2"/>
        <v>0</v>
      </c>
      <c r="N19" s="43">
        <v>100</v>
      </c>
      <c r="O19" s="45">
        <f t="shared" si="3"/>
        <v>1</v>
      </c>
      <c r="P19" s="43">
        <f t="shared" si="4"/>
        <v>100</v>
      </c>
      <c r="Q19" s="46">
        <f t="shared" si="5"/>
        <v>1</v>
      </c>
      <c r="R19" s="41" t="s">
        <v>68</v>
      </c>
      <c r="S19" s="48"/>
    </row>
    <row r="20" spans="1:20" ht="141" customHeight="1" x14ac:dyDescent="0.25">
      <c r="A20" s="49"/>
      <c r="B20" s="56" t="s">
        <v>83</v>
      </c>
      <c r="C20" s="54" t="s">
        <v>56</v>
      </c>
      <c r="D20" s="55">
        <v>12</v>
      </c>
      <c r="E20" s="41" t="s">
        <v>93</v>
      </c>
      <c r="F20" s="39" t="s">
        <v>61</v>
      </c>
      <c r="G20" s="42" t="s">
        <v>69</v>
      </c>
      <c r="H20" s="43">
        <v>3</v>
      </c>
      <c r="I20" s="44">
        <f t="shared" si="0"/>
        <v>0.25</v>
      </c>
      <c r="J20" s="43">
        <v>3</v>
      </c>
      <c r="K20" s="44">
        <f t="shared" si="1"/>
        <v>0.25</v>
      </c>
      <c r="L20" s="43">
        <v>3</v>
      </c>
      <c r="M20" s="45">
        <f t="shared" si="2"/>
        <v>0.25</v>
      </c>
      <c r="N20" s="43">
        <v>3</v>
      </c>
      <c r="O20" s="45">
        <f t="shared" si="3"/>
        <v>0.25</v>
      </c>
      <c r="P20" s="43">
        <f t="shared" si="4"/>
        <v>12</v>
      </c>
      <c r="Q20" s="46">
        <f t="shared" si="5"/>
        <v>1</v>
      </c>
      <c r="R20" s="47" t="s">
        <v>69</v>
      </c>
      <c r="S20" s="48"/>
    </row>
    <row r="21" spans="1:20" ht="37.5" customHeight="1" x14ac:dyDescent="0.25">
      <c r="A21" s="49"/>
      <c r="B21" s="49" t="s">
        <v>82</v>
      </c>
      <c r="C21" s="54" t="s">
        <v>55</v>
      </c>
      <c r="D21" s="55">
        <v>1</v>
      </c>
      <c r="E21" s="41" t="s">
        <v>70</v>
      </c>
      <c r="F21" s="39" t="s">
        <v>61</v>
      </c>
      <c r="G21" s="42" t="s">
        <v>70</v>
      </c>
      <c r="H21" s="43">
        <v>1</v>
      </c>
      <c r="I21" s="44">
        <f t="shared" si="0"/>
        <v>1</v>
      </c>
      <c r="J21" s="43">
        <v>0</v>
      </c>
      <c r="K21" s="44">
        <f t="shared" si="1"/>
        <v>0</v>
      </c>
      <c r="L21" s="43">
        <v>0</v>
      </c>
      <c r="M21" s="45">
        <f t="shared" si="2"/>
        <v>0</v>
      </c>
      <c r="N21" s="43">
        <v>0</v>
      </c>
      <c r="O21" s="45">
        <f t="shared" si="3"/>
        <v>0</v>
      </c>
      <c r="P21" s="43">
        <f t="shared" si="4"/>
        <v>1</v>
      </c>
      <c r="Q21" s="46">
        <f t="shared" si="5"/>
        <v>1</v>
      </c>
      <c r="R21" s="47" t="s">
        <v>70</v>
      </c>
      <c r="S21" s="48"/>
    </row>
    <row r="22" spans="1:20" ht="94.5" customHeight="1" x14ac:dyDescent="0.25">
      <c r="A22" s="49"/>
      <c r="B22" s="49"/>
      <c r="C22" s="54" t="s">
        <v>55</v>
      </c>
      <c r="D22" s="55">
        <v>100</v>
      </c>
      <c r="E22" s="41" t="s">
        <v>71</v>
      </c>
      <c r="F22" s="39" t="s">
        <v>61</v>
      </c>
      <c r="G22" s="42" t="s">
        <v>71</v>
      </c>
      <c r="H22" s="43">
        <v>6.5</v>
      </c>
      <c r="I22" s="44">
        <f t="shared" si="0"/>
        <v>6.5000000000000002E-2</v>
      </c>
      <c r="J22" s="43">
        <v>6.5</v>
      </c>
      <c r="K22" s="44">
        <f t="shared" si="1"/>
        <v>6.5000000000000002E-2</v>
      </c>
      <c r="L22" s="43">
        <v>0</v>
      </c>
      <c r="M22" s="45">
        <f t="shared" si="2"/>
        <v>0</v>
      </c>
      <c r="N22" s="43">
        <v>0</v>
      </c>
      <c r="O22" s="45">
        <f t="shared" si="3"/>
        <v>0</v>
      </c>
      <c r="P22" s="43">
        <f t="shared" si="4"/>
        <v>100</v>
      </c>
      <c r="Q22" s="46">
        <f t="shared" si="5"/>
        <v>0.13</v>
      </c>
      <c r="R22" s="47" t="s">
        <v>71</v>
      </c>
      <c r="S22" s="48"/>
    </row>
    <row r="23" spans="1:20" ht="56.25" customHeight="1" x14ac:dyDescent="0.25">
      <c r="A23" s="49"/>
      <c r="B23" s="49" t="s">
        <v>81</v>
      </c>
      <c r="C23" s="54" t="s">
        <v>57</v>
      </c>
      <c r="D23" s="55">
        <v>1</v>
      </c>
      <c r="E23" s="41" t="s">
        <v>72</v>
      </c>
      <c r="F23" s="39" t="s">
        <v>61</v>
      </c>
      <c r="G23" s="42" t="s">
        <v>72</v>
      </c>
      <c r="H23" s="43">
        <v>1</v>
      </c>
      <c r="I23" s="44">
        <f t="shared" si="0"/>
        <v>1</v>
      </c>
      <c r="J23" s="43">
        <v>0</v>
      </c>
      <c r="K23" s="44">
        <f t="shared" si="1"/>
        <v>0</v>
      </c>
      <c r="L23" s="43">
        <v>0</v>
      </c>
      <c r="M23" s="45">
        <f t="shared" si="2"/>
        <v>0</v>
      </c>
      <c r="N23" s="43">
        <v>0</v>
      </c>
      <c r="O23" s="45">
        <f t="shared" si="3"/>
        <v>0</v>
      </c>
      <c r="P23" s="43">
        <f t="shared" si="4"/>
        <v>1</v>
      </c>
      <c r="Q23" s="46">
        <f t="shared" si="5"/>
        <v>1</v>
      </c>
      <c r="R23" s="47" t="s">
        <v>72</v>
      </c>
      <c r="S23" s="48"/>
    </row>
    <row r="24" spans="1:20" ht="59.25" customHeight="1" x14ac:dyDescent="0.25">
      <c r="A24" s="49"/>
      <c r="B24" s="49"/>
      <c r="C24" s="54" t="s">
        <v>58</v>
      </c>
      <c r="D24" s="55">
        <v>100</v>
      </c>
      <c r="E24" s="41" t="s">
        <v>73</v>
      </c>
      <c r="F24" s="39" t="s">
        <v>61</v>
      </c>
      <c r="G24" s="42" t="s">
        <v>73</v>
      </c>
      <c r="H24" s="43">
        <v>0</v>
      </c>
      <c r="I24" s="44">
        <f t="shared" si="0"/>
        <v>0</v>
      </c>
      <c r="J24" s="43">
        <v>12</v>
      </c>
      <c r="K24" s="44">
        <f t="shared" si="1"/>
        <v>0.12</v>
      </c>
      <c r="L24" s="43">
        <v>30</v>
      </c>
      <c r="M24" s="45">
        <f t="shared" si="2"/>
        <v>0.3</v>
      </c>
      <c r="N24" s="43">
        <v>40</v>
      </c>
      <c r="O24" s="45">
        <f t="shared" si="3"/>
        <v>0.4</v>
      </c>
      <c r="P24" s="43">
        <f t="shared" si="4"/>
        <v>100</v>
      </c>
      <c r="Q24" s="46">
        <f t="shared" si="5"/>
        <v>0.82000000000000006</v>
      </c>
      <c r="R24" s="47" t="s">
        <v>73</v>
      </c>
      <c r="S24" s="48"/>
    </row>
    <row r="25" spans="1:20" ht="73.5" customHeight="1" x14ac:dyDescent="0.25">
      <c r="A25" s="49"/>
      <c r="B25" s="49" t="s">
        <v>80</v>
      </c>
      <c r="C25" s="54" t="s">
        <v>59</v>
      </c>
      <c r="D25" s="55">
        <v>1</v>
      </c>
      <c r="E25" s="41" t="s">
        <v>74</v>
      </c>
      <c r="F25" s="39" t="s">
        <v>61</v>
      </c>
      <c r="G25" s="42" t="s">
        <v>74</v>
      </c>
      <c r="H25" s="43">
        <v>1</v>
      </c>
      <c r="I25" s="44">
        <f t="shared" si="0"/>
        <v>1</v>
      </c>
      <c r="J25" s="43">
        <v>0</v>
      </c>
      <c r="K25" s="44">
        <f t="shared" si="1"/>
        <v>0</v>
      </c>
      <c r="L25" s="43">
        <v>0</v>
      </c>
      <c r="M25" s="45">
        <f t="shared" si="2"/>
        <v>0</v>
      </c>
      <c r="N25" s="43">
        <v>0</v>
      </c>
      <c r="O25" s="45">
        <f t="shared" si="3"/>
        <v>0</v>
      </c>
      <c r="P25" s="43">
        <f t="shared" si="4"/>
        <v>1</v>
      </c>
      <c r="Q25" s="46">
        <f t="shared" si="5"/>
        <v>1</v>
      </c>
      <c r="R25" s="47" t="s">
        <v>74</v>
      </c>
      <c r="S25" s="48"/>
    </row>
    <row r="26" spans="1:20" ht="60.75" customHeight="1" x14ac:dyDescent="0.25">
      <c r="A26" s="57"/>
      <c r="B26" s="57"/>
      <c r="C26" s="54" t="s">
        <v>60</v>
      </c>
      <c r="D26" s="55">
        <v>100</v>
      </c>
      <c r="E26" s="41" t="s">
        <v>73</v>
      </c>
      <c r="F26" s="39" t="s">
        <v>61</v>
      </c>
      <c r="G26" s="42" t="s">
        <v>73</v>
      </c>
      <c r="H26" s="43">
        <v>0</v>
      </c>
      <c r="I26" s="44">
        <f t="shared" si="0"/>
        <v>0</v>
      </c>
      <c r="J26" s="43">
        <v>12</v>
      </c>
      <c r="K26" s="44">
        <f t="shared" si="1"/>
        <v>0.12</v>
      </c>
      <c r="L26" s="43">
        <v>0</v>
      </c>
      <c r="M26" s="45">
        <f t="shared" si="2"/>
        <v>0</v>
      </c>
      <c r="N26" s="43">
        <v>25</v>
      </c>
      <c r="O26" s="45">
        <f t="shared" si="3"/>
        <v>0.25</v>
      </c>
      <c r="P26" s="43">
        <f t="shared" si="4"/>
        <v>100</v>
      </c>
      <c r="Q26" s="46">
        <f t="shared" si="5"/>
        <v>0.37</v>
      </c>
      <c r="R26" s="47" t="s">
        <v>73</v>
      </c>
      <c r="S26" s="48"/>
    </row>
    <row r="27" spans="1:20" ht="15.75" customHeight="1" x14ac:dyDescent="0.25">
      <c r="A27" s="58"/>
      <c r="B27" s="14" t="s">
        <v>34</v>
      </c>
      <c r="C27" s="59"/>
      <c r="D27" s="60"/>
      <c r="E27" s="61"/>
      <c r="F27" s="62"/>
      <c r="G27" s="63"/>
      <c r="H27" s="64"/>
      <c r="I27" s="64"/>
      <c r="J27" s="64"/>
      <c r="K27" s="64"/>
      <c r="L27" s="64"/>
      <c r="M27" s="65"/>
      <c r="N27" s="65"/>
      <c r="O27" s="65"/>
      <c r="P27" s="63"/>
      <c r="Q27" s="66"/>
      <c r="R27" s="67"/>
      <c r="S27" s="68"/>
    </row>
    <row r="28" spans="1:20" ht="15.75" customHeight="1" x14ac:dyDescent="0.25">
      <c r="A28" s="69" t="s">
        <v>39</v>
      </c>
      <c r="B28" s="70"/>
      <c r="C28" s="70"/>
      <c r="D28" s="71"/>
      <c r="E28" s="72"/>
      <c r="F28" s="73"/>
      <c r="G28" s="74"/>
      <c r="H28" s="74"/>
      <c r="I28" s="74"/>
      <c r="J28" s="75"/>
      <c r="K28" s="76"/>
      <c r="L28" s="76"/>
      <c r="M28" s="75"/>
      <c r="N28" s="77"/>
      <c r="O28" s="77"/>
      <c r="P28" s="78"/>
      <c r="Q28" s="79"/>
      <c r="R28" s="79"/>
      <c r="S28" s="79"/>
      <c r="T28" s="79"/>
    </row>
    <row r="29" spans="1:20" ht="15.75" customHeight="1" x14ac:dyDescent="0.25">
      <c r="A29" s="80"/>
      <c r="B29" s="80"/>
      <c r="C29" s="80"/>
      <c r="D29" s="81"/>
      <c r="E29" s="82"/>
      <c r="F29" s="83"/>
      <c r="G29" s="84"/>
      <c r="H29" s="84"/>
      <c r="I29" s="84"/>
      <c r="J29" s="84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ht="15.75" customHeight="1" x14ac:dyDescent="0.25">
      <c r="A30" s="86" t="s">
        <v>45</v>
      </c>
      <c r="B30" s="87"/>
      <c r="C30" s="87"/>
      <c r="D30" s="88"/>
      <c r="E30" s="82"/>
      <c r="F30" s="83"/>
      <c r="G30" s="84"/>
      <c r="H30" s="84"/>
      <c r="I30" s="89"/>
      <c r="J30" s="84"/>
      <c r="K30" s="89"/>
      <c r="L30" s="85"/>
      <c r="M30" s="90"/>
      <c r="N30" s="85"/>
      <c r="O30" s="89"/>
      <c r="P30" s="85"/>
      <c r="Q30" s="89"/>
      <c r="R30" s="85"/>
      <c r="S30" s="85"/>
      <c r="T30" s="85"/>
    </row>
    <row r="31" spans="1:20" ht="15.75" customHeight="1" x14ac:dyDescent="0.25">
      <c r="A31" s="80"/>
      <c r="B31" s="80"/>
      <c r="C31" s="81"/>
      <c r="D31" s="81"/>
      <c r="E31" s="82"/>
      <c r="F31" s="83"/>
      <c r="G31" s="84"/>
      <c r="H31" s="84"/>
      <c r="I31" s="84"/>
      <c r="J31" s="84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ht="15.75" customHeight="1" x14ac:dyDescent="0.25">
      <c r="A32" s="80"/>
      <c r="B32" s="80"/>
      <c r="C32" s="81"/>
      <c r="D32" s="81"/>
      <c r="E32" s="82"/>
      <c r="F32" s="83"/>
      <c r="G32" s="84"/>
      <c r="H32" s="84"/>
      <c r="I32" s="84"/>
      <c r="J32" s="84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ht="15.75" customHeight="1" x14ac:dyDescent="0.25">
      <c r="A33" s="80"/>
      <c r="B33" s="80"/>
      <c r="C33" s="81"/>
      <c r="D33" s="81"/>
      <c r="E33" s="82"/>
      <c r="F33" s="83"/>
      <c r="G33" s="84"/>
      <c r="H33" s="84"/>
      <c r="I33" s="84"/>
      <c r="J33" s="84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ht="15.75" customHeight="1" x14ac:dyDescent="0.25">
      <c r="A34" s="80"/>
      <c r="B34" s="80"/>
      <c r="C34" s="81"/>
      <c r="D34" s="81"/>
      <c r="E34" s="82"/>
      <c r="F34" s="83"/>
      <c r="G34" s="84"/>
      <c r="H34" s="84"/>
      <c r="I34" s="84"/>
      <c r="J34" s="84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ht="15.75" customHeight="1" x14ac:dyDescent="0.25">
      <c r="A35" s="80"/>
      <c r="B35" s="80"/>
      <c r="C35" s="81"/>
      <c r="D35" s="81"/>
      <c r="E35" s="82"/>
      <c r="F35" s="83"/>
      <c r="G35" s="84"/>
      <c r="H35" s="84"/>
      <c r="I35" s="84"/>
      <c r="J35" s="84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1:20" ht="15.75" customHeight="1" x14ac:dyDescent="0.25">
      <c r="A36" s="80"/>
      <c r="B36" s="80"/>
      <c r="C36" s="81"/>
      <c r="D36" s="81"/>
      <c r="E36" s="82"/>
      <c r="F36" s="83"/>
      <c r="G36" s="84"/>
      <c r="H36" s="84"/>
      <c r="I36" s="84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1:20" ht="15.75" customHeight="1" x14ac:dyDescent="0.25">
      <c r="A37" s="80"/>
      <c r="B37" s="80"/>
      <c r="C37" s="81"/>
      <c r="D37" s="81"/>
      <c r="E37" s="82"/>
      <c r="F37" s="83"/>
      <c r="G37" s="84"/>
      <c r="H37" s="84"/>
      <c r="I37" s="84"/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 ht="15.75" customHeight="1" x14ac:dyDescent="0.25">
      <c r="A38" s="80"/>
      <c r="B38" s="80"/>
      <c r="C38" s="81"/>
      <c r="D38" s="81"/>
      <c r="E38" s="82"/>
      <c r="F38" s="83"/>
      <c r="G38" s="84"/>
      <c r="H38" s="84"/>
      <c r="I38" s="84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 ht="15.75" customHeight="1" x14ac:dyDescent="0.25">
      <c r="A39" s="80"/>
      <c r="B39" s="80"/>
      <c r="C39" s="81"/>
      <c r="D39" s="81"/>
      <c r="E39" s="82"/>
      <c r="F39" s="83"/>
      <c r="G39" s="84"/>
      <c r="H39" s="84"/>
      <c r="I39" s="84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x14ac:dyDescent="0.25">
      <c r="A40" s="91"/>
      <c r="B40" s="92"/>
      <c r="C40" s="93"/>
      <c r="D40" s="93"/>
      <c r="E40" s="82"/>
      <c r="F40" s="83"/>
      <c r="G40" s="84"/>
      <c r="H40" s="84"/>
      <c r="I40" s="84"/>
      <c r="J40" s="85"/>
      <c r="K40" s="85"/>
      <c r="L40" s="85"/>
      <c r="M40" s="85"/>
      <c r="N40" s="85"/>
      <c r="O40" s="94"/>
      <c r="P40" s="85"/>
      <c r="Q40" s="85"/>
      <c r="R40" s="85"/>
      <c r="S40" s="85"/>
      <c r="T40" s="85"/>
    </row>
    <row r="41" spans="1:20" x14ac:dyDescent="0.25">
      <c r="A41" s="95" t="s">
        <v>35</v>
      </c>
      <c r="B41" s="95"/>
      <c r="C41" s="96"/>
      <c r="D41" s="96"/>
      <c r="E41" s="95"/>
      <c r="F41" s="97"/>
      <c r="G41" s="98"/>
      <c r="H41" s="98"/>
      <c r="I41" s="99" t="s">
        <v>36</v>
      </c>
      <c r="J41" s="99"/>
      <c r="K41" s="99"/>
      <c r="L41" s="99"/>
      <c r="M41" s="99"/>
      <c r="N41" s="99"/>
      <c r="O41" s="85"/>
      <c r="P41" s="85"/>
      <c r="Q41" s="85"/>
      <c r="R41" s="85"/>
      <c r="S41" s="85"/>
      <c r="T41" s="85"/>
    </row>
    <row r="42" spans="1:20" x14ac:dyDescent="0.25">
      <c r="A42" s="100" t="s">
        <v>87</v>
      </c>
      <c r="B42" s="92"/>
      <c r="C42" s="93"/>
      <c r="D42" s="93"/>
      <c r="E42" s="82"/>
      <c r="F42" s="83"/>
      <c r="G42" s="84"/>
      <c r="H42" s="84"/>
      <c r="I42" s="100" t="s">
        <v>94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13"/>
    </row>
    <row r="43" spans="1:20" x14ac:dyDescent="0.25">
      <c r="A43" s="92"/>
      <c r="B43" s="92"/>
      <c r="C43" s="93"/>
      <c r="D43" s="93"/>
      <c r="E43" s="82"/>
      <c r="F43" s="83"/>
      <c r="G43" s="84"/>
      <c r="H43" s="84"/>
      <c r="I43" s="84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13"/>
    </row>
    <row r="44" spans="1:20" x14ac:dyDescent="0.25">
      <c r="A44" s="98" t="s">
        <v>20</v>
      </c>
      <c r="B44" s="101">
        <v>42755</v>
      </c>
      <c r="C44" s="98"/>
      <c r="D44" s="98"/>
      <c r="E44" s="102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3"/>
    </row>
    <row r="45" spans="1:20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3"/>
    </row>
    <row r="46" spans="1:20" s="104" customFormat="1" ht="18.75" customHeight="1" x14ac:dyDescent="0.25">
      <c r="A46" s="103" t="s">
        <v>21</v>
      </c>
      <c r="B46" s="103"/>
      <c r="C46" s="103"/>
      <c r="D46" s="103"/>
      <c r="E46" s="103"/>
      <c r="F46" s="103"/>
      <c r="G46" s="103" t="s">
        <v>22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 t="s">
        <v>23</v>
      </c>
      <c r="R46" s="103"/>
      <c r="S46" s="103"/>
      <c r="T46" s="103"/>
    </row>
    <row r="47" spans="1:20" ht="18.75" x14ac:dyDescent="0.25">
      <c r="A47" s="105" t="s">
        <v>24</v>
      </c>
      <c r="B47" s="106" t="s">
        <v>44</v>
      </c>
      <c r="C47" s="106"/>
      <c r="D47" s="106"/>
      <c r="E47" s="106"/>
      <c r="F47" s="106"/>
      <c r="G47" s="107" t="s">
        <v>24</v>
      </c>
      <c r="H47" s="107"/>
      <c r="I47" s="108" t="s">
        <v>37</v>
      </c>
      <c r="J47" s="109"/>
      <c r="K47" s="109"/>
      <c r="L47" s="109"/>
      <c r="M47" s="109"/>
      <c r="N47" s="109"/>
      <c r="O47" s="109"/>
      <c r="P47" s="110"/>
      <c r="Q47" s="111" t="s">
        <v>24</v>
      </c>
      <c r="R47" s="111"/>
      <c r="S47" s="111"/>
      <c r="T47" s="112"/>
    </row>
    <row r="48" spans="1:20" ht="18.75" x14ac:dyDescent="0.25">
      <c r="A48" s="105" t="s">
        <v>25</v>
      </c>
      <c r="B48" s="106" t="s">
        <v>26</v>
      </c>
      <c r="C48" s="106"/>
      <c r="D48" s="106"/>
      <c r="E48" s="106"/>
      <c r="F48" s="106"/>
      <c r="G48" s="107" t="s">
        <v>25</v>
      </c>
      <c r="H48" s="107"/>
      <c r="I48" s="108" t="s">
        <v>38</v>
      </c>
      <c r="J48" s="109"/>
      <c r="K48" s="109"/>
      <c r="L48" s="109"/>
      <c r="M48" s="109"/>
      <c r="N48" s="109"/>
      <c r="O48" s="109"/>
      <c r="P48" s="110"/>
      <c r="Q48" s="111" t="s">
        <v>25</v>
      </c>
      <c r="R48" s="111"/>
      <c r="S48" s="111"/>
      <c r="T48" s="112"/>
    </row>
    <row r="49" spans="1:20" ht="18.75" x14ac:dyDescent="0.25">
      <c r="A49" s="105" t="s">
        <v>27</v>
      </c>
      <c r="B49" s="106"/>
      <c r="C49" s="106"/>
      <c r="D49" s="106"/>
      <c r="E49" s="106"/>
      <c r="F49" s="106"/>
      <c r="G49" s="107" t="s">
        <v>27</v>
      </c>
      <c r="H49" s="107"/>
      <c r="I49" s="113"/>
      <c r="J49" s="113"/>
      <c r="K49" s="113"/>
      <c r="L49" s="113"/>
      <c r="M49" s="113"/>
      <c r="N49" s="113"/>
      <c r="O49" s="113"/>
      <c r="P49" s="113"/>
      <c r="Q49" s="111" t="s">
        <v>27</v>
      </c>
      <c r="R49" s="111"/>
      <c r="S49" s="111"/>
      <c r="T49" s="114"/>
    </row>
  </sheetData>
  <sheetProtection password="F537" sheet="1" formatCells="0" formatColumns="0" formatRows="0" insertColumns="0" insertRows="0" insertHyperlinks="0" deleteColumns="0" deleteRows="0" sort="0" autoFilter="0" pivotTables="0"/>
  <mergeCells count="52">
    <mergeCell ref="A12:A26"/>
    <mergeCell ref="B25:B26"/>
    <mergeCell ref="B23:B24"/>
    <mergeCell ref="B21:B22"/>
    <mergeCell ref="B17:B18"/>
    <mergeCell ref="B12:B16"/>
    <mergeCell ref="G49:H49"/>
    <mergeCell ref="I49:P49"/>
    <mergeCell ref="Q49:S49"/>
    <mergeCell ref="B49:F49"/>
    <mergeCell ref="G47:H47"/>
    <mergeCell ref="B47:F47"/>
    <mergeCell ref="B48:F48"/>
    <mergeCell ref="G48:H48"/>
    <mergeCell ref="I48:P48"/>
    <mergeCell ref="Q48:S48"/>
    <mergeCell ref="A46:F46"/>
    <mergeCell ref="A30:D30"/>
    <mergeCell ref="A28:C28"/>
    <mergeCell ref="I47:P47"/>
    <mergeCell ref="Q47:S47"/>
    <mergeCell ref="G28:I28"/>
    <mergeCell ref="G46:P46"/>
    <mergeCell ref="Q46:T46"/>
    <mergeCell ref="G9:G11"/>
    <mergeCell ref="B9:B11"/>
    <mergeCell ref="C9:C11"/>
    <mergeCell ref="E9:E11"/>
    <mergeCell ref="F9:F11"/>
    <mergeCell ref="D9:D11"/>
    <mergeCell ref="R9:R10"/>
    <mergeCell ref="A1:A2"/>
    <mergeCell ref="B1:C1"/>
    <mergeCell ref="E1:Q1"/>
    <mergeCell ref="B2:C2"/>
    <mergeCell ref="E2:Q2"/>
    <mergeCell ref="B4:M4"/>
    <mergeCell ref="N4:O4"/>
    <mergeCell ref="P4:S4"/>
    <mergeCell ref="B5:S5"/>
    <mergeCell ref="B6:S6"/>
    <mergeCell ref="S9:S10"/>
    <mergeCell ref="A5:A7"/>
    <mergeCell ref="B7:R7"/>
    <mergeCell ref="A8:S8"/>
    <mergeCell ref="A9:A11"/>
    <mergeCell ref="H9:O9"/>
    <mergeCell ref="P9:Q10"/>
    <mergeCell ref="H10:I10"/>
    <mergeCell ref="J10:K10"/>
    <mergeCell ref="L10:M10"/>
    <mergeCell ref="N10:O10"/>
  </mergeCells>
  <pageMargins left="0.31496062992125984" right="0.15748031496062992" top="0.59055118110236227" bottom="0.51181102362204722" header="0.15748031496062992" footer="0.15748031496062992"/>
  <pageSetup scale="38" fitToHeight="4" orientation="landscape" r:id="rId1"/>
  <colBreaks count="1" manualBreakCount="1">
    <brk id="19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P.Operativo SubGeneral- 4 Trim</vt:lpstr>
      <vt:lpstr>'P.Operativo SubGeneral- 4 Trim'!Títulos_a_imprimir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S Zubieta</dc:creator>
  <cp:lastModifiedBy>JCTR</cp:lastModifiedBy>
  <cp:lastPrinted>2017-01-20T17:17:41Z</cp:lastPrinted>
  <dcterms:created xsi:type="dcterms:W3CDTF">2016-08-31T14:08:31Z</dcterms:created>
  <dcterms:modified xsi:type="dcterms:W3CDTF">2017-08-09T21:26:03Z</dcterms:modified>
</cp:coreProperties>
</file>