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ACE6364A-D551-4183-B58B-B67300D66056}" xr6:coauthVersionLast="47" xr6:coauthVersionMax="47" xr10:uidLastSave="{00000000-0000-0000-0000-000000000000}"/>
  <bookViews>
    <workbookView xWindow="540" yWindow="525" windowWidth="28950" windowHeight="14295" xr2:uid="{00000000-000D-0000-FFFF-FFFF00000000}"/>
  </bookViews>
  <sheets>
    <sheet name="CORTE FEBRERO 2023" sheetId="1" r:id="rId1"/>
    <sheet name="Hoja1" sheetId="3" state="hidden" r:id="rId2"/>
  </sheets>
  <externalReferences>
    <externalReference r:id="rId3"/>
  </externalReferences>
  <definedNames>
    <definedName name="_xlnm._FilterDatabase" localSheetId="0" hidden="1">'CORTE FEBRERO 2023'!$A$2:$Y$241</definedName>
    <definedName name="_xlnm._FilterDatabase" localSheetId="1" hidden="1">Hoja1!$A$1:$F$481</definedName>
    <definedName name="_xlnm.Print_Area" localSheetId="0">'CORTE FEBRERO 2023'!$A$1:$W$387</definedName>
  </definedNames>
  <calcPr calcId="191029"/>
</workbook>
</file>

<file path=xl/calcChain.xml><?xml version="1.0" encoding="utf-8"?>
<calcChain xmlns="http://schemas.openxmlformats.org/spreadsheetml/2006/main">
  <c r="T387" i="1" l="1"/>
  <c r="V386" i="1"/>
  <c r="U386" i="1"/>
  <c r="T386" i="1"/>
  <c r="V385" i="1"/>
  <c r="U385" i="1"/>
  <c r="T385" i="1"/>
  <c r="V384" i="1"/>
  <c r="U384" i="1"/>
  <c r="T384" i="1"/>
  <c r="V383" i="1"/>
  <c r="U383" i="1"/>
  <c r="T383" i="1"/>
  <c r="T382" i="1"/>
  <c r="V381" i="1"/>
  <c r="U381" i="1"/>
  <c r="T381" i="1"/>
  <c r="V380" i="1"/>
  <c r="U380" i="1"/>
  <c r="T380" i="1"/>
  <c r="V379" i="1"/>
  <c r="U379" i="1"/>
  <c r="T379" i="1"/>
  <c r="V378" i="1"/>
  <c r="U378" i="1"/>
  <c r="T378" i="1"/>
  <c r="V377" i="1"/>
  <c r="U377" i="1"/>
  <c r="T377" i="1"/>
  <c r="V376" i="1"/>
  <c r="U376" i="1"/>
  <c r="T376" i="1"/>
  <c r="V375" i="1"/>
  <c r="U375" i="1"/>
  <c r="T375" i="1"/>
  <c r="V374" i="1"/>
  <c r="U374" i="1"/>
  <c r="T374" i="1"/>
  <c r="V373" i="1"/>
  <c r="U373" i="1"/>
  <c r="T373" i="1"/>
  <c r="V372" i="1"/>
  <c r="U372" i="1"/>
  <c r="T372" i="1"/>
  <c r="V371" i="1"/>
  <c r="U371" i="1"/>
  <c r="T371" i="1"/>
  <c r="V369" i="1"/>
  <c r="U369" i="1"/>
  <c r="T369" i="1"/>
  <c r="V368" i="1"/>
  <c r="U368" i="1"/>
  <c r="T368" i="1"/>
  <c r="V367" i="1"/>
  <c r="U367" i="1"/>
  <c r="T367" i="1"/>
  <c r="V366" i="1"/>
  <c r="U366" i="1"/>
  <c r="T366" i="1"/>
  <c r="V365" i="1"/>
  <c r="U365" i="1"/>
  <c r="T365" i="1"/>
  <c r="V364" i="1"/>
  <c r="U364" i="1"/>
  <c r="T364" i="1"/>
  <c r="V363" i="1"/>
  <c r="U363" i="1"/>
  <c r="T363" i="1"/>
  <c r="V362" i="1"/>
  <c r="U362" i="1"/>
  <c r="T362" i="1"/>
  <c r="T361" i="1"/>
  <c r="V360" i="1"/>
  <c r="U360" i="1"/>
  <c r="T360" i="1"/>
  <c r="V359" i="1"/>
  <c r="U359" i="1"/>
  <c r="T359" i="1"/>
  <c r="V358" i="1"/>
  <c r="U358" i="1"/>
  <c r="T358" i="1"/>
  <c r="V357" i="1"/>
  <c r="U357" i="1"/>
  <c r="T357" i="1"/>
  <c r="T356" i="1"/>
  <c r="V355" i="1"/>
  <c r="U355" i="1"/>
  <c r="T355" i="1"/>
  <c r="V354" i="1"/>
  <c r="U354" i="1"/>
  <c r="T354" i="1"/>
  <c r="V353" i="1"/>
  <c r="U353" i="1"/>
  <c r="T353" i="1"/>
  <c r="V351" i="1"/>
  <c r="U351" i="1"/>
  <c r="T351" i="1"/>
  <c r="V350" i="1"/>
  <c r="U350" i="1"/>
  <c r="T350" i="1"/>
  <c r="V349" i="1"/>
  <c r="U349" i="1"/>
  <c r="T349" i="1"/>
  <c r="V348" i="1"/>
  <c r="U348" i="1"/>
  <c r="T348" i="1"/>
  <c r="V347" i="1"/>
  <c r="U347" i="1"/>
  <c r="T347" i="1"/>
  <c r="V346" i="1"/>
  <c r="U346" i="1"/>
  <c r="T346" i="1"/>
  <c r="V345" i="1"/>
  <c r="U345" i="1"/>
  <c r="T345" i="1"/>
  <c r="V344" i="1"/>
  <c r="U344" i="1"/>
  <c r="T344" i="1"/>
  <c r="V343" i="1"/>
  <c r="U343" i="1"/>
  <c r="T343" i="1"/>
  <c r="V342" i="1"/>
  <c r="U342" i="1"/>
  <c r="T342" i="1"/>
  <c r="V341" i="1"/>
  <c r="U341" i="1"/>
  <c r="T341" i="1"/>
  <c r="V339" i="1"/>
  <c r="U339" i="1"/>
  <c r="T339" i="1"/>
  <c r="V338" i="1"/>
  <c r="U338" i="1"/>
  <c r="T338" i="1"/>
  <c r="V337" i="1"/>
  <c r="U337" i="1"/>
  <c r="T337" i="1"/>
  <c r="V335" i="1"/>
  <c r="U335" i="1"/>
  <c r="T335" i="1"/>
  <c r="V333" i="1"/>
  <c r="U333" i="1"/>
  <c r="T333" i="1"/>
  <c r="V332" i="1"/>
  <c r="U332" i="1"/>
  <c r="T332" i="1"/>
  <c r="T331" i="1"/>
  <c r="V330" i="1"/>
  <c r="U330" i="1"/>
  <c r="T330" i="1"/>
  <c r="V329" i="1"/>
  <c r="U329" i="1"/>
  <c r="T329" i="1"/>
  <c r="V328" i="1"/>
  <c r="U328" i="1"/>
  <c r="T328" i="1"/>
  <c r="V327" i="1"/>
  <c r="U327" i="1"/>
  <c r="T327" i="1"/>
  <c r="V324" i="1"/>
  <c r="U324" i="1"/>
  <c r="T324" i="1"/>
  <c r="V323" i="1"/>
  <c r="U323" i="1"/>
  <c r="T323" i="1"/>
  <c r="V321" i="1"/>
  <c r="U321" i="1"/>
  <c r="T321" i="1"/>
  <c r="V320" i="1"/>
  <c r="U320" i="1"/>
  <c r="T320" i="1"/>
  <c r="V318" i="1"/>
  <c r="U318" i="1"/>
  <c r="T318" i="1"/>
  <c r="V317" i="1"/>
  <c r="U317" i="1"/>
  <c r="T317" i="1"/>
  <c r="T316" i="1"/>
  <c r="V315" i="1"/>
  <c r="U315" i="1"/>
  <c r="T315" i="1"/>
  <c r="V312" i="1"/>
  <c r="U312" i="1"/>
  <c r="T312" i="1"/>
  <c r="V311" i="1"/>
  <c r="U311" i="1"/>
  <c r="T311" i="1"/>
  <c r="V310" i="1"/>
  <c r="U310" i="1"/>
  <c r="T310" i="1"/>
  <c r="U309" i="1"/>
  <c r="V309" i="1" s="1"/>
  <c r="T309" i="1"/>
  <c r="U308" i="1"/>
  <c r="V308" i="1" s="1"/>
  <c r="V306" i="1"/>
  <c r="U306" i="1"/>
  <c r="T306" i="1"/>
  <c r="V304" i="1"/>
  <c r="U304" i="1"/>
  <c r="T304" i="1"/>
  <c r="V303" i="1"/>
  <c r="U303" i="1"/>
  <c r="T303" i="1"/>
  <c r="V302" i="1"/>
  <c r="U302" i="1"/>
  <c r="T302" i="1"/>
  <c r="V301" i="1"/>
  <c r="U301" i="1"/>
  <c r="T301" i="1"/>
  <c r="V300" i="1"/>
  <c r="U300" i="1"/>
  <c r="T300" i="1"/>
  <c r="V299" i="1"/>
  <c r="U299" i="1"/>
  <c r="T299" i="1"/>
  <c r="V298" i="1"/>
  <c r="U298" i="1"/>
  <c r="T298" i="1"/>
  <c r="V297" i="1"/>
  <c r="U297" i="1"/>
  <c r="T297" i="1"/>
  <c r="V296" i="1"/>
  <c r="U296" i="1"/>
  <c r="T296" i="1"/>
  <c r="V295" i="1"/>
  <c r="U295" i="1"/>
  <c r="T295" i="1"/>
  <c r="V294" i="1"/>
  <c r="U294" i="1"/>
  <c r="T294" i="1"/>
  <c r="V293" i="1"/>
  <c r="U293" i="1"/>
  <c r="T293" i="1"/>
  <c r="V292" i="1"/>
  <c r="U292" i="1"/>
  <c r="T292" i="1"/>
  <c r="V291" i="1"/>
  <c r="U291" i="1"/>
  <c r="T291" i="1"/>
  <c r="V290" i="1"/>
  <c r="U290" i="1"/>
  <c r="T290" i="1"/>
  <c r="V289" i="1"/>
  <c r="U289" i="1"/>
  <c r="T289" i="1"/>
  <c r="V288" i="1"/>
  <c r="U288" i="1"/>
  <c r="T288" i="1"/>
  <c r="V287" i="1"/>
  <c r="U287" i="1"/>
  <c r="T287" i="1"/>
  <c r="V286" i="1"/>
  <c r="U286" i="1"/>
  <c r="T286" i="1"/>
  <c r="V285" i="1"/>
  <c r="U285" i="1"/>
  <c r="T285" i="1"/>
  <c r="V284" i="1"/>
  <c r="U284" i="1"/>
  <c r="T284" i="1"/>
  <c r="V283" i="1"/>
  <c r="U283" i="1"/>
  <c r="T283" i="1"/>
  <c r="V282" i="1"/>
  <c r="U282" i="1"/>
  <c r="T282" i="1"/>
  <c r="V281" i="1"/>
  <c r="U281" i="1"/>
  <c r="T281" i="1"/>
  <c r="V280" i="1"/>
  <c r="U280" i="1"/>
  <c r="T280" i="1"/>
  <c r="V279" i="1"/>
  <c r="U279" i="1"/>
  <c r="T279" i="1"/>
  <c r="V278" i="1"/>
  <c r="U278" i="1"/>
  <c r="T278" i="1"/>
  <c r="V277" i="1"/>
  <c r="U277" i="1"/>
  <c r="T277" i="1"/>
  <c r="V276" i="1"/>
  <c r="U276" i="1"/>
  <c r="T276" i="1"/>
  <c r="V275" i="1"/>
  <c r="U275" i="1"/>
  <c r="T275" i="1"/>
  <c r="V274" i="1"/>
  <c r="U274" i="1"/>
  <c r="T274" i="1"/>
  <c r="V273" i="1"/>
  <c r="U273" i="1"/>
  <c r="T273" i="1"/>
  <c r="V272" i="1"/>
  <c r="U272" i="1"/>
  <c r="T272" i="1"/>
  <c r="V271" i="1"/>
  <c r="U271" i="1"/>
  <c r="T271" i="1"/>
  <c r="V270" i="1"/>
  <c r="U270" i="1"/>
  <c r="T270" i="1"/>
  <c r="V269" i="1"/>
  <c r="U269" i="1"/>
  <c r="T269" i="1"/>
  <c r="V268" i="1"/>
  <c r="U268" i="1"/>
  <c r="T268" i="1"/>
  <c r="V267" i="1"/>
  <c r="U267" i="1"/>
  <c r="T267" i="1"/>
  <c r="V266" i="1"/>
  <c r="U266" i="1"/>
  <c r="T266" i="1"/>
  <c r="V265" i="1"/>
  <c r="U265" i="1"/>
  <c r="T265" i="1"/>
  <c r="V264" i="1"/>
  <c r="U264" i="1"/>
  <c r="T264" i="1"/>
  <c r="V263" i="1"/>
  <c r="U263" i="1"/>
  <c r="T263" i="1"/>
  <c r="V262" i="1"/>
  <c r="U262" i="1"/>
  <c r="T262" i="1"/>
  <c r="V261" i="1"/>
  <c r="U261" i="1"/>
  <c r="T261" i="1"/>
  <c r="V260" i="1"/>
  <c r="U260" i="1"/>
  <c r="T260" i="1"/>
  <c r="V259" i="1"/>
  <c r="U259" i="1"/>
  <c r="T259" i="1"/>
  <c r="V258" i="1"/>
  <c r="U258" i="1"/>
  <c r="T258" i="1"/>
  <c r="V257" i="1"/>
  <c r="U257" i="1"/>
  <c r="T257" i="1"/>
  <c r="V256" i="1"/>
  <c r="U256" i="1"/>
  <c r="T256" i="1"/>
  <c r="V255" i="1"/>
  <c r="U255" i="1"/>
  <c r="T255" i="1"/>
  <c r="V254" i="1"/>
  <c r="U254" i="1"/>
  <c r="T254" i="1"/>
  <c r="V253" i="1"/>
  <c r="U253" i="1"/>
  <c r="T253" i="1"/>
  <c r="V252" i="1"/>
  <c r="U252" i="1"/>
  <c r="T252" i="1"/>
  <c r="V251" i="1"/>
  <c r="U251" i="1"/>
  <c r="T251" i="1"/>
  <c r="V250" i="1"/>
  <c r="U250" i="1"/>
  <c r="T250" i="1"/>
  <c r="V249" i="1"/>
  <c r="U249" i="1"/>
  <c r="T249" i="1"/>
  <c r="V248" i="1"/>
  <c r="U248" i="1"/>
  <c r="T248" i="1"/>
  <c r="V247" i="1"/>
  <c r="U247" i="1"/>
  <c r="T247" i="1"/>
  <c r="V246" i="1"/>
  <c r="U246" i="1"/>
  <c r="T246" i="1"/>
  <c r="V245" i="1"/>
  <c r="U245" i="1"/>
  <c r="T245" i="1"/>
  <c r="V244" i="1"/>
  <c r="U244" i="1"/>
  <c r="T244" i="1"/>
  <c r="V243" i="1"/>
  <c r="U243" i="1"/>
  <c r="T243" i="1"/>
  <c r="V242" i="1"/>
  <c r="U242" i="1"/>
  <c r="T2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Mario Santos Pinilla</author>
    <author/>
  </authors>
  <commentList>
    <comment ref="E30" authorId="0" shapeId="0" xr:uid="{F4C60DE5-C6F0-DA40-97A8-A518FAAC9E0C}">
      <text>
        <r>
          <rPr>
            <b/>
            <sz val="9"/>
            <color rgb="FF000000"/>
            <rFont val="Tahoma"/>
            <family val="2"/>
          </rPr>
          <t>Carlos Mario Santos Pinilla:</t>
        </r>
        <r>
          <rPr>
            <sz val="9"/>
            <color rgb="FF000000"/>
            <rFont val="Tahoma"/>
            <family val="2"/>
          </rPr>
          <t xml:space="preserve">
</t>
        </r>
        <r>
          <rPr>
            <sz val="9"/>
            <color rgb="FF000000"/>
            <rFont val="Tahoma"/>
            <family val="2"/>
          </rPr>
          <t xml:space="preserve">Código de control?
</t>
        </r>
      </text>
    </comment>
    <comment ref="E141" authorId="0" shapeId="0" xr:uid="{A4EA1ACF-E0D3-6247-950C-6787541AAD94}">
      <text>
        <r>
          <rPr>
            <b/>
            <sz val="9"/>
            <color rgb="FF000000"/>
            <rFont val="Tahoma"/>
            <family val="2"/>
          </rPr>
          <t>Carlos Mario Santos Pinilla:</t>
        </r>
        <r>
          <rPr>
            <sz val="9"/>
            <color rgb="FF000000"/>
            <rFont val="Tahoma"/>
            <family val="2"/>
          </rPr>
          <t xml:space="preserve">
</t>
        </r>
        <r>
          <rPr>
            <sz val="9"/>
            <color rgb="FF000000"/>
            <rFont val="Tahoma"/>
            <family val="2"/>
          </rPr>
          <t xml:space="preserve">falta e3l código de control
</t>
        </r>
      </text>
    </comment>
    <comment ref="I249" authorId="1" shapeId="0" xr:uid="{1FA3C68A-5E29-4754-B9DD-2C1A15E5BDE2}">
      <text>
        <r>
          <rPr>
            <sz val="11"/>
            <color theme="1"/>
            <rFont val="Calibri"/>
            <family val="2"/>
            <scheme val="minor"/>
          </rPr>
          <t>======
ID#AAAApCs_I1c
Mayerly Marisol Silva Munoz    (2022-10-18 16:07:54)
SE MODIFICO FECHA DE INICIO SE CORRIO 1 DIA - LA FECHA ANTERIOR ERA 20/01/2022</t>
        </r>
      </text>
    </comment>
    <comment ref="I255" authorId="1" shapeId="0" xr:uid="{CC1C48F2-C441-49A0-9843-173EA86B6DFC}">
      <text>
        <r>
          <rPr>
            <sz val="11"/>
            <color rgb="FF000000"/>
            <rFont val="Calibri"/>
            <family val="2"/>
          </rPr>
          <t xml:space="preserve">======
</t>
        </r>
        <r>
          <rPr>
            <sz val="11"/>
            <color rgb="FF000000"/>
            <rFont val="Calibri"/>
            <family val="2"/>
          </rPr>
          <t xml:space="preserve">ID#AAAApCs_IzA
</t>
        </r>
        <r>
          <rPr>
            <sz val="11"/>
            <color rgb="FF000000"/>
            <rFont val="Calibri"/>
            <family val="2"/>
          </rPr>
          <t xml:space="preserve">Mayerly Marisol Silva Munoz    (2022-10-18 16:07:54)
</t>
        </r>
        <r>
          <rPr>
            <sz val="11"/>
            <color rgb="FF000000"/>
            <rFont val="Calibri"/>
            <family val="2"/>
          </rPr>
          <t>ANTES 24/01/2022</t>
        </r>
      </text>
    </comment>
    <comment ref="D283" authorId="1" shapeId="0" xr:uid="{86025C18-C2E2-4319-9B00-07613D7A6FF6}">
      <text>
        <r>
          <rPr>
            <sz val="11"/>
            <color rgb="FF000000"/>
            <rFont val="Calibri"/>
            <family val="2"/>
          </rPr>
          <t xml:space="preserve">======
</t>
        </r>
        <r>
          <rPr>
            <sz val="11"/>
            <color rgb="FF000000"/>
            <rFont val="Calibri"/>
            <family val="2"/>
          </rPr>
          <t xml:space="preserve">ID#AAAApCs_IyY
</t>
        </r>
        <r>
          <rPr>
            <sz val="11"/>
            <color rgb="FF000000"/>
            <rFont val="Calibri"/>
            <family val="2"/>
          </rPr>
          <t xml:space="preserve">Mayerly Marisol Silva Munoz    (2022-10-18 16:07:54)
</t>
        </r>
        <r>
          <rPr>
            <sz val="11"/>
            <color rgb="FF000000"/>
            <rFont val="Calibri"/>
            <family val="2"/>
          </rPr>
          <t>CESION</t>
        </r>
      </text>
    </comment>
    <comment ref="D284" authorId="1" shapeId="0" xr:uid="{FFAE3D7B-839E-475F-AE2D-87595962848F}">
      <text>
        <r>
          <rPr>
            <sz val="11"/>
            <color rgb="FF000000"/>
            <rFont val="Calibri"/>
            <family val="2"/>
          </rPr>
          <t xml:space="preserve">======
</t>
        </r>
        <r>
          <rPr>
            <sz val="11"/>
            <color rgb="FF000000"/>
            <rFont val="Calibri"/>
            <family val="2"/>
          </rPr>
          <t xml:space="preserve">ID#AAAApCs_I4Y
</t>
        </r>
        <r>
          <rPr>
            <sz val="11"/>
            <color rgb="FF000000"/>
            <rFont val="Calibri"/>
            <family val="2"/>
          </rPr>
          <t xml:space="preserve">    (2023-02-16 14:45:47)
</t>
        </r>
        <r>
          <rPr>
            <sz val="11"/>
            <color rgb="FF000000"/>
            <rFont val="Calibri"/>
            <family val="2"/>
          </rPr>
          <t>CESION</t>
        </r>
      </text>
    </comment>
    <comment ref="L305" authorId="1" shapeId="0" xr:uid="{17D20697-CC0C-4C01-95C7-0718B03F1CC6}">
      <text>
        <r>
          <rPr>
            <sz val="11"/>
            <color theme="1"/>
            <rFont val="Calibri"/>
            <family val="2"/>
            <scheme val="minor"/>
          </rPr>
          <t>======
ID#AAAApCs_I28
Mayerly Marisol Silva Munoz    (2022-10-18 16:07:53)
EN SIVICOF QUEDO $1.534.197.893</t>
        </r>
      </text>
    </comment>
    <comment ref="D320" authorId="1" shapeId="0" xr:uid="{35E85DB2-6DCA-4D34-8A24-0ED75AA54A7A}">
      <text>
        <r>
          <rPr>
            <sz val="11"/>
            <color rgb="FF000000"/>
            <rFont val="Calibri"/>
            <family val="2"/>
          </rPr>
          <t xml:space="preserve">======
</t>
        </r>
        <r>
          <rPr>
            <sz val="11"/>
            <color rgb="FF000000"/>
            <rFont val="Calibri"/>
            <family val="2"/>
          </rPr>
          <t xml:space="preserve">ID#AAAApCs_I24
</t>
        </r>
        <r>
          <rPr>
            <sz val="11"/>
            <color rgb="FF000000"/>
            <rFont val="Calibri"/>
            <family val="2"/>
          </rPr>
          <t xml:space="preserve">Mayerly Marisol Silva Munoz    (2022-10-18 16:07:54)
</t>
        </r>
        <r>
          <rPr>
            <sz val="11"/>
            <color rgb="FF000000"/>
            <rFont val="Calibri"/>
            <family val="2"/>
          </rPr>
          <t>CESION</t>
        </r>
      </text>
    </comment>
    <comment ref="J330" authorId="1" shapeId="0" xr:uid="{143AFA88-6AFC-4731-8920-2F6DF01B2460}">
      <text>
        <r>
          <rPr>
            <sz val="11"/>
            <color theme="1"/>
            <rFont val="Calibri"/>
            <family val="2"/>
            <scheme val="minor"/>
          </rPr>
          <t>======
ID#AAAApCs_I1U
Mayerly Marisol Silva Munoz    (2023-02-16 14:45:47)
SE DEBE AJUSTAR EN SECOP II ESTA MAL 30/12/2023</t>
        </r>
      </text>
    </comment>
    <comment ref="I375" authorId="1" shapeId="0" xr:uid="{E7F8D4BB-486D-4050-8F32-E7F3DF0476B4}">
      <text>
        <r>
          <rPr>
            <sz val="11"/>
            <color rgb="FF000000"/>
            <rFont val="Calibri"/>
            <family val="2"/>
          </rPr>
          <t xml:space="preserve">======
</t>
        </r>
        <r>
          <rPr>
            <sz val="11"/>
            <color rgb="FF000000"/>
            <rFont val="Calibri"/>
            <family val="2"/>
          </rPr>
          <t xml:space="preserve">ID#AAAApCs_IyE
</t>
        </r>
        <r>
          <rPr>
            <sz val="11"/>
            <color rgb="FF000000"/>
            <rFont val="Calibri"/>
            <family val="2"/>
          </rPr>
          <t xml:space="preserve">    (2023-02-16 14:45:47)
</t>
        </r>
        <r>
          <rPr>
            <sz val="11"/>
            <color rgb="FF000000"/>
            <rFont val="Calibri"/>
            <family val="2"/>
          </rPr>
          <t>Aun no le han dado inicio de ejecucion</t>
        </r>
      </text>
    </comment>
    <comment ref="J375" authorId="1" shapeId="0" xr:uid="{2CE6671A-A170-418C-856B-E329D1F5649F}">
      <text>
        <r>
          <rPr>
            <sz val="11"/>
            <color rgb="FF000000"/>
            <rFont val="Calibri"/>
            <family val="2"/>
          </rPr>
          <t xml:space="preserve">======
</t>
        </r>
        <r>
          <rPr>
            <sz val="11"/>
            <color rgb="FF000000"/>
            <rFont val="Calibri"/>
            <family val="2"/>
          </rPr>
          <t xml:space="preserve">ID#AAAApCs_I2g
</t>
        </r>
        <r>
          <rPr>
            <sz val="11"/>
            <color rgb="FF000000"/>
            <rFont val="Calibri"/>
            <family val="2"/>
          </rPr>
          <t xml:space="preserve">    (2023-02-16 14:45:47)
</t>
        </r>
        <r>
          <rPr>
            <sz val="11"/>
            <color rgb="FF000000"/>
            <rFont val="Calibri"/>
            <family val="2"/>
          </rPr>
          <t>Aun no le han dado inicio de ejecucion</t>
        </r>
      </text>
    </comment>
    <comment ref="J378" authorId="1" shapeId="0" xr:uid="{13F6C4BD-C90B-418E-AE13-426545049CA4}">
      <text>
        <r>
          <rPr>
            <sz val="11"/>
            <color theme="1"/>
            <rFont val="Calibri"/>
            <family val="2"/>
            <scheme val="minor"/>
          </rPr>
          <t>======
ID#AAAApCs_I0c
    (2023-02-16 14:45:47)
Aun no le han dado inicio de ejecucion</t>
        </r>
      </text>
    </comment>
  </commentList>
</comments>
</file>

<file path=xl/sharedStrings.xml><?xml version="1.0" encoding="utf-8"?>
<sst xmlns="http://schemas.openxmlformats.org/spreadsheetml/2006/main" count="3467" uniqueCount="2246">
  <si>
    <t>Objeto</t>
  </si>
  <si>
    <t>Honorarios</t>
  </si>
  <si>
    <t>Correo</t>
  </si>
  <si>
    <t>No. Contrato</t>
  </si>
  <si>
    <t>Recursos pendientes de ejecutar</t>
  </si>
  <si>
    <t>Talento no palanca</t>
  </si>
  <si>
    <t>No</t>
  </si>
  <si>
    <t>Si</t>
  </si>
  <si>
    <t>cc 2021</t>
  </si>
  <si>
    <t>cc 2020</t>
  </si>
  <si>
    <t>cc 2019</t>
  </si>
  <si>
    <t>contratista</t>
  </si>
  <si>
    <t>JAIBER ALFONSO SARMIENTO RUIZ</t>
  </si>
  <si>
    <t>ANGELA MARIA CASTRO CEPEDA</t>
  </si>
  <si>
    <t>DANILO SANCHEZ SUARIQUE</t>
  </si>
  <si>
    <t>GINNA MICHELL SUAREZ ALARCON</t>
  </si>
  <si>
    <t>IRMA CASTAÑEDA RAMIREZ</t>
  </si>
  <si>
    <t>CRISTINA MAHECHA PARRA</t>
  </si>
  <si>
    <t>SANDRA YANETH ROMO BENAVIDES</t>
  </si>
  <si>
    <t>VICTORIA ANDREA MUÑOZ ORDOÑEZ</t>
  </si>
  <si>
    <t>SOL MILENA GUERRA ZAPATA</t>
  </si>
  <si>
    <t>MARIA FERNANDA CAMARGO DIAZ</t>
  </si>
  <si>
    <t>GUILLERMO ANDRES LONDOÑO RUIZ</t>
  </si>
  <si>
    <t>HELBERT MAURICIO GUZMAN MATIAS</t>
  </si>
  <si>
    <t>LINA MARIA MORENO MALAGON</t>
  </si>
  <si>
    <t>MARTHA LILIANA PATIÑO BOSIGA</t>
  </si>
  <si>
    <t>ANDREA VIVIANA BRITO</t>
  </si>
  <si>
    <t>PATRICIA MILEVA CARRILLO BLANCO</t>
  </si>
  <si>
    <t>DIANA MARCELA GOMEZ BERNAL</t>
  </si>
  <si>
    <t>EDWIN ALEXANDER LEON GONZALEZ</t>
  </si>
  <si>
    <t>FABIO ALBERTO SALAZAR MACHADO</t>
  </si>
  <si>
    <t>EDGAR ANDRES MONCADA RUBIO</t>
  </si>
  <si>
    <t>LUZ MARINA ZAPATA FLORES</t>
  </si>
  <si>
    <t>PAOLA ANDREA CONTRERAS VELASQUEZ</t>
  </si>
  <si>
    <t>MARIA FERNANDA MARTINEZ SARMIENTO</t>
  </si>
  <si>
    <t>JOHANNA ALEJANDRA FERNANDEZ CORREDOR</t>
  </si>
  <si>
    <t>HELBER AURELIO SILVA LEGUIZAMON</t>
  </si>
  <si>
    <t>CARLOS HERNANDO SANDOVAL MORA</t>
  </si>
  <si>
    <t>NATALIA CARDONA MEDAGLIA</t>
  </si>
  <si>
    <t xml:space="preserve">NATALIA PEREZ FERNANDEZ </t>
  </si>
  <si>
    <t>LILIANA MARIA CALLE CARVAJAL</t>
  </si>
  <si>
    <t>MARIELA CAJAMARCA DIAZ</t>
  </si>
  <si>
    <t>CAMILO EDUARDO ROMERO VELASQUEZ</t>
  </si>
  <si>
    <t>LEIDY LILIANA ROJAS CALDERON</t>
  </si>
  <si>
    <t>MARY ELIZABETH ROJAS MUÑOZ</t>
  </si>
  <si>
    <t>NUBIA STELLA LIZARAZO SIERRA</t>
  </si>
  <si>
    <t>ORLANDO ARIAS CAICEDO</t>
  </si>
  <si>
    <t>VICTOR MANUEL ALFONSO MEDINA</t>
  </si>
  <si>
    <t>CATALINA ARREAZA MORENO</t>
  </si>
  <si>
    <t>LUIS YEFERSON REYES BONILLA</t>
  </si>
  <si>
    <t>NANCY ZAMORA</t>
  </si>
  <si>
    <t>OSCAR MARIO YUSTY TRUJILLO</t>
  </si>
  <si>
    <t>JOSE BERNARDO GALLO CUBILLOS</t>
  </si>
  <si>
    <t>EDNA CAMILA DEL CONSUELO ACERO TINOCO</t>
  </si>
  <si>
    <t>FERNANDO AUGUSTO VERGARA GARCIA</t>
  </si>
  <si>
    <t>LORENA GUERRERO ARIAS</t>
  </si>
  <si>
    <t>JOSE ORLANDO OVALLE MENDIOLA</t>
  </si>
  <si>
    <t>NATALIA TORRES GARZON</t>
  </si>
  <si>
    <t>ELSY ROCIO VIVAS BABATIVA</t>
  </si>
  <si>
    <t>DIANA CONSTANZA DIAZ BAHAMON</t>
  </si>
  <si>
    <t>RONALD MOREA ESTEVES</t>
  </si>
  <si>
    <t>CARLOS MARIO SANTOS PINILLA</t>
  </si>
  <si>
    <t>CAMILA MEDINA ARBELAEZ</t>
  </si>
  <si>
    <t>CARLOS MIGUEL ROMAN GARCES</t>
  </si>
  <si>
    <t>JENNY JOHANNA CARREÑO ARENALES</t>
  </si>
  <si>
    <t>NATALIA VELEZ RINCON</t>
  </si>
  <si>
    <t>PUALA TORRES ZULUAGA</t>
  </si>
  <si>
    <t>HAROL JUSEP AGUDELO CASALLAS</t>
  </si>
  <si>
    <t>CAMILO ANDRES MORENO MALAGON</t>
  </si>
  <si>
    <t>SANDRA PATRICIA PALACIOS ARCE</t>
  </si>
  <si>
    <t>ASTRID KARINA FAJARDO CARVAJAL</t>
  </si>
  <si>
    <t>ELLIEN YULIETH RODRIGUEZ RINCON</t>
  </si>
  <si>
    <t>OSCAR ANDRES RIVEROS MOYANO</t>
  </si>
  <si>
    <t>JUAN ANDRES POVEDA RIAÑO</t>
  </si>
  <si>
    <t>JUAN CARLOS ALVARADO PEÑA</t>
  </si>
  <si>
    <t>LAURA ANGELICA CERON HERNANDEZ</t>
  </si>
  <si>
    <t>CATHERINE HENKEL</t>
  </si>
  <si>
    <t>IDELBER SANCHEZ</t>
  </si>
  <si>
    <t>OMAR ALEXANDER PATIÑO PINEDA</t>
  </si>
  <si>
    <t>DANIEL MAURICIO RONCANCIO GUTIERREZ</t>
  </si>
  <si>
    <t>MARIA CLARA MENDEZ ALVAREZ</t>
  </si>
  <si>
    <t>LIDA XIOMARA AVILAN FERNANDEZ</t>
  </si>
  <si>
    <t>WILLIAM ANDRES ELASMAR GARCIA</t>
  </si>
  <si>
    <t>ERIKA VIVIANA MORALES TAMAYO</t>
  </si>
  <si>
    <t>NUBIA NAYIBE VELASCO CALVO</t>
  </si>
  <si>
    <t>LUIS ALFREDO BARON LEAL</t>
  </si>
  <si>
    <t>LUIS ENRIQUE RINCON HENAO</t>
  </si>
  <si>
    <t>JUAN CARLOS CUBILLOS PINZON</t>
  </si>
  <si>
    <t>FABIO ALBERTO LOPEZ SUAREZ</t>
  </si>
  <si>
    <t>JOHN EDISSON FARFAN RODRIGUEZ</t>
  </si>
  <si>
    <t>DIANA MARIA PEDRAZA RINCON</t>
  </si>
  <si>
    <t>MARIA FERNANDA ANGEL GONZALEZ</t>
  </si>
  <si>
    <t>LLERIS VICENTE ESPITIA VILLA</t>
  </si>
  <si>
    <t>MARIA ISABEL VANEGAS SILVA</t>
  </si>
  <si>
    <t>ADRIANA BERNAO GUTIERREZ</t>
  </si>
  <si>
    <t>CLAUDIA PATRICIA SILVA YEPES</t>
  </si>
  <si>
    <t>JORGE ENRIQUE RAMIREZ HERNANDEZ</t>
  </si>
  <si>
    <t>NUBIA MARCELA RINCON BUENHOMBRE</t>
  </si>
  <si>
    <t>QUINTILIANO PINEDA CESPEDES</t>
  </si>
  <si>
    <t>MONICA ANDREA SARMIENTO ROA</t>
  </si>
  <si>
    <t>LUIS FELIPE GONZALEZ VELEZ</t>
  </si>
  <si>
    <t>PAULA ANDREA AVILA ESPINAL</t>
  </si>
  <si>
    <t>NATALIA MARGARITA REY CARVAJAL</t>
  </si>
  <si>
    <t>JAIR ALEJANDRO ALVARADO SOTO</t>
  </si>
  <si>
    <t>LAURA ANGELICA MORENO LEMUS</t>
  </si>
  <si>
    <t>JAVIER FERNANDO MATEUS TOVAR</t>
  </si>
  <si>
    <t>IVAN CAMILO RODRIGUEZ WILCHES</t>
  </si>
  <si>
    <t>HELLEN QUIROGA MORA</t>
  </si>
  <si>
    <t>KAREN ROCIO FORERO GARAVITO</t>
  </si>
  <si>
    <t>LAURA RENEE DEL PINO BUSTOS</t>
  </si>
  <si>
    <t>YULY FABIOLA ROMERO LONDOÑO</t>
  </si>
  <si>
    <t>NATALIA ACHIARDI ORTIZ</t>
  </si>
  <si>
    <t>JUAN PABLO SANCHEZ CHAVEZ</t>
  </si>
  <si>
    <t>ANGELA CAMILA YAMILE RIVERA GALEANO</t>
  </si>
  <si>
    <t>EFRAIN JOSE CANEDO CASTRO</t>
  </si>
  <si>
    <t>ALICIA VICTORIA BELLO DURAN</t>
  </si>
  <si>
    <t>ANA GABRIELA PINILLA GONZALEZ</t>
  </si>
  <si>
    <t>MARIA ANGELICA RODRIGUEZ GUTIERREZ</t>
  </si>
  <si>
    <t>JAVIER FELIPE ORTIZ CASSIANI</t>
  </si>
  <si>
    <t>PAOLA ANDREA QUINTERO RODRIGUEZ</t>
  </si>
  <si>
    <t>ANGELA MARIA CADENA GOMEZ</t>
  </si>
  <si>
    <t>ILSE LORENA SALCEDO GONZALEZ</t>
  </si>
  <si>
    <t>JOSE NICOLAS MARTINES ARENAS</t>
  </si>
  <si>
    <t>ANGIE MILENA ESPINEL MENESES</t>
  </si>
  <si>
    <t>CARLOS GUILLERMO VALENCIA MALDONADO</t>
  </si>
  <si>
    <t>DANIELA DUQUE GIL</t>
  </si>
  <si>
    <t>WILMAR DUVAN TOVAR LEYVA</t>
  </si>
  <si>
    <t>ANGYE CATERYNN PEÑA VARON</t>
  </si>
  <si>
    <t>JAVIER ENRIQUE MOTTA MORALES</t>
  </si>
  <si>
    <t>VLADIMIR ENRIQUE TOVAR MUÑOZ</t>
  </si>
  <si>
    <t>MILTON OSWALDO RUIZ MICAN</t>
  </si>
  <si>
    <t>GIOVANNY FRANCISCO LOPEZ PEREZ</t>
  </si>
  <si>
    <t>JUAN DAVID SANCHEZ ZAPATA</t>
  </si>
  <si>
    <t>SHARON DANIELA AVILA ANDRADE</t>
  </si>
  <si>
    <t>JOSE LUIS ORTIZ CARDENAS</t>
  </si>
  <si>
    <t>DIANA CAROLINA ORTIZ PEDRAZA</t>
  </si>
  <si>
    <t>MILDRED TATIANA MORENO CASTRO</t>
  </si>
  <si>
    <t>MARTHA LILIANA TRIGOS PICON</t>
  </si>
  <si>
    <t>NUBIA ALEXANDRA CORTES REINA</t>
  </si>
  <si>
    <t>OSCAR JAVIER MARTINEZ REYES</t>
  </si>
  <si>
    <t>WILSON ORLANDO DAZA MONTAÑO</t>
  </si>
  <si>
    <t>LUIS GUILLERMO SALAZAR CAICEDO</t>
  </si>
  <si>
    <t>LAURA FLAVIE ZIMMERMANN</t>
  </si>
  <si>
    <t>JHON ALEJANDRO CARVAJAL MAHECHA</t>
  </si>
  <si>
    <t>NASLY DANIELA SANCHEZ BERNAL</t>
  </si>
  <si>
    <t>LEIDY KATHERINE SIERRA BERMUDEZ</t>
  </si>
  <si>
    <t>ELOISA LAMILLA GUERRERO</t>
  </si>
  <si>
    <t>CRISTINA MAMPASO CERRILLOS</t>
  </si>
  <si>
    <t>DEBORATH LUCIA GASCON OLARTE</t>
  </si>
  <si>
    <t>DIANA SOPHIA RAYO TORRES</t>
  </si>
  <si>
    <t>HENRY HERRERA</t>
  </si>
  <si>
    <t>CRISTIAN CAMILO CASTAÑEDA RODRIGUEZ</t>
  </si>
  <si>
    <t>ADRIANA URIBE ALVAREZ</t>
  </si>
  <si>
    <t>CLAUDIA ESPERANZA DIAZ BOJACA</t>
  </si>
  <si>
    <t>MILLER ALEJANDRO CASTRO PEREZ</t>
  </si>
  <si>
    <t>DIVA MARCELA GARCIA GARCIA</t>
  </si>
  <si>
    <t>LAURA CRISTINA CUMBALAZA NOREÑA</t>
  </si>
  <si>
    <t>NAYSLA YURLEY TORRES HERNANDEZ</t>
  </si>
  <si>
    <t>SANDRA CAROLINA NORIEGA AGUILAR</t>
  </si>
  <si>
    <t>JAIRO ESTEBAN ZULUAGA SALAZAR</t>
  </si>
  <si>
    <t>DARIO ALFONSO ZAMBRANO BARRERA</t>
  </si>
  <si>
    <t>ADRIANA VERA ESTRADA</t>
  </si>
  <si>
    <t>JUAN DAVID BENAVIDES SEPULVEDA</t>
  </si>
  <si>
    <t>JOSE MARIO MAYORGA HENAO</t>
  </si>
  <si>
    <t>MAGDA FABIOLA ROJAS RAMIREZ</t>
  </si>
  <si>
    <t>ERIKA MARIA BLANCO VARGAS</t>
  </si>
  <si>
    <t>KEVIN CARLOS MORALES BELTRAN</t>
  </si>
  <si>
    <t>KRISTHIAM ANDRES CARRIZOSA CARRILLO</t>
  </si>
  <si>
    <t>MONICA COY DE MARQUEZ</t>
  </si>
  <si>
    <t>MONICA MARIA MERCADO DIAZ</t>
  </si>
  <si>
    <t>RICARDO MARTINEZ BRACHO</t>
  </si>
  <si>
    <t>EDGAR CAMILO ALVAREZ BENITEZ</t>
  </si>
  <si>
    <t>FERNANDO SANCHEZ SABOGAL</t>
  </si>
  <si>
    <t>ROMY ERVIN GAONA</t>
  </si>
  <si>
    <t>LEONEL SERRATO VASQUEZ</t>
  </si>
  <si>
    <t>YIRA TATIANA NAVARRO SALAZAR</t>
  </si>
  <si>
    <t>ANDRES JULIAN JIMENEZ DURAN</t>
  </si>
  <si>
    <t>OSCAR JAVIER BECERRA MORA</t>
  </si>
  <si>
    <t>MILTON IVAN AGUILERA AVILA</t>
  </si>
  <si>
    <t>CAMILO ANDRES RODRIGUEZ ANGULO</t>
  </si>
  <si>
    <t>JUAN JOSE GOMEZ ACOSTA</t>
  </si>
  <si>
    <t>ZEGELLA TOLOZA AYALA</t>
  </si>
  <si>
    <t>YENNY ANDREA FORERO PEÑA</t>
  </si>
  <si>
    <t>ANTONIO FREINS OCHOA FLOREZ</t>
  </si>
  <si>
    <t>DAVID LEONARDO GOMEZ MANRIQUE</t>
  </si>
  <si>
    <t>JOSE ANTONIO RAMIREZ OROZCO</t>
  </si>
  <si>
    <t>ALEXANDRA MESA MENDIETA</t>
  </si>
  <si>
    <t>YEINNER ANDRES LOPEZ NARVAEZ</t>
  </si>
  <si>
    <t>DIANA MARCELA PARADA MENDIVELSO</t>
  </si>
  <si>
    <t>FRANCY ANDREA PEÑARANDA PEREZ</t>
  </si>
  <si>
    <t>ALVARO IVAN SALAZAR DAZA</t>
  </si>
  <si>
    <t>JOHN ALEXANDER NUÑEZ GOMEZ</t>
  </si>
  <si>
    <t>DIEGO ANDRES MORA GARCIA</t>
  </si>
  <si>
    <t>CARLOS EDUARDO SANCHEZ OTERO</t>
  </si>
  <si>
    <t>MAUNEL ORLANDO MARTIN JIMENEZ</t>
  </si>
  <si>
    <t>ALEJANDRA JARAMILLO GONZALEZ</t>
  </si>
  <si>
    <t>MICROTRON SAS</t>
  </si>
  <si>
    <t>SARA BEATRIZ ACUÑA GOMEZ</t>
  </si>
  <si>
    <t>LEONARDO OCHICA SALAMANCA</t>
  </si>
  <si>
    <t>OSCAR IVAN DIAZ GALINDO</t>
  </si>
  <si>
    <t>ANDREA MARCELA CASTIBLANCO LOPEZ</t>
  </si>
  <si>
    <t>YESSICA MILENA ACOSTA MOLINA</t>
  </si>
  <si>
    <t>XIMENA PAOLA BERNAL CASTILLO</t>
  </si>
  <si>
    <t>LINA MARIA FORERO JIMENEZ</t>
  </si>
  <si>
    <t>EDGAR FRANCISCO GUERRERO GIRALDO</t>
  </si>
  <si>
    <t>CONTROL SERVICES ENGINEERING SAS</t>
  </si>
  <si>
    <t>JEYSON PACHECO RODRIGUEZ</t>
  </si>
  <si>
    <t>OLGA LUCIA VERGARA ARENAS</t>
  </si>
  <si>
    <t>NICOLAS PACHON BUSTOS</t>
  </si>
  <si>
    <t xml:space="preserve">MARIA JOSE CALDERON PONCE DE LEON </t>
  </si>
  <si>
    <t>LENY ADELERIZ BARBOSA QUIMBAYO</t>
  </si>
  <si>
    <t>ANGEL HUMBERTO MEDELLIN GUTIERREZ</t>
  </si>
  <si>
    <t>ESTEFANIA DIAZ MUÑOZ</t>
  </si>
  <si>
    <t>ANDRES IVAN ALBARRACIN SALAMANCA</t>
  </si>
  <si>
    <t>MARIA CAMILA LOZANO MORALES</t>
  </si>
  <si>
    <t>LUIS CAMILO MAMIAN BENAVIDES</t>
  </si>
  <si>
    <t>RCIARDO ALBERTO ARIAS FORERO</t>
  </si>
  <si>
    <t>DIANA PAOLA GAITAN MARTINEZ</t>
  </si>
  <si>
    <t>NATHALY ANDREA BONILLA RODRIGUEZ</t>
  </si>
  <si>
    <t>ROSA INES RODRIGUEZ CACERES</t>
  </si>
  <si>
    <t>LAURA PAOLA CASTILLO SALAMANCA</t>
  </si>
  <si>
    <t>ANDRES FELIPE VILLAMIL VILLAMIL</t>
  </si>
  <si>
    <t>JHON EDWIN MORALES HERRERA</t>
  </si>
  <si>
    <t>YENIFER ANDREA LAGOS BUENO</t>
  </si>
  <si>
    <t>LINA MARIA ROSALES SUAREZ</t>
  </si>
  <si>
    <t>JORGE ALIRIO RIOS RODRIGUEZ</t>
  </si>
  <si>
    <t>SAMUEL HUERFANO REINA</t>
  </si>
  <si>
    <t>HUGO HERNAN PEDRAZA BARON</t>
  </si>
  <si>
    <t>DIANA PAOLA BEDOYA GARCIA</t>
  </si>
  <si>
    <t>DANIEL ANDRES HUERTAS PAEZ</t>
  </si>
  <si>
    <t>MARIA CAMILA RAMOS ZAPATA</t>
  </si>
  <si>
    <t>JAUMER IVAN BLANCO LOPEZ</t>
  </si>
  <si>
    <t>ANA MARGARITA SIERRA PINEDO</t>
  </si>
  <si>
    <t>HELENA MARIA FERNANDEZ SARMIENTO</t>
  </si>
  <si>
    <t>SANTIAGO MURCIA ROA</t>
  </si>
  <si>
    <t>DIEGO ANTONIO RODRIGUEZ CARRILLO</t>
  </si>
  <si>
    <t>DAVID RICARDO CORTES SANCHEZ</t>
  </si>
  <si>
    <t>DANIEL FELIPE GUTIERREZ VARGAS</t>
  </si>
  <si>
    <t>KAREN VIVIANA GUTIERREZ VARGAS</t>
  </si>
  <si>
    <t>CAMILO ESCALLON HERKRATH</t>
  </si>
  <si>
    <t>AUDIDATA COLOMBIA SAS</t>
  </si>
  <si>
    <t>WEINER MARTINEZ CUADRADO</t>
  </si>
  <si>
    <t>OSCAR FABIAN UYABAN DUEÑAS</t>
  </si>
  <si>
    <t>LEA VANESSA EZQUIVEL PEÑA</t>
  </si>
  <si>
    <t>ILONA GRACIELA MURCIA IJJASZ</t>
  </si>
  <si>
    <t>MYRIAM ADELAIDA  POVEDA PARRA</t>
  </si>
  <si>
    <t>BLANCA CECILIA GOMEZ LOZANO</t>
  </si>
  <si>
    <t>EDNA GISEL RIVEROS AGUIRRE</t>
  </si>
  <si>
    <t>QUINTILIANO GARCIA</t>
  </si>
  <si>
    <t>ADRIANA PATRICIA MORENO HURTADO</t>
  </si>
  <si>
    <t>SHERIL NATALIA SALAZAR BAYONA</t>
  </si>
  <si>
    <t>DAVID ERNESTO ARIAS SILVA</t>
  </si>
  <si>
    <t>DIANA CAROLINA SHOOL MONTOYA</t>
  </si>
  <si>
    <t>INGRID JOHANA PARADA MENDIVELSO</t>
  </si>
  <si>
    <t>ANGELA MARIA RUIZ ARAQUE</t>
  </si>
  <si>
    <t>YANESSA MARIANE LILCHYN PEÑA</t>
  </si>
  <si>
    <t>SANDRA PATRICIA MENDOZA VARGAS</t>
  </si>
  <si>
    <t>PAULA ANDREA AYALA BARON</t>
  </si>
  <si>
    <t>LIDA CONSTANZA MEDRANO RINCON</t>
  </si>
  <si>
    <t>XIMENA PIEDAD AGUILLON MAYORGA</t>
  </si>
  <si>
    <t>ANGIE LIZETH MURILLO PINEDA</t>
  </si>
  <si>
    <t>MARITZA FORERO HERNANDEZ</t>
  </si>
  <si>
    <t>ARIEL RODRIGO FERNANDEZ BACA</t>
  </si>
  <si>
    <t>ANA MARIA MONTOYA CORREA</t>
  </si>
  <si>
    <t>GLORIA ISABEL CARRILLO BUITRAGO</t>
  </si>
  <si>
    <t>MIGUEL ANTONIO RODRIGUEZ SILVA</t>
  </si>
  <si>
    <t>JENNY MARIBEL ZAMUDIO BELTRAN</t>
  </si>
  <si>
    <t>MARIA ALEJANDRA DURAN LARGO</t>
  </si>
  <si>
    <t>RICHARD ADRIAN RIVERA BELTRAN</t>
  </si>
  <si>
    <t>DIEGO ANDRES MUÑOZ CASALLAS</t>
  </si>
  <si>
    <t>LAURA SARA MARIA MORENO RODRIGUEZ</t>
  </si>
  <si>
    <t>RODOLFO ANTONIO PARRA RODRIGUEZ</t>
  </si>
  <si>
    <t>MARIO SERGIO ALEJANDRO VALENCIA  MENDEZ</t>
  </si>
  <si>
    <t>DIANA MARCELA ACUÑA TORRES</t>
  </si>
  <si>
    <t xml:space="preserve">MELVA SAHIDY PASTRANA MORALES	</t>
  </si>
  <si>
    <t>DIEGO AUGUSTO FERNANDEZ PRICE</t>
  </si>
  <si>
    <t>DIEGO IVAN MENESES FIGUEROA</t>
  </si>
  <si>
    <t>KATHERINE AURORA MEJIA LEAL</t>
  </si>
  <si>
    <t>CARLOS ALFONSO CAICEDO GUZMAN</t>
  </si>
  <si>
    <t>HADASHA ALEXANDRA CARDENAS GARZON</t>
  </si>
  <si>
    <t>MARIA ALEJANDRA GALLEGO SEPULVEDA</t>
  </si>
  <si>
    <t>FRANCISCO JAVIER PINZON RIAÑO</t>
  </si>
  <si>
    <t>JOHAN ALBERTO GARZON CASTAÑEDA</t>
  </si>
  <si>
    <t>PAOLA ANDREA RANGEL MARTINEZ</t>
  </si>
  <si>
    <t>MERY PALACIOS MENA</t>
  </si>
  <si>
    <t xml:space="preserve">NICOLAS AUGUSTO ESCOBAR SALAZAR	</t>
  </si>
  <si>
    <t>LUIS BUENHOMBE SUAREZ</t>
  </si>
  <si>
    <t>LUIS ALBERTO MELO DIAZ</t>
  </si>
  <si>
    <t>GINA ALEJANDRA NEUTA GARCIA</t>
  </si>
  <si>
    <t>HERNAN ENRIQUE RAMOS VELANDIA</t>
  </si>
  <si>
    <t>MICHAEL ANDRES URREGO ORJUELA</t>
  </si>
  <si>
    <t>SANDRA MILENA VALENCIA BLANDON</t>
  </si>
  <si>
    <t>YOLIMA CHIGUASUQUE HERRERA</t>
  </si>
  <si>
    <t xml:space="preserve">CLAUDIA JIMENA PEREZ MARTINEZ	</t>
  </si>
  <si>
    <t>LISESETH STEPHANIA MENDOZA GIRALDO</t>
  </si>
  <si>
    <t>ANGELICA CIFUENTES GRIMALDO</t>
  </si>
  <si>
    <t xml:space="preserve">MATEO JOSE HERNANDEZ MURCIA	</t>
  </si>
  <si>
    <t>ALEJANDRO MENDOZA JARAMILLO</t>
  </si>
  <si>
    <t>ALEXANDER VALLEJO</t>
  </si>
  <si>
    <t>BIBIANA CHIGUASUQUE NEUTA</t>
  </si>
  <si>
    <t>BRYAN STIVEN CARDENAS RINCON</t>
  </si>
  <si>
    <t>LIZETH PAOLA RAMOS OLAYA</t>
  </si>
  <si>
    <t>LIZETH PAOLA LOPEZ BARRERA</t>
  </si>
  <si>
    <t>NATALIA ORTEGA RENGIFO</t>
  </si>
  <si>
    <t>KAREM LIZETTE CESPEDES HERNANDEZ</t>
  </si>
  <si>
    <t>DIEGO MARTIN ACERO</t>
  </si>
  <si>
    <t>HERNAN DAVID RIVERA GALEANO</t>
  </si>
  <si>
    <t>JUAN PABLO HENAO VALLEJO</t>
  </si>
  <si>
    <t>TATIANA DEL PILAR DUEÑAS GUTIERREZ</t>
  </si>
  <si>
    <t>LAURA MEJIA TORRES</t>
  </si>
  <si>
    <t>JAVIER ANDRES CARDENAS GOMEZ</t>
  </si>
  <si>
    <t>GERMAN DARIO ROMERO SUAREZ</t>
  </si>
  <si>
    <t>OTTO FRANCISCO QUINTERO ARIAS</t>
  </si>
  <si>
    <t>JOSE LEONARDO CRISTANCHO CASTAÑO</t>
  </si>
  <si>
    <t>CATALINA CAVELIER ADARVE</t>
  </si>
  <si>
    <t>MARTIN ALEJANDRO BERMUDEZ URDANETA</t>
  </si>
  <si>
    <t>JUAN SEBASTIAN PINTO MUÑOZ</t>
  </si>
  <si>
    <t>JORGE ELIECER RODRIGUEZ CASALLAS</t>
  </si>
  <si>
    <t>FINANZAS E INGENIERIA COLOMBIANA DE PROYECTOS  SAS 
FING CO S.A.S.</t>
  </si>
  <si>
    <t>DIANA WIESNER
ARQUITECTURA Y PAISAJE EU</t>
  </si>
  <si>
    <t>PEDRO ELISEO SANCHEZ BARACALDO</t>
  </si>
  <si>
    <t>GRUPO EDS AUTOGAS SAS</t>
  </si>
  <si>
    <t>NEURONA INGENIERIA MAS DISEÑO SAS</t>
  </si>
  <si>
    <t>DANIEL ANDRES CRISTANCHO</t>
  </si>
  <si>
    <t>SANDRA LUCIA SUAREZ LOZANO</t>
  </si>
  <si>
    <t>DAVID MIGUEL GONZALEZ BERNAL</t>
  </si>
  <si>
    <t>PANORAMMA DISENO DE
SOLUCIONES S.A.S.</t>
  </si>
  <si>
    <t>AVANZA INTERNACIONAL GROUP SAS</t>
  </si>
  <si>
    <t>MARIA ANGELICA MONROY CASTRO</t>
  </si>
  <si>
    <t>ANA MARIA COLLAZOS SOLANO</t>
  </si>
  <si>
    <t>GRACE MCCORMICK BARBOZA</t>
  </si>
  <si>
    <t>NAHTALY ANDREA CEPEDA CARRILLO</t>
  </si>
  <si>
    <t>CRISTINA LLERAS FIGUEROA</t>
  </si>
  <si>
    <t>CONSTANZA MEDINA DIAZ</t>
  </si>
  <si>
    <t>LADOINSA LABORES DOTACIONES
INDUSTRIALES S.A.S</t>
  </si>
  <si>
    <t>LAURA RESTREPO CUERVO</t>
  </si>
  <si>
    <t>SONIA ANDREA PEÑARETTE VEGA</t>
  </si>
  <si>
    <t>MARIA JOSE ECHEVERRY URIBE</t>
  </si>
  <si>
    <t>JUAN CARLOS VARGAS FRANCO</t>
  </si>
  <si>
    <t>FELIPE ANDRES LOZANO ORTEGA</t>
  </si>
  <si>
    <t>GIOVANNA IGNACIA TORRES TORRES</t>
  </si>
  <si>
    <t>DIANA PAOLA RAMIREZ VIRGUEZ</t>
  </si>
  <si>
    <t>MAURICIO CORTES GARZON</t>
  </si>
  <si>
    <t>MARIA CATALINA GARCIA BARON</t>
  </si>
  <si>
    <t>KAREN YESENIA CLAVIJO VASQUEZ</t>
  </si>
  <si>
    <t>YAID FERLEY BOLAÑOS DIAZ</t>
  </si>
  <si>
    <t>ESTHER CRISTINA SILVA RODRIGUEZ</t>
  </si>
  <si>
    <t>JUAN SEBASTIAN SANABRIA MONSALVE</t>
  </si>
  <si>
    <t>ERIK ANDREA GALLEGO VEGA</t>
  </si>
  <si>
    <t>KATHERIN ANDREA CAMACHO HIGUERA</t>
  </si>
  <si>
    <t>JENNY ALEJANDRA ROMERO GONZALEZ</t>
  </si>
  <si>
    <t>MARIA ANDREA ROCHA SOLANO</t>
  </si>
  <si>
    <t>KANDERI GROUP SAS</t>
  </si>
  <si>
    <t>DYF MANTENIMIENTO Y SERVICIOS SAS</t>
  </si>
  <si>
    <t>JULIETH GEORYANNA RODRIGUEZ JAIMES</t>
  </si>
  <si>
    <t>ANA MARCELA CASTRO GONZALEZ</t>
  </si>
  <si>
    <t>COLOMBIANA DE COMERCIO S.A Y/O ALKOSTO S.A</t>
  </si>
  <si>
    <t>BLANCA LYDA BOGOTA GALARZA</t>
  </si>
  <si>
    <t>ESTEBAN ZAPATA WIESNER</t>
  </si>
  <si>
    <t>HAROL ALEXANDER VILLAY QUIÑONES</t>
  </si>
  <si>
    <t>SANDRA CAROLINA DIAZ GAMEZ</t>
  </si>
  <si>
    <t>CAFE IBAÑEZ SAS</t>
  </si>
  <si>
    <t>LOGISTICA Y GESTION DE NEGOCIOS SAS</t>
  </si>
  <si>
    <t>POLYMET SAS</t>
  </si>
  <si>
    <t>MARIA LIBIA VILLALBA RAMIREZ</t>
  </si>
  <si>
    <t>WORLD M&amp;D, EFECTIVIDAD E INNOVACION</t>
  </si>
  <si>
    <t>MARIA ANGELICA OSPINA MARTINEZ</t>
  </si>
  <si>
    <t>JUAN SEBASTIAN QUIÑONES VILLA</t>
  </si>
  <si>
    <t>SERVIECOLOGICO SAS</t>
  </si>
  <si>
    <t>SECRETARIA DISTTRITAL DE MOVILIDAD</t>
  </si>
  <si>
    <t>GAMMA INGENIEROS S.A.S.</t>
  </si>
  <si>
    <t>NATALIA MOGOLLON GARCIA</t>
  </si>
  <si>
    <t>OSCAR RAUL OSPINA LOZANO</t>
  </si>
  <si>
    <t>SOLUCIONES EN INGENIERIA Y SOFTWARE S.A.S.
INTEGRASOFT S.A.S</t>
  </si>
  <si>
    <t>EFORCERS SA</t>
  </si>
  <si>
    <t>YESID HUMBERTO HURTADO SANDOVAL</t>
  </si>
  <si>
    <t>RICARDO ANDRES SANCHEZ PRIETO</t>
  </si>
  <si>
    <t>LUISA CARLOS MANJARRES MARTINEZ</t>
  </si>
  <si>
    <t>RAPIDO GIGANTE S.A.S</t>
  </si>
  <si>
    <t>SEGURIDAD DIGITAL LTDA</t>
  </si>
  <si>
    <t>FUNDACION TRENZA</t>
  </si>
  <si>
    <t>ICOMM SOLUTIONES SAS</t>
  </si>
  <si>
    <t>B2B TIC SAS</t>
  </si>
  <si>
    <t>TRANSPORTES CSC S.A.S
EN REORGANIZACIÓN</t>
  </si>
  <si>
    <t>CORPORACION ARQUITECTURA EXPANDIDA</t>
  </si>
  <si>
    <t>SINDY MILENA RINCON CRISTANCHO</t>
  </si>
  <si>
    <t>OMAIRA PIÑEROS ROJAS</t>
  </si>
  <si>
    <t>EDWIN FABIAN RUIZ CASAS</t>
  </si>
  <si>
    <t>YEIMI CAROLINA CRUZ ROJAS</t>
  </si>
  <si>
    <t>DIANA MARCELA AMAYA URREA</t>
  </si>
  <si>
    <t>MARIA CRISTINA CARDENAS OLAYA</t>
  </si>
  <si>
    <t>SANTIAGO MAURICIO RAMIREZ GIL</t>
  </si>
  <si>
    <t>ALICE NATALIA CASTAÑEDA BELTRAN</t>
  </si>
  <si>
    <t>LUCK ENRIQUE PORTO TORRES</t>
  </si>
  <si>
    <t>OMAR ORLANDO MORA CORTES</t>
  </si>
  <si>
    <t>CATHERINE BRIGITTE CRUZ LOPEZ</t>
  </si>
  <si>
    <t>FERNANDO JOSE AVILA LOPEZ</t>
  </si>
  <si>
    <t>DANIEL BARRERA VIDALES</t>
  </si>
  <si>
    <t>LIZETH VALENTINA REYES CONTRERAS</t>
  </si>
  <si>
    <t>LUZ ADRIANA LOPEZ GALVIS</t>
  </si>
  <si>
    <t>ROQUE ALBERTO RODRIGUEZ RUBIO</t>
  </si>
  <si>
    <t>YENNIFER ANDREA FERNANDEZ CORTES</t>
  </si>
  <si>
    <t>ALEJANDRO ORTEGA CASTIBLANCO</t>
  </si>
  <si>
    <t>COMPAÑIA MUNDIAL DE SEGUROS</t>
  </si>
  <si>
    <t>ASCENSORES SCHINDLER DE COLOMBIA SAS</t>
  </si>
  <si>
    <t>JOHAN SEBASTIAN BUENO COLMENARES</t>
  </si>
  <si>
    <t>LAURA ALEJANDRA MENDOZA GARCIA</t>
  </si>
  <si>
    <t>CAMILO CASAS ABRIL</t>
  </si>
  <si>
    <t>CHRISTIAN DAVID CELY MORALES</t>
  </si>
  <si>
    <t>JOSE ISIDRO GOMEZ AYOLA</t>
  </si>
  <si>
    <t>CARLOS ANDRETTI MENJURA ROJAS</t>
  </si>
  <si>
    <t>YENI LILIANA SANCHEZ GOMEZ</t>
  </si>
  <si>
    <t>KAREN VIVIANA OSORIO PALACIOS</t>
  </si>
  <si>
    <t>DARLING LORENA MOLINA RAMIREZ</t>
  </si>
  <si>
    <t>DIANA PAOLA CASTILLO HERRERA</t>
  </si>
  <si>
    <t>DANIEL FELIPE ZAPATA SANDOVAL</t>
  </si>
  <si>
    <t>NICOLAS LOZANO GALINDO</t>
  </si>
  <si>
    <t>CAJA DE COMPENSACION FAMILIAR COMPENSAR</t>
  </si>
  <si>
    <t>KAREN DANIELA ARCINIEGAS QUIROGA</t>
  </si>
  <si>
    <t>ANGHELLO GIL MORENO</t>
  </si>
  <si>
    <t>NATALIA RUEDA PINILLA</t>
  </si>
  <si>
    <t>ALMACENES EXITO S.A</t>
  </si>
  <si>
    <t>BIBIANA PILAR VIVAS BARRERA</t>
  </si>
  <si>
    <t>SAGA CONSULTING AND INVESTMENT S.A.S</t>
  </si>
  <si>
    <t>RAUL ANTONIO SIERRA PINEDA</t>
  </si>
  <si>
    <t>JOANA ALEXANDRA PEÑA BAUTISTA</t>
  </si>
  <si>
    <t>SOCIEDAD HOTELERA TEQUENDAMA S.A.</t>
  </si>
  <si>
    <t>ERNESTO MONTENEGRO PEREZ</t>
  </si>
  <si>
    <t>TECNI REPUESTOS INDUSTRIALES LTDA</t>
  </si>
  <si>
    <t>MARIA ESPERANZA PEÑUELA ESTEBAN</t>
  </si>
  <si>
    <t>JARDIN BOTANICO JOSE CELESTINO MUTIS</t>
  </si>
  <si>
    <t>LEON DAVID COBO ESTRADA</t>
  </si>
  <si>
    <t>INSTITUTO DISTRITAL DE LAS ARTES
IDARTES</t>
  </si>
  <si>
    <t>ANGELA PAOLA BRIÑEZ JIMENEZ</t>
  </si>
  <si>
    <t>LINA BIBIANA GUEVARA VARGAS</t>
  </si>
  <si>
    <t>ANDRES FORERO RUEDA</t>
  </si>
  <si>
    <t>CASAS QUIMICOS SAS</t>
  </si>
  <si>
    <t>SOL MIYERY GAITAN MARTINEZ</t>
  </si>
  <si>
    <t>SANDRA PATRICIA RENGIFO LOPEZ</t>
  </si>
  <si>
    <t>CLAUDIA PATRICIA RAMIREZ RODRIGUEZ</t>
  </si>
  <si>
    <t>DAVID TABARES PEREZ</t>
  </si>
  <si>
    <t>CESAR ANDRES BLANCO VELEASQUEZ</t>
  </si>
  <si>
    <t>PABLO OMAR GRUEZO RIASCOS</t>
  </si>
  <si>
    <t>PAUL SEBASTIAN MESA VACCA</t>
  </si>
  <si>
    <t>BIBIANA CASTRO RAMIREZ</t>
  </si>
  <si>
    <t>FUNDACION TEJIDO SOCIAL ORG</t>
  </si>
  <si>
    <t>MONICA ANDREA ROA SARMIENTO</t>
  </si>
  <si>
    <t>JOHANA NAZATE</t>
  </si>
  <si>
    <t>JOSE ANTONIO CHACON CHAVES</t>
  </si>
  <si>
    <t>ANGIE VALENTINA PEÑUELA ZORRO</t>
  </si>
  <si>
    <t>SECRETARIA DE CULTURA, RECREACION Y DEPORTE</t>
  </si>
  <si>
    <t>ANDRES EDUARDO GARNICA TORRADO</t>
  </si>
  <si>
    <t>JANIA PAOLA MORANTES CADENA</t>
  </si>
  <si>
    <t>YENNY SAGRARIO GUEVARA ALVAREZ</t>
  </si>
  <si>
    <t>DORIS GISELA PRIETO RAMIREZ</t>
  </si>
  <si>
    <t>ANGELO FELIPE GUTIERREZ CORREA</t>
  </si>
  <si>
    <t>DANIEL NICOLAS OSORIO MELO</t>
  </si>
  <si>
    <t>JHORDAN ALEXIS BELTRAN ZAMORA</t>
  </si>
  <si>
    <t>JHON JAIRO RIOS</t>
  </si>
  <si>
    <t>CHRISTIAN HERNANDO TELLEZ LOPEZ</t>
  </si>
  <si>
    <t>JONATHAN PADILLA CHOLO</t>
  </si>
  <si>
    <t>CATHERINE ROJAS TORRES</t>
  </si>
  <si>
    <t>JOSE FRANCISCO SAGANOME HUERTAS</t>
  </si>
  <si>
    <t>DALAL STEPHANIE PINILLA VALENZUELA</t>
  </si>
  <si>
    <t>LAURA ANGELICA BERMUDEZ GARCIA</t>
  </si>
  <si>
    <t>FLOR MARINA GOMEZ RAMIREZ</t>
  </si>
  <si>
    <t>ANA MILENA GOMEZ RAMIREZ</t>
  </si>
  <si>
    <t>LUIS MIGUEL CABALLERO GARCIA</t>
  </si>
  <si>
    <t>LUIS FERNANDO MELO SEGURA</t>
  </si>
  <si>
    <t>AYDA ESTEFANIA NEVA PEÑA</t>
  </si>
  <si>
    <t>SANDRA MILENA LEON ROJAS</t>
  </si>
  <si>
    <t>AIDA VANESSA ROCHA MARTINEZ</t>
  </si>
  <si>
    <t>PORMIL EU</t>
  </si>
  <si>
    <t>SOLUCIONES EN INGENIERIA Y SOFTWARE – INTEGRASOFT S.A.S</t>
  </si>
  <si>
    <t>GRUPO LOS LAGOS SAS</t>
  </si>
  <si>
    <t>JUAN CARLOS GOMEZ SANCHEZ</t>
  </si>
  <si>
    <t>GERALDINE ESPERANZA ROJAS TORRES</t>
  </si>
  <si>
    <t>T &amp; T TRANSITO Y TRANSPORTE INGENIERIA SAS</t>
  </si>
  <si>
    <t>251-Prestar servicios profesionales para llevar a cabo actividades financieras, presupuestales y contables en desarrollo de la Gestión Institucional del IDPC.</t>
  </si>
  <si>
    <t>400-Prestar servicios profesionales a la Subdirección de Gestión Corporativa para apoyar en el trámite de respuesta a requerimientos internos y externos y seguimiento de otros temas de su competencia para el fortalecimiento de la gestión institucional.</t>
  </si>
  <si>
    <t>439-Prestar servicios profesionales al Instituto Distrital de Patrimonio Cultural para apoyar los asuntos estratégicos de la Oficina Asesora Jurídica relacionados con temas contractuales y administrativos que sean necesarias para el fortalecimiento del desempeño institucional</t>
  </si>
  <si>
    <t>234-Prestar servicios profesionales al Instituto Disrital de Patrimonio Cultural para apoyar el desarrollo de actividades e instrumentos tecnológicos orientados a facilitar el análisis de la información producida por la Oficina Asesora de Planeación y apoyar la implementación de las políticas de gestión y desempeño de acuerdo con el Modelo Integrado de Planeación y Gestión (MIPG).</t>
  </si>
  <si>
    <t>405-Prestar servicios de apoyo a la gestión al IDPC en el manejo los instrumentos archivísticos en el marco de la Política de Gestión Documental del Modelo Integrado de Planeación y Gestión.</t>
  </si>
  <si>
    <t>119-Prestar servicios profesionales para apoyar las estrategias de gestión en torno a las metas, planes, programas y proyectos de la Subdirección de Protección e Intervención del Patrimonio del Instituto Distrital de Patrimonio Cultural.</t>
  </si>
  <si>
    <t>127-Prestar servicios profesionales al Instituto Distrital de Patrimonio Cultural para apoyar las actividades de indole contractual y juridico de la Subdirección de Protección e Intervención del Patrimonio.</t>
  </si>
  <si>
    <t>121-Prestar servicios profesionales para apoyar el seguimiento de las metas de los proyectos a cargo de la Subdirección de protección e intervención del Patrimonio del Instituto Distrital de Patrimonio Cultural.</t>
  </si>
  <si>
    <t>411-Prestar servicios de apoyo para desarrollar actividades de archivo y correspondencia de documentos recibidos y producidos por el IDPC.</t>
  </si>
  <si>
    <t>125-Prestar servicios de apoyo a la gestion al Instituto Distrital de Patrimonio Cultural en las actividades administrativas y operativas derivadas de la Subdirección de Protección e Intervención.</t>
  </si>
  <si>
    <t>36-Prestar servicios profesionales jurídicos al Instituto Distrital de Patrimonio Cultural, para realizar las acciones jurídicas y de seguimiento contractual y administrativo de los procesos liderados por la Subdirección de Gestión. Territorial del Patrimonio Cultural.</t>
  </si>
  <si>
    <t>15-Prestar servicios profesionales al Instituto Distrital de Patrimonio Cultural para apoyar las actividades de seguimiento administrativo y contractual requeridas por la Subdirección de Gestión Territorial del Patrimonio relacionadas con el desarrollo de la  segunda fase de la implementación del PEMP del Centro Histórico de Bogotá</t>
  </si>
  <si>
    <t>151-Prestar servicios profesionales al Instituto Distrital de Patrimonio Cultural para apoyar los proyectos editoriales de la entidad en el marco de la estrategia de territorialización del Museo de Bogotá</t>
  </si>
  <si>
    <t>177-Prestar servicios profesionales al Instituto Distrital de Patrimonio Cultural para apoyar la  implementación del programa distrital de estímulos para la cultura y programa distrital de apoyos concertados para la  vigencia 2022.</t>
  </si>
  <si>
    <t>138-Prestar servicios profesionales al Instituto Distrital de Patrimonio Cultural para apoyar la gestión y seguimiento de los requerimientos y tramites en materia juridica y contractual de la Subdirección de Divulgación y Apropiación del Patrimonio Cultural.</t>
  </si>
  <si>
    <t>123-Prestar servicios profesionales para apoyar las actividades y procedimientos financieros, de planeación y de mejoramiento continuo que se requieran en la Subdirección de Protección e Intervención.</t>
  </si>
  <si>
    <t>38-Prestar servicios de apoyo a la gestión al Instituto Distrital de Patrimonio Cultural para desarrollar actividades administrativas y operativas que requiera la Subdirección de Gestión Territorial del Patrimonio.</t>
  </si>
  <si>
    <t>39-Prestar servicios profesionales al Instituto Distrital de Patrimonio Cultural para apoyar el seguimiento y control de los programas, planes y proyectos de inversión en la Subdirección de Gestión Territorial.</t>
  </si>
  <si>
    <t>420-Prestar servicios profesionales al Instituto Distrital de Patrimonio Cultural para adelantar actividades relacionadas con el sistema Bogotá te escucha, atención y asignación de las peticiones presentadas por la ciudadanía ante la entidad.</t>
  </si>
  <si>
    <t>238-Prestar servicios profesionales a la Oficina Asesora de Planeación del Instituto Distrital de Patrimonio Cultural para desarrollar actividades administrativas y de gestión encaminadas a asegurar su funcionamiento, en el marco de la implementación y sostenibilidad de las políticas de gestión y desempeño que conforman el MIPG.</t>
  </si>
  <si>
    <t>82-Prestar servicios profesionales al Instituto Distrital de Patrimonio Cultural para apoyar  la formulación de los instrumentos de planeación territorial en entornos patrimoniales.</t>
  </si>
  <si>
    <t>306-Prestar servicios profesionales al Instituto Distrital de Patrimono Cultural para apoyar los procesos de divulgación, activación e investigacion de arqueologia comunitaria y las acciones participativas del Parque Arqueológico y del Patrimonio Cultural de Usme en el marco del Convenio Interadministratvo FDLU-CIA-370-2021.</t>
  </si>
  <si>
    <t>61-Prestar servicios profesionales al Instituto Distrital de Patrimonio Cultural para apoyar  el proceso de salvaguardia participativa del patrimonio vivo del Sumapaz</t>
  </si>
  <si>
    <t>29-Prestar servicios profesionales al Instituto Distrital de Patrimonio Cultural para apoyar la elaboración de insumos del componente de gestión en el marco de la segunda fase de la implementación del PEMP del Centro Histórico de Bogotá.</t>
  </si>
  <si>
    <t>3-Prestar servicios profesionales al Instituto Distrital de Patrimonio Cultural apoyando las actividades de planeación, gestión y seguimiento a las estrategias y procesos de activación de entornos patrimoniales.</t>
  </si>
  <si>
    <t>246-Prestar servicios profesionales para el desarrollo de acciones relacionadas con la gestión de la infraestructura tecnológica y sistemas de información para el mejoramiento de la eficiencia en el IDPC.</t>
  </si>
  <si>
    <t>239-Prestar servicios profesionales al Instituto Distrital de Patrimonio Cultural para apoyar la implementación de metodologías colaborativas para la participación ciudadana efectiva e incidente en los procesos misionales del IDPC.</t>
  </si>
  <si>
    <t>279-Prestar servicios de apoyo a la gestión al Instituto Distrital de Patrimonio Cultural para la revisión constante del estado de las  instalaciones y montaje de exposiciones requeridos en el Museo de la Ciudad Autoconstruida</t>
  </si>
  <si>
    <t>212-Prestar servicios de apoyo a la gestión al Instituto Distrital de Patrimonio Cultural para la revisión constante del estado de las  instalaciones y montaje de exposiciones en las sedes del Museo de Bogotá.</t>
  </si>
  <si>
    <t>113-Prestar servicios profesionales al Instituto Distrital de Patrimonio Cultural en el apoyo  y gestion de los procesos asociados a la actualización y revisión del inevntario de los Bienes de Interés Cultural de naturaleza material del Distrito Capital acorde con la valoración patrimonial de los mismos.</t>
  </si>
  <si>
    <t>253-Prestar servicios de apoyo administrativo y asistencial en la gestión desarrollada por la Subdirección de Gestión Corporativa del IDPC.</t>
  </si>
  <si>
    <t>418-Prestar servicios profesionales al Instituto Distrital de Patrimonio Cultural para desarrollar actividades relacionadas con la Política de Transparencia y Acceso a la Información Pública y la ejecución de proyectos relacionados en el marco del Modelo Integrado de Planeación y Gestión.</t>
  </si>
  <si>
    <t>398-Prestar servicios profesionales para apoyar a la Oficina de Control Disciplinario Interno en la sustanciación de expedientes y otros trámites que sean de su competencia.</t>
  </si>
  <si>
    <t>397-Prestar servicios de apoyo a la gestión a la Subdirección de Gestión Corporativa para guiar y orientar a la ciudadanía en el acceso a los servicios  prestados por el IDPC.</t>
  </si>
  <si>
    <t>242-Prestar servicios profesionales para apoyar en el seguimiento de las actividades programadas en el Plan Anual de Auditorías y demás roles de competencia de la Asesoría de Control Interno.</t>
  </si>
  <si>
    <t>366-Prestar servicios profesionales al Instituto Distrital de Patrimonio Cultural para apoyar los procesos que involucran la valoración y actualización del inventario de los Bienes de Interés Cultural de naturaleza material del Distrito Capital.</t>
  </si>
  <si>
    <t>413-Prestar servicios de apoyo administrativo en la ejecución de actividades de archivo y correspondencia con ocasión de la gestión instucional del IDPC.</t>
  </si>
  <si>
    <t>57-Prestar servicios profesionales al Instituto Distrital de Patrimonio Cultural para apoyar al componente de proyecto arquitectonico y constructivo para la estructuración de procesos contractuales de la SGT.</t>
  </si>
  <si>
    <t>140-Prestar servicios profesionales al Instituto Distrital de Patrimonio Cultural para apoyar la gestion y seguimiento de las actividades relacionadas al componente presupuestal y financiero de todos los proyectos a cargo de la Subdirección de Divulgación y Apropiación del Patrimonio Cultural.</t>
  </si>
  <si>
    <t>141-Prestar servicios profesionales al Instituto Distrital de Patrimonio Cultural para apoyar a la Subdirección de Divulgación de Apropiación al Patrimonio Cultural en las actividades financieras y de control presupuestal.</t>
  </si>
  <si>
    <t>225-Prestar servicios profesionales para ejecutar actividades relacionadas con el seguimiento al mantenimiento y conservación de la Infraestructura física para el adecuado funcionamiento de la sedes del IDPC.</t>
  </si>
  <si>
    <t>245-Prestar servicios de apoyo a la gestión en la infraestructura tecnológica para el mejoramiento de su eficiencia en el IDPC.</t>
  </si>
  <si>
    <t>139-Prestar servicios profesionales al Instituto Distrital de Patrimonio Cultural para apoyar las actividades jurídicas y contractuales requeridas por la Subdirección de Divulgación y Apropiación del Patrimonio Cultural.</t>
  </si>
  <si>
    <t>266-Prestar servicios de apoyo a la gestión al Instituto Distrital de Patrimonio Cultural en las activaciones pedagógicas del Museo de Bogotá con enfasis en temas de género.</t>
  </si>
  <si>
    <t>267-Prestar servicios de apoyo a la gestión al Instituto Distrital de Patrimonio Cultural en las activaciones pedagógicas del Museo de Bogotá con enfasis en atención de niños y niñas y personas mayores.</t>
  </si>
  <si>
    <t>272-Prestar servicios Profesionales al Instituto Distrital de Patrimonio Cultural para asistir administrativa y operativamente el funcionamiento de la Gerencia del Museo de Bogotá.</t>
  </si>
  <si>
    <t>265-Prestar servicios profesionales al Instituto Distrital de Patrimonio Cultural para apoyar en la construcción e implementación del programa de entrenamiento y capacitación de mediadores del Museo de Bogotá.</t>
  </si>
  <si>
    <t>176-Prestar servicios profesionales al Instituto Distrital de Patrimonio Cultural para apoyar la formulación del programa distrital de estímulos para la cultura vigencia 2022</t>
  </si>
  <si>
    <t>276-
Prestar servicios de apoyo a la gestión al Instituto Distrital de Patrimonio Cultural en la ejecución de los procesos de mediación relacionados con estigmatización y en la generación de contenidos pedagógicos para el Museo de la Ciudad Autoconstruida.</t>
  </si>
  <si>
    <t>278-Prestar servicios de apoyo a la gestión al Instituto Distrital de Patrimonio Cultural en la ejecución de los procesos de mediación relacionados con defensa del territorio y en la generación de contenidos pedagógicos para el Museo de la Ciudad Autoconstruida.</t>
  </si>
  <si>
    <t>307-Prestar servicios profesionales al Instituto Distrital de Patrimono Cultural para apoyar la gestión y dinamización de la Mesa Gestora, y las acciones de participación asociadas al Parque Arqueológico y del Patrimonio Cultural de Usme, en el marco del Convenio Interadministratvo FDLU-CIA-370-2021.</t>
  </si>
  <si>
    <t>275-Prestar servicios de apoyo a la gestión al Instituto Distrital de Patrimonio Cultural en la ejecución de los procesos de mediación relacionados con niños y niñas y en la generación de contenidos pedagógicos para el Museo de la Ciudad Autoconstruida.</t>
  </si>
  <si>
    <t>154-Prestar servicios profesionales al Instituto Distrital de Patrimonio Cultural para apoyar la revisión de la sintaxis, semántica y ortografía de páginas de texto a ser publicadas por la entidad en el marco de la estrategia de territorialización del Museo de Bogotá.</t>
  </si>
  <si>
    <t>510-Prestar servicios profesionales al Instituto Distrital de Patrimono Cultural para apoyar las acciones de arqueología preventiva y pública del Parque Arqueológico y del Patrimonio Cultural de Usme en el marco del Convenio Interadministratvo FDLU-CIA-370-2021.</t>
  </si>
  <si>
    <t>6 Meses</t>
  </si>
  <si>
    <t>11 Meses</t>
  </si>
  <si>
    <t>315 Dias</t>
  </si>
  <si>
    <t>302 Dias</t>
  </si>
  <si>
    <t>10 Meses</t>
  </si>
  <si>
    <t>345 Dias</t>
  </si>
  <si>
    <t>2 Meses</t>
  </si>
  <si>
    <t>5 Meses</t>
  </si>
  <si>
    <t xml:space="preserve">335 Dias </t>
  </si>
  <si>
    <t>310 Dias</t>
  </si>
  <si>
    <t>3 Meses</t>
  </si>
  <si>
    <t>9 Meses</t>
  </si>
  <si>
    <t>285 Dias</t>
  </si>
  <si>
    <t>4 Meses</t>
  </si>
  <si>
    <t>https://community.secop.gov.co/Public/Tendering/OpportunityDetail/Index?noticeUID=CO1.NTC.2563663&amp;isFromPublicArea=True&amp;isModal=False</t>
  </si>
  <si>
    <t>https://community.secop.gov.co/Public/Tendering/OpportunityDetail/Index?noticeUID=CO1.NTC.2564514&amp;isFromPublicArea=True&amp;isModal=False</t>
  </si>
  <si>
    <t>https://community.secop.gov.co/Public/Tendering/OpportunityDetail/Index?noticeUID=CO1.NTC.2564821&amp;isFromPublicArea=True&amp;isModal=False</t>
  </si>
  <si>
    <t>https://community.secop.gov.co/Public/Tendering/OpportunityDetail/Index?noticeUID=CO1.NTC.2588544&amp;isFromPublicArea=True&amp;isModal=False</t>
  </si>
  <si>
    <t>https://community.secop.gov.co/Public/Tendering/OpportunityDetail/Index?noticeUID=CO1.NTC.2589103&amp;isFromPublicArea=True&amp;isModal=False</t>
  </si>
  <si>
    <t>https://community.secop.gov.co/Public/Tendering/OpportunityDetail/Index?noticeUID=CO1.NTC.2609619&amp;isFromPublicArea=True&amp;isModal=False</t>
  </si>
  <si>
    <t>https://community.secop.gov.co/Public/Tendering/OpportunityDetail/Index?noticeUID=CO1.NTC.2610448&amp;isFromPublicArea=True&amp;isModal=False</t>
  </si>
  <si>
    <t>https://community.secop.gov.co/Public/Tendering/OpportunityDetail/Index?noticeUID=CO1.NTC.2595872&amp;isFromPublicArea=True&amp;isModal=False</t>
  </si>
  <si>
    <t>https://community.secop.gov.co/Public/Tendering/OpportunityDetail/Index?noticeUID=CO1.NTC.2597288&amp;isFromPublicArea=True&amp;isModal=False</t>
  </si>
  <si>
    <t>https://community.secop.gov.co/Public/Tendering/OpportunityDetail/Index?noticeUID=CO1.NTC.2602066&amp;isFromPublicArea=True&amp;isModal=False</t>
  </si>
  <si>
    <t>https://community.secop.gov.co/Public/Tendering/OpportunityDetail/Index?noticeUID=CO1.NTC.2621054&amp;isFromPublicArea=True&amp;isModal=False</t>
  </si>
  <si>
    <t>https://community.secop.gov.co/Public/Tendering/OpportunityDetail/Index?noticeUID=CO1.NTC.2621462&amp;isFromPublicArea=True&amp;isModal=False</t>
  </si>
  <si>
    <t>https://community.secop.gov.co/Public/Tendering/OpportunityDetail/Index?noticeUID=CO1.NTC.2628265&amp;isFromPublicArea=True&amp;isModal=False</t>
  </si>
  <si>
    <t>https://community.secop.gov.co/Public/Tendering/OpportunityDetail/Index?noticeUID=CO1.NTC.2628635&amp;isFromPublicArea=True&amp;isModal=False</t>
  </si>
  <si>
    <t>https://community.secop.gov.co/Public/Tendering/OpportunityDetail/Index?noticeUID=CO1.NTC.2610907&amp;isFromPublicArea=True&amp;isModal=False</t>
  </si>
  <si>
    <t>https://community.secop.gov.co/Public/Tendering/OpportunityDetail/Index?noticeUID=CO1.NTC.2621960&amp;isFromPublicArea=True&amp;isModal=False</t>
  </si>
  <si>
    <t>https://community.secop.gov.co/Public/Tendering/OpportunityDetail/Index?noticeUID=CO1.NTC.2628442&amp;isFromPublicArea=True&amp;isModal=true&amp;asPopupView=true</t>
  </si>
  <si>
    <t>https://community.secop.gov.co/Public/Tendering/OpportunityDetail/Index?noticeUID=CO1.NTC.2622951&amp;isFromPublicArea=True&amp;isModal=true&amp;asPopupView=true</t>
  </si>
  <si>
    <t>https://community.secop.gov.co/Public/Tendering/OpportunityDetail/Index?noticeUID=CO1.NTC.2634089&amp;isFromPublicArea=True&amp;isModal=true&amp;asPopupView=true</t>
  </si>
  <si>
    <t>https://community.secop.gov.co/Public/Tendering/OpportunityDetail/Index?noticeUID=CO1.NTC.2634921&amp;isFromPublicArea=True&amp;isModal=true&amp;asPopupView=true</t>
  </si>
  <si>
    <t>https://community.secop.gov.co/Public/Tendering/OpportunityDetail/Index?noticeUID=CO1.NTC.2628261&amp;isFromPublicArea=True&amp;isModal=true&amp;asPopupView=true</t>
  </si>
  <si>
    <t>https://community.secop.gov.co/Public/Tendering/OpportunityDetail/Index?noticeUID=CO1.NTC.2639880&amp;isFromPublicArea=True&amp;isModal=true&amp;asPopupView=true</t>
  </si>
  <si>
    <t>https://community.secop.gov.co/Public/Tendering/OpportunityDetail/Index?noticeUID=CO1.NTC.2643309&amp;isFromPublicArea=True&amp;isModal=true&amp;asPopupView=true</t>
  </si>
  <si>
    <t>https://community.secop.gov.co/Public/Tendering/OpportunityDetail/Index?noticeUID=CO1.NTC.2628805&amp;isFromPublicArea=True&amp;isModal=true&amp;asPopupView=true</t>
  </si>
  <si>
    <t>https://community.secop.gov.co/Public/Tendering/OpportunityDetail/Index?noticeUID=CO1.NTC.2642422&amp;isFromPublicArea=True&amp;isModal=true&amp;asPopupView=true</t>
  </si>
  <si>
    <t>https://community.secop.gov.co/Public/Tendering/OpportunityDetail/Index?noticeUID=CO1.NTC.2661482&amp;isFromPublicArea=True&amp;isModal=true&amp;asPopupView=true</t>
  </si>
  <si>
    <t>https://community.secop.gov.co/Public/Tendering/OpportunityDetail/Index?noticeUID=CO1.NTC.2655586&amp;isFromPublicArea=True&amp;isModal=true&amp;asPopupView=true</t>
  </si>
  <si>
    <t>https://community.secop.gov.co/Public/Tendering/OpportunityDetail/Index?noticeUID=CO1.NTC.2671644&amp;isFromPublicArea=True&amp;isModal=true&amp;asPopupView=true</t>
  </si>
  <si>
    <t>https://community.secop.gov.co/Public/Tendering/OpportunityDetail/Index?noticeUID=CO1.NTC.2639865&amp;isFromPublicArea=True&amp;isModal=true&amp;asPopupView=true</t>
  </si>
  <si>
    <t>https://community.secop.gov.co/Public/Tendering/OpportunityDetail/Index?noticeUID=CO1.NTC.2666261&amp;isFromPublicArea=True&amp;isModal=true&amp;asPopupView=true</t>
  </si>
  <si>
    <t>https://community.secop.gov.co/Public/Tendering/OpportunityDetail/Index?noticeUID=CO1.NTC.2659572&amp;isFromPublicArea=True&amp;isModal=true&amp;asPopupView=true</t>
  </si>
  <si>
    <t>https://community.secop.gov.co/Public/Tendering/OpportunityDetail/Index?noticeUID=CO1.NTC.2667147&amp;isFromPublicArea=True&amp;isModal=true&amp;asPopupView=true</t>
  </si>
  <si>
    <t>https://community.secop.gov.co/Public/Tendering/OpportunityDetail/Index?noticeUID=CO1.NTC.2667542&amp;isFromPublicArea=True&amp;isModal=true&amp;asPopupView=true</t>
  </si>
  <si>
    <t>https://community.secop.gov.co/Public/Tendering/OpportunityDetail/Index?noticeUID=CO1.NTC.2705623&amp;isFromPublicArea=True&amp;isModal=true&amp;asPopupView=true</t>
  </si>
  <si>
    <t>https://community.secop.gov.co/Public/Tendering/OpportunityDetail/Index?noticeUID=CO1.NTC.2666747&amp;isFromPublicArea=True&amp;isModal=true&amp;asPopupView=true</t>
  </si>
  <si>
    <t>https://community.secop.gov.co/Public/Tendering/OpportunityDetail/Index?noticeUID=CO1.NTC.2701046&amp;isFromPublicArea=True&amp;isModal=true&amp;asPopupView=true</t>
  </si>
  <si>
    <t>https://community.secop.gov.co/Public/Tendering/OpportunityDetail/Index?noticeUID=CO1.NTC.2701504&amp;isFromPublicArea=True&amp;isModal=true&amp;asPopupView=true</t>
  </si>
  <si>
    <t>https://community.secop.gov.co/Public/Tendering/OpportunityDetail/Index?noticeUID=CO1.NTC.2656310&amp;isFromPublicArea=True&amp;isModal=true&amp;asPopupView=true</t>
  </si>
  <si>
    <t>https://community.secop.gov.co/Public/Tendering/OpportunityDetail/Index?noticeUID=CO1.NTC.2662934&amp;isFromPublicArea=True&amp;isModal=true&amp;asPopupView=true</t>
  </si>
  <si>
    <t>https://community.secop.gov.co/Public/Tendering/OpportunityDetail/Index?noticeUID=CO1.NTC.2677858&amp;isFromPublicArea=True&amp;isModal=true&amp;asPopupView=true</t>
  </si>
  <si>
    <t>https://community.secop.gov.co/Public/Tendering/OpportunityDetail/Index?noticeUID=CO1.NTC.2684794&amp;isFromPublicArea=True&amp;isModal=true&amp;asPopupView=true</t>
  </si>
  <si>
    <t>https://community.secop.gov.co/Public/Tendering/OpportunityDetail/Index?noticeUID=CO1.NTC.2682349&amp;isFromPublicArea=True&amp;isModal=true&amp;asPopupView=true</t>
  </si>
  <si>
    <t>https://community.secop.gov.co/Public/Tendering/OpportunityDetail/Index?noticeUID=CO1.NTC.2701537&amp;isFromPublicArea=True&amp;isModal=true&amp;asPopupView=true</t>
  </si>
  <si>
    <t>https://community.secop.gov.co/Public/Tendering/OpportunityDetail/Index?noticeUID=CO1.NTC.2701548&amp;isFromPublicArea=True&amp;isModal=true&amp;asPopupView=true</t>
  </si>
  <si>
    <t>https://community.secop.gov.co/Public/Tendering/OpportunityDetail/Index?noticeUID=CO1.NTC.2721621&amp;isFromPublicArea=True&amp;isModal=true&amp;asPopupView=true</t>
  </si>
  <si>
    <t>https://community.secop.gov.co/Public/Tendering/OpportunityDetail/Index?noticeUID=CO1.NTC.2696401&amp;isFromPublicArea=True&amp;isModal=true&amp;asPopupView=true</t>
  </si>
  <si>
    <t>https://community.secop.gov.co/Public/Tendering/OpportunityDetail/Index?noticeUID=CO1.NTC.2709683&amp;isFromPublicArea=True&amp;isModal=true&amp;asPopupView=true</t>
  </si>
  <si>
    <t>https://community.secop.gov.co/Public/Tendering/OpportunityDetail/Index?noticeUID=CO1.NTC.2703591&amp;isFromPublicArea=True&amp;isModal=true&amp;asPopupView=true</t>
  </si>
  <si>
    <t>https://community.secop.gov.co/Public/Tendering/OpportunityDetail/Index?noticeUID=CO1.NTC.2704772&amp;isFromPublicArea=True&amp;isModal=False</t>
  </si>
  <si>
    <t>https://community.secop.gov.co/Public/Tendering/OpportunityDetail/Index?noticeUID=CO1.NTC.2701074&amp;isFromPublicArea=True&amp;isModal=true&amp;asPopupView=true</t>
  </si>
  <si>
    <t>https://community.secop.gov.co/Public/Tendering/OpportunityDetail/Index?noticeUID=CO1.NTC.2702220&amp;isFromPublicArea=True&amp;isModal=true&amp;asPopupView=true</t>
  </si>
  <si>
    <t>https://community.secop.gov.co/Public/Tendering/OpportunityDetail/Index?noticeUID=CO1.NTC.2693131&amp;isFromPublicArea=True&amp;isModal=true&amp;asPopupView=true</t>
  </si>
  <si>
    <t>https://community.secop.gov.co/Public/Tendering/OpportunityDetail/Index?noticeUID=CO1.NTC.2693598&amp;isFromPublicArea=True&amp;isModal=true&amp;asPopupView=true</t>
  </si>
  <si>
    <t>https://community.secop.gov.co/Public/Tendering/OpportunityDetail/Index?noticeUID=CO1.NTC.2729635&amp;isFromPublicArea=True&amp;isModal=true&amp;asPopupView=true</t>
  </si>
  <si>
    <t>https://community.secop.gov.co/Public/Tendering/OpportunityDetail/Index?noticeUID=CO1.NTC.2702287&amp;isFromPublicArea=True&amp;isModal=true&amp;asPopupView=true</t>
  </si>
  <si>
    <t>https://community.secop.gov.co/Public/Tendering/OpportunityDetail/Index?noticeUID=CO1.NTC.2699758&amp;isFromPublicArea=True&amp;isModal=true&amp;asPopupView=true</t>
  </si>
  <si>
    <t>https://community.secop.gov.co/Public/Tendering/OpportunityDetail/Index?noticeUID=CO1.NTC.2738832&amp;isFromPublicArea=True&amp;isModal=true&amp;asPopupView=true</t>
  </si>
  <si>
    <t>https://community.secop.gov.co/Public/Tendering/OpportunityDetail/Index?noticeUID=CO1.NTC.2739292&amp;isFromPublicArea=True&amp;isModal=true&amp;asPopupView=true</t>
  </si>
  <si>
    <t>https://community.secop.gov.co/Public/Tendering/OpportunityDetail/Index?noticeUID=CO1.NTC.2743647&amp;isFromPublicArea=True&amp;isModal=true&amp;asPopupView=true</t>
  </si>
  <si>
    <t>https://community.secop.gov.co/Public/Tendering/OpportunityDetail/Index?noticeUID=CO1.NTC.2771673&amp;isFromPublicArea=True&amp;isModal=true&amp;asPopupView=true</t>
  </si>
  <si>
    <t>Contratista</t>
  </si>
  <si>
    <t>GINA PAOLA OCHOA VIVAS</t>
  </si>
  <si>
    <t>NATALIA TORRES GARZÓN</t>
  </si>
  <si>
    <t>SANDRA JANETH RUEDA IBAÑEZ</t>
  </si>
  <si>
    <t xml:space="preserve">LILIANA CECILIA ROJAS LEON </t>
  </si>
  <si>
    <t>ILONA GRACIELA MURCIA LJJASZ</t>
  </si>
  <si>
    <t>MAYERLY MARISOL SILVA MUÑOZ</t>
  </si>
  <si>
    <t>OLGA LUCÍA VERGARA ARENAS</t>
  </si>
  <si>
    <t>CARLOS ALFONSO CAICEDO GUZMÁN</t>
  </si>
  <si>
    <t>WILLIAM JAVIER RODRIGUEZ SALCEDO</t>
  </si>
  <si>
    <t>JEYSON ALBERTO RODRIGUEZ PACHECO</t>
  </si>
  <si>
    <t>JHON ALEXANDER NUÑEZ GOMEZ</t>
  </si>
  <si>
    <t>KRISTHIAM ANDRES CARRIZOSA TRUJILLO</t>
  </si>
  <si>
    <t>JENNY JOHANA CARREÑO ARENALES</t>
  </si>
  <si>
    <t>SHIRLEY JIMENEZ CHAVES</t>
  </si>
  <si>
    <t xml:space="preserve">MILDRED TATIANA MORENO CASTRO </t>
  </si>
  <si>
    <t>HAROLD JUSEP AGUDELO CASALLAS</t>
  </si>
  <si>
    <t>ANGIE PAOLA TRIANA MONTAÑEZ</t>
  </si>
  <si>
    <t>ANGHELO GIL MORENO</t>
  </si>
  <si>
    <t>CAMILA GIRALDO RIVERA</t>
  </si>
  <si>
    <t>WINER ENRIQUE MARTINEZ CUADRADO</t>
  </si>
  <si>
    <t>MAGALLY SUSANA MOREA  PEÑA</t>
  </si>
  <si>
    <t>EDITH JANNETH ABELLA SANCHEZ</t>
  </si>
  <si>
    <t>RONALD MORERA ESTEVEZ</t>
  </si>
  <si>
    <t>JOSÉ ISIDRO GÓMEZ AYOLA</t>
  </si>
  <si>
    <t>JENNY ALEJANDRA ROMERO GONZÁLEZ</t>
  </si>
  <si>
    <t>JHON EDISSON GUAUQUE DUEÑAS</t>
  </si>
  <si>
    <t>LUZ MARINA ZAPATA FLOREZ</t>
  </si>
  <si>
    <t>DANIEL MAURICIO RONCANCIO GUTIÉRREZ</t>
  </si>
  <si>
    <t>JENNY MARIBEL ZAMUDIO BELTRÁN</t>
  </si>
  <si>
    <t>JOSÉ FRANCISCO RODRÍGUEZ TÉLLEZ</t>
  </si>
  <si>
    <t>DEIVI OCTAVIO PINEDA PARRA</t>
  </si>
  <si>
    <t>SILVIA REYES RANGEL</t>
  </si>
  <si>
    <t>MARÍA JOSÉ ECHEVERRI URIBE</t>
  </si>
  <si>
    <t>YENI LILIANA SÁNCHEZ GÓMEZ</t>
  </si>
  <si>
    <t>BIBIANA CASTRO RAMÍREZ</t>
  </si>
  <si>
    <t>LORENA MARÍA CRUZ CORAL</t>
  </si>
  <si>
    <t>LUISA FERNANDA CASTAÑEDA URREA</t>
  </si>
  <si>
    <t>CELIA DEL PILAR PAEZ CANRO</t>
  </si>
  <si>
    <t>gina.ochoa@idpc.gov.co</t>
  </si>
  <si>
    <t>hsilva@idpc.gov.co</t>
  </si>
  <si>
    <t>natalia.torres@idpc.gov.co</t>
  </si>
  <si>
    <t>sandra.rueda@idpc.gov.co</t>
  </si>
  <si>
    <t>liliana.rojas@idpc.gov.co</t>
  </si>
  <si>
    <t>catalina.arreaza@idpc.gov.co</t>
  </si>
  <si>
    <t>carlos.santos@idpc.gov.co</t>
  </si>
  <si>
    <t>camilo.moreno@idpc.gov.co</t>
  </si>
  <si>
    <t>ilona.murcia@idpc.gov.co</t>
  </si>
  <si>
    <t>adriana.moreno@idpc.gov.co</t>
  </si>
  <si>
    <t>ana.montoya@idpc.gov.co</t>
  </si>
  <si>
    <t>luis.aguero@idpc.gov.co</t>
  </si>
  <si>
    <t>ximena.aguillon@idpc.gov.co</t>
  </si>
  <si>
    <t>maritza.forero@idpc.gov.co</t>
  </si>
  <si>
    <t>omar.patino@idpc.gov.co</t>
  </si>
  <si>
    <t>yanessa.lilchyn@idpc.gov.co</t>
  </si>
  <si>
    <t>oscar.uyaban@idpc.gov.co</t>
  </si>
  <si>
    <t>mayerly.silva@idpc.gov.co</t>
  </si>
  <si>
    <t>adriana.bernao@idpc.gov.co</t>
  </si>
  <si>
    <t>olga.vergara@idpc.gov.co</t>
  </si>
  <si>
    <t>nubia.velasco@idpc.gov.co</t>
  </si>
  <si>
    <t>convocatoriaspatrimonio@idpc.gov.co</t>
  </si>
  <si>
    <t>tatiana.duenas@idpc.gov.co</t>
  </si>
  <si>
    <t>carlos.caicedo@idpc.gov.co</t>
  </si>
  <si>
    <t>william.rodriguez@idpc.gov.co</t>
  </si>
  <si>
    <t>jeyson.rodriguez@idpc.gov.co</t>
  </si>
  <si>
    <t>angela.rivera@idpc.gov.co</t>
  </si>
  <si>
    <t>karem.cespedes@idpc.gov.co</t>
  </si>
  <si>
    <t>jhon.nunez@idpc.gov.co</t>
  </si>
  <si>
    <t>daniel.zapata@idpc.gov.co</t>
  </si>
  <si>
    <t>andres.lozano@idpc.gov.co</t>
  </si>
  <si>
    <t>kristhiam.carrizosa@idpc.gov.co</t>
  </si>
  <si>
    <t>henry.herrera@idpc.gov.co</t>
  </si>
  <si>
    <t>carlos.sandoval@idpc.gov.co</t>
  </si>
  <si>
    <t>dsanchez@idpc.gov.co</t>
  </si>
  <si>
    <t>jenny.carreno@idpc.gov.co</t>
  </si>
  <si>
    <t>monica.mercado@idpc.gov.co</t>
  </si>
  <si>
    <t>paola.rangel@idpc.gov.co</t>
  </si>
  <si>
    <t>david.cortes@idpc.gov.co</t>
  </si>
  <si>
    <t>karen.forero@idpc.gov.co</t>
  </si>
  <si>
    <t>alejandra.jaramillo@idpc.gov.co</t>
  </si>
  <si>
    <t>diana.castillo@idpc.gov.co</t>
  </si>
  <si>
    <t>david.gomez@idpc.gov.co</t>
  </si>
  <si>
    <t>monica.coy@idpc.gov.co</t>
  </si>
  <si>
    <t>diana.rayo@idpc.gov.co</t>
  </si>
  <si>
    <t>shirley.jimenez@idpc.gov.co</t>
  </si>
  <si>
    <t>andrea.brito@idpc.gov.co</t>
  </si>
  <si>
    <t>mildred.moreno@idpc.gov.co</t>
  </si>
  <si>
    <t>harold.agudelo@idpc.gov.co</t>
  </si>
  <si>
    <t>lucia.suarez@idpc.gov.co</t>
  </si>
  <si>
    <t>angie.triana@idpc.gov.co</t>
  </si>
  <si>
    <t>anghello.gil@idpc.gov.co</t>
  </si>
  <si>
    <t>miguel.rodriguez@idpc.gov.co</t>
  </si>
  <si>
    <t>ingrid.parada@idpc.gov.co</t>
  </si>
  <si>
    <t>david.arias@idpc.gov.co</t>
  </si>
  <si>
    <t>carlos.roman@idpc.gov.co</t>
  </si>
  <si>
    <t>mariela.cajamarca@idpc.gov.co</t>
  </si>
  <si>
    <t>leidy.rojas@idpc.gov.co</t>
  </si>
  <si>
    <t>camila.giraldo@idpc.gov.co</t>
  </si>
  <si>
    <t>camilo.romero@idpc.gov.co</t>
  </si>
  <si>
    <t>idelber.sanchez@idpc.gov.co</t>
  </si>
  <si>
    <t>sharon.avila@idpc.gov.co</t>
  </si>
  <si>
    <t>winer.martinez@idpc.gov.co</t>
  </si>
  <si>
    <t>julian.pinzon@idpc.gov.co</t>
  </si>
  <si>
    <t>mmorea@idpc.gov.co</t>
  </si>
  <si>
    <t>edith.abella@idpc.gov.co</t>
  </si>
  <si>
    <t>orlando.arias@idpc.gov.co</t>
  </si>
  <si>
    <t>edgar.moncada@idpc.gov.co</t>
  </si>
  <si>
    <t>alexander.vallejo@idpc.gov.co</t>
  </si>
  <si>
    <t>diego.martin@idpc.gov.co</t>
  </si>
  <si>
    <t>diana.shool@idpc.gov.co</t>
  </si>
  <si>
    <t>ronald.morera@idpc.gov.co</t>
  </si>
  <si>
    <t>helena.fernandez@idpc.gov.co</t>
  </si>
  <si>
    <t>natalia.achiardi@idpc.gov.co</t>
  </si>
  <si>
    <t>sol.gaitan@idpc.gov.co</t>
  </si>
  <si>
    <t>giseth.bejarano@idpc.gov.co</t>
  </si>
  <si>
    <t>sandra.noriega@idpc.gov.co</t>
  </si>
  <si>
    <t>javier.motta@idpc.gov.co</t>
  </si>
  <si>
    <t>luis.mamian@idpc.gov.co</t>
  </si>
  <si>
    <t>coleccionmuseodebogota@idpc.gov.co</t>
  </si>
  <si>
    <t>juan.cuervo@idpc.gov.co</t>
  </si>
  <si>
    <t>educacionmdb@idpc.gov.co</t>
  </si>
  <si>
    <t>leidy.sierra@idpc.gov.co</t>
  </si>
  <si>
    <t>jhon.carvajal@idpc.gov.co</t>
  </si>
  <si>
    <t>francisco.pinzon@idpc.gov.co</t>
  </si>
  <si>
    <t>juan.saenz@idpc.gov.co</t>
  </si>
  <si>
    <t>sandra.palacios@idpc.gov.co</t>
  </si>
  <si>
    <t>jsarmiento@idpc.gov.co</t>
  </si>
  <si>
    <t>edison.guauque@idpc.gov.co</t>
  </si>
  <si>
    <t>luz.zapata@idpc.gov.co</t>
  </si>
  <si>
    <t>nasly.sanchez@idpc.gov.co</t>
  </si>
  <si>
    <t>erika.morales@idpc.gov.co</t>
  </si>
  <si>
    <t>daniel.roncancio@idpc.gov.co</t>
  </si>
  <si>
    <t>jenny.zamudio@idpc.gov.co</t>
  </si>
  <si>
    <t>nathaly.bonilla@idpc.gov.co</t>
  </si>
  <si>
    <t>jrodriguez@idpc.gov.co</t>
  </si>
  <si>
    <t>deivi.pineda@idpc.gov.co</t>
  </si>
  <si>
    <t>silvia.reyes@idpc.gov.co</t>
  </si>
  <si>
    <t>angie.murillo@idpc.gov.co</t>
  </si>
  <si>
    <t>sara.acuna@idpc.gov.co</t>
  </si>
  <si>
    <t>daniel.clavijo@idpc.gov.co</t>
  </si>
  <si>
    <t>conservacionmdb@idpc.gov.co</t>
  </si>
  <si>
    <t>harol.villay@idpc.gov.co</t>
  </si>
  <si>
    <t>jair.alvarado@idpc.gov.co</t>
  </si>
  <si>
    <t>daniel.cuellar@idpc.gov.co</t>
  </si>
  <si>
    <t>katherine.camacho@idpc.gov.co</t>
  </si>
  <si>
    <t>daniela.arciniegas@idpc.gov.co</t>
  </si>
  <si>
    <t>lorena.cruz@idpc.gov.co</t>
  </si>
  <si>
    <t>cristian.castaneda@idpc.gov.co</t>
  </si>
  <si>
    <t>jesus.quiroga@idpc.gov.co</t>
  </si>
  <si>
    <t>rosa.rodriguez@idpc.gov.co</t>
  </si>
  <si>
    <t>celia.paez@idpc.gov.co</t>
  </si>
  <si>
    <t>maria.angel@idpc.gov.co</t>
  </si>
  <si>
    <t>carlos.sanchez@idpc.gov.co</t>
  </si>
  <si>
    <t>alexandra.cortes@idpc.gov.co</t>
  </si>
  <si>
    <t>juan.murillo@idpc.gov.co</t>
  </si>
  <si>
    <t>yenni.sanchez@idpc.gov.co</t>
  </si>
  <si>
    <t xml:space="preserve">Fecha de suscripción </t>
  </si>
  <si>
    <t>Fecha de inicio del contrato</t>
  </si>
  <si>
    <t>GRUPO EDS AUTOGAS S.A.S.</t>
  </si>
  <si>
    <t>445-Contratar el suministro de combustible para los vehiculos del Instituto Distrital de Patrimonio Cultural.</t>
  </si>
  <si>
    <t>https://colombiacompra.gov.co/tienda-virtual-del-estado-colombiano/ordenes-compra/85907</t>
  </si>
  <si>
    <t>Anulaciones o liberaciones (ANULACIONES)</t>
  </si>
  <si>
    <t>Valor final del contrato (VALOR NETO)</t>
  </si>
  <si>
    <t>Recursos totales desembolasados o pagados (AUTORIZACION GIRO)</t>
  </si>
  <si>
    <t>Porcentaje de ejecución* (AUTORIZACION GIRO/VALOR NETO)</t>
  </si>
  <si>
    <t>Fecha de terminación inicial del contrato</t>
  </si>
  <si>
    <t>Fecha Finalización definitiva</t>
  </si>
  <si>
    <t>Modificaciones realizadas</t>
  </si>
  <si>
    <t>Prorroga en días</t>
  </si>
  <si>
    <t>Cesión</t>
  </si>
  <si>
    <t>nelson.garza@idpc.gov.co</t>
  </si>
  <si>
    <t>german.avila@idpc.gov.co</t>
  </si>
  <si>
    <t>LA PREVISORA COMPAÑÍA DE SEGUROS</t>
  </si>
  <si>
    <t>ZURICH COLOMBIA SEGUROS SA</t>
  </si>
  <si>
    <t>SOLUCIONES EN INGENIERIA Y SOFTWARE S.A.S.</t>
  </si>
  <si>
    <t>SERVI LIMPIEZA S.A.</t>
  </si>
  <si>
    <t xml:space="preserve">CORREAGRO SA COMISIONISTA DE BOLSA </t>
  </si>
  <si>
    <t>(343- 455- 458) CONTRATAR LA ACTUALIZACIÓN, MANTENIMIENTO Y SOPORTE DE SOFTWARE SIIGO CONFORME LO REQUERIDO POR EL INSTITUTO DISTRITAL DE PATRIMONIO CULTURAL.</t>
  </si>
  <si>
    <t>261-474 Contratar la prestación del servicio integral de aseo, cafetería y fumigación, incluidos los insumos, para las sedes del Instituto Distrital de Patrimonio Cultural.</t>
  </si>
  <si>
    <t>(59/ 260/ 316/ 473) Contratar la prestación del servicio de vigilancia y seguridad privada para custodiar los bienes de propiedad y a cargo del IDPC</t>
  </si>
  <si>
    <t>https://community.secop.gov.co/Public/Tendering/OpportunityDetail/Index?noticeUID=CO1.NTC.2876603&amp;isFromPublicArea=True&amp;isModal=False</t>
  </si>
  <si>
    <t>https://colombiacompra.gov.co/tienda-virtual-del-estado-colombiano/ordenes-compra/87499</t>
  </si>
  <si>
    <t>https://community.secop.gov.co/Public/Tendering/OpportunityDetail/Index?noticeUID=CO1.NTC.2898721&amp;isFromPublicArea=True&amp;isModal=False</t>
  </si>
  <si>
    <t>GERMAN DARIO AVILA MOLINA</t>
  </si>
  <si>
    <t>365 Dias</t>
  </si>
  <si>
    <t>TALLERES CARSONI S.A.S</t>
  </si>
  <si>
    <t>315 Días</t>
  </si>
  <si>
    <t>8 Meses</t>
  </si>
  <si>
    <t>1 Mes</t>
  </si>
  <si>
    <t>https://community.secop.gov.co/Public/Tendering/OpportunityDetail/Index?noticeUID=CO1.NTC.2909327&amp;isFromPublicArea=True&amp;isModal=False</t>
  </si>
  <si>
    <t>diego.jaramillo@idpc.gov.co</t>
  </si>
  <si>
    <t>UNION TEMPORAL ESPECIALES COLOMBIA COMPRA 2020</t>
  </si>
  <si>
    <t>RAPIDO GIGANTE SAS</t>
  </si>
  <si>
    <t>(67-446-531-532-533-534-535-536-537-538) Contratar el servicio de transporte terrestre especial de pasajeros para el Instituto Distrital de Patrimonio Cultural.</t>
  </si>
  <si>
    <t>(Cod. - 169 – 333 - 353) Contratar el servicio de transporte terrestre de carga incluyendo conductor y combustible, para transportar insumos, materiales, herramientas y los equipos de trabajo para realizar las actividades que se requieran con la comunidad por parte de las subdirecciones de la entidad.</t>
  </si>
  <si>
    <t>https://www.colombiacompra.gov.co/tienda-virtual-del-estado-colombiano/ordenes-compra/91075</t>
  </si>
  <si>
    <t>https://community.secop.gov.co/Public/Tendering/OpportunityDetail/Index?noticeUID=CO1.NTC.2943189&amp;isFromPublicArea=True&amp;isModal=False</t>
  </si>
  <si>
    <t>Diego Humberto Pulido Lopez</t>
  </si>
  <si>
    <t>Fundación Gilberto Alzate Avendaño (FUGA)</t>
  </si>
  <si>
    <t>573-Prestar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t>
  </si>
  <si>
    <t>Aunar esfuerzos y recursos técnicos, administrativos, presupuestales y jurídicos para realizar el diseño de la sobrecubierta y las obras de primeros auxilios en el inmueble ubicado en la carrera 3 No. 10-27, de propiedad de la Fundación Gilberto Alzate Avendaño</t>
  </si>
  <si>
    <t>ccenacional@autogas.com.co</t>
  </si>
  <si>
    <t>SUBGERENCIA.LICITACIONES@previsora.gov.co</t>
  </si>
  <si>
    <t>oscar.valero.canon@zurich.com</t>
  </si>
  <si>
    <t>juridica@integrasoftsas.com</t>
  </si>
  <si>
    <t>ampiii@servilimpieza.com.co</t>
  </si>
  <si>
    <t>buzonjudicial@correagro.com</t>
  </si>
  <si>
    <t>gerencia@bahiaclass.com</t>
  </si>
  <si>
    <t>atencionalciudadano@fuga.gov.co</t>
  </si>
  <si>
    <t>https://community.secop.gov.co/Public/Tendering/OpportunityDetail/Index?noticeUID=CO1.NTC.3065749&amp;isFromPublicArea=True&amp;isModal=False</t>
  </si>
  <si>
    <t>https://www.secop.gov.co/CO1ContractsManagement/Tendering/ProcurementContractEdit/View?docUniqueIdentifier=CO1.PCCNTR.3848795&amp;prevCtxUrl=https%3a%2f%2fwww.secop.gov.co%2fCO1ContractsManagement%2fTendering%2fProcurementContractManagement%2fIndex&amp;prevCtxLbl=Contratos+</t>
  </si>
  <si>
    <t>AURA HERMINDA LOPEZ SALAZAR</t>
  </si>
  <si>
    <t>DAYANA NICHOLE MORENO TALERO</t>
  </si>
  <si>
    <t>SANDRA JANETH RUEDA IBAÑEZ
DIEGO ALEJANDRO JARAMILLO MUÑOZ</t>
  </si>
  <si>
    <t>ASCENSORES SCHINDLER DE COLOMBIA S.A.S.</t>
  </si>
  <si>
    <t>EXCURSIONES AMISTAD S.A.S. Y/O ADESCUBRIR TRAVEL &amp; ADVENTURE S.A.S</t>
  </si>
  <si>
    <t>TRANSPORTES Y MUDANZAS CHICO S A S</t>
  </si>
  <si>
    <t>GRUPO LOS LAGOS S.A.S.</t>
  </si>
  <si>
    <t>JUAN DAVID CUEVAS REDONDO</t>
  </si>
  <si>
    <t>KAREN ANDREA BERNAL LA ROTTA</t>
  </si>
  <si>
    <t>417-Prestar servicios profesionales al IDPC para apoyar la aplicación y control del proceso de gestión financiera, en el marco de la implementación de la política de gestión presupuestal y eficiencia del gasto público.</t>
  </si>
  <si>
    <t>556-Prestar servicios profesionales para apoyar el desarrollo de actividades de Bienestar, Seguridad y Salud en el Trabajo y demás asuntos relacionados con la Gestión del Talento Humano en el IDPC.</t>
  </si>
  <si>
    <t xml:space="preserve">590-Prestar servicios profesionales al Instituto Distrital de Patrimonio Cultural para apoyar en la gestión de la Oficina Asesora Jurídica en los asuntos de orden administrativo y jurídico que sean necesarias para el desempeño institucional </t>
  </si>
  <si>
    <t>483-Contratar la prestación de servicios de mantenimiento para los ascensores Schindler ubicados en las sedes del IDPC.</t>
  </si>
  <si>
    <t>(540), (541), (542), (543), (544), (545), (546), (547), (548), (549), (550), (551), (552) Prestar el servicio de apoyo logístico para la realización de actividades misionales en el marco de la implementación y socialización de las estrategias de participación ciudadana que realice el IDPC en cumplimiento de sus funciones”</t>
  </si>
  <si>
    <t>599-Prestar servicios profesionales al Instituto Distrital de Patrimonio Cultural para apoyar el desarrollo de las etapas precontractuales, contractuales y postcontractuales y en el seguimiento técnico de los procesos y proyectos de la Subdirección de Protección e Intervención del Patrimonio</t>
  </si>
  <si>
    <t>448-Contratar la prestación de servicios de mensajería externa para el Instituto Distrital de Patrimonio Cultural, por lo cual solicita dar inicio al proceso de selección correspondiente.</t>
  </si>
  <si>
    <t>444-591-592-Contratar el suministro de elementos de papelería y útiles de escritorio y oficina para el IDPC</t>
  </si>
  <si>
    <t>(Cod. 378) Prestar servicios de apoyo a la gestión al Instituto Distrital de Patrimonio Cultural para el desarrollo de las acciones participativas definidas en el marco del Convenio Interadministrativo FDLU-CIA-370-2021</t>
  </si>
  <si>
    <t>630-Prestar servicios profesionales para apoyar la actividad precontractual, contractual y post-contractual de los procesos de contratación y contratos asignados que se generen en el marco del proyecto 7611.</t>
  </si>
  <si>
    <t>641-Prestar servicios de apoyo a la gestión al Instituto Distrital de Patrimonio Cultural-IDPC, para la realización de actividades precontractuales, contractuales y post-contractuales de los procesos de contratación y contratos que le sean asignados</t>
  </si>
  <si>
    <t>393-Prestar servicios profesionales para apoyar en el seguimiento de las actividades relacionadas con el proceso de gestión documental en el Instituto Distrital de Patrimonio Cultural.</t>
  </si>
  <si>
    <t>aura.lopez@idpc.gov.co</t>
  </si>
  <si>
    <t>dayana.moreno@idpc.gov.co</t>
  </si>
  <si>
    <t>portafolio_ie.co@schindler.com</t>
  </si>
  <si>
    <t>licitaciones@adescubrir.com</t>
  </si>
  <si>
    <t>ejecutivo2.licitaciones@mudanzaschico.com</t>
  </si>
  <si>
    <t>juan.cuevas@idpc.gov.co</t>
  </si>
  <si>
    <t>karen.bernal@idpc.gov.co</t>
  </si>
  <si>
    <t>135 Días</t>
  </si>
  <si>
    <t>110 Días</t>
  </si>
  <si>
    <t>102 Días</t>
  </si>
  <si>
    <t>441 - Prestar servicios de apoyo a la gestión en la Oficina Asesora Jurídica del Instituto Distrital de Patrimonio Cultural en actividades administrativas transversales al desempeño institucional.</t>
  </si>
  <si>
    <t>natalia.cardona@idpc.gov.co</t>
  </si>
  <si>
    <t>LIDA XIOMARA AVILÁN FERNÁNDEZ
LEIDY KATHERINE SIERRA BERMUDEZ</t>
  </si>
  <si>
    <t>LEIDY KATHERINE SIERRA BERMUDEZ
PAULA ESTEFANÍA MARÍN ZAPATA</t>
  </si>
  <si>
    <t>paula.marin@idpc.gov.co</t>
  </si>
  <si>
    <t>PAULA ESTEFANÍA MARÍN ZAPATA</t>
  </si>
  <si>
    <t>https://community.secop.gov.co/Public/Tendering/OpportunityDetail/Index?noticeUID=CO1.NTC.3084838&amp;isFromPublicArea=True&amp;isModal=False</t>
  </si>
  <si>
    <t xml:space="preserve">https://community.secop.gov.co/Public/Tendering/OpportunityDetail/Index?noticeUID=CO1.NTC.3084955&amp;isFromPublicArea=True&amp;isModal=False
</t>
  </si>
  <si>
    <t>https://community.secop.gov.co/Public/Tendering/OpportunityDetail/Index?noticeUID=CO1.NTC.3094119&amp;isFromPublicArea=True&amp;isModal=False</t>
  </si>
  <si>
    <t>https://community.secop.gov.co/Public/Tendering/OpportunityDetail/Index?noticeUID=CO1.NTC.3146828&amp;isFromPublicArea=True&amp;isModal=False</t>
  </si>
  <si>
    <t>https://community.secop.gov.co/Public/Tendering/OpportunityDetail/Index?noticeUID=CO1.NTC.3005198&amp;isFromPublicArea=True&amp;isModal=False</t>
  </si>
  <si>
    <t>https://community.secop.gov.co/Public/Tendering/OpportunityDetail/Index?noticeUID=CO1.NTC.3163934&amp;isFromPublicArea=True&amp;isModal=False</t>
  </si>
  <si>
    <t>https://community.secop.gov.co/Public/Tendering/ContractNoticePhases/View?PPI=CO1.PPI.19945000&amp;isFromPublicArea=True&amp;isModal=False</t>
  </si>
  <si>
    <t>https://community.secop.gov.co/Public/Tendering/OpportunityDetail/Index?noticeUID=CO1.NTC.3223476&amp;isFromPublicArea=True&amp;isModal=False</t>
  </si>
  <si>
    <t>https://community.secop.gov.co/Public/Tendering/OpportunityDetail/Index?noticeUID=CO1.NTC.3173564&amp;isFromPublicArea=True&amp;isModal=False</t>
  </si>
  <si>
    <t xml:space="preserve">https://community.secop.gov.co/Public/Tendering/OpportunityDetail/Index?noticeUID=CO1.NTC.3267602&amp;isFromPublicArea=True&amp;isModal=False
</t>
  </si>
  <si>
    <t>https://community.secop.gov.co/Public/Tendering/OpportunityDetail/Index?noticeUID=CO1.NTC.3276020&amp;isFromPublicArea=True&amp;isModal=False</t>
  </si>
  <si>
    <t>https://community.secop.gov.co/Public/Tendering/OpportunityDetail/Index?noticeUID=CO1.NTC.3278877&amp;isFromPublicArea=True&amp;isModal=False</t>
  </si>
  <si>
    <t>https://community.secop.gov.co/Public/Tendering/OpportunityDetail/Index?noticeUID=CO1.NTC.3307226&amp;isFromPublicArea=True&amp;isModal=False</t>
  </si>
  <si>
    <t>yenny.orjuela@idpc.gov.co</t>
  </si>
  <si>
    <t>MARILUZ LOAIZA CANTOR</t>
  </si>
  <si>
    <t>LILIANA ANDREA MONCADA SALAZAR</t>
  </si>
  <si>
    <t>CAMILO ANDRÉS BECERRA SÁNCHEZ</t>
  </si>
  <si>
    <t>RICARDO ALBERTO ARIAS FORERO</t>
  </si>
  <si>
    <t>MARTHA LILIANA GARCIA GALVIS</t>
  </si>
  <si>
    <t>LEOPOLDO PRIETO PAEZ</t>
  </si>
  <si>
    <t>MARTHA JAZMIN AGUIRRE BELTRAN</t>
  </si>
  <si>
    <t>SERGIO ANDRES ABRIL SANTAMARIA</t>
  </si>
  <si>
    <t>CARLOS ANDRES FLOREZ CRUZ</t>
  </si>
  <si>
    <t>YEIMI PAOLA PEDROZA MOCETON</t>
  </si>
  <si>
    <t>Luis Carlos Burbano Santos</t>
  </si>
  <si>
    <t>JUANA SOFIA ZARATE RIOS</t>
  </si>
  <si>
    <t>HEVER CAMILO CRUZ HERMOSA</t>
  </si>
  <si>
    <t>DERLY YURANY DURAN MORENO</t>
  </si>
  <si>
    <t>JUAN SEBASTIAN MANCERA SANABRIA</t>
  </si>
  <si>
    <t>GPS ELECTRONICS LTDA</t>
  </si>
  <si>
    <t>JUAN GILBERTO LINARES BUSTOS</t>
  </si>
  <si>
    <t>CARLOS ANDRES FAJARDO CASTRO</t>
  </si>
  <si>
    <t>GIANFRANCO PERGOLINO CASTAÑEDA</t>
  </si>
  <si>
    <t>DAVID ALEJANDRO ORTEGA CONZALEZ</t>
  </si>
  <si>
    <t>FRANCISCO SAMUEL LESMES FAJARDO</t>
  </si>
  <si>
    <t>ARQUETIPO SEÑALIZACIÓN SAS</t>
  </si>
  <si>
    <t>JEIMI ANDREA RUIZ GACHARNA</t>
  </si>
  <si>
    <t>CESAR AUGUSTO PINZON MEDINA</t>
  </si>
  <si>
    <t>(Cod. 615) Prestar servicios de apoyo a la gestión al Instituto Distrital de Patrimonio Cultural en la gestión de la información predial contenida en los archivos correspondiente a los BIC inmuebles ubicados en la ciudad de Bogotá.</t>
  </si>
  <si>
    <t>(Cod. 619) Prestar servicios profesionales al Instituto Distrital de Patrimonio Cultural para apoyar la identificación y recolección en campo de información sobre los BIC y SIC declarados, para la alimentación del inventario BIC y el repositorio de la entidad</t>
  </si>
  <si>
    <t>600-Prestar servicios profesionales al Instituto Distrital de Patrimonio Cultural, para el apoyo, gestión y seguimiento del repositorio, herramientas y trámites de datos del inventario del patrimonio cultural de la Subdirección de Protección e Intervención del Patrimonio.</t>
  </si>
  <si>
    <t>618-Prestar servicios profesionales al Instituto Distrital de Patrimonio Cultural para apoyar la identificación y recolección en campo de información sobre los BIC y SIC declarados, para la alimentación del inventario BIC y el repositorio de la entidad  </t>
  </si>
  <si>
    <t xml:space="preserve"> 613-Prestar servicios profesionales al Instituto Distrital de Patrimonio Cultural para apoyar la gestión de la información predial contenida en los archivos que se indiquen desde el IDPC, correspondiente a los BIC inmuebles ubicados en la ciudad de Bogotá.</t>
  </si>
  <si>
    <t xml:space="preserve">607-Prestar servicios de apoyo a la gestión al Instituto Distrital de Patrimonio Cultural en la transcripción y consolidación del inventario físico y el repositorio de la entidad.   </t>
  </si>
  <si>
    <t>605-Prestar servicios profesionales al Instituto Distrital de Patrimonio Cultural para apoyar en el desarrollo web de productos relacionados con los sistemas de información, gestión misional e inventarios de la Subdirección de Protección e Intervención del Patrimonio.</t>
  </si>
  <si>
    <t>620-Prestar servicios profesionales al Instituto Distrital de Patrimonio Cultural para la recolección en campo de información sobre los BIC y SIC declarados, para la alimentación del inventario BIC y el repositorio de la entidad</t>
  </si>
  <si>
    <t xml:space="preserve">616-Prestar servicios de apoyo a la gestión al Instituto Distrital de Patrimonio Cultural en la gestión de la información predial contenida en los archivos correspondiente a los BIC inmuebles ubicados en la ciudad de Bogotá.  </t>
  </si>
  <si>
    <t>(Cod. 603) Prestar servicios profesionales al Instituto Distrital de Patrimonio Cultural para apoyar la estructuración y desarrollo de bases de datos del inventario, relacionadas con los sistemas de información y de gestión misional de la Subdirección de Protección e Intervención del Patrimonio</t>
  </si>
  <si>
    <t>Cod. 611 Prestar servicios profesionales al Instituto Distrital de Patrimonio Cultural para apoyar la formulación y modelado de los entornos de los bienes de interés cultural BIC en la ciudad de Bogotá</t>
  </si>
  <si>
    <t>Cod. 612) Prestar servicios profesionales al Instituto Distrital de Patrimonio Cultural para apoyar la formulación y modelado de los entornos de los bienes de interés cultural BIC en la ciudad de Bogotá</t>
  </si>
  <si>
    <t>609-Prestar servicios de apoyo a la gestión al Instituto Distrital de Patrimonio Cultural en la transcripción y consolidación del inventario físico y el repositorio de la entidad.</t>
  </si>
  <si>
    <t>610-Prestar servicios profesionales al Instituto Distrital de Patrimonio Cultural para apoyar la formulación y modelado de los entornos de los bienes de interés cultural BIC en la ciudad de Bogotá</t>
  </si>
  <si>
    <t>482-Contratar el servicio de mantenimiento para las bombas hidráulicas, plantas eléctricas y lavado de los tanques ubicados en las sedes del Instituto Distrital de Patrimonio Cultural</t>
  </si>
  <si>
    <t>625-Prestar servicios profesionales al Instituto Distrital de Patrimonio Cultural para apoyar en el desarrollo, integración y mejoramiento de los sistemas de información y la gestión orientada al seguimiento de trámites para la protección del patrimonio cultural de Bogotá.</t>
  </si>
  <si>
    <t>614-Prestar servicios profesionales al Instituto Distrital de Patrimonio Cultural para apoyar en la gestión y tramite del inventario BIC de la entidad</t>
  </si>
  <si>
    <t>Aunar esfuerzos técnicos, administrativos y financieros entre el Jardín Botánico de Bogotá “José Celestino Mutis” JBB y el Instituto Distrital De Patrimonio Cultural IDPC, para ejecutar acciones que propendan a la rehabilitación y/o recuperación ecológica dirigidas a promover la conectividad ecosistémica del área arqueológica protegida “Hacienda el Carmen” como bien de interés cultural de orden nacional.</t>
  </si>
  <si>
    <t>608-Prestar servicios de apoyo a la gestión al Instituto Distrital de Patrimonio Cultural en la transcripción y consolidación del inventario físico y el repositorio de la entidad</t>
  </si>
  <si>
    <t>622-Prestar servicios profesionales al Instituto Distrital de Patrimonio Cultural
para apoyar el proceso de generación y consolidación del repositorio del inventario BIC
del Distrito Capital</t>
  </si>
  <si>
    <t xml:space="preserve">601-Prestar servicios profesionales al Instituto Distrital de Patrimonio Cultural, para
apoyar en el diseño, programación, actualización e implementación del repositorio digital de datos y herramienta de registro del inventario del patrimonio cultural. </t>
  </si>
  <si>
    <t>(Código 493) Adquisición e instalación de la señalización del Parque Arqueológico de la Hacienda El Carmen en la localidad de Usme de Bogotá D.C., en el marco de ejecución del Convenio FDLU-CIA-370-2021</t>
  </si>
  <si>
    <t xml:space="preserve">626-Prestar servicios profesionales al Instituto Distrital de Patrimonio Cultural para apoyar en la definición e implementación de estrategias que permitan mejorar la atención en los trámites, servicios, procesos y procedimientos del IDPC   </t>
  </si>
  <si>
    <t xml:space="preserve">606-Prestar servicios profesionales al Instituto Distrital de Patrimonio Cultural para apoyar en el diseño conceptual y metodológico de los inventarios del Patrimonio Cultural en el marco del desarrollo de acciones integrales de valoración y recuperación de Bienes y Sectores de Interés Cultural de Bogotá  </t>
  </si>
  <si>
    <t xml:space="preserve">No aplica </t>
  </si>
  <si>
    <t>ricardo.arias@idpc.gov.co</t>
  </si>
  <si>
    <t>GPS.ELECTRONICSLTDA@HOTMAIL.COM</t>
  </si>
  <si>
    <t>gerencia@arquetiposenalizacion.co</t>
  </si>
  <si>
    <t>83 Días</t>
  </si>
  <si>
    <t>12 Meses</t>
  </si>
  <si>
    <t>77 Días</t>
  </si>
  <si>
    <t>75 Días</t>
  </si>
  <si>
    <t>80 Días</t>
  </si>
  <si>
    <t>68 Días</t>
  </si>
  <si>
    <t>72 Días</t>
  </si>
  <si>
    <t>85 Días</t>
  </si>
  <si>
    <t>70 Días</t>
  </si>
  <si>
    <t>Adición y Prorroga</t>
  </si>
  <si>
    <t>DIEGO ALEJANDRO JARAMILLO MUÑOZ</t>
  </si>
  <si>
    <t>https://community.secop.gov.co/Public/Tendering/OpportunityDetail/Index?noticeUID=CO1.NTC.3359504&amp;isFromPublicArea=True&amp;isModal=False</t>
  </si>
  <si>
    <t>https://community.secop.gov.co/Public/Tendering/OpportunityDetail/Index?noticeUID=CO1.NTC.3337754&amp;isFromPublicArea=True&amp;isModal=False</t>
  </si>
  <si>
    <t>https://community.secop.gov.co/Public/Tendering/OpportunityDetail/Index?noticeUID=CO1.NTC.3357866&amp;isFromPublicArea=True&amp;isModal=False</t>
  </si>
  <si>
    <t>https://community.secop.gov.co/Public/Tendering/OpportunityDetail/Index?noticeUID=CO1.NTC.3367052&amp;isFromPublicArea=True&amp;isModal=False</t>
  </si>
  <si>
    <t>https://community.secop.gov.co/Public/Tendering/OpportunityDetail/Index?noticeUID=CO1.NTC.3373788&amp;isFromPublicArea=True&amp;isModal=False</t>
  </si>
  <si>
    <t>https://community.secop.gov.co/Public/Tendering/OpportunityDetail/Index?noticeUID=CO1.NTC.3397098&amp;isFromPublicArea=True&amp;isModal=False</t>
  </si>
  <si>
    <t>https://community.secop.gov.co/Public/Tendering/OpportunityDetail/Index?noticeUID=CO1.NTC.3372896&amp;isFromPublicArea=True&amp;isModal=False</t>
  </si>
  <si>
    <t>https://community.secop.gov.co/Public/Tendering/OpportunityDetail/Index?noticeUID=CO1.NTC.3373175&amp;isFromPublicArea=True&amp;isModal=False</t>
  </si>
  <si>
    <t>https://community.secop.gov.co/Public/Tendering/OpportunityDetail/Index?noticeUID=CO1.NTC.3397320&amp;isFromPublicArea=True&amp;isModal=False</t>
  </si>
  <si>
    <t>https://community.secop.gov.co/Public/Tendering/OpportunityDetail/Index?noticeUID=CO1.NTC.3438144&amp;isFromPublicArea=True&amp;isModal=False</t>
  </si>
  <si>
    <t>https://community.secop.gov.co/Public/Tendering/OpportunityDetail/Index?noticeUID=CO1.NTC.3395453&amp;isFromPublicArea=True&amp;isModal=False</t>
  </si>
  <si>
    <t>https://community.secop.gov.co/Public/Tendering/OpportunityDetail/Index?noticeUID=CO1.NTC.3384804&amp;isFromPublicArea=True&amp;isModal=False</t>
  </si>
  <si>
    <t>https://community.secop.gov.co/Public/Tendering/OpportunityDetail/Index?noticeUID=CO1.NTC.3426914&amp;isFromPublicArea=True&amp;isModal=False</t>
  </si>
  <si>
    <t>https://community.secop.gov.co/Public/Tendering/OpportunityDetail/Index?noticeUID=CO1.NTC.3405327&amp;isFromPublicArea=True&amp;isModal=False</t>
  </si>
  <si>
    <t>https://community.secop.gov.co/Public/Tendering/OpportunityDetail/Index?noticeUID=CO1.NTC.3346470&amp;isFromPublicArea=True&amp;isModal=False</t>
  </si>
  <si>
    <t>https://community.secop.gov.co/Public/Tendering/ContractNoticePhases/View?PPI=CO1.PPI.21086944&amp;isFromPublicArea=True&amp;isModal=False</t>
  </si>
  <si>
    <t>https://community.secop.gov.co/Public/Tendering/OpportunityDetail/Index?noticeUID=CO1.NTC.3400827&amp;isFromPublicArea=True&amp;isModal=False</t>
  </si>
  <si>
    <t>https://community.secop.gov.co/Public/Tendering/OpportunityDetail/Index?noticeUID=CO1.NTC.3430802&amp;isFromPublicArea=True&amp;isModal=False</t>
  </si>
  <si>
    <t>https://community.secop.gov.co/Public/Tendering/OpportunityDetail/Index?noticeUID=CO1.NTC.3423602&amp;isFromPublicArea=True&amp;isModal=False</t>
  </si>
  <si>
    <t>https://community.secop.gov.co/Public/Tendering/OpportunityDetail/Index?noticeUID=CO1.NTC.3424543&amp;isFromPublicArea=True&amp;isModal=False</t>
  </si>
  <si>
    <t>https://community.secop.gov.co/Public/Tendering/OpportunityDetail/Index?noticeUID=CO1.NTC.3442107&amp;isFromPublicArea=True&amp;isModal=False</t>
  </si>
  <si>
    <t>https://community.secop.gov.co/Public/Tendering/OpportunityDetail/Index?noticeUID=CO1.NTC.3317526&amp;isFromPublicArea=True&amp;isModal=False</t>
  </si>
  <si>
    <t>https://community.secop.gov.co/Public/Tendering/OpportunityDetail/Index?noticeUID=CO1.NTC.3450511&amp;isFromPublicArea=True&amp;isModal=False</t>
  </si>
  <si>
    <t>https://community.secop.gov.co/Public/Tendering/OpportunityDetail/Index?noticeUID=CO1.NTC.3462960&amp;isFromPublicArea=True&amp;isModal=False</t>
  </si>
  <si>
    <t>PLUS ACCOUNTING SAS</t>
  </si>
  <si>
    <t>LUISA FERNANDA ORTIZ BOHORQUEZ</t>
  </si>
  <si>
    <t xml:space="preserve">CONSORCIO ARQUITECTURA Y ESPACIO URBANO </t>
  </si>
  <si>
    <t>SANTIAGO MARTINEZ ZABALETA</t>
  </si>
  <si>
    <t>DISTRIBUIDORA RED COMPUTO SAS</t>
  </si>
  <si>
    <t>486-Contratar el servicio de capacitación para los servidores del IDPC de conformidad con el Plan Institucional de Capacitación- PIC vigente</t>
  </si>
  <si>
    <t>(Cód. 637) "DISEÑOS Y ESTUDIOS TÉCNICOS REQUERIDOS PARA LA CONSTRUCCIÓN Y ACTIVACIÓN DEL PARQUE DE "LA RECONCILIACIÓN", UBICADO EN LA CALLE 26, COSTADO OCCIDENTAL DEL CEMENTERIO CENTRAL DE BOGOTÁ</t>
  </si>
  <si>
    <t>602-Prestar servicios de apoyo a la gestión al Instituto Distrital de Patrimonio Cultural, en las actividades relacionadas con la documentación de los desarrollos del repositorio, herramientas y trámites de datos del inventario del patrimonio cultural de la Subdirección de Protección e Intervención del Patrimonio.</t>
  </si>
  <si>
    <t>478- Contratar el mantenimiento preventivo y correctivo de equipos de cómputo, impresoras, servidores, centro de cableado y UPS de propiedad del Instituto Distrital de Patrimonio Cultural.</t>
  </si>
  <si>
    <t>p.accoun.sas@gmail.com</t>
  </si>
  <si>
    <t>gerencia@aeu.com.co</t>
  </si>
  <si>
    <t>compu_cventas@outlook.es</t>
  </si>
  <si>
    <t>45 Días</t>
  </si>
  <si>
    <t>https://community.secop.gov.co/Public/Tendering/OpportunityDetail/Index?noticeUID=CO1.NTC.3421817&amp;isFromPublicArea=True&amp;isModal=False</t>
  </si>
  <si>
    <t>https://community.secop.gov.co/Public/Tendering/OpportunityDetail/Index?noticeUID=CO1.NTC.3335478&amp;isFromPublicArea=True&amp;isModal=False</t>
  </si>
  <si>
    <t>https://community.secop.gov.co/Public/Tendering/OpportunityDetail/Index?noticeUID=CO1.NTC.3539020&amp;isFromPublicArea=True&amp;isModal=False</t>
  </si>
  <si>
    <t>https://community.secop.gov.co/Public/Tendering/OpportunityDetail/Index?noticeUID=CO1.NTC.3483642&amp;isFromPublicArea=True&amp;isModal=False</t>
  </si>
  <si>
    <t>Vigencia</t>
  </si>
  <si>
    <t>CPS-001-2023</t>
  </si>
  <si>
    <t>CPS-002-2023</t>
  </si>
  <si>
    <t>CPS-003-2023</t>
  </si>
  <si>
    <t>CPS-004-2023</t>
  </si>
  <si>
    <t>CPS-005-2023</t>
  </si>
  <si>
    <t>CPS-006-2023</t>
  </si>
  <si>
    <t>CPS-007-2023</t>
  </si>
  <si>
    <t>CPS-008-2023</t>
  </si>
  <si>
    <t>CPS-009-2023</t>
  </si>
  <si>
    <t>CPS-010-2023</t>
  </si>
  <si>
    <t>CPS-011-2023</t>
  </si>
  <si>
    <t>CPS-012-2023</t>
  </si>
  <si>
    <t>CPS-013-2023</t>
  </si>
  <si>
    <t>CPS-014-2023</t>
  </si>
  <si>
    <t>CPS-015-2023</t>
  </si>
  <si>
    <t>CPS-016-2023</t>
  </si>
  <si>
    <t>CPS-017-2023</t>
  </si>
  <si>
    <t>CPS-018-2023</t>
  </si>
  <si>
    <t>CPS-019-2023</t>
  </si>
  <si>
    <t>CPS-020-2023</t>
  </si>
  <si>
    <t>CPS-021-2023</t>
  </si>
  <si>
    <t>CPS-022-2023</t>
  </si>
  <si>
    <t>CPS-023-2023</t>
  </si>
  <si>
    <t>CPS-024-2023</t>
  </si>
  <si>
    <t>CPS-025-2023</t>
  </si>
  <si>
    <t>CPS-026-2023</t>
  </si>
  <si>
    <t>CPS-027-2023</t>
  </si>
  <si>
    <t>CPS-028-2023</t>
  </si>
  <si>
    <t>CPS-029-2023</t>
  </si>
  <si>
    <t>CPS-030-2023</t>
  </si>
  <si>
    <t>CPS-031-2023</t>
  </si>
  <si>
    <t>CPS-032-2023</t>
  </si>
  <si>
    <t>CPS-033-2023</t>
  </si>
  <si>
    <t>CPS-034-2023</t>
  </si>
  <si>
    <t>CPS-035-2023</t>
  </si>
  <si>
    <t>CPS-036-2023</t>
  </si>
  <si>
    <t>CPS-037-2023</t>
  </si>
  <si>
    <t>CPS-038-2023</t>
  </si>
  <si>
    <t>CPS-039-2023</t>
  </si>
  <si>
    <t>CPS-040-2023</t>
  </si>
  <si>
    <t>CPS-041-2023</t>
  </si>
  <si>
    <t>CPS-042-2023</t>
  </si>
  <si>
    <t>CPS-043-2023</t>
  </si>
  <si>
    <t>CPS- 044-2023</t>
  </si>
  <si>
    <t>CPS-045-2023</t>
  </si>
  <si>
    <t>CPS-046-2023</t>
  </si>
  <si>
    <t>CPS-047-2023</t>
  </si>
  <si>
    <t>CPS-048-2023</t>
  </si>
  <si>
    <t>CPS-049-2023</t>
  </si>
  <si>
    <t>CPS- 050-2023</t>
  </si>
  <si>
    <t>CPS-051-2023</t>
  </si>
  <si>
    <t>CPS-052-2023</t>
  </si>
  <si>
    <t>CPS-053-2023</t>
  </si>
  <si>
    <t>CPS-054-2023</t>
  </si>
  <si>
    <t>CPS-055-2023</t>
  </si>
  <si>
    <t>CPS-056-2023</t>
  </si>
  <si>
    <t>CPS-057-2023</t>
  </si>
  <si>
    <t>CPS-058-2023</t>
  </si>
  <si>
    <t>CPS-059-2023</t>
  </si>
  <si>
    <t>CPS-060-2023</t>
  </si>
  <si>
    <t>CPS-061-2023</t>
  </si>
  <si>
    <t>CPS-062-2023</t>
  </si>
  <si>
    <t>CPS-063-2023</t>
  </si>
  <si>
    <t>CPS-064-2023</t>
  </si>
  <si>
    <t>CPS-065-2023</t>
  </si>
  <si>
    <t>CPS-066-2023</t>
  </si>
  <si>
    <t>CPS-067-2023</t>
  </si>
  <si>
    <t>CPS-068-2023</t>
  </si>
  <si>
    <t>CPS-069-2023</t>
  </si>
  <si>
    <t>CPS-070-2023</t>
  </si>
  <si>
    <t>CPS-071-2023</t>
  </si>
  <si>
    <t>CPS-072-2023</t>
  </si>
  <si>
    <t>CPS-073-2023</t>
  </si>
  <si>
    <t>CPS-074-2023</t>
  </si>
  <si>
    <t>CPS-075-2023</t>
  </si>
  <si>
    <t>CPS-076-2023</t>
  </si>
  <si>
    <t>CPS-077-2023</t>
  </si>
  <si>
    <t>CPS-078-2023</t>
  </si>
  <si>
    <t>CPS-079-2023</t>
  </si>
  <si>
    <t>CPS-080-2023</t>
  </si>
  <si>
    <t>CPS-082-2023</t>
  </si>
  <si>
    <t>CPS-083-2023</t>
  </si>
  <si>
    <t>CPS-084-2023</t>
  </si>
  <si>
    <t>CPS-085-2023</t>
  </si>
  <si>
    <t>CPS-086-2023</t>
  </si>
  <si>
    <t>CPS-087-2023</t>
  </si>
  <si>
    <t>CPS-088-2023</t>
  </si>
  <si>
    <t>CPS-090-2023</t>
  </si>
  <si>
    <t>CPS-092-2023</t>
  </si>
  <si>
    <t>CPS-093-2023</t>
  </si>
  <si>
    <t>CPS-094-2023</t>
  </si>
  <si>
    <t>CPS-095-2023</t>
  </si>
  <si>
    <t>CPS-096-2023</t>
  </si>
  <si>
    <t>CPS-098-2023</t>
  </si>
  <si>
    <t>CPS-099-2023</t>
  </si>
  <si>
    <t>CPS-100-2023</t>
  </si>
  <si>
    <t>CPS-101-2023</t>
  </si>
  <si>
    <t>CPS-102-2023</t>
  </si>
  <si>
    <t>CPS-103-2023</t>
  </si>
  <si>
    <t>CPS-104-2023</t>
  </si>
  <si>
    <t>CPS-105-2023</t>
  </si>
  <si>
    <t>CPS-107-2023</t>
  </si>
  <si>
    <t>CPS-108-2023</t>
  </si>
  <si>
    <t>CPS-109-2023</t>
  </si>
  <si>
    <t>CPS-111-2023</t>
  </si>
  <si>
    <t>CPS-112-2023</t>
  </si>
  <si>
    <t>CPS-115-2023</t>
  </si>
  <si>
    <t>PAULA ESTEFANIA MARIN ZAPATA</t>
  </si>
  <si>
    <t>ANA LYDA CAMPO AYALA</t>
  </si>
  <si>
    <t xml:space="preserve">JAVIER ENRIQUE MOTTA MORALES </t>
  </si>
  <si>
    <t>KRISTHIAM CARRIZOSA</t>
  </si>
  <si>
    <t>MARIA SORANY VARGAS AGUIRRE</t>
  </si>
  <si>
    <t>SOFIA JANETH TORRES SANCHEZ
ANDRES LEONARDO RACHE MOYANO</t>
  </si>
  <si>
    <t>QUINTILIANO GARCIA ORTEGA</t>
  </si>
  <si>
    <t>JULIAN FELIPE PINZON GUERRERO</t>
  </si>
  <si>
    <t>NELSON ALFREDO GARZA MANRIQUE</t>
  </si>
  <si>
    <t xml:space="preserve">YENNY CAROLINA ORJUELA GARZÓN </t>
  </si>
  <si>
    <t>SANDRA JANNETH RUEDA IBAÑEZ</t>
  </si>
  <si>
    <t xml:space="preserve">FRANCISCO JAVIER PINZÓN RIAÑO </t>
  </si>
  <si>
    <t>ADRIANA DE LOS ANGELES BARON WILCHES</t>
  </si>
  <si>
    <t xml:space="preserve">CARLOS EDUARDO SANCHEZ OTERO  </t>
  </si>
  <si>
    <t xml:space="preserve">CRISTIAN CAMILO MOSQUERA MORA </t>
  </si>
  <si>
    <t xml:space="preserve">DANIEL CUELLAR MEDINA </t>
  </si>
  <si>
    <t>EDITH JANNETH ABELLA SÁNCHEZ</t>
  </si>
  <si>
    <t>297-Solicitud contratación Liliana Cecilia Rojas León Cod. 297 - Prestar servicios profesionales para apoyar la oficina jurídica del IDPC en los asuntos estratégicos dentro del proceso de gestión contractual y de orden administrativo necesarios para el fortalecimiento del desempeño institucional.</t>
  </si>
  <si>
    <t>313-Solicitud contratación Juan David Cuevas Cod. 313 - Prestar servicios de apoyo a la Oficina Jurídica del IDPC en los procesos de gestión contractual, gestión jurídica y de orden administrativo que le sean asignados.</t>
  </si>
  <si>
    <t>298-Solicitud contratación William Javier Rodriguez Cod. 298 - Prestar servicios profesionales para apoyar la Oficina Jurídica del IDPC en todos los asuntos estratégicos asociados al proceso de gestión jurídica y los relacionados con la defensa judicial y extrajudicial de la entidad para la prevención del daño antijurídico y que fortalezcan el desempeño institucional.</t>
  </si>
  <si>
    <t>296-Solicitud contratación Gina Paola Ochoa Cod. 296 - Prestar servicios profesionales para apoyar a la Oficina Jurídica del IDPC en asuntos relacionados con los procesos de gestión contractual, gestión jurídica y los requeridos de orden administrativo para el fortalecimiento del desempeño institucional.</t>
  </si>
  <si>
    <t>292-Solicitud contratación Mayerly Marisol Silva Cod. 292 - Prestar servicios profesionales para realizar actividades relacionadas con la planeación, seguimiento y control de la información generada y recibida en la Oficina Jurídica del IDPC</t>
  </si>
  <si>
    <t>60-Prestar servicios profesionales al Instituto Distrital de Patrimonio Cultural para apoyar  la gestión administrativa  y  presupuestal  de la Subdirección de Divulgación y Apropiación del Patrimonio.</t>
  </si>
  <si>
    <t>59-Prestar servicios profesionales al Instituto Distrital de Patrimonio Cultural para apoyar a la Subdirección de Divulgación y Apropiación al Patrimonio Cultural en la gestión administrativa y financiera de la dependencia, con énfasis en operación logística.</t>
  </si>
  <si>
    <t>61-Prestar servicios profesionales al Instituto Distrital de Patrimonio Cultural para apoyar la gestión contractual, formulación y seguimiento a convenios suscritos por la Subdirección de Divulgación y Apropiación del Patrimonio.</t>
  </si>
  <si>
    <t>62-Prestar servicios profesionales al Instituto Distrital de Patrimonio Cultural para apoyar los procesos de planeación, seguimiento financiero y misional de los proyectos y metas  de la Subdirección de Divulgación y apropiación del Patrimonio.</t>
  </si>
  <si>
    <t>63-Prestar servicios profesionales al Instituto Distrital de Patrimonio Cultural para apoyar trámites administrativos y operativos requeridos por la Subdirección de Divulgación y Apropiación del Patrimonio.</t>
  </si>
  <si>
    <t>74-Prestar servicios profesionales al Instituto Distrital de Patrimonio Cultural para apoyar el diseño y la producción de los contenidos gráficos que integren las estrategias y acciones comunicación durante la vigencia 2023.</t>
  </si>
  <si>
    <t>176-Prestar servicios profesionales al Instituto Distrital de Patrimonio Cultural, para realizar el acompañamiento administrativo y jurídico en las actividades precontractuales, contractuales y postcontractuales de los procesos liderados por la Subdirección de Gestión Territorial del Patrimonio Cultural.</t>
  </si>
  <si>
    <t>197-Prestar servicios profesionales al Instituto Distrital de Patrimonio Cultural para apoyar el desarrollo de las diferentes etapas contractuales y de seguimiento técnico, administrativo y financiero de los procesos y proyectos que se desarrollan en la Subdirección de Gestion Territorial del Patrimonio</t>
  </si>
  <si>
    <t>Prestar servicios profesionales al IDPC para realizar las actividades y tareas relacionadas con el proceso de gestión financiera de la entidad</t>
  </si>
  <si>
    <t>77-Prestar servicios profesionales al Instituto Distrital de Patrimonio Cultural para apoyar las actividades de comunicación interna y externa a través de la gestión de contenidos periodísticos e institucionales.</t>
  </si>
  <si>
    <t>172- Prestar servicios profesionales al Instituto Distrital de Patrimonio Cultural para realizar la gestión y seguimiento de procesos y estrategias en el marco de la activación de entornos patrimoniales.</t>
  </si>
  <si>
    <t>125-Prestar servicios profesionales al Instituto Distrital de Patrimonio Cultural para apoyar las actividades de gestión de colecciones y llevar a cabo las actividades de identificación, clasificación y registro de la colección y bienes a cargo del Museo de Bogotá</t>
  </si>
  <si>
    <t>343-Prestar servicios profesionales para realizar actividades relacionadas con la gestión contractual y jurídica a cargo de la Subdirección de Gestión Corporativa</t>
  </si>
  <si>
    <t>130-Prestar servicios profesionales al Instituto Distrital de Patrimonio Cultural para apoyar la implementación de la estrategia pedagógica del Museo de Bogotá, el proyecto de renovación y el Museo de la Ciudad Autoconstruída</t>
  </si>
  <si>
    <t>208-Prestar servicios profesionales al Instituto Distrital de Patrimonio Cultural para acompañar a los procesos institucionales en el fortalecimiento de las Políticas de Gestión y Desempeño de la Entidad</t>
  </si>
  <si>
    <t>344-Apoyar a la Subdirección de Gestión Corporativa en la liquidación de contratos y demás actividades administrativas y contractuales a su cargo</t>
  </si>
  <si>
    <t>335-Prestar servicios profesionales al Instituto Distrital de Patrimonio Cultural para acompañar a los procesos institucionales en el fortalecimiento de las Políticas de Gestión y Desempeño de la Entidad</t>
  </si>
  <si>
    <t>193-Prestar servicios de apoyo a la gestión al Instituto Distrital de Patrimonio Cultural para desarrollar actividades de apoyo técnico y asistencial para la Subdirección de Gestión Territorial del Patrimonio.</t>
  </si>
  <si>
    <t>173- Prestar servicios profesionales al Instituto Distrital de Patrimonio Cultural para apoyar la planeación, acompañamiento y seguimiento de las acciones para la activación de entornos patrimoniales.</t>
  </si>
  <si>
    <t>178-Prestar servicios profesionales al Instituto Distrital de Patrimonio Cultural para el control y apoyo administrativo de seguimiento a metas del proyecto de inversión liderado por la Subdirección de Gestión Territorial del Patrimonio</t>
  </si>
  <si>
    <t>230-Prestar servicios profesionales al Instituto Distrital de Patrimonio Cultural para apoyar actividades de gestión social y operativas en el marco de los planes, programas, proyectos que adelanta la Subdirección de Protección e Intervención del Patrimonio</t>
  </si>
  <si>
    <t>303-Prestar servicios profesionales al Instituto Distrital de Patrimonio Cultural para brindar apoyo en la gestión de las actividades administrativas relacionadas con el seguimiento y control de las solicitudes de intervención para la protección de los Bienes de Interés Cultural del Distrito Capital.</t>
  </si>
  <si>
    <t>Prestar servicios profesionales al Instituto Distrital de Patrimonio Cultural para apoyar el desarrollo técnico de las actividades en intervención de fachadas en Bienes de Interés Cultural, entornos patrimoniales y de espacios públicos con valor patrimonial  que adelante la Subdirección de Protección e Intervención del Patrimonio.</t>
  </si>
  <si>
    <t>Prestar servicios profesionales al Instituto Distrital de Patrimonio Cultural apoyando  la implementación y seguimiento de las acciones de protección e intervención necesarias sobre los bienes muebles ubicados en el espacio público de la ciudad.</t>
  </si>
  <si>
    <t>Prestar servicios profesionales para apoyar a la Oficina Jurídica del IDPC en asuntos dentro del proceso de gestión contractual y de orden administrativo que sean necesarias para el desempeño institucional</t>
  </si>
  <si>
    <t>164-Prestar servicios profesionales al Instituto Distrital de Patrimonio Cultural para apoyar la identificación, registro y fortalecimiento del patrimonio vivo campesino en la localidad de Sumapaz.</t>
  </si>
  <si>
    <t>198-Prestar servicios profesionales al Instituto Distrital de Patrimonio Cultural para apoyar el conjunto de acciones participativas a realizar de la mesa gestora del Parque Arqueológico Hacienda el Carmen (Usme) y del Patrimonio Cultural de Usme, en el desarrollo del Plan de Manejo Arqueológico de Bogotá (PMA)</t>
  </si>
  <si>
    <t>Prestar servicios profesionales al Instituto Distrital de Patrimonio Cultural, para acompañar la estructuración, implementación, mejora y sostenibilidad del Sistema de Gestión Ambiental</t>
  </si>
  <si>
    <t>124-Prestar servicios de apoyo a la gestión al Instituto Distrital de Patrimonio Cultural para apoyar el desarrollo e implementación de la estrategia digital en el marco del proyecto de renovación del Museo de Bogotá.</t>
  </si>
  <si>
    <t>138-Prestar servicios de apoyo a la gestión al Instituto Distrital de Patrimonio Cultural para apoyar la implementación de la estrategia pedagógica y los lineamientos educativos del Museo de la Ciudad Autoconstruida.</t>
  </si>
  <si>
    <t>89-Prestar servicios profesionales al Instituto Distrital de Patrimonio Cultural para la formulación, divulgación e  implementación de las convocatorias IDPC relativas al programa distrital de estímulos para la cultura vigencia 2023.</t>
  </si>
  <si>
    <t>156-Prestar servicios profesionales al Instituto Distrital de Patrimonio Cultural para apoyar los procesos de formación en patrimonio cultural del programa Civinautas con niños, niñas, adolescentes y diferentes actores, que contribuyan a ampliar la cobertura de la formación en patrimonio cultural.</t>
  </si>
  <si>
    <t>342-Prestar servicios profesionales a la Subdirección de Gestión Corporativa en el desarrollo de actividades relacionadas con la gestión presupuestal de adquisición de bienes y servicios, seguimiento de la ejecución del proyecto de inversión y de funcionamiento, y otras a cargo del Instituto Distrital de Patrimonio Cultural</t>
  </si>
  <si>
    <t>287-Prestar servicios para desarrollar actividades administrativas y asistenciales en la Dirección General para el fortalecimiento de la gestión del Instituto Distrital de Patrimonio Cultural</t>
  </si>
  <si>
    <t>336-Prestar servicios profesionales al Instituto Distrital de Patrimonio Cultural, para la gestión de los procesos liderados por la Oficina Asesora de Planeación, en el marco del MIPG.</t>
  </si>
  <si>
    <t>327-Prestar servicios profesionales al Instituto Distrital de Patrimonio Cultural en el desarrollo de acciones relacionadas con la gestión de la infraestructura tecnológica para el mejoramiento continuo de la entidad</t>
  </si>
  <si>
    <t>345-Prestar servicios profesionales al Instituto Distrital de Patrimonio Cultural desde el componente jurídico en los procesos, trámites, consultas y procedimientos relacionados con gestión, intervención y manejo del patrimonio cultural localizado en el Distrito Capital</t>
  </si>
  <si>
    <t>221-Prestar servicios profesionales al Instituto Distrital de Patrimonio Cultural para apoyar el desarrollo de las actividades administrativas y financieras asociadas a los proyectos de inversión de la Subdirección de Protección e Intervención del Patrimonio.</t>
  </si>
  <si>
    <t>234-Prestar servicios profesionales al Instituto Distrital de Patrimonio Cultural para apoyar el seguimiento integral a las intervenciones que adelante la Subdirección de Protección e Intervención del Patrimonio sobre fachadas en Bienes de Interés Cultural, entornos patrimoniales y de espacios públicos con valor patrimonial.</t>
  </si>
  <si>
    <t>90-Prestar servicios profesionales al Instituto Distrital de Patrimonio Cultural para apoyar la  implementación y seguimiento del programa distrital de estímulos para la cultura y programa distrital de apoyos concertados para la  vigencia 2023.</t>
  </si>
  <si>
    <t>159-Prestar servicios profesionales al Instituto Distrital de Patrimonio Cultural como enlace territorial para apoyar el seguimiento a la implementación de los procesos de formación en patrimonio cultural que impulse el programa Civinautas en la ampliación de su cobertura, de conformidad con las apuestas estratégicas del IDPC.</t>
  </si>
  <si>
    <t>56-Prestar servicios profesionales al Instituto Distrital de Patrimonio Cultural para apoyar  las acciones del programa Recorridos Patrimoniales como parte de la estrategia de territorialización del Museo de Bogotá</t>
  </si>
  <si>
    <t>67-Prestar servicios profesionales al Instituto Distrital de Patrimonio Cultural para  apoyar  y acompañar los proyectos editoriales que devienen publicaciones de la entidad en el marco de la estrategia de territorialización del Museo de Bogotá</t>
  </si>
  <si>
    <t>131-Prestar servicios profesionales al Instituto Distrital de Patrimonio Cultural para apoyar la implementación de la estrategia pedagógica del proyecto de renovación del Museo de Bogotá.</t>
  </si>
  <si>
    <t>223-Prestar servicios profesionales al Instituto Distrital de Patrimonio Cultural, apoyando desde el punto de vista contractual y jurídico en la ejecución de acciones relacionada con los proyectos a cargo de la Subdirección de Protección e Intervención del Patrimonio</t>
  </si>
  <si>
    <t>213-Prestar servicios de apoyo a la gestión al Instituto Distrital de Patrimonio Cultural en la realización de actividades operativas y de servicios generales requeridas por la entidad</t>
  </si>
  <si>
    <t>199-Prestar servicios profesionales al Instituto Distrital de Patrimonio Cultural para apoyar la activación social, acciones participativas y gestión operativa del Parque Arqueológico Hacienda el Carmen (Usme) y del Patrimonio Cultural de Usme, con énfasis en ruralidad.</t>
  </si>
  <si>
    <t>308-Prestar sus servicios profesionales al Instituto Distrital de Patrimonio Cultural para atender las solicitudes relacionadas con temas de control urbano, equiparación a estrato uno para inmuebles de interés cultural y/o estado de amenaza de ruina de inmuebles en la ciudad de Bogotá.</t>
  </si>
  <si>
    <t>322-Prestar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</si>
  <si>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304-Prestar servicios profesionales al Instituto Distrital de Patrimonio Cultural para apoyar las actividades de gestión social, administrativas y operativas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</si>
  <si>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294-Prestar servicios profesionales para apoyar a la Oficina Jurídica del IDPC en asuntos relacionados con los procesos de gestión contractual, gestión jurídica y los requeridos de orden administrativo para el fortalecimiento del desempeño institucional.</t>
  </si>
  <si>
    <t>338-Prestar servicios profesionales al Instituto Distrital de Patrimonio Cultural, para apoyar a la Asesoría de Control Interno, brindando acompañamiento en el desarrollo del Plan Anual de Auditorías</t>
  </si>
  <si>
    <t>210-Prestar servicios de conducción para transporte terrestre de pasajeros en los vehículos que se le asignen de propiedad del Instituto Distrital de Patrimonio Cultural</t>
  </si>
  <si>
    <t>211-Prestar servicios de conducción para transporte terrestre de pasajeros en los vehículos que se le asignen de propiedad del Instituto Distrital de Patrimonio Cultural</t>
  </si>
  <si>
    <t>166-Prestar servicios profesionales al Instituto Distrital de Patrimonio Cultural para apoyar la gestión comunitaria e institucional en el marco de la salvaguardia del patrimonio vivo campesino de la localidad 20 (Sumapaz).</t>
  </si>
  <si>
    <t>200-Prestar servicios profesionales al Instituto Distrital de Patrimonio Cultural para apoyar el desarrollo del componente étnico intercultural y diferencial del Proyecto Parque Arqueológico de Usme.</t>
  </si>
  <si>
    <t>174- Prestar servicios profesionales al Instituto Distrital de Patrimonio Cultural para apoyar el componente social y participativo de las estrategias, procesos y acciones para la activación de entornos patrimoniales.</t>
  </si>
  <si>
    <t>165-Prestar servicios profesionales al Instituto Distrital de Patrimonio Cultural para apoyar la salvaguardia del patrimonio vivo campesino de la localidad 20 (Sumapaz) bajo un enfoque de género transversal</t>
  </si>
  <si>
    <t>175- Prestar servicios profesionales al Instituto Distrital de Patrimonio Cultural para apoyar la activación de entornos patrimoniales desde la identificación, valoración y salvaguardia del patrimonio natural.</t>
  </si>
  <si>
    <t>293-Prestar servicios profesionales al Instituto Distrital de Patrimonio Cultural para brindar apoyo en la gestión de las actividades técnicas y evaluación de las solicitudes de intervención para la protección de los Bienes de Interes Cultural del Distrito Capital.</t>
  </si>
  <si>
    <t>256-Prestar servicios de apoyo a la gestión al Instituto Distrital de Patrimonio Cultural para la ejecución de acciones de intervención en bienes de interés cultural del Distrito Capital.</t>
  </si>
  <si>
    <t>261-Prestar servicios profesionales al Instituto Distrital de Patrimonio Cultural para brindar apoyo en la gestión de las actividades técnicas y evaluación de las solicitudes de intervención para la protección de los Bienes de Interes Cultural del Distrito Capital.</t>
  </si>
  <si>
    <t>352Prestar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</si>
  <si>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309-Prestar sus servicios profesionales al Instituto Distrital de Patrimonio Cultural para realizar las labores que permitan dar respuesta a las solicitudes de protección del patrimonio</t>
  </si>
  <si>
    <t>349-Prestar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</si>
  <si>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192-Prestar servicios profesionales al Instituto Distrital de Patrimonio Cultural, para apoyar el desarrollo del Plan de Manejo Arqueológico de Bogotá y demás instrumentos del Patrimonio Arqueológico de Bogotá.</t>
  </si>
  <si>
    <t>324-Prestar servicios profesionales al Instituto Distrital de Patrimonio Cultural en las actividades relacionadas con la gestión de la infraestructura tecnológica, de red, de servicios y de sistemas de información para el mejoramiento de la gestión institucional</t>
  </si>
  <si>
    <t>348-Prestar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</si>
  <si>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229-Prestar servicios profesionales al Instituto Distrital de Patrimonio Cultural para realizar el levantamiento, producción  y organización de información necesaria el marco de las intervenciones que adelante la Subdirección de Protección e Intervención del Patrimonio.</t>
  </si>
  <si>
    <t>302-Prestar servicios profesionales al Instituto Distrital de Patrimonio Cultural para brindar apoyo en la gestión de las actividades técnicas y evaluación del componente estructural de las solicitudes de intervención para la protección de los Bienes de Interes Cultural del Distrito Capital.</t>
  </si>
  <si>
    <t>315-Prestar servicios profesionales al Instituto Distrital de Patrimonio Cultural para apoyar la ejecución de acciones encaminadas a la sostenibilidad y mejora de la implementación de la política de la participación ciudadana</t>
  </si>
  <si>
    <t>299-Prestar servicios profesionales para apoyar a la Oficina Jurídica del IDPC en asuntos relacionados con los procesos de gestión contractual, gestión jurídica y los requeridos de orden administrativo para el fortalecimiento del desempeño institucional.</t>
  </si>
  <si>
    <t>288-Prestar servicios profesionales para desarrollar actividades para la cooperación y relaciones internacionales entre instituciones encargadas del Patrimonio Cultural para el fortalecimiento de la gestión institucional</t>
  </si>
  <si>
    <t>283-Prestar servicios de apoyo a la Subdirección de Gestión Corporativa para el desarrollo de actividades de préstamo, consulta y organización de archivos recibidos y producidos por el Instituto Distrital de Patrimonio Cultural</t>
  </si>
  <si>
    <t>143-Prestar servicios de apoyo a la gestión al Instituto Distrital de Patrimonio Cultural en la ejecución de los procesos de mediación relacionados con diversidades poblacionales y en la generación de contenidos pedagógicos para el Museo de la Ciudad Autoconstruida.</t>
  </si>
  <si>
    <t>120-Prestar servicios profesionales al Instituto Distrital de Patrimonio Cultural para apoyar el diseño y puesta en marcha dela estrategia de posicionamiento y el proyecto de divulgación del Museo de Bogotá.</t>
  </si>
  <si>
    <t>121-Prestar servicios profesionales al Instituto Distrital de Patrimonio Cultural en los procesos de recolección, sistematización y análisis cualitativo y cuantitativo de la información compilada en los estudios de públicos y demás proyectos del Museo de Bogotá y Museo de la Ciudad Autoconstruida</t>
  </si>
  <si>
    <t>353-Prestar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</si>
  <si>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237-Prestar servicios profesionales al Instituto Distrital de Patrimonio Cultural en las actividades técnicas en intervención de fachadas en Bienes de Interés Cultural, entornos patrimoniales y de espacios públicos con valor patrimonial  que adelante la Subdirección de Protección e Intervención del Patrimonio.</t>
  </si>
  <si>
    <t>269-Prestar servicios profesionales a la Subdirección de Gestión Corporativa del IDPC en los temas relacionados con la implementación de la provisión de empleos de la planta de personal del Instituto Distrital de Patrimonio Cultural</t>
  </si>
  <si>
    <t>341-Prestar servicios profesionales para desarrollar actividades relacionadas con  el Modelo Integrado de Planeación y Gestión MIPG, el seguimiento a planes institucionales y seguimiento a la actualización de la normativa interna de los procesos que hacen parte de la Subdirección de Gestión Corporativa del Instituto Distrital de Patrimonio Cultural</t>
  </si>
  <si>
    <t>285-Prestar servicios profesionales de apoyo jurídico en la sustanciación y el trámite de los procesos que se adelanten en la Oficina de Control Disciplinario Interno del Instituto Distrital de Patrimonio Cultural</t>
  </si>
  <si>
    <t>122-Prestar servicios profesionales al IDPC para apoyar el desarrollo y divulgación de contenidos gráficos para los canales digitales del Museo de Bogotá y Museo de la Ciudad Autoconstruida</t>
  </si>
  <si>
    <t>286-Prestar servicios profesionales para apoyar al Instituto Distrital de Patrimonio Cultural en el desarrollo de acciones tendientes a establecer relaciones con entes distritales y locales para el fortalecimiento de la gestión institucional</t>
  </si>
  <si>
    <t>123-Prestar servicios profesionales para el registro audiovisual y fotográfico de los proyectos y actividades del Museo de Bogotá y el Museo de la Ciudad Autoconstruida.</t>
  </si>
  <si>
    <t>277-Prestar servicios de apoyo a la gestión al Instituto Distrital de Patrimonio Cultural en las actividades relacionadas con la organización y control del archivo de los Bienes de Interés Cultural (BIC)</t>
  </si>
  <si>
    <t>126-Prestar servicios profesionales al Instituto Distrital de Patrimonio Cultural para ejecutar y retroalimentar el programa de conservación del Museo de Bogotá, realizando las actividades de seguimiento al control medio ambiental y control de factores antropogénicos de las piezas de la colección.</t>
  </si>
  <si>
    <t>127-Prestar servicios profesionales al IDPC para la articulación entre el procedimiento de conservación y el plan de digitalización de las colecciones del Museo de Bogotá.</t>
  </si>
  <si>
    <t>82-Prestar servicios profesionales al Instituto Distrital de Patrimonio Cultural para apoyar las acciones de divulgación de los resultados de activación social y salvaguardia de los patrimonios integrados del Complejo Hospitalario San Juan de Dios, en cumplimiento del CONVENIO INTERADMINISTRATIVO No. 342-2021, durante la vigencia 2023.</t>
  </si>
  <si>
    <t>220-Prestar servicios profesionales para el apoyo de las actividades y  procedimientos financieros, de planeación y de mejoramiento continuo  que se requieran en la Subdirección de Protección e Intervención del Patrimonio del Instituto Distrital de Patrimonio Cultural</t>
  </si>
  <si>
    <t>314Prestar servicios profesionales al Instituto Distrital de Patrimonio Cultural para brindar acompañamiento técnico en la formulación y seguimiento de los proyectos inversión, políticas públicas y demás planes institucionales en el marco del MIPG</t>
  </si>
  <si>
    <t>282-Prestar servicios de apoyo a la gestión administrativa relacionada con las actividades de correspondencia del Instituto Distrital de Patrimonio Cultural</t>
  </si>
  <si>
    <t>271-Prestación de servicios profesionales para la elaboración de instrumentos archivísticos, estructuración e implementación de procesos y procedimientos de gestión documental y seguimiento a las transferencias documentales primarias del Instituto Distrital de Patrimonio Cultural</t>
  </si>
  <si>
    <t>326-Prestar servicios de apoyo a la gestión al Instituto Distrital de Patrimonio Cultural en las actividades relacionadas con la infraestructura tecnológica de la entidad</t>
  </si>
  <si>
    <t>265-Prestar servicios profesionales al IDPC para realizar las actividades y tareas relacionadas con el proceso de gestión financiera de la entidad</t>
  </si>
  <si>
    <t>268-Prestar servicios profesionales a la Subdirección de Gestión Corporativa del IDPC, en el seguimiento, programación, revisión de la ejecución presupuestal, así como los demás asuntos de carácter contable y financiero requeridos por la entidad</t>
  </si>
  <si>
    <t>318-Prestar servicios profesionales al Instituto Distrital de Patrimonio Cultural en las actividades de actualización, soporte y mejora del Plan de Preservación Digital y la funcionalidad del sistema de gestión documental ORFEO, para el mejoramiento de la eficiencia de la gestión institucional</t>
  </si>
  <si>
    <t>51-Prestar servicios profesionales  al Instituto Distrital de Patrimonio Cultural para apoyar la puesta en marcha de procesos de reconocimiento del patrimonio cultural inmaterial (PCI) de Bogotá, a través de la inclusión de manifestaciones culturales en la Lista Representantiva de PCI del ámbito distrital, con énfasis en Plan Especial de Salvaguardia de la cultura de la Bicicleta.</t>
  </si>
  <si>
    <t>129-Prestar servicios profesionales al IDPC para la digitalización en alta resolución de las fotografías faltantes de digitalizar del Museo de Bogotá y complementar y actualizar las respectivas versiones de consulta en Colecciones Colombianas.</t>
  </si>
  <si>
    <t>117-Prestar servicios profesionales al Instituto Distrital de Patrimonio Cultural en arquitectura para acompañar procesos museográficos y de manutención de las exposiciones temporales y de larga duración del Museo de Museo de Bogotá y Museo de la Ciudad Autoconstruida</t>
  </si>
  <si>
    <t>337-Prestar servicios profesionales al Instituto Distrital de Patrimonio Cultural, para apoyar la ejecución del Plan Anual de Auditorías, así como los roles de la Asesoría de Control Interno</t>
  </si>
  <si>
    <t>58-Prestar servicios profesionales al Instituto Distrital de Patrimonio Cultural para apoyar los procesos contractuales y jurídicos asociados a la Subdirección de Divulgación y Apropiación del Patrimonio de la entidad.</t>
  </si>
  <si>
    <t>ana.campo@idpc.gov.co</t>
  </si>
  <si>
    <t>MCA@idpc.gov.co</t>
  </si>
  <si>
    <t>andres.rache@idpc.gov.co</t>
  </si>
  <si>
    <t>adriana.baron@idpc.gov.co</t>
  </si>
  <si>
    <t xml:space="preserve">Valor inicial  del contrato </t>
  </si>
  <si>
    <t>https://community.secop.gov.co/Public/Tendering/OpportunityDetail/Index?noticeUID=CO1.NTC.3802563&amp;isFromPublicArea=True&amp;isModal=False</t>
  </si>
  <si>
    <t>https://community.secop.gov.co/Public/Tendering/OpportunityDetail/Index?noticeUID=CO1.NTC.3802410&amp;isFromPublicArea=True&amp;isModal=False</t>
  </si>
  <si>
    <t>https://community.secop.gov.co/Public/Tendering/OpportunityDetail/Index?noticeUID=CO1.NTC.3801433&amp;isFromPublicArea=True&amp;isModal=False</t>
  </si>
  <si>
    <t>https://community.secop.gov.co/Public/Tendering/OpportunityDetail/Index?noticeUID=CO1.NTC.3801660&amp;isFromPublicArea=True&amp;isModal=False</t>
  </si>
  <si>
    <t>https://community.secop.gov.co/Public/Tendering/OpportunityDetail/Index?noticeUID=CO1.NTC.3803020&amp;isFromPublicArea=True&amp;isModal=False</t>
  </si>
  <si>
    <t>https://community.secop.gov.co/Public/Tendering/OpportunityDetail/Index?noticeUID=CO1.NTC.3805010&amp;isFromPublicArea=True&amp;isModal=False</t>
  </si>
  <si>
    <t>https://community.secop.gov.co/Public/Tendering/OpportunityDetail/Index?noticeUID=CO1.NTC.3805072&amp;isFromPublicArea=True&amp;isModal=False</t>
  </si>
  <si>
    <t>https://community.secop.gov.co/Public/Tendering/OpportunityDetail/Index?noticeUID=CO1.NTC.3805449&amp;isFromPublicArea=True&amp;isModal=False</t>
  </si>
  <si>
    <t>https://community.secop.gov.co/Public/Tendering/OpportunityDetail/Index?noticeUID=CO1.NTC.3806217&amp;isFromPublicArea=True&amp;isModal=False</t>
  </si>
  <si>
    <t>https://community.secop.gov.co/Public/Tendering/OpportunityDetail/Index?noticeUID=CO1.NTC.3809668&amp;isFromPublicArea=True&amp;isModal=False</t>
  </si>
  <si>
    <t>https://community.secop.gov.co/Public/Tendering/OpportunityDetail/Index?noticeUID=CO1.NTC.3812332&amp;isFromPublicArea=True&amp;isModal=False</t>
  </si>
  <si>
    <t>https://community.secop.gov.co/Public/Tendering/OpportunityDetail/Index?noticeUID=CO1.NTC.3809648&amp;isFromPublicArea=True&amp;isModal=False</t>
  </si>
  <si>
    <t>https://community.secop.gov.co/Public/Tendering/OpportunityDetail/Index?noticeUID=CO1.NTC.3810567&amp;isFromPublicArea=True&amp;isModal=False</t>
  </si>
  <si>
    <t>https://community.secop.gov.co/Public/Tendering/OpportunityDetail/Index?noticeUID=CO1.NTC.3813522&amp;isFromPublicArea=True&amp;isModal=False</t>
  </si>
  <si>
    <t>https://community.secop.gov.co/Public/Tendering/OpportunityDetail/Index?noticeUID=CO1.NTC.3812792&amp;isFromPublicArea=True&amp;isModal=False</t>
  </si>
  <si>
    <t>https://community.secop.gov.co/Public/Tendering/OpportunityDetail/Index?noticeUID=CO1.NTC.3812529&amp;isFromPublicArea=True&amp;isModal=False</t>
  </si>
  <si>
    <t>https://community.secop.gov.co/Public/Tendering/OpportunityDetail/Index?noticeUID=CO1.NTC.3812653&amp;isFromPublicArea=True&amp;isModal=False</t>
  </si>
  <si>
    <t>https://community.secop.gov.co/Public/Tendering/OpportunityDetail/Index?noticeUID=CO1.NTC.3812667&amp;isFromPublicArea=True&amp;isModal=False</t>
  </si>
  <si>
    <t>https://community.secop.gov.co/Public/Tendering/OpportunityDetail/Index?noticeUID=CO1.NTC.3813106&amp;isFromPublicArea=True&amp;isModal=False</t>
  </si>
  <si>
    <t>https://community.secop.gov.co/Public/Tendering/OpportunityDetail/Index?noticeUID=CO1.NTC.3813206&amp;isFromPublicArea=True&amp;isModal=False</t>
  </si>
  <si>
    <t>https://community.secop.gov.co/Public/Tendering/OpportunityDetail/Index?noticeUID=CO1.NTC.3812674&amp;isFromPublicArea=True&amp;isModal=False</t>
  </si>
  <si>
    <t>https://community.secop.gov.co/Public/Tendering/OpportunityDetail/Index?noticeUID=CO1.NTC.3813536&amp;isFromPublicArea=True&amp;isModal=False</t>
  </si>
  <si>
    <t>https://community.secop.gov.co/Public/Tendering/OpportunityDetail/Index?noticeUID=CO1.NTC.3820528&amp;isFromPublicArea=True&amp;isModal=False</t>
  </si>
  <si>
    <t>https://community.secop.gov.co/Public/Tendering/OpportunityDetail/Index?noticeUID=CO1.NTC.3820830&amp;isFromPublicArea=True&amp;isModal=False</t>
  </si>
  <si>
    <t>https://community.secop.gov.co/Public/Tendering/OpportunityDetail/Index?noticeUID=CO1.NTC.3824020&amp;isFromPublicArea=True&amp;isModal=False</t>
  </si>
  <si>
    <t>https://community.secop.gov.co/Public/Tendering/OpportunityDetail/Index?noticeUID=CO1.NTC.3825305&amp;isFromPublicArea=True&amp;isModal=False</t>
  </si>
  <si>
    <t>https://community.secop.gov.co/Public/Tendering/OpportunityDetail/Index?noticeUID=CO1.NTC.3824986&amp;isFromPublicArea=True&amp;isModal=true&amp;asPopupView=true</t>
  </si>
  <si>
    <t>https://community.secop.gov.co/Public/Tendering/OpportunityDetail/Index?noticeUID=CO1.NTC.3825557&amp;isFromPublicArea=True&amp;isModal=true&amp;asPopupView=true</t>
  </si>
  <si>
    <t>https://community.secop.gov.co/Public/Tendering/OpportunityDetail/Index?noticeUID=CO1.NTC.3825576&amp;isFromPublicArea=True&amp;isModal=true&amp;asPopupView=true</t>
  </si>
  <si>
    <t>https://community.secop.gov.co/Public/Tendering/OpportunityDetail/Index?noticeUID=CO1.NTC.3824788&amp;isFromPublicArea=True&amp;isModal=true&amp;asPopupView=true</t>
  </si>
  <si>
    <t>https://community.secop.gov.co/Public/Tendering/OpportunityDetail/Index?noticeUID=CO1.NTC.3825230&amp;isFromPublicArea=True&amp;isModal=true&amp;asPopupView=true</t>
  </si>
  <si>
    <t>https://community.secop.gov.co/Public/Tendering/OpportunityDetail/Index?noticeUID=CO1.NTC.3824961&amp;isFromPublicArea=True&amp;isModal=true&amp;asPopupView=true</t>
  </si>
  <si>
    <t>https://community.secop.gov.co/Public/Tendering/OpportunityDetail/Index?noticeUID=CO1.NTC.3825282&amp;isFromPublicArea=True&amp;isModal=true&amp;asPopupView=true</t>
  </si>
  <si>
    <t>https://community.secop.gov.co/Public/Tendering/OpportunityDetail/Index?noticeUID=CO1.NTC.3825095&amp;isFromPublicArea=True&amp;isModal=true&amp;asPopupView=true</t>
  </si>
  <si>
    <t>https://community.secop.gov.co/Public/Tendering/OpportunityDetail/Index?noticeUID=CO1.NTC.3825496&amp;isFromPublicArea=True&amp;isModal=true&amp;asPopupView=true</t>
  </si>
  <si>
    <t>https://community.secop.gov.co/Public/Tendering/OpportunityDetail/Index?noticeUID=CO1.NTC.3826042&amp;isFromPublicArea=True&amp;isModal=true&amp;asPopupView=true</t>
  </si>
  <si>
    <t>https://community.secop.gov.co/Public/Tendering/OpportunityDetail/Index?noticeUID=CO1.NTC.3826606&amp;isFromPublicArea=True&amp;isModal=true&amp;asPopupView=true</t>
  </si>
  <si>
    <t>https://community.secop.gov.co/Public/Tendering/OpportunityDetail/Index?noticeUID=CO1.NTC.3835935&amp;isFromPublicArea=True&amp;isModal=true&amp;asPopupView=true</t>
  </si>
  <si>
    <t>https://community.secop.gov.co/Public/Tendering/OpportunityDetail/Index?noticeUID=CO1.NTC.3835951&amp;isFromPublicArea=True&amp;isModal=true&amp;asPopupView=true</t>
  </si>
  <si>
    <t>https://community.secop.gov.co/Public/Tendering/OpportunityDetail/Index?noticeUID=CO1.NTC.3835966&amp;isFromPublicArea=True&amp;isModal=true&amp;asPopupView=true</t>
  </si>
  <si>
    <t>https://community.secop.gov.co/Public/Tendering/OpportunityDetail/Index?noticeUID=CO1.NTC.3835977&amp;isFromPublicArea=True&amp;isModal=true&amp;asPopupView=true</t>
  </si>
  <si>
    <t>https://community.secop.gov.co/Public/Tendering/OpportunityDetail/Index?noticeUID=CO1.NTC.3830587&amp;isFromPublicArea=True&amp;isModal=true&amp;asPopupView=true</t>
  </si>
  <si>
    <t>https://community.secop.gov.co/Public/Tendering/OpportunityDetail/Index?noticeUID=CO1.NTC.3830463&amp;isFromPublicArea=True&amp;isModal=true&amp;asPopupView=true</t>
  </si>
  <si>
    <t>https://community.secop.gov.co/Public/Tendering/OpportunityDetail/Index?noticeUID=CO1.NTC.3830419&amp;isFromPublicArea=True&amp;isModal=False</t>
  </si>
  <si>
    <t>https://community.secop.gov.co/Public/Tendering/OpportunityDetail/Index?noticeUID=CO1.NTC.3830137&amp;isFromPublicArea=True&amp;isModal=true&amp;asPopupView=true</t>
  </si>
  <si>
    <t>https://community.secop.gov.co/Public/Tendering/OpportunityDetail/Index?noticeUID=CO1.NTC.3830414&amp;isFromPublicArea=True&amp;isModal=true&amp;asPopupView=true</t>
  </si>
  <si>
    <t>https://community.secop.gov.co/Public/Tendering/OpportunityDetail/Index?noticeUID=CO1.NTC.3831290&amp;isFromPublicArea=True&amp;isModal=true&amp;asPopupView=true</t>
  </si>
  <si>
    <t>https://community.secop.gov.co/Public/Tendering/OpportunityDetail/Index?noticeUID=CO1.NTC.3839420&amp;isFromPublicArea=True&amp;isModal=true&amp;asPopupView=true</t>
  </si>
  <si>
    <t>https://community.secop.gov.co/Public/Tendering/OpportunityDetail/Index?noticeUID=CO1.NTC.3863611&amp;isFromPublicArea=True&amp;isModal=true&amp;asPopupView=true</t>
  </si>
  <si>
    <t>https://community.secop.gov.co/Public/Tendering/OpportunityDetail/Index?noticeUID=CO1.NTC.3834637&amp;isFromPublicArea=True&amp;isModal=False</t>
  </si>
  <si>
    <t>https://community.secop.gov.co/Public/Tendering/OpportunityDetail/Index?noticeUID=CO1.NTC.3840177&amp;isFromPublicArea=True&amp;isModal=true&amp;asPopupView=true</t>
  </si>
  <si>
    <t>https://community.secop.gov.co/Public/Tendering/OpportunityDetail/Index?noticeUID=CO1.NTC.3836017&amp;isFromPublicArea=True&amp;isModal=true&amp;asPopupView=true</t>
  </si>
  <si>
    <t>https://community.secop.gov.co/Public/Tendering/OpportunityDetail/Index?noticeUID=CO1.NTC.3840766&amp;isFromPublicArea=True&amp;isModal=true&amp;asPopupView=true</t>
  </si>
  <si>
    <t>https://community.secop.gov.co/Public/Tendering/OpportunityDetail/Index?noticeUID=CO1.NTC.3840881&amp;isFromPublicArea=True&amp;isModal=true&amp;asPopupView=true</t>
  </si>
  <si>
    <t>https://community.secop.gov.co/Public/Tendering/OpportunityDetail/Index?noticeUID=CO1.NTC.3840965&amp;isFromPublicArea=True&amp;isModal=true&amp;asPopupView=true</t>
  </si>
  <si>
    <t>https://community.secop.gov.co/Public/Tendering/OpportunityDetail/Index?noticeUID=CO1.NTC.3840908&amp;isFromPublicArea=True&amp;isModal=true&amp;asPopupView=true</t>
  </si>
  <si>
    <t>https://community.secop.gov.co/Public/Tendering/OpportunityDetail/Index?noticeUID=CO1.NTC.3845514&amp;isFromPublicArea=True&amp;isModal=true&amp;asPopupView=true</t>
  </si>
  <si>
    <t>https://community.secop.gov.co/Public/Tendering/OpportunityDetail/Index?noticeUID=CO1.NTC.3857078&amp;isFromPublicArea=True&amp;isModal=true&amp;asPopupView=true</t>
  </si>
  <si>
    <t>https://community.secop.gov.co/Public/Tendering/OpportunityDetail/Index?noticeUID=CO1.NTC.3845352&amp;isFromPublicArea=True&amp;isModal=true&amp;asPopupView=true</t>
  </si>
  <si>
    <t>https://community.secop.gov.co/Public/Tendering/OpportunityDetail/Index?noticeUID=CO1.NTC.3843653&amp;isFromPublicArea=True&amp;isModal=true&amp;asPopupView=true</t>
  </si>
  <si>
    <t>https://community.secop.gov.co/Public/Tendering/OpportunityDetail/Index?noticeUID=CO1.NTC.3845166&amp;isFromPublicArea=True&amp;isModal=true&amp;asPopupView=true</t>
  </si>
  <si>
    <t>https://community.secop.gov.co/Public/Tendering/OpportunityDetail/Index?noticeUID=CO1.NTC.3845523&amp;isFromPublicArea=True&amp;isModal=true&amp;asPopupView=true</t>
  </si>
  <si>
    <t>https://community.secop.gov.co/Public/Tendering/OpportunityDetail/Index?noticeUID=CO1.NTC.3846504&amp;isFromPublicArea=True&amp;isModal=true&amp;asPopupView=true</t>
  </si>
  <si>
    <t>https://community.secop.gov.co/Public/Tendering/OpportunityDetail/Index?noticeUID=CO1.NTC.3846520&amp;isFromPublicArea=True&amp;isModal=true&amp;asPopupView=true</t>
  </si>
  <si>
    <t>https://community.secop.gov.co/Public/Tendering/OpportunityDetail/Index?noticeUID=CO1.NTC.3851408&amp;isFromPublicArea=True&amp;isModal=true&amp;asPopupView=true</t>
  </si>
  <si>
    <t>https://community.secop.gov.co/Public/Tendering/OpportunityDetail/Index?noticeUID=CO1.NTC.3851097&amp;isFromPublicArea=True&amp;isModal=true&amp;asPopupView=true</t>
  </si>
  <si>
    <t>https://community.secop.gov.co/Public/Tendering/OpportunityDetail/Index?noticeUID=CO1.NTC.3851728&amp;isFromPublicArea=True&amp;isModal=true&amp;asPopupView=true</t>
  </si>
  <si>
    <t>https://community.secop.gov.co/Public/Tendering/OpportunityDetail/Index?noticeUID=CO1.NTC.3851598&amp;isFromPublicArea=True&amp;isModal=true&amp;asPopupView=true</t>
  </si>
  <si>
    <t>https://community.secop.gov.co/Public/Tendering/OpportunityDetail/Index?noticeUID=CO1.NTC.3852104&amp;isFromPublicArea=True&amp;isModal=true&amp;asPopupView=true</t>
  </si>
  <si>
    <t>https://community.secop.gov.co/Public/Tendering/OpportunityDetail/Index?noticeUID=CO1.NTC.3852113&amp;isFromPublicArea=True&amp;isModal=true&amp;asPopupView=true</t>
  </si>
  <si>
    <t>https://community.secop.gov.co/Public/Tendering/OpportunityDetail/Index?noticeUID=CO1.NTC.3852974&amp;isFromPublicArea=True&amp;isModal=true&amp;asPopupView=true</t>
  </si>
  <si>
    <t>https://community.secop.gov.co/Public/Tendering/OpportunityDetail/Index?noticeUID=CO1.NTC.3857087&amp;isFromPublicArea=True&amp;isModal=true&amp;asPopupView=true</t>
  </si>
  <si>
    <t>https://community.secop.gov.co/Public/Tendering/OpportunityDetail/Index?noticeUID=CO1.NTC.3855316&amp;isFromPublicArea=True&amp;isModal=true&amp;asPopupView=true</t>
  </si>
  <si>
    <t>https://community.secop.gov.co/Public/Tendering/OpportunityDetail/Index?noticeUID=CO1.NTC.3857693&amp;isFromPublicArea=True&amp;isModal=true&amp;asPopupView=true</t>
  </si>
  <si>
    <t>https://community.secop.gov.co/Public/Tendering/OpportunityDetail/Index?noticeUID=CO1.NTC.3858107&amp;isFromPublicArea=True&amp;isModal=true&amp;asPopupView=true</t>
  </si>
  <si>
    <t>https://community.secop.gov.co/Public/Tendering/OpportunityDetail/Index?noticeUID=CO1.NTC.3857447&amp;isFromPublicArea=True&amp;isModal=true&amp;asPopupView=true</t>
  </si>
  <si>
    <t>https://community.secop.gov.co/Public/Tendering/OpportunityDetail/Index?noticeUID=CO1.NTC.3856946&amp;isFromPublicArea=True&amp;isModal=true&amp;asPopupView=true</t>
  </si>
  <si>
    <t>https://community.secop.gov.co/Public/Tendering/OpportunityDetail/Index?noticeUID=CO1.NTC.3868216&amp;isFromPublicArea=True&amp;isModal=False</t>
  </si>
  <si>
    <t>https://community.secop.gov.co/Public/Tendering/OpportunityDetail/Index?noticeUID=CO1.NTC.3857621&amp;isFromPublicArea=True&amp;isModal=true&amp;asPopupView=true</t>
  </si>
  <si>
    <t>https://community.secop.gov.co/Public/Tendering/OpportunityDetail/Index?noticeUID=CO1.NTC.3860401&amp;isFromPublicArea=True&amp;isModal=true&amp;asPopupView=true</t>
  </si>
  <si>
    <t>https://community.secop.gov.co/Public/Tendering/OpportunityDetail/Index?noticeUID=CO1.NTC.3863550&amp;isFromPublicArea=True&amp;isModal=true&amp;asPopupView=true</t>
  </si>
  <si>
    <t>https://community.secop.gov.co/Public/Tendering/OpportunityDetail/Index?noticeUID=CO1.NTC.3867584&amp;isFromPublicArea=True&amp;isModal=true&amp;asPopupView=true</t>
  </si>
  <si>
    <t>https://community.secop.gov.co/Public/Tendering/OpportunityDetail/Index?noticeUID=CO1.NTC.3868207&amp;isFromPublicArea=True&amp;isModal=true&amp;asPopupView=true</t>
  </si>
  <si>
    <t>https://community.secop.gov.co/Public/Tendering/OpportunityDetail/Index?noticeUID=CO1.NTC.3867898&amp;isFromPublicArea=True&amp;isModal=true&amp;asPopupView=true</t>
  </si>
  <si>
    <t>https://community.secop.gov.co/Public/Tendering/OpportunityDetail/Index?noticeUID=CO1.NTC.3864879&amp;isFromPublicArea=True&amp;isModal=true&amp;asPopupView=true</t>
  </si>
  <si>
    <t>https://community.secop.gov.co/Public/Tendering/OpportunityDetail/Index?noticeUID=CO1.NTC.3865705&amp;isFromPublicArea=True&amp;isModal=true&amp;asPopupView=true</t>
  </si>
  <si>
    <t>https://community.secop.gov.co/Public/Tendering/OpportunityDetail/Index?noticeUID=CO1.NTC.3867410&amp;isFromPublicArea=True&amp;isModal=true&amp;asPopupView=true</t>
  </si>
  <si>
    <t>https://community.secop.gov.co/Public/Tendering/OpportunityDetail/Index?noticeUID=CO1.NTC.3867330&amp;isFromPublicArea=True&amp;isModal=true&amp;asPopupView=true</t>
  </si>
  <si>
    <t>https://community.secop.gov.co/Public/Tendering/OpportunityDetail/Index?noticeUID=CO1.NTC.3880420&amp;isFromPublicArea=True&amp;isModal=true&amp;asPopupView=true</t>
  </si>
  <si>
    <t>https://community.secop.gov.co/Public/Tendering/OpportunityDetail/Index?noticeUID=CO1.NTC.3881116&amp;isFromPublicArea=True&amp;isModal=true&amp;asPopupView=true</t>
  </si>
  <si>
    <t>https://community.secop.gov.co/Public/Tendering/OpportunityDetail/Index?noticeUID=CO1.NTC.3867930&amp;isFromPublicArea=True&amp;isModal=true&amp;asPopupView=true</t>
  </si>
  <si>
    <t>https://community.secop.gov.co/Public/Tendering/OpportunityDetail/Index?noticeUID=CO1.NTC.3867353&amp;isFromPublicArea=True&amp;isModal=true&amp;asPopupView=true</t>
  </si>
  <si>
    <t>https://community.secop.gov.co/Public/Tendering/OpportunityDetail/Index?noticeUID=CO1.NTC.3877259&amp;isFromPublicArea=True&amp;isModal=true&amp;asPopupView=true</t>
  </si>
  <si>
    <t>https://community.secop.gov.co/Public/Tendering/OpportunityDetail/Index?noticeUID=CO1.NTC.3880623&amp;isFromPublicArea=True&amp;isModal=true&amp;asPopupView=true</t>
  </si>
  <si>
    <t>https://community.secop.gov.co/Public/Tendering/OpportunityDetail/Index?noticeUID=CO1.NTC.3886119&amp;isFromPublicArea=True&amp;isModal=true&amp;asPopupView=true</t>
  </si>
  <si>
    <t>https://community.secop.gov.co/Public/Tendering/OpportunityDetail/Index?noticeUID=CO1.NTC.3887352&amp;isFromPublicArea=True&amp;isModal=true&amp;asPopupView=true</t>
  </si>
  <si>
    <t>https://community.secop.gov.co/Public/Tendering/OpportunityDetail/Index?noticeUID=CO1.NTC.3887308&amp;isFromPublicArea=True&amp;isModal=true&amp;asPopupView=true</t>
  </si>
  <si>
    <t>https://community.secop.gov.co/Public/Tendering/OpportunityDetail/Index?noticeUID=CO1.NTC.3887148&amp;isFromPublicArea=True&amp;isModal=true&amp;asPopupView=true</t>
  </si>
  <si>
    <t>https://community.secop.gov.co/Public/Tendering/OpportunityDetail/Index?noticeUID=CO1.NTC.3886801&amp;isFromPublicArea=True&amp;isModal=true&amp;asPopupView=true</t>
  </si>
  <si>
    <t>https://community.secop.gov.co/Public/Tendering/OpportunityDetail/Index?noticeUID=CO1.NTC.3887323&amp;isFromPublicArea=True&amp;isModal=true&amp;asPopupView=true</t>
  </si>
  <si>
    <t>https://community.secop.gov.co/Public/Tendering/OpportunityDetail/Index?noticeUID=CO1.NTC.3887399&amp;isFromPublicArea=True&amp;isModal=true&amp;asPopupView=true</t>
  </si>
  <si>
    <t>https://community.secop.gov.co/Public/Tendering/OpportunityDetail/Index?noticeUID=CO1.NTC.3888153&amp;isFromPublicArea=True&amp;isModal=true&amp;asPopupView=true</t>
  </si>
  <si>
    <t>https://community.secop.gov.co/Public/Tendering/OpportunityDetail/Index?noticeUID=CO1.NTC.3887421&amp;isFromPublicArea=True&amp;isModal=true&amp;asPopupView=true</t>
  </si>
  <si>
    <t>https://community.secop.gov.co/Public/Tendering/OpportunityDetail/Index?noticeUID=CO1.NTC.3890086&amp;isFromPublicArea=True&amp;isModal=true&amp;asPopupView=true</t>
  </si>
  <si>
    <t>https://community.secop.gov.co/Public/Tendering/OpportunityDetail/Index?noticeUID=CO1.NTC.3891558&amp;isFromPublicArea=True&amp;isModal=true&amp;asPopupView=true</t>
  </si>
  <si>
    <t>https://community.secop.gov.co/Public/Tendering/OpportunityDetail/Index?noticeUID=CO1.NTC.3888133&amp;isFromPublicArea=True&amp;isModal=true&amp;asPopupView=true</t>
  </si>
  <si>
    <t>https://community.secop.gov.co/Public/Tendering/OpportunityDetail/Index?noticeUID=CO1.NTC.3891331&amp;isFromPublicArea=True&amp;isModal=true&amp;asPopupView=true</t>
  </si>
  <si>
    <t>335 Dias</t>
  </si>
  <si>
    <t>306 Dias</t>
  </si>
  <si>
    <t>316 Dias</t>
  </si>
  <si>
    <t>324 Dias</t>
  </si>
  <si>
    <t>322 Dias</t>
  </si>
  <si>
    <t>325 Dias</t>
  </si>
  <si>
    <t>285 Días</t>
  </si>
  <si>
    <t>294 Días</t>
  </si>
  <si>
    <t>307 Días</t>
  </si>
  <si>
    <t>255 Días</t>
  </si>
  <si>
    <t>270 Días</t>
  </si>
  <si>
    <t>luisa.ortiz@idpc.gov.co</t>
  </si>
  <si>
    <t>mariluz.loaiza@idpc.gov.co</t>
  </si>
  <si>
    <t>nubia.lizarazo@idpc.gov.co</t>
  </si>
  <si>
    <t>isidro.gomez@idpc.gov.co</t>
  </si>
  <si>
    <t>boris.vargas@idpc.gov.co</t>
  </si>
  <si>
    <t>No aplica</t>
  </si>
  <si>
    <t>SIGLO DEL HOMBRE EDITORES S.A.</t>
  </si>
  <si>
    <t>ALFONSO JAIMES GUEVARA</t>
  </si>
  <si>
    <t>INGENIERIA Y DESARROLLO URBANISTICO SAS</t>
  </si>
  <si>
    <t>QUALITAS SALUD LIMITADA</t>
  </si>
  <si>
    <t>MULTIPLES TECNOLOGIAS APLICADAS DE COLOMBIA S.A.S. - MTA DE COLOMBIA S.A.S.</t>
  </si>
  <si>
    <t>SOLUTION COPY LTDA</t>
  </si>
  <si>
    <t>CONSORCIO HISTORICO</t>
  </si>
  <si>
    <t>INVERSIONES RESEÑAL S.A.S</t>
  </si>
  <si>
    <t>QUINTERO Y RIAÑO S.A</t>
  </si>
  <si>
    <t>TECHNOLOGY WORLD GROUP SAS</t>
  </si>
  <si>
    <t>HACHI SAS</t>
  </si>
  <si>
    <t>IA INGENIERIA Y ARQUITECTURA DE COLOMBIA SAS</t>
  </si>
  <si>
    <t>INDUSTRIAS CRUZ HERMANOS S A</t>
  </si>
  <si>
    <t>MANUFACTURAS SUMAPAZ S.A.</t>
  </si>
  <si>
    <t>FUNDACIÓN GILBERTO ALZATE AVENDAÑO - FUGA.
SECRETARÍA DISTRITAL DE CULTURA, RECREACIÓN Y DEPORTE - SCRD
INSTITUTO DISTRITAL DE PATRIMONIO CULTURAL - IDPC</t>
  </si>
  <si>
    <t>https://community.secop.gov.co/Public/Tendering/OpportunityDetail/Index?noticeUID=CO1.NTC.2609710&amp;isFromPublicArea=True&amp;isModal=False</t>
  </si>
  <si>
    <t>https://community.secop.gov.co/Public/Tendering/OpportunityDetail/Index?noticeUID=CO1.NTC.2828702&amp;isFromPublicArea=True&amp;isModal=False</t>
  </si>
  <si>
    <t>https://community.secop.gov.co/Public/Tendering/OpportunityDetail/Index?noticeUID=CO1.NTC.3275974&amp;isFromPublicArea=True&amp;isModal=False</t>
  </si>
  <si>
    <t xml:space="preserve">https://community.secop.gov.co/Public/Tendering/OpportunityDetail/Index?noticeUID=CO1.NTC.3588233&amp;isFromPublicArea=True&amp;isModal=False
</t>
  </si>
  <si>
    <t>https://community.secop.gov.co/Public/Tendering/OpportunityDetail/Index?noticeUID=CO1.NTC.3512298&amp;isFromPublicArea=True&amp;isModal=False</t>
  </si>
  <si>
    <t>https://community.secop.gov.co/Public/Tendering/OpportunityDetail/Index?noticeUID=CO1.NTC.3551400&amp;isFromPublicArea=True&amp;isModal=False</t>
  </si>
  <si>
    <t>https://community.secop.gov.co/Public/Tendering/OpportunityDetail/Index?noticeUID=CO1.NTC.3574112&amp;isFromPublicArea=True&amp;isModal=False</t>
  </si>
  <si>
    <t>https://community.secop.gov.co/Public/Tendering/OpportunityDetail/Index?noticeUID=CO1.NTC.3562990&amp;isFromPublicArea=True&amp;isModal=False</t>
  </si>
  <si>
    <t>https://community.secop.gov.co/Public/Tendering/OpportunityDetail/Index?noticeUID=CO1.NTC.3559861&amp;isFromPublicArea=True&amp;isModal=False</t>
  </si>
  <si>
    <t>https://community.secop.gov.co/Public/Tendering/ContractNoticePhases/View?PPI=CO1.PPI.21557870&amp;isFromPublicArea=True&amp;isModal=False</t>
  </si>
  <si>
    <t>https://community.secop.gov.co/Public/Tendering/OpportunityDetail/Index?noticeUID=CO1.NTC.3532200&amp;isFromPublicArea=True&amp;isModal=False</t>
  </si>
  <si>
    <t>https://community.secop.gov.co/Public/Tendering/OpportunityDetail/Index?noticeUID=CO1.NTC.3565047&amp;isFromPublicArea=True&amp;isModal=False</t>
  </si>
  <si>
    <t>https://community.secop.gov.co/Public/Tendering/OpportunityDetail/Index?noticeUID=CO1.NTC.3593695&amp;isFromPublicArea=True&amp;isModal=False</t>
  </si>
  <si>
    <t>https://community.secop.gov.co/Public/Tendering/OpportunityDetail/Index?noticeUID=CO1.NTC.3594615&amp;isFromPublicArea=True&amp;isModal=False</t>
  </si>
  <si>
    <t>https://www.colombiacompra.gov.co/tienda-virtual-del-estado-colombiano/ordenes-compra/103011</t>
  </si>
  <si>
    <t>https://www.colombiacompra.gov.co/tienda-virtual-del-estado-colombiano/ordenes-compra/103012</t>
  </si>
  <si>
    <t>https://www.colombiacompra.gov.co/tienda-virtual-del-estado-colombiano/ordenes-compra/103015/1</t>
  </si>
  <si>
    <t>https://www.contratos.gov.co/consultas/detalleProceso.do?numConstancia=22-22-53642</t>
  </si>
  <si>
    <t>Contratar a título de consignación la distribución de las publicaciones del IDPC en medio físico y digital para ser comercializadas en el territorio nacional y/o en el exterior por parte del CONTRATISTA de conformidad con lo establecido en la Ley y las especificaciones técnicas indicadas en el estudio previo.</t>
  </si>
  <si>
    <t>Cod.  716 PRESTACION DE SERVICIOS ARTISTICOS AL INSTITUTO DISTRITAL DE PATRIMONIO CULTURAL PARA LA ELABORACION UN PROYECTO ESCULTORICO TIPO TOTEM PARA EL PARQUE ARQUEOLÓGICO Y DEL PATRIMONIO CULTURAL EN LA LOCALIDAD DE USME, BOGOTÁ D.C.</t>
  </si>
  <si>
    <t xml:space="preserve">(Código 494) Adquisición e instalación de tres domos geodésicos móviles para la activación social del Parque Arqueológico de la Hacienda El Carmen en la localidad de Usme, Bogotá D.C., en el marco de ejecución del Convenio FDLU-CIA-370-2021.  </t>
  </si>
  <si>
    <t>Código 487-Contratar el servicio para la realización de exámenes médicos ocupacionales para los servidores del Instituto Distrital de Patrimonio Cultural.</t>
  </si>
  <si>
    <t>"452-Contratar la prestación de servicio de impresión, fotocopiado multifuncional y escáner necesario para el desarrollo de las actividades operacionales de las diferentes dependencias del IDPC”</t>
  </si>
  <si>
    <t>634 - Ejecutar el diseño de la sobrecubierta y las obras de primeros auxilios en el inmueble ubicado en la carrera 3 no. 10-27, de propiedad de la fundación Gilberto Alzate Avendaño</t>
  </si>
  <si>
    <t>(Código 715) FABRICAR Y/O SUMINISTRAR E INSTALAR DOTACIONALES DEL PARQUE ARQUEOLÓGICO DE LA HACIENDA EL CARMEN EN LA LOCALIDAD DE USME, BOGOTÁ D.C.</t>
  </si>
  <si>
    <t>635 - Realizar la interventoría integral del contrato cuyo objeto es: “Ejecutar el diseño de la sobrecubierta y las obras de primeros auxilios en el inmueble ubicado en la carrera 3 No. 10-27, de propiedad de la Fundación Gilberto Álzate Avendaño”.</t>
  </si>
  <si>
    <t>344-Contratar el alquiler e instalación de computadores de escritorio y periféricos con su respectiva configuración y puesta en funcionamiento en las instalaciones del Instituto Distrital de Patrimonio Cultural</t>
  </si>
  <si>
    <t xml:space="preserve"> 346- Adquirir el soporte anual de los módulos y licencias del software de mesa de ayuda (Aranda), por lo cual solicita dar inicio al proceso de selección correspondiente.</t>
  </si>
  <si>
    <t>638-Realizar la interventoría integral del contrato cuyo objeto es: "Diseños y estudios técnicos requeridos para la construcción y activación del Parque de la Calle 26 La Reconciliación, ubicado en el costado occidental del Cementerio Central de Bogotá”</t>
  </si>
  <si>
    <t>(Cód. 735) “Suministro de mobiliario (dotación escolar) para dotar las estructuras del Parque Arqueológico de la Hacienda El Carmen en la localidad de Usme, Bogotá D.C., en el marco de ejecución del Convenio Interadministrativo FDLU-CIA-370-2021”.</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</si>
  <si>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</si>
  <si>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museodebogota@idpc.gov.co</t>
  </si>
  <si>
    <t>tallerescarsoni@gmail.com</t>
  </si>
  <si>
    <t>gerencia.gigante@gmail.com</t>
  </si>
  <si>
    <t>HCG.LAGOS@GMAIL.COM</t>
  </si>
  <si>
    <t>gerencia@siglodelhombre.com</t>
  </si>
  <si>
    <t>ingedeur@gmail.com</t>
  </si>
  <si>
    <t>nubia.montejo@qualitas-salud.com</t>
  </si>
  <si>
    <t>info@mta.net.co</t>
  </si>
  <si>
    <t>solutioncopy@hotmail.com</t>
  </si>
  <si>
    <t>doradoasociados@hotmail.com</t>
  </si>
  <si>
    <t>COMERCIAL@RESENAL.COM</t>
  </si>
  <si>
    <t>qyrgerencia@gmail.com</t>
  </si>
  <si>
    <t>twlcitaciones@gmail.com</t>
  </si>
  <si>
    <t>INFO@HACHI.CO</t>
  </si>
  <si>
    <t>ntiasecop2@gmail.com</t>
  </si>
  <si>
    <t>contabilidad@industriascruz.com.co</t>
  </si>
  <si>
    <t>info@manufacturasumapaz.com</t>
  </si>
  <si>
    <t>Plazo inicial</t>
  </si>
  <si>
    <t>2 Años</t>
  </si>
  <si>
    <t>30 Días</t>
  </si>
  <si>
    <t>30 Dias</t>
  </si>
  <si>
    <t>489 Días</t>
  </si>
  <si>
    <t>“(Código 354) Prestar el servicio de mantenimiento preventivo y correctivo del sistema eléctrico del Museo de Bogotá, así como la adquisición de dos (2) UPS”, </t>
  </si>
  <si>
    <t>BASE CONTRACTUAL</t>
  </si>
  <si>
    <t>Valor de las adiciones / modificaciones</t>
  </si>
  <si>
    <t>Link de acceso a SECOP</t>
  </si>
  <si>
    <t>CI-422</t>
  </si>
  <si>
    <t>ANGELA JIMENA PINILLA ACOSTA</t>
  </si>
  <si>
    <t>YESICA MILENA ACOSTA MOLINA</t>
  </si>
  <si>
    <t xml:space="preserve">LUIS ALFREDO BARON LEAL  </t>
  </si>
  <si>
    <t>LAURA ALEJANDRA MENDOZA GARCÍA</t>
  </si>
  <si>
    <t>LINA MARÍA FORERO JIMÉNEZ</t>
  </si>
  <si>
    <t xml:space="preserve">DIEGO FERNANDO BRIÑEZ YUNADO  </t>
  </si>
  <si>
    <t xml:space="preserve">JOHAN RUBEN ROMERO RODRIGUEZ  </t>
  </si>
  <si>
    <t>DIANA CAROLINA RUIZ BARRAGAN</t>
  </si>
  <si>
    <t>JOSE ALBERTO DOMINGUEZ GABRIEL</t>
  </si>
  <si>
    <t>TATIANA ALEXANDRA QUEVEDO MOGOLLÓN</t>
  </si>
  <si>
    <t>ANGEL ANTONIO DIAZ VEGA</t>
  </si>
  <si>
    <t>JUAN DAVID BENAVIDES SEPÚLVEDA</t>
  </si>
  <si>
    <t>LAURA NATHALIA CARDENAS JIMENEZ</t>
  </si>
  <si>
    <t>NATHALY ANDREA CEPEDA CARRILLO</t>
  </si>
  <si>
    <t>LAURA SARA MARÍA MORENO RODRÍGUEZ</t>
  </si>
  <si>
    <t>FRANCISCO ERNESTO ROMANO GOMEZ</t>
  </si>
  <si>
    <t>RICHARD ADRIAN RIVERA BELTRÁN</t>
  </si>
  <si>
    <t>ROMMY ERVIN GAONA</t>
  </si>
  <si>
    <t>SOFIA NATALIA GONZALEZ AYALA</t>
  </si>
  <si>
    <t>LUZ MARINA CHASOY CUANTINDIOY</t>
  </si>
  <si>
    <t>JOSE NORBERTO SANCHEZ CRISTANCHO</t>
  </si>
  <si>
    <t>TATIANA PARADA MORENO</t>
  </si>
  <si>
    <t>PAULA  MARCELA CASTELLANOS VELEZ</t>
  </si>
  <si>
    <t>KAREN NATALIA PARADA PARRA</t>
  </si>
  <si>
    <t>MARIA CAMILA ESCOBAR NIÑO</t>
  </si>
  <si>
    <t>VALERIA MIRANDA GUTIERREZ</t>
  </si>
  <si>
    <t>WILLIAM MANUEL VEGA VARGAS</t>
  </si>
  <si>
    <t>SIGLO EL HOMBRE EDITORES S.A</t>
  </si>
  <si>
    <t>PAULA ANDREA ROMERO ROA</t>
  </si>
  <si>
    <t>CLAUDIA PATRICIA OLMOS CUESTO</t>
  </si>
  <si>
    <t>ANDREA DEL PILAR RODRIGUEZ GOMEZ</t>
  </si>
  <si>
    <t>LEYDER YAMID BRICEÑO BEJARANO</t>
  </si>
  <si>
    <t xml:space="preserve">
SECRETARÍA DISTRITAL DE CULTURA, RECREACIÓN Y DEPORTE - SCRD
EL INSTITUTO DISTRITAL DE LAS ARTES - IDEARTES
LA ORQUESTA FILARMONICA DE BOGOTA -OFB
INSTITUTO DISTRITAL DE PATRIMONIO CULTURAL - IDPC
FUNDACIÓN GILBERTO ALZATE AVENDAÑO - FUGA
CANAL CAPITAL </t>
  </si>
  <si>
    <t>CAFE IBAÑEZ S.A.S</t>
  </si>
  <si>
    <t>TERRY PAULIN HENAO VERA</t>
  </si>
  <si>
    <t>ANA MARIA SAAVEDRA ARANGO</t>
  </si>
  <si>
    <t>CARLOS ANDRES SANCHEZ BELTRAN</t>
  </si>
  <si>
    <t>ORIELLY SIMANCA CASTILLO</t>
  </si>
  <si>
    <t xml:space="preserve">Natalia Cardona Medlagia </t>
  </si>
  <si>
    <t>SECRETARÍA DISTRITAL DE MOVILIDAD</t>
  </si>
  <si>
    <t>Jardín Botánico de Bogotá “José Celestino Mutis” JBB</t>
  </si>
  <si>
    <t>Fondo Financiero Distrital de Salud (Secretaria Distrital de Salud - San Juan de Dios)</t>
  </si>
  <si>
    <t xml:space="preserve">COLSOF  </t>
  </si>
  <si>
    <t>CLOUD CITY COLOMBIA SAS</t>
  </si>
  <si>
    <t>291-Prestar servicios profesionales para establecer mecanismos de articulación entre el IDPC y otros sectores en cumplimiento de la gestión institucional del IDPC</t>
  </si>
  <si>
    <t>316-Prestar servicios profesionales al Instituto Distrital de Patrimonio Cultural, para acompañar la puesta en marcha de la implementación, sostenibilidad y mejora de la Política de Participación Ciudadana en el marco del MIPG</t>
  </si>
  <si>
    <t>209-Prestar servicios de apoyo a la gestión al Instituto Distrital de Patrimonio Cultural en actividades relacionadas con la programación, seguimiento y ejecución de acciones de mantenimiento a los bienes e infraestructura física de propiedad y en administración de la entidad</t>
  </si>
  <si>
    <t>118-Prestar servicios de apoyo a la gestión al Instituto Distrital de Patrimonio Cultural en actividades relacionadas con el montaje durante la implementación del proyecto de renovación del Museo de Bogotá.</t>
  </si>
  <si>
    <t>273-Prestar servicios profesionales para apoyar al Instituto Distrital de Patrimonio Cultural en el desarrollo de actividades realacionadas con el Sistema Integrado de Conservación documental y preservación digital, en concordancia con la normatividad vigente</t>
  </si>
  <si>
    <t>339-Prestar servicios de apoyo administrativo y asistencial en las actividades desarrolladas por la Subdirección de Gestión Corporativa del Instituto Distrital de Patrimonio Cultural</t>
  </si>
  <si>
    <t>270-Prestar servicios profesionales apoyando las actividades de control y seguimiento a la ejecución de procesos y procedimientos archivísticos, en el marco de las directrices del Modelo Integrado de Planeación y Gestión del Instituto Distrital de Patrimonio Cultural</t>
  </si>
  <si>
    <t>284-Prestar servicios profesionales de apoyo a la Oficina de Control Disciplinario Interno del Instituto Distrital de Patrimonio Cultural en la sustanciación y trámite de expedientes y otros trámites de competencia</t>
  </si>
  <si>
    <t>272-Prestar servicios de apoyo a la gestión en las actividades relacionadsas con la correspondencia interna y externa, y otras asociadas con la Gestión Documental del Instituto Distrital de Patrimonio Cultural</t>
  </si>
  <si>
    <t>215-Prestar servicios de apoyo a la gestión en la Subdirección de Gestión Corporativa en la guía, atención y orientación de la ciudadanía para facilitar el acceso a los servicios y trámites que presta el Instituto Distrital de Patrimonio Cultural</t>
  </si>
  <si>
    <t>340-Prestar servicios de apoyo a la gestión para el desarrollo de actividades relacionadas con el manejo de información, trámites contractuales, revisión y mejoramiento de los procesos y procedimientos administrativos requeridos por la Subdirección de Gestión Corporativa del Instituto Distrital de Patrimonio Cultural</t>
  </si>
  <si>
    <t>78-Prestar servicios profesionales de webmaster al Instituto Distrital de Patrimonio Cultural para apoyar la planeación y gestión las estrategias digitales de la entidad, así como la administración de su sitio web, de acuerdo con los lineamientos establecidos por la Política de comunicaciones de la entidad y los lineamientos de accesibilidad y transparencia establecidos a nivel distrital y nacional.</t>
  </si>
  <si>
    <t>179-Prestar servicios profesionales al Instituto Distrital de Patrimonio Cultural para apoyar el planteamiento metodológico y el desarrollo técnico en la formulación de los instrumentos de planeación territorial para la Subdirección de Gestión Territorial.</t>
  </si>
  <si>
    <t>216-Prestar servicios profesionales al Instituto Distrital de Patrimonio Cultural para apoyar actividades y proyectos relacionados con las Políticas Distritales de Servicio a la Ciudadanía y acceso a la información pública y lucha contra la corrupción</t>
  </si>
  <si>
    <t>333-Prestar servicios profesionales al Instituto Distrital de Patrimonio Cultural para apoyar el desarrollo de actividades y herramientas tecnológicas orientadas a facilitar el análisis de la información producida por la Oficina Asesora de Planeación y apoyar la implementación de las políticas de gestión y desempeño de acuerdo con el Modelo Integrado de Planeación y Gestión (MIPG)</t>
  </si>
  <si>
    <t>64-Prestar servicios profesionales al Instituto Distrital de Patrimonio Cultural para realizar la propuesta gráfica y el diseño editorial de las publicaciones producidas en la entidad en el marco de la estrategia de territorialización del Museo de Bogotá</t>
  </si>
  <si>
    <t>65-Prestar servicios profesionales al Instituto Distrital de Patrimonio Cultural para la revisión y gestión de contenidos de carácter histórico de los títulos  publicados por el Sello editorial y los que se requieran desde la Subdirección de Divulgación en el marco de la estrategia de territorialización del Museo de Bogotá</t>
  </si>
  <si>
    <t>157-Prestar servicios profesionales al Instituto Distrital de Patrimonio Cultural para apoyar el componente pedagógico y conceptual del programa de formación en patrimonio cultural Civinautas, en concordancia con las apuestas estratégicas del IDPC.</t>
  </si>
  <si>
    <t>105-Prestar servicios profesionales al Instituto Distrital de Patrimonio Cultural para desarollar procesos de identificación comunitaria, documentación participativa, registro y divulgación del patrimonio cultural inmaterial de la ciudad.</t>
  </si>
  <si>
    <t>161-Prestar servicios profesionales al Instituto Distrital de Patrimonio Cultural para apoyar la implementación de los procesos de formación del programa Civinautas con niños, niñas y adolescentes que favorezcan su participación y la  ampliación de cobertura del programa en ámbitos comunitarios y educativos, en concordancia con las apuestas estratégicas del IDPC.</t>
  </si>
  <si>
    <t>162-Prestar servicios profesionales al Instituto Distrital de Patrimonio Cultural para apoyar la implementación de los procesos de formación del programa Civinautas con niños, niñas y adolescentes que favorezcan su participación y la  ampliación de cobertura del programa en el ciclo integral de educación y en otros escenarios formativos, en concordancia con las apuestas estratégicas del IDPC.</t>
  </si>
  <si>
    <t>72-Prestar servicios profesionales al Instituto Distrital de Patrimonio Cultural para la producción de contenidos, actividades y eventos de bajo, mediano y alto impacto, de acuerdo con los objetivos de divulgación y apropiación del patrimonio cultural establecidos en las estrategias de la entidad.</t>
  </si>
  <si>
    <t>190-Prestar servicios profesionales al Instituto Distrital de Patrimonio Cultural para apoyar la formulación e implementación de instrumentos de planeación territorial y de política en los territorios definidos por el IDPC</t>
  </si>
  <si>
    <t>181-Prestar servicios profesionales al Instituto Distrital de Patrimonio Cultural para apoyar la elaboración de los insumos del componente normativo que hagan parte de la formulación e implementación de instrumentos de planeación territorial en entornos patrimoniales.</t>
  </si>
  <si>
    <t>222-Prestar servicios de apoyo a la gestión al Instituto Distrital de Patrimonio Cultural en actividades que permitan el desarrollo de los trámites administrativos y operativos asociados a la Subdirección de Protección e Intervención del Patrimonio</t>
  </si>
  <si>
    <t>218-Prestar servicios profesionales al Instituto Distrital de Patrimonio Cultural para apoyar actividades en el marco del Modelo y la Política Distritale de Servicio a la Ciudadanía, y de la Política de Transparencia, acceso a la información pública y lucha contra la corrupción</t>
  </si>
  <si>
    <t>202-Prestar servicios de apoyo a la gestión al Instituto Distrital de Patrimono Cultural en las actividades relacionadas con la implementación del Plan de Restauración Ambiental y el Plan de Manejo Arqueológico del Area Arqueológica Protegida - Parque Arqueológico Hacienda El Carmen</t>
  </si>
  <si>
    <t>225-Prestar servicios profesionales al Instituto Distrital de Patrimonio Cultural para apoyar las acciones relacionadas con la seguridad y salud en el trabajo, así como el acompañamiento en las labores de campo el marco de las intervenciones que adelante la Subdirección de Protección e Intervención del Patrimonio.</t>
  </si>
  <si>
    <t>224-Prestar servicios de apoyo a la gestión al Instituto Distrital de Patrimonio Cultural en el manejo operativo, control y seguimiento de inventarios y almacenamiento, en el marco de las intervenciones que adelante la Subdirección de Protección e Intervención del Patrimonio.</t>
  </si>
  <si>
    <t>227-Prestar servicios profesionales al Instituto Distrital de Patrimonio Cultural para apoyar el diseño de estrategias y seguimiento de actividades y programas de la Subdirección de Protección e Intervención del Patrimonio</t>
  </si>
  <si>
    <t>228-Prestar servicios profesionales al Instituto Distrital de Patrimonio Cultural para apoyar el seguimiento de actividades y programas que lidera la Subdirección de Protección e Intervención del Patrimonio</t>
  </si>
  <si>
    <t>Prestar servicios profesionales al Instituto Distrital de Patrimonio Cultural para apoyar el desarrollo técnico de las actividades de intervención en fachadas en Bienes de Interés Cultural, entornos patrimoniales y de espacios públicos con valor patrimonial  que adelante la Subdirección de Protección e Intervención del Patrimonio.</t>
  </si>
  <si>
    <t>240-Prestar servicios de apoyo a la gestión al Instituto Distrital de Patrimonio Cultural para las intervenciones de preservación de fachadas en Bienes de Interés cultural, entornos patrimoniales y de espacios públicos con valor patrimonial de Bogotá.</t>
  </si>
  <si>
    <t>321-Prestar servicios profesionales al Instituto Distrital de Patrimonio Cultural en las actividades relacionadas con la puesta en marcha del Modelo de Seguridad y Privacidad de la Información</t>
  </si>
  <si>
    <t>167-Prestar servicios profesionales al Instituto Distrital de Patrimonio Cultural para apoyar la profundización y sistematización dedel patrimonio vivo campesino de la localidad 20 (Sumapaz).</t>
  </si>
  <si>
    <t>191-Prestar servicios profesionales al Instituto Distrital de Patrimonio Cultural, para desarrollar el Plan de Manejo Arqueológico de Bogota (PMA) y demás instrumentos del Patrimonio Arqueológico de Bogotá.</t>
  </si>
  <si>
    <t>168-Prestar servicios profesionales al Instituto Distrital de Patrimonio Cultural para apoyar la gestión social y comunitaria en el marco de la salvaguardia del patrimonio vivo campesino de la localidad 20 (Sumapaz).</t>
  </si>
  <si>
    <t>171- Prestar servicios profesionales al Instituto Distrital de Patrimonio Cultural para gestionar las directrices y acciones intra e interinstitucionales que se requieran para la implementación del POT en el marco de la activación de entornos patrimoniales.</t>
  </si>
  <si>
    <t>371-Prestar los servicios profesionales a la Subdirección de Gestión Corporativa en los temas relacionados con la implementación de la provisión de empleos de la planta de personal del Instituto Distrital de Patrimonio Cultural</t>
  </si>
  <si>
    <t>281-Prestar servicios de apoyo a la gestión al Instituto Distrital de Patrimonio Cultural en el manejo y administración del sistema de gestión documental ORFEO, para una eficiente gestión institucional</t>
  </si>
  <si>
    <t>274-Prestar servicios de apoyo a la gestión al Instituto Distrital de Patrimonio Cultural para apoyar en la elaboración de instrumentos archivísticos y las demás actividades relacionadas con la planificación, manejo y organización de la documentación producida, recibida y demás actividades requeridas por el Grupo de Gestión Documental de la entidad</t>
  </si>
  <si>
    <t>76-Prestar servicios profesionales al Instituto Distrital de Patrimonio Cultural para apoyar la generación de contenidos, alianzas y acciones de incidencia encaminadas a la comprensión, activación y apropiación del patrimonio cultural, de acuerdo con las estrategias de comunicación de la entidad.</t>
  </si>
  <si>
    <t>135-Prestar apoyo a la gestión del Instituto Distrital de Patrimonio Cultural en la generación y propuesta de herramientas pedagógicas en el Museo de Bogotá con énfasis en temas de género.</t>
  </si>
  <si>
    <t>136-Prestar apoyo a la gestión del Instituto Distrital de Patrimonio Cultural en el diseño de mediaciones y herramientas pedagógicas en el Museo de Bogotá con énfasis en jóvenes y personas mayores.</t>
  </si>
  <si>
    <t>242-Prestar servicios de apoyo a la gestión al Instituto Distrital de Patrimonio Cultural para  las intervenciones de preservación de fachadas en Bienes de Interés Cultural, entornos patrimoniales y de espacios públicos con valor patrimonial de Bogotá.</t>
  </si>
  <si>
    <t>243-Prestar servicios de apoyo a la gestión al Instituto Distrital de Patrimonio Cultural para  las intervenciones de preservación de fachadas en Bienes de Interés Cultural, entornos patrimoniales y de espacios públicos con valor patrimonial de Bogotá.</t>
  </si>
  <si>
    <t>196-Prestar servicios profesionales al Instituto Distrital de Patrimonio Cultural para apoyar la formulación del modelo de gestión y gobernanza, así como el apoyo interinstitucional requerido en el marco de la activación del Parque Arqueológico Hacienda el Carmen (Usme)</t>
  </si>
  <si>
    <t>70-Prestar servicios profesionales al Instituto Distrital de Patrimonio Cultural - IDPC para apoyar el desarrollo conceptual y metodológico de las líneas de investigación patrimonial de la entidad, así como divulgar y activar los hallazgos resultado de los casos de estudio seleccionados.</t>
  </si>
  <si>
    <t>244-Prestar servicios de apoyo a la gestión al Instituto Distrital de Patrimonio Cultural para  las intervenciones de preservación de fachadas en Bienes de Interés Cultural, entornos patrimoniales y de espacios públicos con valor patrimonial de Bogotá.</t>
  </si>
  <si>
    <t>250-Prestar servicios profesionales al Instituto Distrital de Patrimonio Cultural apoyando la  proyección, visitas y ejecución técnica de las intervenciones directas que se realicen sobre los bienes de interés cultural mueble del Distrito Capital.</t>
  </si>
  <si>
    <t>251-Prestar servicios profesionales al Instituto Distrital de Patrimonio Cultural apoyando el  acompañamiento y evaluación técnica de las intervenciones y proyectos de protección que se realicen sobre los bienes de interés cultural mueble del Distrito Capital.</t>
  </si>
  <si>
    <t>252-Prestar servicios de apoyo a la gestión al Instituto Distrital de Patrimonio Cultural para la ejecución de acciones de intervención en bienes de interés cultural del Distrito Capital.</t>
  </si>
  <si>
    <t>253-Prestar servicios de apoyo a la gestión al Instituto Distrital de Patrimonio Cultural para la ejecución de acciones de intervención en bienes de interés cultural del Distrito Capital.</t>
  </si>
  <si>
    <t>329-Prestar servicios profesionales a la Subdirección de Gestión Corporativa en los asuntos contables, financieros y administrativos relacionados con la Gestión del Talento Humano del Instituto Distrital de Patrimonio Cultural</t>
  </si>
  <si>
    <t>137-Prestar servicios profesionales al Instituto Distrital de Patrimonio Cultural para apoyar los procesos gerenciales, de planeación y administrativos del Museo de Bogotá.</t>
  </si>
  <si>
    <t>73-Prestar servicios profesionales al Instituto Distrital de Patrimonio Cultural para apoyar la producción de contenidos audiovisuales y multimediales de la entidad como parte de las acciones y estrategias para la divulgación y la apropiación del patrimonio en la ciudad.</t>
  </si>
  <si>
    <t>91-Prestar servicios profesionales al Instituto Distrital de Patrimonio Cultural para apoyar la  implementación y gestión documental del Programa Distrital de Estímulos para la cultura para la  vigencia 2023.</t>
  </si>
  <si>
    <t>128-Prestar servicios profesionales para apoyar el proyecto de organización, acceso y ampliación del acervo digital de los fondos fotograficos del Museo de Bogotá para permitir las consultas y acompañar la atención al público.</t>
  </si>
  <si>
    <t>141-Prestar servicios de apoyo a la gestión al Instituto Distrital de Patrimonio Cultural en la ejecución de los procesos de mediación relacionados con niños y niñas y construcción de paz.</t>
  </si>
  <si>
    <t>254-Prestar servicios de apoyo a la gestión al Instituto Distrital de Patrimonio Cultural para la ejecución de acciones de intervención en bienes de interés cultural del Distrito Capital.</t>
  </si>
  <si>
    <t>255-Prestar servicios de apoyo a la gestión al Instituto Distrital de Patrimonio Cultural para la ejecución de acciones de intervención en bienes de interés cultural del Distrito Capital.</t>
  </si>
  <si>
    <t>262-Prestar servicios profesionales al Instituto Distrital de Patrimonio Cultural para brindar apoyo en la gestión de las actividades técnicas y evaluación de las solicitudes de intervención para la protección de los Bienes de Interes Cultural del Distrito Capital.</t>
  </si>
  <si>
    <t>263-Prestar servicios profesionales al Instituto Distrital de Patrimonio Cultural para brindar apoyo en la gestión de las actividades técnicas y evaluación de las solicitudes de intervención para la protección de los Bienes de Interes Cultural del Distrito Capital.</t>
  </si>
  <si>
    <t>264-Prestar servicios profesionales al Instituto Distrital de Patrimonio Cultural para brindar apoyo en la gestión de las actividades técnicas y evaluación de las solicitudes de intervención para la protección de los Bienes de Interes Cultural del Distrito Capital.</t>
  </si>
  <si>
    <t>289-Prestar servicios profesionales al Instituto Distrital de Patrimonio Cultural para brindar apoyo en la gestión de las actividades técnicas y evaluación de las solicitudes de intervención para la protección de los Bienes de Interes Cultural del Distrito Capital.</t>
  </si>
  <si>
    <t>295-Prestar servicios profesionales al Instituto Distrital de Patrimonio Cultural para brindar apoyo en la gestión de las actividades técnicas y evaluación de las solicitudes de intervención para la protección de los Bienes de Interes Cultural del Distrito Capital.</t>
  </si>
  <si>
    <t>300-Prestar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</si>
  <si>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301-Prestar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</si>
  <si>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305-Prestar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</si>
  <si>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311-Prestar servicios profesionales al Instituto Distrital de Patrimonio Cultural para realizar acciones que conlleven a la protección de los inmuebles de interés cultural del ámbito distrital, evaluación de solicitudes de equiparación a estrato uno, y las demás que se requieran en cumplimiento de las funciones de la Subdirección de Protección e Intervención del Patrimonio.</t>
  </si>
  <si>
    <t>88-Prestar servicios de apoyo a la gestión al Instituto Distrital de Patrimonio Cultural para apoyar el proyecto de organización, acceso y ampliación del acervo digital de los fondos fotográficos del Museo de Bogotá para permitir las consultas y acompañar la atención al público.</t>
  </si>
  <si>
    <t>312-Prestar sus servicios de apoyo administrativo al Instituto Distrital de Patrimonio Cultural en actividades operativas relacionadas con gestión de información, seguimiento, control de tiempos de respuesta y presentación de informes y balances dentro del equipo de trabajo de Control Urbano, equiparación a estrato uno para BIC y Amenaza de Ruina.</t>
  </si>
  <si>
    <t>319-Prestar servicios profesionales, al Instituto Distrital de Patrimonio Cultural, para el estudio y la preparación de las solicitudes a presentar ante el Consejo Distrital de Patrimonio Cultural, relacionadas con la valoración del Inventario de Bienes de Interés Cultural del Distrito Capital y con la función que cumple el Instituto en la Secretaría Técnica del Consejo Distrital de Patrimonio Cultural.</t>
  </si>
  <si>
    <t>320-Prestar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</si>
  <si>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332-Prestar servicios de apoyo a la gestión al Instituto Distrital de Patrimonio Cultural para apoyar a los ciudadanos interesados en la realización de trámites, servicios y demás información a cargo de la Subdirección de Protección e Intervención del Patrimonio</t>
  </si>
  <si>
    <t>331-Prestar servicios profesionales al Instituto Distrital de Patrimonio cultural para apoyar en la orientación, control y seguimiento de los trámites, servicios y demás información de la ciudadanía a cargo de la Subdirección de Protección e Intervención del Patrimonio.</t>
  </si>
  <si>
    <t>350-Prestar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</si>
  <si>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351-Prestar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</si>
  <si>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354-Prestar servicios profesionales al Instituto Distrital de Patrimonio Cultural, para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</si>
  <si>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346-Prestar servicios profesionales al Instituto Distrital de Patrimonio Cultural desde el componente jurídico para la resolución de las solicitudes y trámites a cargo de la Subdirección de Protección e Intervención del Patrimonio, en relación con los procedimientos de intervención, protección y sostenibilidad del patrimonio cultural.</t>
  </si>
  <si>
    <t>355-Prestar servicios profesionales al Instituto Distrital de Patrimonio Cultural, apoyando la identificación y modelado de las Áreas de Protección designadas previamente para los BIC declarados en el Nivel 1, generando información a partir de Sistemas de Información Geográfica (SIG), entre otras fuentes, con la finalidad de alimentar el repositorio del inventario y elaborar el anexo complementario de las Fichas de Valoración Individual (FVI) correspondientes.</t>
  </si>
  <si>
    <t>384-Prestar servicios profesionales al Instituto Distrital de Patrimonio Cultural
para apoyar el desarrollo técnico de las actividades en intervención de fachadas de
Bienes de interés cultural , entornos patrimoniales y de espacios públicos con valor
patrimonial que adelante la Subdirección de protección e intervención.</t>
  </si>
  <si>
    <t>146-Prestar servicios de apoyo a la gestión al Instituto Distrital de Patrimonio Cultural en los procesos de montaje y actividades de mantenimiento requeridas por el Museo de la Ciudad Autocosntruida y demás espacios que se requiera, según programación del Museo</t>
  </si>
  <si>
    <t>119-Prestar servicios de apoyo a la gestión al Instituto Distrital de Patrimonio Cultural en los procesos de iluminación, eléctrico y actividades de mantenimiento requeridas por el Museo de Bogotá y Museo de la Ciudad Autoconstruida</t>
  </si>
  <si>
    <t>140-Prestar servicios de apoyo a la gestión al Instituto Distrital de Patrimonio Cultural en la ejecución de los procesos de mediación relacionados con defensa del territorio y en la generación de contenidos pedagógicos para el Museo de la Ciudad Autoconstruida.</t>
  </si>
  <si>
    <t>142-Prestar servicios de apoyo a la gestión al Instituto Distrital de Patrimonio Cultural en la ejecución de los procesos de mediación relacionados con transformar los estereotipos del  sector social LGBTIQ+ y con personas mayores.</t>
  </si>
  <si>
    <t>328-Prestar servicios profesionales en la programación, desarrollo y seguimiento de actividades de Bienestar, Seguridad y Salud en el Trabajo y demás asuntos relacionados con la Gestión del Talento Humano en el Instituto Distrital de Patrimonio Cultural</t>
  </si>
  <si>
    <t>212-Prestar servicios de apoyo a la gestión para realizar actividades asistenciales de ornato, desyerbe y embellecimiento de las zonas verdes que hacen parte de las instalaciones de propiedad o a cargo del Instituto Distrital de Patrimonio Cultural</t>
  </si>
  <si>
    <t>110-Prestar servicios profesionales al Instituto Distrital de Patrimonio Cultural para apoyar la implementación museológica y curatorial del proyecto de renovación del Museo de Bogotá</t>
  </si>
  <si>
    <t>188-Prestar servicios profesionales al Instituto Distrital de Patrimonio Cultural para apoyar la elaboración de los insumos del componente ambiental que hagan parte de la formulación e implementación de instrumentos de planeación territorial en entornos patrimoniales.</t>
  </si>
  <si>
    <t>189-Prestar servicios profesionales al Instituto Distrital de Patrimonio Cultural, para apoyar el desarrollo del Plan de Manejo Arqueológico de Bogotá, así como otros trámites de orden técnico y demás instrumentos del Patrimonio Arqueológico de Bogotá.</t>
  </si>
  <si>
    <t>219-Prestar servicios profesionales para apoyar las actividades de planeación y  seguimiento de las metas asociadas a los proyectos a cargo de la Subdirección de Protección e intervención del Patrimonio del Instituto Distrital de Patrimonio Cultural.</t>
  </si>
  <si>
    <t>231-Prestar servicios de apoyo a la gestión al Instituto Distrital de Patrimonio Cultural para apoyar las actividades técnicas de la Subdirección de protección e intervención del patrimonio</t>
  </si>
  <si>
    <t>238-Prestar servicios profesionales al Instituto Distrital de Patrimonio Cultural en las actividades técnicas en fachadas y espacio público en los Bienes de interés Cultural de la Subdirección de Protección e Intervención del Patrimonio.</t>
  </si>
  <si>
    <t>239-Prestar servicios profesionales al Instituto Distrital de Patrimonio Cultural en las actividades técnicas en fachadas y espacio público de los Bienes de Interés Cultural de la Subdirección de Protección e Intervención del Patrimonio.</t>
  </si>
  <si>
    <t>214-Prestar servicios de apoyo a la gestión al Instituto Distrital de Patrimonio Cultural en la realización de actividades operativas y de servicios generales requeridas por la entidad</t>
  </si>
  <si>
    <t>317-Prestar servicios profesionales al Instituto Distrital de Patrimonio Cultural para desarrollar, integrar y mejorar los sistemas de información orientados a los servicios y trámites de la entidad</t>
  </si>
  <si>
    <t>113- Prestar servicios profesionales al Instituto Distrital de Patrimonio Cultural para apoyar la realización de publicaciones del Museo de Bogotá y Museo de la Ciudad Autoconstruida.</t>
  </si>
  <si>
    <t>144-Prestar servicios de apoyo a la gestión al Instituto Distrital de Patrimonio Cultural en la ejecución de los procesos de mediación relacionados con tensiones medioambientales y en la generación de contenidos pedagógicos para el Museo de la Ciudad Autoconstruida.</t>
  </si>
  <si>
    <t>87-Prestar servicios profesionales al Instituto Distrital de Patrimonio Cultural apoyar la implementación y hacer seguimiento a las acciones concertadas por la entidad con grupos étnicos en el marco del cumplimiento de los Planes Integrales de Acciones Afirmativas, PIAA, según lo establecido en el artículo 66 del Plan de Desarrollo Distrital 2020-2024</t>
  </si>
  <si>
    <t>370-Prestar servicios profesionales al Instituto Distrital de Patrimonio Cultural para apoyar la implementación de las acciones del programa Recorridos Patrimoniales como parte de la estrategia de territorialización del Museo de Bogotá</t>
  </si>
  <si>
    <t>112-Prestar servicios profesionales al Instituto Distrital de Patrimonio Cultural para realizar la investigación requerida para la implementación del proyecto de renovación del Museo de Bogotá.</t>
  </si>
  <si>
    <t>80-Prestar servicios profesionales al Instituto Distrital de Patrimonio Cultural para la gestión del centro de documentación de la entidad como plataforma de difusión y promoción del patrimonio cultural de la ciudad.</t>
  </si>
  <si>
    <t>307-Prestar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</si>
  <si>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306-Prestar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</si>
  <si>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Prestar servicios profesionales al Instituto Distrital de Patrimonio Cultural en el desarrollo de actividades administrativas y técnicas en el marco de las intervenciones que adelante la Subdirección de Protección e Intervención del Patrimonio.</t>
  </si>
  <si>
    <t>245-Prestar servicios de apoyo a la gestión al Instituto Distrital de Patrimonio Cultural para  las intervenciones de preservación de fachadas en Bienes de Interés Cultural, entornos patrimoniales y de espacios públicos con valor patrimonial de Bogotá.</t>
  </si>
  <si>
    <t>241-Prestar servicios de apoyo a la gestión al Instituto Distrital de Patrimonio Cultural para  las intervenciones de preservación de fachadas en Bienes de Interés Cultural, entornos patrimoniales y de espacios públicos con valor patrimonial de Bogotá.</t>
  </si>
  <si>
    <t>360-Prestar servicios profesionales al Instituto Distrital de Patrimonio Cultural para la planeación, gestión ejecución de estrategias y contenidos digitales que fortalezcan la comunicación pública de la entidad</t>
  </si>
  <si>
    <t>361-Prestar servicios profesionales al Instituto Distrital de Patrimonio Cultural para apoyar la gestión de comunidades digitales y contenidos comunicativos, así como el desarrollo y publicación de contenidos en los canales digitales del IDPC que apunten al fortalecimiento de la comunicación pública con enfoque participativo</t>
  </si>
  <si>
    <t>266-Prestar servicios profesionales al IDPC para apoyar a la Subdirección de Gestión Corporativa en el seguimiento a la gestión del talento humano, almacén e inventarios, transparencia y atención a la ciudadanía y otros a su cargo, así como la elaboración de informes de reporte requeridos por la entidad</t>
  </si>
  <si>
    <t>57-Prestar servicios profesionales al Instituto Distrital de Patrimonio Cultural para apoyar la implementación de las acciones del programa Recorridos Patrimoniales como parte de la estrategia de territorialización del Museo de Bogotá</t>
  </si>
  <si>
    <t>75-Prestar servicios de apoyo a la gestión al Instituto Distrital de Patrimonio Cultural para apoyar la elaboración del registro fotográfico de las actividades y contenidos derivados de las estrategias de comunicación de la entidad durante la vigencia 2022.</t>
  </si>
  <si>
    <t>83-Prestar servicios profesionales al Instituto  Distrital de Patrimonio Cultural para apoyar la implementación de las acciones de divulgación y gestión documental de la Estrategia de activación social y Salvaguardia de los Patrimonios Integrados del Complejo Hospitalario San Juan de Dios, en cumplimiento del CONVENIO INTERADMINISTRATIVO No. 342-2021, durante la vigencia 2023.</t>
  </si>
  <si>
    <t>84-Prestar servicios profesionales al Instituto Distrital de Patrimonio Cultural para apoyar el desarrollo de las acciones de socialización y activación de los resultados de laboratorio de creación participativa de la Estrategia de activación social y Salvaguardia de los Patrimonios Integrados del Complejo Hospitalario San Juan de Dios, en cumplimiento del CONVENIO INTERADMINISTRATIVO No. 342-2021.</t>
  </si>
  <si>
    <t>Entregar en arrendamiento el local comercial que cuenta con un área de 60,32 mts situado en la carrera 4 No. 10 – 02 que hace parte del inmueble denominado el Museo de Bogotá Casa Sámano, de la ciudad de Bogotá, D. C, de propiedad del Instituto Distrital de Patrimonio Cultural- IDPC.</t>
  </si>
  <si>
    <t>330-Prestar servicios profesionales para la programación, desarrollo y seguimiento de actividades de capacitación y bienestar institucional, así como en los demás asuntos relacionados con la Gestión del Talento Humano en el Instituto Distrital de Patrimonio Cultural</t>
  </si>
  <si>
    <t>52-Prestar servicios profesionales al Instituto Distrital de Patrimonio Cultural para brindar acompañamiento técnico, metodológico y conceptual a  iniciativas comunitarias de reconocimiento de manifestaciones culturales, con el fin de avanzar en las declaratorias de PCI del ámbito distrital, con énfasis en el Plan Especial de Salvaguardia del Festival Jizca Chia Zue del pueblo muisca de Bosa.</t>
  </si>
  <si>
    <t>279-Prestar servicios de apoyo a la gestión al Instituto Distrital de Patrimonio Culutal en el desarrollo de las actividades de archivo de los Bienes de Interés Cultural de la entidad</t>
  </si>
  <si>
    <t>158-Prestar servicios profesionales al Instituto Distrital de Patrimonio Cultural para apoyar la sistematización y la operatividad de la línea de formación a formadores y de los procesos que se desarrollen con niños, niñas, adolescentes desde el programa Civinautas, de conformidad con las apuestas estratégicas del IDPC.</t>
  </si>
  <si>
    <t>134-Prestar apoyo a la gestión del Instituto Distrital de Patrimonio Cultural en el diseño de mediaciones y herramientas pedagógicas en el Museo de Bogotá con enfasis en sector social LGBTIQ+.</t>
  </si>
  <si>
    <t>363-Prestar servicios profesionales al Instituto Distrital de Patrimonio Cultural en actividades de seguimiento técnico a los procesos y proyectos de la Subdirección de Protección e Intervención del Patrimonio, en las etapas precontractuales, contractuales y postcontractuales.</t>
  </si>
  <si>
    <t xml:space="preserve">Aunar esfuerzos humanos, técnicos, tecnológicos y administrativos entre la Secretaría Distrital de Cultura, Recreación y Deporte - SCRD, el Instituto Distrital de las Artes – IDARTES, la Orquesta Filarmónica de Bogotá – OFB, el Instituto Distrital de Patrimonio Cultural – IDPC, Fundación Gilberto Alzate Avendaño – FUGA y Capital Capital, mediante la transferencia de conocimiento y el uso, mejora e integración de datos y desarrollos de software[1], propiedad de las entidades participantes del convenio, que aporten en la construcción e implementación de un único Sistema de Información Misional para el Sector,  CULTURED_BOGOTÁ o el que haga sus veces.
</t>
  </si>
  <si>
    <t>Entregar a título de arrendamiento el local comercial ubicado en la Calle 10 No. 3-45 que cuenta con un área de 64m2, que hace parte del inmueble denominado Casa Siete Balcones de propiedad del IDPC.</t>
  </si>
  <si>
    <t>310-Prestar servicios profesionales al Instituto Distrital de Patrimonio Cultural en la realización de actividades que apoyen a la salvaguarda y sostenibilidad del patrimonio cultural del Distrito, en cumplimiento de las funciones de la Subdirección de Protección e Intervención del Patrimonio.</t>
  </si>
  <si>
    <t>325-Prestar servicios profesionales al Instituto Distrital de Patrimonio Cultural, apoyando los trámites y gestiones necesarias para el diligenciamiento y actualización del inventario BIC de la entidad.</t>
  </si>
  <si>
    <t>183- Prestar servicios profesionales al Instituto Distrital de Patrimonio Cultural para apoyar la complementación, consolidación del inventario y valoración del patrimonio cultural inmueble que hagan parte de la formulación e implementación de instrumentos de planeación territorial en entornos patrimoniales.</t>
  </si>
  <si>
    <t>182-Prestar servicios profesionales al Instituto Distrital de Patrimonio Cultural para apoyar la elaboración de los insumos del componente histórico y de patrimonio inmueble que hagan parte de la formulación e implementación de instrumentos de planeación territorial.</t>
  </si>
  <si>
    <t>280-Prestación de servicios de apoyo a la gestión al Instituto Distrital de Patrimonio Cultural para la aplicación de las tablas de valoración documental del fondo documental de la Corporación La Candelaria y demás actividades relacionadas con la gestión documental de la entidad</t>
  </si>
  <si>
    <t>132-Prestar apoyo a la gestión del Instituto Distrital de Patrimonio
Cultural en el desarrollo de activaciones pedagógicas del Museo de Bogotá orientadas a la atención de niños y niñas.</t>
  </si>
  <si>
    <t>160-Prestar servicios profesionales al Instituto Distrital de Patrimonio
Cultural para apoyar la implementación de los procesos de formación en patrimonio
cultural del programa Civinautas con niños, niñas y adolescentes y otras poblaciones,
en concordancia con las apuestas estratégicas del IDPC.</t>
  </si>
  <si>
    <t>180-Prestar servicios profesionales al Instituto Distrital de Patrimonio Cultural para apoyar la elaboración de insumos urbanísticos, arquitectónicos, técnicos y documentales, orientados a formulación e implementación de los instrumentos de planeación territorial en entornos patrimoniales.</t>
  </si>
  <si>
    <t>254-Prestar servicios profesionales para acompañar a la Subdirección de Gestión Corporativa en los asuntos contables, financieros  y administrativos relacionados con la Gestión del Talento Humano del IDPC.</t>
  </si>
  <si>
    <t>407-Prestar servicios para apoyar al IDPC en el manejo, recepción de documentación y administración del sistema de gestión documental ORFEO, para una eficiente gestión institucional</t>
  </si>
  <si>
    <t>252-
Prestar Servicios profesionales al Instituto Distrital de Patrimonio Cultural realizado actividades propias del procedimiento contable y otros relacionados con el proceso financiero de la entidad, conforme al la normatividad vigente</t>
  </si>
  <si>
    <t>231-Prestar servicios profesionales al Instituto Distrital de Patrimonio Cultural, como apoyo en los procesos de planeación y seguimiento a los proyectos de la entidad, en el marco de la implementación y sostenibilidad de la política de planeación institucional del Modelo Integrado de Planeación y Gestión.</t>
  </si>
  <si>
    <t>416-Prestar servicios profesionales para desarrollar actividades relacionadas con el manejo de información, trámites contractuales y mejoramiento de procesos y procedimientos administrativos requeridos por la Subdirección de Gestión Corporativa.</t>
  </si>
  <si>
    <t>508-Prestar servicios profesionales para apoyar al IDPC en el soporte, mantenimiento y actualización de las plataformas de los sitios web, así como el desarrollo de  proyectos digitales para el fortalecimiento de la comunicación pública y comunitaria.</t>
  </si>
  <si>
    <t>43-Prestar servicios profesionales al Instituto Distrital de Patrimonio Cultural para apoyar el desarrollo de los procesos de activación relacionados con el fortalecimiento de tejidos productivos en los entornos patrimoniales.</t>
  </si>
  <si>
    <t>SPM-90 AUNAR ESFUERZOS TECNICOS, ADMINISTRATIVOS Y FINANCIEROS PARA LA FORMULACION DEL PLAN ESPECIAL DE SALVAGUARDIA - PES DE LA CULTURA BOGOTANA DEL USO Y DISFRUTE DE LA BICICLETA, EN EL MARCO DEL PROCESO DE INCLUSION DE DICHA MANIFESTACION CULTURAL EN LA LISTA REPRESENTATIVA DE PATRIMONIO CULTURAL INMATERIAL DEL AMBITO DISTRITAL DE BOGOTA.</t>
  </si>
  <si>
    <t>Aunar esfuerzos técnicos, administrativos y financieros entre el Fondo Financiero Distrital de Salud, como Ente Principal (propietario) y el Instituto Distrital de Patrimonio Cultural como Ente Gestor Transitorio, para desarrollar las acciones conjuntas, que permitan la sostenibilidad,  recuperación y conservación integral del bien de interés cultural Hospital San Juan de Dios e Instituto Materno Infantil, en perspectiva de integralidad de sus patrimonios, con el fin de ejecutar el Plan Especial de Manejo y Protección – PEMP (Resolución 0995 de 2016 expedida por el Ministerio de Cultura y sus modificaciones</t>
  </si>
  <si>
    <t>347-623-717 Adquisición de equipos tecnológicos y periféricos para el fortalecimiento de la gestión institucional del IDPC.</t>
  </si>
  <si>
    <t>673-Apoyar al Instituto Distrital del Patrimonio Cultural (IDPC) en el fortalecimiento de la comunicación pública y la apropiación social del patrimonio, mediante la gestión de pauta digital segmentada territorialmente en redes sociales y plataformas digitales de los productos ciudadanos realizados por el Instituto.</t>
  </si>
  <si>
    <t>Aclaratorio</t>
  </si>
  <si>
    <t>ANDRES LEONARDO RACHE MOYANO</t>
  </si>
  <si>
    <t>Terminacion Anticipada</t>
  </si>
  <si>
    <t>ADRIANA MORENO HURTADO</t>
  </si>
  <si>
    <t>HELENA MARÍA FERNÁNDEZ SARMIENTO</t>
  </si>
  <si>
    <t xml:space="preserve">DAVID LEONARDO GOMEZ MANRIQUE
</t>
  </si>
  <si>
    <t>MARÍA FERNANDA ÁNGEL GONZALEZ</t>
  </si>
  <si>
    <t>JHON EDISSON GUAUQUE DUEÑAS
OSCAR GIOVANNY CONTRERAS NOVOA</t>
  </si>
  <si>
    <t>JUAN SEBASTIÁN PINTO MUÑOZ</t>
  </si>
  <si>
    <t>GISETH NICOLE BEJARANO GUZMAN</t>
  </si>
  <si>
    <t xml:space="preserve">NUBIA ALEXANDRA CORTÉS REINA </t>
  </si>
  <si>
    <t>PAOLA ANDREA RANGEL MARTÍNEZ</t>
  </si>
  <si>
    <t>KAREN ROCÍO FORERO GARAVITO</t>
  </si>
  <si>
    <t>LUIS FELIPE AGÜERO MATEUS</t>
  </si>
  <si>
    <t>JHON ALEJANDRO CARVAJAL MAHECHA
NATALIA MARIA RIVERA OSMA</t>
  </si>
  <si>
    <t>OSCAR DANIEL CLAVIJO TAVERA</t>
  </si>
  <si>
    <t>JESUS DAVID QUIROGA MONROY</t>
  </si>
  <si>
    <t>JUAN SEBASTIAN MURILLO PEREZ</t>
  </si>
  <si>
    <t>CPS-091-2023</t>
  </si>
  <si>
    <t>https://community.secop.gov.co/Public/Tendering/OpportunityDetail/Index?noticeUID=CO1.NTC.3880444&amp;isFromPublicArea=True&amp;isModal=true&amp;asPopupView=true</t>
  </si>
  <si>
    <t>JUAN CAMILO CUERVO RESTREPO</t>
  </si>
  <si>
    <t>CPS-097-2023</t>
  </si>
  <si>
    <t>325 Días</t>
  </si>
  <si>
    <t>https://community.secop.gov.co/Public/Tendering/OpportunityDetail/Index?noticeUID=CO1.NTC.3902207&amp;isFromPublicArea=True&amp;isModal=true&amp;asPopupView=true</t>
  </si>
  <si>
    <t>BORIS ADRIAN VARGAS RODRIGUEZ</t>
  </si>
  <si>
    <t>CPS-106-2023</t>
  </si>
  <si>
    <t>330 Días</t>
  </si>
  <si>
    <t>https://community.secop.gov.co/Public/Tendering/OpportunityDetail/Index?noticeUID=CO1.NTC.3890603&amp;isFromPublicArea=True&amp;isModal=true&amp;asPopupView=true</t>
  </si>
  <si>
    <t>CPS-110-2023</t>
  </si>
  <si>
    <t>JESUS EDUARDO MORENO PINEDA</t>
  </si>
  <si>
    <t>https://community.secop.gov.co/Public/Tendering/OpportunityDetail/Index?noticeUID=CO1.NTC.3890068&amp;isFromPublicArea=True&amp;isModal=true&amp;asPopupView=true</t>
  </si>
  <si>
    <t>CPS-113-2023</t>
  </si>
  <si>
    <t>https://community.secop.gov.co/Public/Tendering/OpportunityDetail/Index?noticeUID=CO1.NTC.3902138&amp;isFromPublicArea=True&amp;isModal=true&amp;asPopupView=true</t>
  </si>
  <si>
    <t>CPS-114-2023</t>
  </si>
  <si>
    <t>300 Días</t>
  </si>
  <si>
    <t>https://community.secop.gov.co/Public/Tendering/OpportunityDetail/Index?noticeUID=CO1.NTC.3895640&amp;isFromPublicArea=True&amp;isModal=true&amp;asPopupView=true</t>
  </si>
  <si>
    <t>CPS-116-2023</t>
  </si>
  <si>
    <t>313 Días</t>
  </si>
  <si>
    <t>https://community.secop.gov.co/Public/Tendering/OpportunityDetail/Index?noticeUID=CO1.NTC.3895844&amp;isFromPublicArea=True&amp;isModal=true&amp;asPopupView=true</t>
  </si>
  <si>
    <t>CPS-117-2023</t>
  </si>
  <si>
    <t>314 Días</t>
  </si>
  <si>
    <t>https://community.secop.gov.co/Public/Tendering/OpportunityDetail/Index?noticeUID=CO1.NTC.3904094&amp;isFromPublicArea=True&amp;isModal=False</t>
  </si>
  <si>
    <t>CPS-118-2023</t>
  </si>
  <si>
    <t>324 Días</t>
  </si>
  <si>
    <t>https://community.secop.gov.co/Public/Tendering/OpportunityDetail/Index?noticeUID=CO1.NTC.3901631&amp;isFromPublicArea=True&amp;isModal=true&amp;asPopupView=true</t>
  </si>
  <si>
    <t>CPS-119-2023</t>
  </si>
  <si>
    <t>https://community.secop.gov.co/Public/Tendering/OpportunityDetail/Index?noticeUID=CO1.NTC.3913294&amp;isFromPublicArea=True&amp;isModal=true&amp;asPopupView=true</t>
  </si>
  <si>
    <t>CPS-120-2023</t>
  </si>
  <si>
    <t>https://community.secop.gov.co/Public/Tendering/OpportunityDetail/Index?noticeUID=CO1.NTC.3903352&amp;isFromPublicArea=True&amp;isModal=true&amp;asPopupView=true</t>
  </si>
  <si>
    <t>CPS-121-2023</t>
  </si>
  <si>
    <t>https://community.secop.gov.co/Public/Tendering/OpportunityDetail/Index?noticeUID=CO1.NTC.3902210&amp;isFromPublicArea=True&amp;isModal=true&amp;asPopupView=true</t>
  </si>
  <si>
    <t>CPS-122-2023</t>
  </si>
  <si>
    <t>292 Días</t>
  </si>
  <si>
    <t>https://community.secop.gov.co/Public/Tendering/OpportunityDetail/Index?noticeUID=CO1.NTC.3911339&amp;isFromPublicArea=True&amp;isModal=true&amp;asPopupView=true</t>
  </si>
  <si>
    <t>CPS-123-2023</t>
  </si>
  <si>
    <t>320 Dias</t>
  </si>
  <si>
    <t>https://community.secop.gov.co/Public/Tendering/OpportunityDetail/Index?noticeUID=CO1.NTC.3920993&amp;isFromPublicArea=True&amp;isModal=true&amp;asPopupView=true</t>
  </si>
  <si>
    <t>CPS-124-2023</t>
  </si>
  <si>
    <t>https://community.secop.gov.co/Public/Tendering/OpportunityDetail/Index?noticeUID=CO1.NTC.3918607&amp;isFromPublicArea=True&amp;isModal=true&amp;asPopupView=true</t>
  </si>
  <si>
    <t>CPS-125-2023</t>
  </si>
  <si>
    <t>https://community.secop.gov.co/Public/Tendering/OpportunityDetail/Index?noticeUID=CO1.NTC.3914981&amp;isFromPublicArea=True&amp;isModal=true&amp;asPopupView=true</t>
  </si>
  <si>
    <t>CPS-126-2023</t>
  </si>
  <si>
    <t>https://community.secop.gov.co/Public/Tendering/OpportunityDetail/Index?noticeUID=CO1.NTC.3914532&amp;isFromPublicArea=True&amp;isModal=true&amp;asPopupView=true</t>
  </si>
  <si>
    <t>CPS-127-2023</t>
  </si>
  <si>
    <t>https://community.secop.gov.co/Public/Tendering/OpportunityDetail/Index?noticeUID=CO1.NTC.3915884&amp;isFromPublicArea=True&amp;isModal=true&amp;asPopupView=true</t>
  </si>
  <si>
    <t>CPS-128-2023</t>
  </si>
  <si>
    <t>https://community.secop.gov.co/Public/Tendering/OpportunityDetail/Index?noticeUID=CO1.NTC.3916749&amp;isFromPublicArea=True&amp;isModal=true&amp;asPopupView=true</t>
  </si>
  <si>
    <t>CPS-129-2023</t>
  </si>
  <si>
    <t>https://community.secop.gov.co/Public/Tendering/OpportunityDetail/Index?noticeUID=CO1.NTC.3919730&amp;isFromPublicArea=True&amp;isModal=true&amp;asPopupView=true</t>
  </si>
  <si>
    <t>CPS-130-2023</t>
  </si>
  <si>
    <t>https://community.secop.gov.co/Public/Tendering/OpportunityDetail/Index?noticeUID=CO1.NTC.3920436&amp;isFromPublicArea=True&amp;isModal=true&amp;asPopupView=true</t>
  </si>
  <si>
    <t>CPS-131-2023</t>
  </si>
  <si>
    <t>320 Días</t>
  </si>
  <si>
    <t>https://community.secop.gov.co/Public/Tendering/OpportunityDetail/Index?noticeUID=CO1.NTC.3922131&amp;isFromPublicArea=True&amp;isModal=true&amp;asPopupView=true</t>
  </si>
  <si>
    <t>CPS-132-2023</t>
  </si>
  <si>
    <t>https://community.secop.gov.co/Public/Tendering/OpportunityDetail/Index?noticeUID=CO1.NTC.3920535&amp;isFromPublicArea=True&amp;isModal=true&amp;asPopupView=true</t>
  </si>
  <si>
    <t>CPS-133-2023</t>
  </si>
  <si>
    <t>266 Días</t>
  </si>
  <si>
    <t>https://community.secop.gov.co/Public/Tendering/OpportunityDetail/Index?noticeUID=CO1.NTC.3922245&amp;isFromPublicArea=True&amp;isModal=true&amp;asPopupView=true</t>
  </si>
  <si>
    <t>CPS-134-2023</t>
  </si>
  <si>
    <t>https://community.secop.gov.co/Public/Tendering/OpportunityDetail/Index?noticeUID=CO1.NTC.3919616&amp;isFromPublicArea=True&amp;isModal=true&amp;asPopupView=true</t>
  </si>
  <si>
    <t>CPS-135-2023</t>
  </si>
  <si>
    <t>323 Días</t>
  </si>
  <si>
    <t>https://community.secop.gov.co/Public/Tendering/OpportunityDetail/Index?noticeUID=CO1.NTC.3921933&amp;isFromPublicArea=True&amp;isModal=true&amp;asPopupView=true</t>
  </si>
  <si>
    <t>CPS-136-2023</t>
  </si>
  <si>
    <t>ÁNGEL HUMBERTO MEDELLÍN GUTIERREZ</t>
  </si>
  <si>
    <t>https://community.secop.gov.co/Public/Tendering/OpportunityDetail/Index?noticeUID=CO1.NTC.3923775&amp;isFromPublicArea=True&amp;isModal=true&amp;asPopupView=true</t>
  </si>
  <si>
    <t>CPS-137-2023</t>
  </si>
  <si>
    <t>https://community.secop.gov.co/Public/Tendering/OpportunityDetail/Index?noticeUID=CO1.NTC.3927413&amp;isFromPublicArea=True&amp;isModal=true&amp;asPopupView=true</t>
  </si>
  <si>
    <t>CPS-138-2023</t>
  </si>
  <si>
    <t>https://community.secop.gov.co/Public/Tendering/OpportunityDetail/Index?noticeUID=CO1.NTC.3927228&amp;isFromPublicArea=True&amp;isModal=true&amp;asPopupView=true</t>
  </si>
  <si>
    <t>CPS-139-2023</t>
  </si>
  <si>
    <t>https://community.secop.gov.co/Public/Tendering/OpportunityDetail/Index?noticeUID=CO1.NTC.3924571&amp;isFromPublicArea=True&amp;isModal=true&amp;asPopupView=true</t>
  </si>
  <si>
    <t>CPS-140-2023</t>
  </si>
  <si>
    <t>https://community.secop.gov.co/Public/Tendering/OpportunityDetail/Index?noticeUID=CO1.NTC.3921019&amp;isFromPublicArea=True&amp;isModal=true&amp;asPopupView=true</t>
  </si>
  <si>
    <t>CPS-141-2023</t>
  </si>
  <si>
    <t>https://community.secop.gov.co/Public/Tendering/OpportunityDetail/Index?noticeUID=CO1.NTC.3920062&amp;isFromPublicArea=True&amp;isModal=true&amp;asPopupView=true</t>
  </si>
  <si>
    <t>CPS-142-2023</t>
  </si>
  <si>
    <t>https://community.secop.gov.co/Public/Tendering/OpportunityDetail/Index?noticeUID=CO1.NTC.3919992&amp;isFromPublicArea=True&amp;isModal=true&amp;asPopupView=true</t>
  </si>
  <si>
    <t>CPS-143-2023</t>
  </si>
  <si>
    <t>311 Días</t>
  </si>
  <si>
    <t>https://community.secop.gov.co/Public/Tendering/OpportunityDetail/Index?noticeUID=CO1.NTC.4007816&amp;isFromPublicArea=True&amp;isModal=False</t>
  </si>
  <si>
    <t>CPS-144-2023</t>
  </si>
  <si>
    <t>https://community.secop.gov.co/Public/Tendering/OpportunityDetail/Index?noticeUID=CO1.NTC.3927788&amp;isFromPublicArea=True&amp;isModal=true&amp;asPopupView=true</t>
  </si>
  <si>
    <t>CPS-145-2023</t>
  </si>
  <si>
    <t>LEONARDO LIZCANO SERNA</t>
  </si>
  <si>
    <t>https://community.secop.gov.co/Public/Tendering/OpportunityDetail/Index?noticeUID=CO1.NTC.3928402&amp;isFromPublicArea=True&amp;isModal=true&amp;asPopupView=true</t>
  </si>
  <si>
    <t>CPS-146-2023</t>
  </si>
  <si>
    <t>https://community.secop.gov.co/Public/Tendering/OpportunityDetail/Index?noticeUID=CO1.NTC.3968509&amp;isFromPublicArea=True&amp;isModal=False</t>
  </si>
  <si>
    <t>CPS-147-2023</t>
  </si>
  <si>
    <t>240 Días</t>
  </si>
  <si>
    <t>https://community.secop.gov.co/Public/Tendering/OpportunityDetail/Index?noticeUID=CO1.NTC.3924882&amp;isFromPublicArea=True&amp;isModal=true&amp;asPopupView=true</t>
  </si>
  <si>
    <t>CPS-148-2023</t>
  </si>
  <si>
    <t>https://community.secop.gov.co/Public/Tendering/OpportunityDetail/Index?noticeUID=CO1.NTC.3923149&amp;isFromPublicArea=True&amp;isModal=true&amp;asPopupView=true</t>
  </si>
  <si>
    <t>CPS-149-2023</t>
  </si>
  <si>
    <t>https://community.secop.gov.co/Public/Tendering/OpportunityDetail/Index?noticeUID=CO1.NTC.3940843&amp;isFromPublicArea=True&amp;isModal=true&amp;asPopupView=true</t>
  </si>
  <si>
    <t>CPS-150-2023</t>
  </si>
  <si>
    <t>NATALIA MUÑOZ MUÑOZ </t>
  </si>
  <si>
    <t>https://community.secop.gov.co/Public/Tendering/OpportunityDetail/Index?noticeUID=CO1.NTC.3932764&amp;isFromPublicArea=True&amp;isModal=true&amp;asPopupView=true</t>
  </si>
  <si>
    <t>CPS-151-2023</t>
  </si>
  <si>
    <t>ANA MARÍA MONTAÑA IBAÑEZ</t>
  </si>
  <si>
    <t>https://community.secop.gov.co/Public/Tendering/OpportunityDetail/Index?noticeUID=CO1.NTC.3927735&amp;isFromPublicArea=True&amp;isModal=true&amp;asPopupView=true</t>
  </si>
  <si>
    <t>CPS-152-2023</t>
  </si>
  <si>
    <t>https://community.secop.gov.co/Public/Tendering/OpportunityDetail/Index?noticeUID=CO1.NTC.3927739&amp;isFromPublicArea=True&amp;isModal=true&amp;asPopupView=true</t>
  </si>
  <si>
    <t>CPS-153-2023</t>
  </si>
  <si>
    <t>https://community.secop.gov.co/Public/Tendering/OpportunityDetail/Index?noticeUID=CO1.NTC.3926195&amp;isFromPublicArea=True&amp;isModal=true&amp;asPopupView=true</t>
  </si>
  <si>
    <t>CPS-154-2023</t>
  </si>
  <si>
    <t>https://community.secop.gov.co/Public/Tendering/OpportunityDetail/Index?noticeUID=CO1.NTC.3927213&amp;isFromPublicArea=True&amp;isModal=true&amp;asPopupView=true</t>
  </si>
  <si>
    <t>CPS-155-2023</t>
  </si>
  <si>
    <t>https://community.secop.gov.co/Public/Tendering/OpportunityDetail/Index?noticeUID=CO1.NTC.3927273&amp;isFromPublicArea=True&amp;isModal=true&amp;asPopupView=true</t>
  </si>
  <si>
    <t>CPS-156-2023</t>
  </si>
  <si>
    <t>291 Días</t>
  </si>
  <si>
    <t>https://community.secop.gov.co/Public/Tendering/OpportunityDetail/Index?noticeUID=CO1.NTC.3935357&amp;isFromPublicArea=True&amp;isModal=true&amp;asPopupView=true</t>
  </si>
  <si>
    <t>CPS-157-2023</t>
  </si>
  <si>
    <t>https://community.secop.gov.co/Public/Tendering/OpportunityDetail/Index?noticeUID=CO1.NTC.3938247&amp;isFromPublicArea=True&amp;isModal=true&amp;asPopupView=true</t>
  </si>
  <si>
    <t>CPS- 158-2023</t>
  </si>
  <si>
    <t>https://community.secop.gov.co/Public/Tendering/OpportunityDetail/Index?noticeUID=CO1.NTC.3941318&amp;isFromPublicArea=True&amp;isModal=true&amp;asPopupView=true</t>
  </si>
  <si>
    <t>CPS- 159-2023</t>
  </si>
  <si>
    <t>https://community.secop.gov.co/Public/Tendering/OpportunityDetail/Index?noticeUID=CO1.NTC.3938740&amp;isFromPublicArea=True&amp;isModal=true&amp;asPopupView=true</t>
  </si>
  <si>
    <t>CPS- 160-2023</t>
  </si>
  <si>
    <t>https://community.secop.gov.co/Public/Tendering/OpportunityDetail/Index?noticeUID=CO1.NTC.3939604&amp;isFromPublicArea=True&amp;isModal=true&amp;asPopupView=true</t>
  </si>
  <si>
    <t>CPS-161-2023</t>
  </si>
  <si>
    <t>https://community.secop.gov.co/Public/Tendering/OpportunityDetail/Index?noticeUID=CO1.NTC.3936870&amp;isFromPublicArea=True&amp;isModal=true&amp;asPopupView=true</t>
  </si>
  <si>
    <t>CPS-162-2023</t>
  </si>
  <si>
    <t>https://community.secop.gov.co/Public/Tendering/OpportunityDetail/Index?noticeUID=CO1.NTC.3936484&amp;isFromPublicArea=True&amp;isModal=true&amp;asPopupView=true</t>
  </si>
  <si>
    <t>CPS-163-2023</t>
  </si>
  <si>
    <t>https://community.secop.gov.co/Public/Tendering/OpportunityDetail/Index?noticeUID=CO1.NTC.3959375&amp;isFromPublicArea=True&amp;isModal=true&amp;asPopupView=true</t>
  </si>
  <si>
    <t>CPS-164-2023</t>
  </si>
  <si>
    <t>https://community.secop.gov.co/Public/Tendering/OpportunityDetail/Index?noticeUID=CO1.NTC.3939785&amp;isFromPublicArea=True&amp;isModal=true&amp;asPopupView=true</t>
  </si>
  <si>
    <t>CPS-165-2023</t>
  </si>
  <si>
    <t>https://community.secop.gov.co/Public/Tendering/OpportunityDetail/Index?noticeUID=CO1.NTC.3952393&amp;isFromPublicArea=True&amp;isModal=true&amp;asPopupView=true</t>
  </si>
  <si>
    <t>CPS-166-2023</t>
  </si>
  <si>
    <t>https://community.secop.gov.co/Public/Tendering/OpportunityDetail/Index?noticeUID=CO1.NTC.3941455&amp;isFromPublicArea=True&amp;isModal=true&amp;asPopupView=true</t>
  </si>
  <si>
    <t>CPS-167-2023</t>
  </si>
  <si>
    <t>https://community.secop.gov.co/Public/Tendering/OpportunityDetail/Index?noticeUID=CO1.NTC.3941951&amp;isFromPublicArea=True&amp;isModal=true&amp;asPopupView=true</t>
  </si>
  <si>
    <t>CPS-168-2023</t>
  </si>
  <si>
    <t>https://community.secop.gov.co/Public/Tendering/OpportunityDetail/Index?noticeUID=CO1.NTC.3942534&amp;isFromPublicArea=True&amp;isModal=true&amp;asPopupView=true</t>
  </si>
  <si>
    <t>CPS-169-2023</t>
  </si>
  <si>
    <t>https://community.secop.gov.co/Public/Tendering/OpportunityDetail/Index?noticeUID=CO1.NTC.3946993&amp;isFromPublicArea=True&amp;isModal=true&amp;asPopupView=true</t>
  </si>
  <si>
    <t>CPS-170-2023</t>
  </si>
  <si>
    <t>https://community.secop.gov.co/Public/Tendering/OpportunityDetail/Index?noticeUID=CO1.NTC.3946263&amp;isFromPublicArea=True&amp;isModal=true&amp;asPopupView=true</t>
  </si>
  <si>
    <t>CPS-171-2023</t>
  </si>
  <si>
    <t>CAROLINA ORTIZ PEDRAZA</t>
  </si>
  <si>
    <t>https://community.secop.gov.co/Public/Tendering/OpportunityDetail/Index?noticeUID=CO1.NTC.3946731&amp;isFromPublicArea=True&amp;isModal=true&amp;asPopupView=true</t>
  </si>
  <si>
    <t>CPS-172-2023</t>
  </si>
  <si>
    <t>https://community.secop.gov.co/Public/Tendering/OpportunityDetail/Index?noticeUID=CO1.NTC.3947324&amp;isFromPublicArea=True&amp;isModal=true&amp;asPopupView=true</t>
  </si>
  <si>
    <t>CPS-173-2023</t>
  </si>
  <si>
    <t>https://community.secop.gov.co/Public/Tendering/OpportunityDetail/Index?noticeUID=CO1.NTC.3947530&amp;isFromPublicArea=True&amp;isModal=true&amp;asPopupView=true</t>
  </si>
  <si>
    <t>CPS-174-2023</t>
  </si>
  <si>
    <t>DIEGO AUGUSTO FERNÁNDEZ PRICE</t>
  </si>
  <si>
    <t>https://community.secop.gov.co/Public/Tendering/OpportunityDetail/Index?noticeUID=CO1.NTC.3941519&amp;isFromPublicArea=True&amp;isModal=true&amp;asPopupView=true</t>
  </si>
  <si>
    <t>CPS-175-2023</t>
  </si>
  <si>
    <t>DIEGO IVÁN MENESES FIGUEROA</t>
  </si>
  <si>
    <t>https://community.secop.gov.co/Public/Tendering/OpportunityDetail/Index?noticeUID=CO1.NTC.3941942&amp;isFromPublicArea=True&amp;isModal=true&amp;asPopupView=true</t>
  </si>
  <si>
    <t>CPS-176-2023</t>
  </si>
  <si>
    <t>https://community.secop.gov.co/Public/Tendering/OpportunityDetail/Index?noticeUID=CO1.NTC.3942237&amp;isFromPublicArea=True&amp;isModal=true&amp;asPopupView=true</t>
  </si>
  <si>
    <t>CPS- 177-2023</t>
  </si>
  <si>
    <t>https://community.secop.gov.co/Public/Tendering/OpportunityDetail/Index?noticeUID=CO1.NTC.3941383&amp;isFromPublicArea=True&amp;isModal=true&amp;asPopupView=true</t>
  </si>
  <si>
    <t>CPS-178-2023</t>
  </si>
  <si>
    <t>ELIZABETH MARCIALES DAZA</t>
  </si>
  <si>
    <t>https://community.secop.gov.co/Public/Tendering/OpportunityDetail/Index?noticeUID=CO1.NTC.3941520&amp;isFromPublicArea=True&amp;isModal=true&amp;asPopupView=true</t>
  </si>
  <si>
    <t>CPS-179-2023</t>
  </si>
  <si>
    <t>https://community.secop.gov.co/Public/Tendering/OpportunityDetail/Index?noticeUID=CO1.NTC.3941826&amp;isFromPublicArea=True&amp;isModal=true&amp;asPopupView=true</t>
  </si>
  <si>
    <t>CPS-180-2023</t>
  </si>
  <si>
    <t>https://community.secop.gov.co/Public/Tendering/OpportunityDetail/Index?noticeUID=CO1.NTC.3942274&amp;isFromPublicArea=True&amp;isModal=true&amp;asPopupView=true</t>
  </si>
  <si>
    <t>CPS-181-2023</t>
  </si>
  <si>
    <t>https://community.secop.gov.co/Public/Tendering/OpportunityDetail/Index?noticeUID=CO1.NTC.3946932&amp;isFromPublicArea=True&amp;isModal=true&amp;asPopupView=true</t>
  </si>
  <si>
    <t>CPS- 182-2023</t>
  </si>
  <si>
    <t>https://community.secop.gov.co/Public/Tendering/OpportunityDetail/Index?noticeUID=CO1.NTC.3946765&amp;isFromPublicArea=True&amp;isModal=true&amp;asPopupView=true</t>
  </si>
  <si>
    <t>CPS-183-2023</t>
  </si>
  <si>
    <t>https://community.secop.gov.co/Public/Tendering/OpportunityDetail/Index?noticeUID=CO1.NTC.3946793&amp;isFromPublicArea=True&amp;isModal=true&amp;asPopupView=true</t>
  </si>
  <si>
    <t>CPS-184-2023</t>
  </si>
  <si>
    <t>https://community.secop.gov.co/Public/Tendering/OpportunityDetail/Index?noticeUID=CO1.NTC.3949936&amp;isFromPublicArea=True&amp;isModal=true&amp;asPopupView=true</t>
  </si>
  <si>
    <t>CPS-185-2023</t>
  </si>
  <si>
    <t>JULY EIBET BERNAL RODRIGUEZ</t>
  </si>
  <si>
    <t>https://community.secop.gov.co/Public/Tendering/OpportunityDetail/Index?noticeUID=CO1.NTC.3950765&amp;isFromPublicArea=True&amp;isModal=true&amp;asPopupView=true</t>
  </si>
  <si>
    <t>CPS-186-2023</t>
  </si>
  <si>
    <t>https://community.secop.gov.co/Public/Tendering/OpportunityDetail/Index?noticeUID=CO1.NTC.3957159&amp;isFromPublicArea=True&amp;isModal=true&amp;asPopupView=true</t>
  </si>
  <si>
    <t>CPS-187-2023</t>
  </si>
  <si>
    <t>https://community.secop.gov.co/Public/Tendering/OpportunityDetail/Index?noticeUID=CO1.NTC.3945501&amp;isFromPublicArea=True&amp;isModal=true&amp;asPopupView=true</t>
  </si>
  <si>
    <t>CPS-188-2023</t>
  </si>
  <si>
    <t>DIEGO HUMBERTO PULIDO LOPEZ</t>
  </si>
  <si>
    <t>https://community.secop.gov.co/Public/Tendering/OpportunityDetail/Index?noticeUID=CO1.NTC.3945674&amp;isFromPublicArea=True&amp;isModal=true&amp;asPopupView=true</t>
  </si>
  <si>
    <t>CPS-189-2023</t>
  </si>
  <si>
    <t>https://community.secop.gov.co/Public/Tendering/OpportunityDetail/Index?noticeUID=CO1.NTC.3945272&amp;isFromPublicArea=True&amp;isModal=true&amp;asPopupView=true</t>
  </si>
  <si>
    <t>CPS-190-2023</t>
  </si>
  <si>
    <t>https://community.secop.gov.co/Public/Tendering/OpportunityDetail/Index?noticeUID=CO1.NTC.3957689&amp;isFromPublicArea=True&amp;isModal=true&amp;asPopupView=true</t>
  </si>
  <si>
    <t>CPS- 191-2023</t>
  </si>
  <si>
    <t>https://community.secop.gov.co/Public/Tendering/OpportunityDetail/Index?noticeUID=CO1.NTC.3949253&amp;isFromPublicArea=True&amp;isModal=False</t>
  </si>
  <si>
    <t>CPS-192-2023</t>
  </si>
  <si>
    <t>https://community.secop.gov.co/Public/Tendering/OpportunityDetail/Index?noticeUID=CO1.NTC.3953023&amp;isFromPublicArea=True&amp;isModal=true&amp;asPopupView=true</t>
  </si>
  <si>
    <t>CPS-193-2023</t>
  </si>
  <si>
    <t>https://community.secop.gov.co/Public/Tendering/OpportunityDetail/Index?noticeUID=CO1.NTC.3952993&amp;isFromPublicArea=True&amp;isModal=true&amp;asPopupView=true</t>
  </si>
  <si>
    <t>CPS-194-2023</t>
  </si>
  <si>
    <t>https://community.secop.gov.co/Public/Tendering/OpportunityDetail/Index?noticeUID=CO1.NTC.3953363&amp;isFromPublicArea=True&amp;isModal=true&amp;asPopupView=true</t>
  </si>
  <si>
    <t>CPS-195-2023</t>
  </si>
  <si>
    <t>https://community.secop.gov.co/Public/Tendering/OpportunityDetail/Index?noticeUID=CO1.NTC.3952109&amp;isFromPublicArea=True&amp;isModal=true&amp;asPopupView=true</t>
  </si>
  <si>
    <t>CPS-196-2023</t>
  </si>
  <si>
    <t>318 Días</t>
  </si>
  <si>
    <t>https://community.secop.gov.co/Public/Tendering/OpportunityDetail/Index?noticeUID=CO1.NTC.3970408&amp;isFromPublicArea=True&amp;isModal=true&amp;asPopupView=true</t>
  </si>
  <si>
    <t>CPS-197-2023</t>
  </si>
  <si>
    <t>https://community.secop.gov.co/Public/Tendering/OpportunityDetail/Index?noticeUID=CO1.NTC.3960180&amp;isFromPublicArea=True&amp;isModal=true&amp;asPopupView=true</t>
  </si>
  <si>
    <t>CPS-198-2023</t>
  </si>
  <si>
    <t>https://community.secop.gov.co/Public/Tendering/OpportunityDetail/Index?noticeUID=CO1.NTC.3962613&amp;isFromPublicArea=True&amp;isModal=true&amp;asPopupView=true</t>
  </si>
  <si>
    <t>CPS-199-2023</t>
  </si>
  <si>
    <t>282 Días</t>
  </si>
  <si>
    <t>https://community.secop.gov.co/Public/Tendering/OpportunityDetail/Index?noticeUID=CO1.NTC.3968341&amp;isFromPublicArea=True&amp;isModal=true&amp;asPopupView=true</t>
  </si>
  <si>
    <t>CPS-200-2023</t>
  </si>
  <si>
    <t>https://community.secop.gov.co/Public/Tendering/OpportunityDetail/Index?noticeUID=CO1.NTC.3968562&amp;isFromPublicArea=True&amp;isModal=true&amp;asPopupView=true</t>
  </si>
  <si>
    <t>CPS-201-2023</t>
  </si>
  <si>
    <t>https://community.secop.gov.co/Public/Tendering/OpportunityDetail/Index?noticeUID=CO1.NTC.4002510&amp;isFromPublicArea=True&amp;isModal=true&amp;asPopupView=true</t>
  </si>
  <si>
    <t>CPS- 202-2023</t>
  </si>
  <si>
    <t>https://community.secop.gov.co/Public/Tendering/OpportunityDetail/Index?noticeUID=CO1.NTC.3973503&amp;isFromPublicArea=True&amp;isModal=False</t>
  </si>
  <si>
    <t>CPS-203-2023</t>
  </si>
  <si>
    <t>https://community.secop.gov.co/Public/Tendering/OpportunityDetail/Index?noticeUID=CO1.NTC.3973423&amp;isFromPublicArea=True&amp;isModal=true&amp;asPopupView=true</t>
  </si>
  <si>
    <t>CPS- 204 - 2023</t>
  </si>
  <si>
    <t>https://community.secop.gov.co/Public/Tendering/OpportunityDetail/Index?noticeUID=CO1.NTC.3989333&amp;isFromPublicArea=True&amp;isModal=False</t>
  </si>
  <si>
    <t>CPS-205-2023</t>
  </si>
  <si>
    <t>JOHN NORBERTO CASTRO BUITRAGO</t>
  </si>
  <si>
    <t>https://community.secop.gov.co/Public/Tendering/OpportunityDetail/Index?noticeUID=CO1.NTC.3992553&amp;isFromPublicArea=True&amp;isModal=true&amp;asPopupView=true</t>
  </si>
  <si>
    <t>CPS-206-2023</t>
  </si>
  <si>
    <t>https://community.secop.gov.co/Public/Tendering/OpportunityDetail/Index?noticeUID=CO1.NTC.3993122&amp;isFromPublicArea=True&amp;isModal=true&amp;asPopupView=true</t>
  </si>
  <si>
    <t>CPS-207-2023</t>
  </si>
  <si>
    <t>https://community.secop.gov.co/Public/Tendering/OpportunityDetail/Index?noticeUID=CO1.NTC.4000628&amp;isFromPublicArea=True&amp;isModal=true&amp;asPopupView=true</t>
  </si>
  <si>
    <t>CPS-208-2023</t>
  </si>
  <si>
    <t>https://community.secop.gov.co/Public/Tendering/OpportunityDetail/Index?noticeUID=CO1.NTC.4008420&amp;isFromPublicArea=True&amp;isModal=true&amp;asPopupView=true</t>
  </si>
  <si>
    <t>CPS-209-2023</t>
  </si>
  <si>
    <t>https://community.secop.gov.co/Public/Tendering/OpportunityDetail/Index?noticeUID=CO1.NTC.4002828&amp;isFromPublicArea=True&amp;isModal=true&amp;asPopupView=true</t>
  </si>
  <si>
    <t>CPS-210-2023</t>
  </si>
  <si>
    <t>EDGARD FRANCISCO GUERRERO GIRALDO</t>
  </si>
  <si>
    <t>https://community.secop.gov.co/Public/Tendering/OpportunityDetail/Index?noticeUID=CO1.NTC.4003339&amp;isFromPublicArea=True&amp;isModal=true&amp;asPopupView=true</t>
  </si>
  <si>
    <t>CPS-211-2023</t>
  </si>
  <si>
    <t>https://community.secop.gov.co/Public/Tendering/OpportunityDetail/Index?noticeUID=CO1.NTC.4004148&amp;isFromPublicArea=True&amp;isModal=true&amp;asPopupView=true</t>
  </si>
  <si>
    <t>CPS-212-2023</t>
  </si>
  <si>
    <t>https://community.secop.gov.co/Public/Tendering/OpportunityDetail/Index?noticeUID=CO1.NTC.4009544&amp;isFromPublicArea=True&amp;isModal=true&amp;asPopupView=true</t>
  </si>
  <si>
    <t>CPS-213-2023</t>
  </si>
  <si>
    <t>https://community.secop.gov.co/Public/Tendering/OpportunityDetail/Index?noticeUID=CO1.NTC.4038679&amp;isFromPublicArea=True&amp;isModal=False</t>
  </si>
  <si>
    <t>CPS-214-2023</t>
  </si>
  <si>
    <t>https://community.secop.gov.co/Public/Tendering/OpportunityDetail/Index?noticeUID=CO1.NTC.4039271&amp;isFromPublicArea=True&amp;isModal=False</t>
  </si>
  <si>
    <t>CPS- 215-2023</t>
  </si>
  <si>
    <t>https://community.secop.gov.co/Public/Tendering/OpportunityDetail/Index?noticeUID=CO1.NTC.4017776&amp;isFromPublicArea=True&amp;isModal=False</t>
  </si>
  <si>
    <t>CPS-216-2023</t>
  </si>
  <si>
    <t>https://community.secop.gov.co/Public/Tendering/OpportunityDetail/Index?noticeUID=CO1.NTC.4018139&amp;isFromPublicArea=True&amp;isModal=true&amp;asPopupView=true</t>
  </si>
  <si>
    <t>CPS-217-2023</t>
  </si>
  <si>
    <t>https://community.secop.gov.co/Public/Tendering/OpportunityDetail/Index?noticeUID=CO1.NTC.4018221&amp;isFromPublicArea=True&amp;isModal=true&amp;asPopupView=true</t>
  </si>
  <si>
    <t>CPS-218-2023</t>
  </si>
  <si>
    <t>https://community.secop.gov.co/Public/Tendering/OpportunityDetail/Index?noticeUID=CO1.NTC.4041802&amp;isFromPublicArea=True&amp;isModal=False</t>
  </si>
  <si>
    <t>CPS-219-2023</t>
  </si>
  <si>
    <t>https://community.secop.gov.co/Public/Tendering/OpportunityDetail/Index?noticeUID=CO1.NTC.4017584&amp;isFromPublicArea=True&amp;isModal=true&amp;asPopupView=true</t>
  </si>
  <si>
    <t>CPS-220-2023</t>
  </si>
  <si>
    <t>https://community.secop.gov.co/Public/Tendering/OpportunityDetail/Index?noticeUID=CO1.NTC.4017696&amp;isFromPublicArea=True&amp;isModal=true&amp;asPopupView=true</t>
  </si>
  <si>
    <t>CPS-221-2023</t>
  </si>
  <si>
    <t>https://community.secop.gov.co/Public/Tendering/OpportunityDetail/Index?noticeUID=CO1.NTC.4013069&amp;isFromPublicArea=True&amp;isModal=true&amp;asPopupView=true</t>
  </si>
  <si>
    <t>CPS-222-2023</t>
  </si>
  <si>
    <t>310 Días</t>
  </si>
  <si>
    <t>https://community.secop.gov.co/Public/Tendering/OpportunityDetail/Index?noticeUID=CO1.NTC.4026724&amp;isFromPublicArea=True&amp;isModal=true&amp;asPopupView=true</t>
  </si>
  <si>
    <t>CPS-223-2023</t>
  </si>
  <si>
    <t>https://community.secop.gov.co/Public/Tendering/OpportunityDetail/Index?noticeUID=CO1.NTC.4014396&amp;isFromPublicArea=True&amp;isModal=true&amp;asPopupView=true</t>
  </si>
  <si>
    <t>CPS-224-2023</t>
  </si>
  <si>
    <t>https://community.secop.gov.co/Public/Tendering/OpportunityDetail/Index?noticeUID=CO1.NTC.4028468&amp;isFromPublicArea=True&amp;isModal=False</t>
  </si>
  <si>
    <t>CA-225-2023</t>
  </si>
  <si>
    <t>No Aplica</t>
  </si>
  <si>
    <t>No han dado inicio</t>
  </si>
  <si>
    <t>https://community.secop.gov.co/Public/Tendering/OpportunityDetail/Index?noticeUID=CO1.NTC.4051219&amp;isFromPublicArea=True&amp;isModal=False</t>
  </si>
  <si>
    <t>CPS-226-2023</t>
  </si>
  <si>
    <t>285Días</t>
  </si>
  <si>
    <t>https://community.secop.gov.co/Public/Tendering/OpportunityDetail/Index?noticeUID=CO1.NTC.4042041&amp;isFromPublicArea=True&amp;isModal=true&amp;asPopupView=true</t>
  </si>
  <si>
    <t>CPS-227-2023</t>
  </si>
  <si>
    <t>308 Días</t>
  </si>
  <si>
    <t>https://community.secop.gov.co/Public/Tendering/OpportunityDetail/Index?noticeUID=CO1.NTC.4039549&amp;isFromPublicArea=True&amp;isModal=true&amp;asPopupView=true</t>
  </si>
  <si>
    <t>CPS-228-2023</t>
  </si>
  <si>
    <t>https://community.secop.gov.co/Public/Tendering/OpportunityDetail/Index?noticeUID=CO1.NTC.4042376&amp;isFromPublicArea=True&amp;isModal=true&amp;asPopupView=true</t>
  </si>
  <si>
    <t>CPS-229-2023</t>
  </si>
  <si>
    <t>https://community.secop.gov.co/Public/Tendering/OpportunityDetail/Index?noticeUID=CO1.NTC.4044208&amp;isFromPublicArea=True&amp;isModal=true&amp;asPopupView=true</t>
  </si>
  <si>
    <t>CPS-230-2023</t>
  </si>
  <si>
    <t>https://community.secop.gov.co/Public/Tendering/OpportunityDetail/Index?noticeUID=CO1.NTC.4040541&amp;isFromPublicArea=True&amp;isModal=true&amp;asPopupView=true</t>
  </si>
  <si>
    <t>CPS-231-2023</t>
  </si>
  <si>
    <t>https://community.secop.gov.co/Public/Tendering/OpportunityDetail/Index?noticeUID=CO1.NTC.4046790&amp;isFromPublicArea=True&amp;isModal=False</t>
  </si>
  <si>
    <t>CI-232-2023</t>
  </si>
  <si>
    <t xml:space="preserve"> 24 Meses</t>
  </si>
  <si>
    <t>https://www.contratos.gov.co/consultas/detalleProceso.do?numConstancia=23-22-60021&amp;g-recaptcha-response=03AFY_a8VK-iIFTU7DVVQVfaVxgAW7yLHoaHUsSolMnNCH1CZ5G5vWeLEW7j9WaV_y-VtviM_fDy2qV-q3Df5WrpNrU20tBiUoA208-pNmh_8a4fFApOKH1dxK2gPFoCCyPt7ZsT8uaG-hbv8z0dctpXA9hCBY2uNoSTp_EzX2KjQO4_kTD-2H1rKFkRojP6Lk5biRhAueIweA6QyjNdf-nVyiW4jOAHM5U-uHHZ77UpkRoxswGbjevVzZy1PeQ1AnAjaAy6t6CgMCSRSq3FPWb3HD-bew4-NwBxQ4pYWOhl4zMETKNkz_5TrI7qtXDfK-2zxBE_9kceRv1ale0q5Sx1sFLF7bs_waefSvXIRyR4M5QM55-5KaCG-ypB2IKBRXD4QlrybGDvcCaWFHp2EqPDInHD_DfoqQArMSv4tzlo4KRfFSZrd0-hq-1ml5ppoiZHyonNz9JmzYap7p0Un89iLu-T0Jeu6pcSjiEFRoGpJ25GLx15rNlQlWP_mmMa2QGrtnVVXZkOdTRTtBoqgwaMuQ7sFcfVgfEg</t>
  </si>
  <si>
    <t>CA-233-2023</t>
  </si>
  <si>
    <t>305 Días</t>
  </si>
  <si>
    <t>https://community.secop.gov.co/Public/Tendering/OpportunityDetail/Index?noticeUID=CO1.NTC.4065694&amp;isFromPublicArea=True&amp;isModal=False</t>
  </si>
  <si>
    <t>CPS-234-2023</t>
  </si>
  <si>
    <t>https://community.secop.gov.co/Public/Tendering/OpportunityDetail/Index?noticeUID=CO1.NTC.4066091&amp;isFromPublicArea=True&amp;isModal=False</t>
  </si>
  <si>
    <t>CPS-235-2023</t>
  </si>
  <si>
    <t>246 Días</t>
  </si>
  <si>
    <t>https://community.secop.gov.co/Public/Tendering/OpportunityDetail/Index?noticeUID=CO1.NTC.4066450&amp;isFromPublicArea=True&amp;isModal=False</t>
  </si>
  <si>
    <t>CPS-236-2023</t>
  </si>
  <si>
    <t>https://community.secop.gov.co/Public/Tendering/OpportunityDetail/Index?noticeUID=CO1.NTC.4066199&amp;isFromPublicArea=True&amp;isModal=False</t>
  </si>
  <si>
    <t>CPS-237-2023</t>
  </si>
  <si>
    <t xml:space="preserve">https://community.secop.gov.co/Public/Tendering/OpportunityDetail/Index?noticeUID=CO1.NTC.4069671&amp;isFromPublicArea=True&amp;isModal=False
</t>
  </si>
  <si>
    <t>CPS-238-2023</t>
  </si>
  <si>
    <t>287 Días</t>
  </si>
  <si>
    <t>https://community.secop.gov.co/Public/Tendering/OpportunityDetail/Index?noticeUID=CO1.NTC.4083987&amp;isFromPublicArea=True&amp;isModal=False</t>
  </si>
  <si>
    <t>CPS-240-2023</t>
  </si>
  <si>
    <t xml:space="preserve">https://community.secop.gov.co/Public/Tendering/OpportunityDetail/Index?noticeUID=CO1.NTC.4072387&amp;isFromPublicArea=True&amp;isModal=False
</t>
  </si>
  <si>
    <t>CPS-241-2023</t>
  </si>
  <si>
    <t>225 Días</t>
  </si>
  <si>
    <t xml:space="preserve">https://community.secop.gov.co/Public/Tendering/OpportunityDetail/Index?noticeUID=CO1.NTC.4081675&amp;isFromPublicArea=True&amp;isModal=False
</t>
  </si>
  <si>
    <t>CPS-242-2023</t>
  </si>
  <si>
    <t>JORGE ELIÉCER RODRÍGUEZ CASALLAS</t>
  </si>
  <si>
    <t xml:space="preserve">https://community.secop.gov.co/Public/Tendering/OpportunityDetail/Index?noticeUID=CO1.NTC.4083689&amp;isFromPublicArea=True&amp;isModal=False
</t>
  </si>
  <si>
    <t>marcela.parada@idpc.gov.co</t>
  </si>
  <si>
    <t>sandra.diaz@idpc.gov.co</t>
  </si>
  <si>
    <t>juan.vargas@idpc.gov.co</t>
  </si>
  <si>
    <t>juan.pinto@idpc.gov.co</t>
  </si>
  <si>
    <t>correspondencia_salida@idpc.gov.co</t>
  </si>
  <si>
    <t>karen.osorio@idpc.gov.co</t>
  </si>
  <si>
    <t>catherine.henkel@idpc.gov.co</t>
  </si>
  <si>
    <t>cristian.mosquera@idpc.gov.co</t>
  </si>
  <si>
    <t>jesus.moreno@idpc.gov.co</t>
  </si>
  <si>
    <t>angela.pinilla@idpc.gov.co</t>
  </si>
  <si>
    <t>otto.quintero@idpc.gov.co</t>
  </si>
  <si>
    <t>yessica.acosta@idpc.gov.co</t>
  </si>
  <si>
    <t>alfredo.baron@idpc.gov.co</t>
  </si>
  <si>
    <t>laura.mendoza@idpc.gov.co</t>
  </si>
  <si>
    <t>lina.forero@idpc.gov.co</t>
  </si>
  <si>
    <t>diego.brinez@idpc.gov.co</t>
  </si>
  <si>
    <t>johan.romero@idpc.gov.co</t>
  </si>
  <si>
    <t>diana.ruiz@idpc.gov.co</t>
  </si>
  <si>
    <t>maria.garcia@idpc.gov.co</t>
  </si>
  <si>
    <t>cristina.mampaso@idpc.gov.co</t>
  </si>
  <si>
    <t>jose.dominguez@idpc.gov.co</t>
  </si>
  <si>
    <t>angel.medellin@idpc.gov.co</t>
  </si>
  <si>
    <t>carlos.valencia@idpc.gov.co</t>
  </si>
  <si>
    <t>fernando.sanchez@idpc.gov.co</t>
  </si>
  <si>
    <t>wilmar.tovar@idpc.gov.co</t>
  </si>
  <si>
    <t>tatiana.quevedo@idpc.gov.co</t>
  </si>
  <si>
    <t>martha.trigos@idpc.gov.co</t>
  </si>
  <si>
    <t>angel.diaz@idpc.gov.co</t>
  </si>
  <si>
    <t>juan.benavides@idpc.gov.co</t>
  </si>
  <si>
    <t>leonardo.lizcano@idpc.gov.co</t>
  </si>
  <si>
    <t>libia.villalba@idpc.gov.co</t>
  </si>
  <si>
    <t>pedro.sanchez@idpc.gov.co</t>
  </si>
  <si>
    <t>natalia.munoz@idpc.gov.co</t>
  </si>
  <si>
    <t>ana.montana@idpc.gov.co</t>
  </si>
  <si>
    <t>yeinner.lopez@idpc.gov.co</t>
  </si>
  <si>
    <t>eloisa.lamilla@idpc.gov.co</t>
  </si>
  <si>
    <t>laura.cumbalaza@idpc.gov.co</t>
  </si>
  <si>
    <t>angela.ruiz@idpc.gov.co</t>
  </si>
  <si>
    <t>leonel.serrato@idpc.gov.co</t>
  </si>
  <si>
    <t>daniela.duque@idpc.gov.co</t>
  </si>
  <si>
    <t>GloriaIsabelCarrilloBuitrago@idpc.gov.co</t>
  </si>
  <si>
    <t>oscar.diaz@idpc.gov.co</t>
  </si>
  <si>
    <t>milton.aguilera@idpc.gov.co</t>
  </si>
  <si>
    <t>wilson.daza@idpc.gov.co</t>
  </si>
  <si>
    <t>oscar.martinez@idpc.gov.co</t>
  </si>
  <si>
    <t>carolina.ortiz@idpc.gov.co</t>
  </si>
  <si>
    <t>tatiana.navarro@idpc.gov.co</t>
  </si>
  <si>
    <t>rodolfo.parra@idpc.gov.co</t>
  </si>
  <si>
    <t>diego.fernandez@idpc.gov.co</t>
  </si>
  <si>
    <t>diego.meneses@idpc.gov.co</t>
  </si>
  <si>
    <t>andres.jimenez@idpc.gov.co</t>
  </si>
  <si>
    <t>oscar.becerra@idpc.gov.co</t>
  </si>
  <si>
    <t>elizabeth.marciales@idpc.gov.co</t>
  </si>
  <si>
    <t>dario.zambrano@idpc.gov.co</t>
  </si>
  <si>
    <t>andrea.forero@idpc.gov.co</t>
  </si>
  <si>
    <t>sara.moreno@idpc.gov.co</t>
  </si>
  <si>
    <t>sheril.salazar@idpc.gov.co</t>
  </si>
  <si>
    <t>alvaro.salazar@idpc.gov.co</t>
  </si>
  <si>
    <t>july.bernal@idpc.gov.co</t>
  </si>
  <si>
    <t>yuly.romero@idpc.gov.co</t>
  </si>
  <si>
    <t>laura.delpino@idpc.gov.co</t>
  </si>
  <si>
    <t>diego.pulido@idpc.gov.co</t>
  </si>
  <si>
    <t>andrea.castiblanco@idpc.gov.co</t>
  </si>
  <si>
    <t>juan.mancera@idpc.gov.co</t>
  </si>
  <si>
    <t>cristina.lleras@idpc.gov.co</t>
  </si>
  <si>
    <t>martin.bermudez@idpc.gov.co</t>
  </si>
  <si>
    <t>francisco.romano@idpc.gov.co</t>
  </si>
  <si>
    <t>adrian.rivera@idpc.gov.co</t>
  </si>
  <si>
    <t>luis.reyes@idpc.gov.co</t>
  </si>
  <si>
    <t>sofia.gonzalez@idpc.gov.co</t>
  </si>
  <si>
    <t>luz.chasoy@idpc.gov.co</t>
  </si>
  <si>
    <t>edna.riveros@idpc.gov.co</t>
  </si>
  <si>
    <t>francisco.guerrero@idpc.gov.co</t>
  </si>
  <si>
    <t>maria.rodriguez@idpc.gov.co</t>
  </si>
  <si>
    <t>jose.sanchez@idpc.gov.co</t>
  </si>
  <si>
    <t>tatiana.parada@idpc.gov.co</t>
  </si>
  <si>
    <t>paula.castellanos@idpc.gov.co</t>
  </si>
  <si>
    <t>zegella.toloza@idpc.gov.co</t>
  </si>
  <si>
    <t>bibiana.vivas@idpc.gov.co</t>
  </si>
  <si>
    <t>maria.escobar@idpc.gov.co</t>
  </si>
  <si>
    <t>blanca.bogota@idpc.gov.co</t>
  </si>
  <si>
    <t>jose.cristancho@idpc.gov.co</t>
  </si>
  <si>
    <t>camilo.rodriguez@idpc.gov.co</t>
  </si>
  <si>
    <t>valeria.gutierrez@idpc.gov.co</t>
  </si>
  <si>
    <t>william.vega@idpc.gov.co</t>
  </si>
  <si>
    <t>paula.romero@idpc.gov.co</t>
  </si>
  <si>
    <t>claudia.olmos@idpc.gov.co</t>
  </si>
  <si>
    <t>andrea.rodriguez@idpc.gov.co</t>
  </si>
  <si>
    <t>diana.pedraza@idpc.gov.co</t>
  </si>
  <si>
    <t>leyder.briceno@idpc.gov.co</t>
  </si>
  <si>
    <t>lizeth.lopez@idpc.gov.co</t>
  </si>
  <si>
    <t>carlos.fajardo@idpc.gov.co</t>
  </si>
  <si>
    <t>ana.pinilla@idpc.gov.co</t>
  </si>
  <si>
    <t>andres.albarracin@idpc.gov.co</t>
  </si>
  <si>
    <t>terry.henao@idpc.gov.co</t>
  </si>
  <si>
    <t>ana.saavedra@idpc.gov.co</t>
  </si>
  <si>
    <t>carlos.beltran@idpc.gov.co</t>
  </si>
  <si>
    <t>jorge.rodriguez@idpc.gov.co</t>
  </si>
  <si>
    <t>Aclaratoria - Adición y Prorroga</t>
  </si>
  <si>
    <t>Prorroga</t>
  </si>
  <si>
    <t xml:space="preserve">Suspension </t>
  </si>
  <si>
    <t>Prorroga y Adicion</t>
  </si>
  <si>
    <t>Cesión - Adición y Prorroga</t>
  </si>
  <si>
    <t>LUIS FERNANDO SUESCÚN ARRIETA</t>
  </si>
  <si>
    <t>yesid.hurtado@idpc.gov.co</t>
  </si>
  <si>
    <t>bibiana.castro@idpc.gov.co</t>
  </si>
  <si>
    <t>oriellys.simanca@idpc.gov.co</t>
  </si>
  <si>
    <t>https://community.secop.gov.co/Public/Tendering/OpportunityDetail/Index?noticeUID=CO1.NTC.2741440&amp;isFromPublicArea=True&amp;isModal=true&amp;asPopupView=true</t>
  </si>
  <si>
    <t>170 Días</t>
  </si>
  <si>
    <t>166 Días</t>
  </si>
  <si>
    <t>Adicion y Prorroga</t>
  </si>
  <si>
    <t>Adición</t>
  </si>
  <si>
    <t>DANA MARCELA CASTAÑO CASTELLANOS</t>
  </si>
  <si>
    <t>577 OBJETO PRESTAR SERVICIOS PROFESIONALES AL INSTITUTO DISTRITAL DE PATRIMONIO CULTURAL PARA EL FORTALECIMIENTO DE LA COMUNICACIÓN E INTERACCIÓN PÚBLICA MEDIANTE LA REALIZACIÓN Y DIVULGACIÓN DE CONTENIDOS DIGITALES Y LA GESTIÓN DE LAS PLATAFORMAS DIGITALES RELACIONADOS CON LA PROGRAMACIÓN Y LOS PROYECTOS ESTRATÉGICOS DE LA ENTIDAD.</t>
  </si>
  <si>
    <t>https://community.secop.gov.co/Public/Tendering/ContractNoticePhases/View?PPI=CO1.PPI.19348033&amp;isFromPublicArea=True&amp;isModal=False</t>
  </si>
  <si>
    <t>LINA MARIA MORENO MALAGON 
NATALIA MUÑOZ MUÑOZ</t>
  </si>
  <si>
    <t>558-Prestar servicios profesionales para apoyar en las actividades relacionadas con la planificación, manejo y organización de la documentación producida, recibida y demás actividades requeridas por el Grupo de Gestión Documental del IDPC.</t>
  </si>
  <si>
    <t>https://community.secop.gov.co/Public/Tendering/OpportunityDetail/Index?noticeUID=CO1.NTC.3047340&amp;isFromPublicArea=True&amp;isModal=False</t>
  </si>
  <si>
    <t>129 Días</t>
  </si>
  <si>
    <t>575-Prestar servicios de apoyo a la gestión al Instituto Distrital de Patrimonio Cultural en las actividades relacionadas con el inventario documental asociado con el patrimonio cultural y la memoria en cumplimiento de las funciones del IDPC</t>
  </si>
  <si>
    <t>https://community.secop.gov.co/Public/Tendering/OpportunityDetail/Index?noticeUID=CO1.NTC.3096235&amp;isFromPublicArea=True&amp;isModal=False</t>
  </si>
  <si>
    <t>103 Días</t>
  </si>
  <si>
    <t>CABILDO INDÍGENA MUISCA DE BOSA</t>
  </si>
  <si>
    <t>491-Aunar esfuerzos técnicos y administrativos para la elaboración de la primera fase del plan especial de salvaguardia (PES) del Festival Jizca Chía Zhue o Unión del sol y la luna, con énfasis en la caracterización y diagnóstico de la manifestación en articulación con el Plan de Vida “palabra que protege y cuida la semilla”</t>
  </si>
  <si>
    <t>https://community.secop.gov.co/Public/Tendering/OpportunityDetail/Index?noticeUID=CO1.NTC.3106204&amp;isFromPublicArea=True&amp;isModal=False</t>
  </si>
  <si>
    <t>Caja de Compensación Familiar –Compensar</t>
  </si>
  <si>
    <t>489-Contratar la prestación de servicios para desarrollar actividades contempladas dentro del Plan de bienestar e incentivos para los servidores del Instituto Distrital de Patrimonio Cultural.”</t>
  </si>
  <si>
    <t>https://community.secop.gov.co/Public/Tendering/OpportunityDetail/Index?noticeUID=CO1.NTC.3177396&amp;isFromPublicArea=True&amp;isModal=False</t>
  </si>
  <si>
    <t xml:space="preserve">576-Prestar servicios profesionales al Instituto Distrital de Patrimonio Cultural apoyando las actividades relacionadas con el inventario de patrimonio arqueológico de Bogotá D.C. y los planes de manejo arqueológico que desarrolle el IDPC.  </t>
  </si>
  <si>
    <t>https://community.secop.gov.co/Public/Tendering/OpportunityDetail/Index?noticeUID=CO1.NTC.3181834&amp;isFromPublicArea=True&amp;isModal=False</t>
  </si>
  <si>
    <t>93 Días</t>
  </si>
  <si>
    <t>LORENZA VARGAS ROA</t>
  </si>
  <si>
    <t>499-Prestar servicios profesionales al Instituto Distrital de Patrimonio Cultural para apoyar la implementación del proceso de creación artística participativa de la estrategia de activación social y Salvaguardia de los Patrimonios Integrados del Complejo Hospitalario San Juan de Dios durante la vigencia 2022, en el marco del convenio 342 de 2021.</t>
  </si>
  <si>
    <t>https://community.secop.gov.co/Public/Tendering/OpportunityDetail/Index?noticeUID=CO1.NTC.3287044&amp;isFromPublicArea=True&amp;isModal=False</t>
  </si>
  <si>
    <t>JOSE ANDRES BUSTOS HERRERA</t>
  </si>
  <si>
    <t xml:space="preserve"> 631-Prestar servicios profesionales al Instituto Distrital de Patrimonio Cultural para apoyar el desarrollo de las etapas precontractuales contractuales y postcontractuales de los procesos y proyectos de la Subdirección de Protección e Intervención del Patrimonio. </t>
  </si>
  <si>
    <t>https://community.secop.gov.co/Public/Tendering/OpportunityDetail/Index?noticeUID=CO1.NTC.3318830&amp;isFromPublicArea=True&amp;isModal=False</t>
  </si>
  <si>
    <t>planeacion@movilidadbogota.gov.co</t>
  </si>
  <si>
    <t>https://community.secop.gov.co/Public/Tendering/OpportunityDetail/Index?noticeUID=CO1.NTC.3338807&amp;isFromPublicArea=True&amp;isModal=False</t>
  </si>
  <si>
    <t>TECNISERVICIOS JG SAS</t>
  </si>
  <si>
    <t>(Cod 351) - Contratar la prestación de servicios de mantenimiento de los deshumidificadores de los espacios del Museo de Bogotá.</t>
  </si>
  <si>
    <t>https://community.secop.gov.co/Public/Tendering/OpportunityDetail/Index?noticeUID=CO1.NTC.3340798&amp;isFromPublicArea=True&amp;isModal=False</t>
  </si>
  <si>
    <t>5 Años</t>
  </si>
  <si>
    <t>CONTRATACION@SALUDCAPITAL.GOV.CO</t>
  </si>
  <si>
    <t>https://community.secop.gov.co/Public/Tendering/OpportunityDetail/Index?noticeUID=CO1.NTC.3413673&amp;isFromPublicArea=True&amp;isModal=true&amp;asPopupView=true</t>
  </si>
  <si>
    <t>624-Prestar servicios profesionales al Instituto Distrital de Patrimonio Cultural para apoyar el diseño, programación, actualización e implementación del sistema de seguimiento de trámites y herramienta de registro del patrimonio cultural.</t>
  </si>
  <si>
    <t xml:space="preserve">https://community.secop.gov.co/Public/Tendering/OpportunityDetail/Index?noticeUID=CO1.NTC.3590429&amp;isFromPublicArea=True&amp;isModal=False
</t>
  </si>
  <si>
    <t xml:space="preserve"> 2 Meses</t>
  </si>
  <si>
    <t>mvirguez@colsof.com.co</t>
  </si>
  <si>
    <t>https://community.secop.gov.co/Public/Tendering/OpportunityDetail/Index?noticeUID=CO1.NTC.3491632&amp;isFromPublicArea=True&amp;isModal=False</t>
  </si>
  <si>
    <t>info@cloudcitycolombia.com</t>
  </si>
  <si>
    <t>https://community.secop.gov.co/Public/Tendering/OpportunityDetail/Index?noticeUID=CO1.NTC.3627616&amp;isFromPublicArea=True&amp;isModal=False</t>
  </si>
  <si>
    <t xml:space="preserve">No Contrato </t>
  </si>
  <si>
    <t xml:space="preserve">No.  </t>
  </si>
  <si>
    <t>CPS-004-2022</t>
  </si>
  <si>
    <t>CPS-006-2022</t>
  </si>
  <si>
    <t>CPS-008-2022</t>
  </si>
  <si>
    <t>CPS-014-2022</t>
  </si>
  <si>
    <t>CPS-015-2022</t>
  </si>
  <si>
    <t>CPS-017-2022</t>
  </si>
  <si>
    <t>CPS-019-2022</t>
  </si>
  <si>
    <t>CPS-023-2022</t>
  </si>
  <si>
    <t>CPS-024-2022</t>
  </si>
  <si>
    <t>CPS-027-2022</t>
  </si>
  <si>
    <t>CPS-028-2022</t>
  </si>
  <si>
    <t>433-Prestar servicios de apoyo a la gestión en la Oficina Asesora Jurídica del Instituto Distrital de Patrimonio Cultural en actividades administrativas con énfasis en el manejo de aplicativos institucionales internos y externos y actualización a matrices de información que sean transversales al fortalecimiento del desempeño institucional</t>
  </si>
  <si>
    <t>CPS-029-2022</t>
  </si>
  <si>
    <t>CPS-030-2022</t>
  </si>
  <si>
    <t>CPS-032-2022</t>
  </si>
  <si>
    <t>CPS-034-2022</t>
  </si>
  <si>
    <t>CPS-041-2022</t>
  </si>
  <si>
    <t>CPS-052-2022</t>
  </si>
  <si>
    <t>CPS-056-2022</t>
  </si>
  <si>
    <t>CPS-057-2022</t>
  </si>
  <si>
    <t>CPS-061-2022</t>
  </si>
  <si>
    <t>CPS-062-2022</t>
  </si>
  <si>
    <t>CPS-064-2022</t>
  </si>
  <si>
    <t>CPS-080-2022</t>
  </si>
  <si>
    <t>CPS-088-2022</t>
  </si>
  <si>
    <t>CPS-089-2022</t>
  </si>
  <si>
    <t>CPS-090-2022</t>
  </si>
  <si>
    <t>CPS-102-2022</t>
  </si>
  <si>
    <t>CPS-103-2022</t>
  </si>
  <si>
    <t>CPS-107-2022</t>
  </si>
  <si>
    <t>CPS-108-2022</t>
  </si>
  <si>
    <t>CPS-112-2022</t>
  </si>
  <si>
    <t>CPS-121-2022</t>
  </si>
  <si>
    <t>CPS-123-2022</t>
  </si>
  <si>
    <t>CPS-127-2022</t>
  </si>
  <si>
    <t>CPS-131-2022</t>
  </si>
  <si>
    <t>CPS-132-2022</t>
  </si>
  <si>
    <t>CPS-134-2022</t>
  </si>
  <si>
    <t>CPS-137-2022</t>
  </si>
  <si>
    <t>CPS-148-2022</t>
  </si>
  <si>
    <t>CPS-149-2022</t>
  </si>
  <si>
    <t>CPS-169-2022</t>
  </si>
  <si>
    <t>CPS-198-2022</t>
  </si>
  <si>
    <t>LIDA XIOMARA AVILÁN FERNÁNDEZ</t>
  </si>
  <si>
    <t>CPS-199-2022</t>
  </si>
  <si>
    <t>CPS-211-2022</t>
  </si>
  <si>
    <t>CPS-212-2022</t>
  </si>
  <si>
    <t>CPS-214-2022</t>
  </si>
  <si>
    <t>CPS-217-2022</t>
  </si>
  <si>
    <t>CPS-218-2022</t>
  </si>
  <si>
    <t>CPS-219-2022</t>
  </si>
  <si>
    <t>CPS-222-2022</t>
  </si>
  <si>
    <t>CPS-223-2022</t>
  </si>
  <si>
    <t>CPS-224-2022</t>
  </si>
  <si>
    <t>CPS-231-2022</t>
  </si>
  <si>
    <t>CPS-233-2022</t>
  </si>
  <si>
    <t>CPS-235-2022</t>
  </si>
  <si>
    <t>CPS-247-2022</t>
  </si>
  <si>
    <t>CPS-250-2022</t>
  </si>
  <si>
    <t>CPS-298-2022</t>
  </si>
  <si>
    <t>CPS-301-2022</t>
  </si>
  <si>
    <t>CPS-303-2022</t>
  </si>
  <si>
    <t>CPS-311-2022</t>
  </si>
  <si>
    <t>CPS-316-2022</t>
  </si>
  <si>
    <t>OC-350-2022</t>
  </si>
  <si>
    <t>SG-351-2022</t>
  </si>
  <si>
    <t>339-450 CONTRATAR UN PROGRAMA DE SEGUROS QUE AMPARE LOS BIENES E INTERESES PATRIMONIALES DEL INSTITUTO DISTRITAL DE PATRIMONIO CULTURAL Y AQUELLOS POR LOS CUALES SEA O LLEGARE A SEA RESPONSABLE GRUPO 1</t>
  </si>
  <si>
    <t>SG-352-2022</t>
  </si>
  <si>
    <t>339-450 CONTRATAR UN PROGRAMA DE SEGUROS QUE AMPARE LOS BIENES E INTERESES PATRIMONIALES DEL INSTITUTO DISTRITAL DE PATRIMONIO CULTURAL Y AQUELLOS POR LOS CUALES SEA O LLEGARE A SEA RESPONSABLE GRUPO 2.</t>
  </si>
  <si>
    <t>IDPC-PS-354-2022</t>
  </si>
  <si>
    <t>OC-355-2022</t>
  </si>
  <si>
    <t>SABM-356-2022</t>
  </si>
  <si>
    <t>IDPC-PS-357-2022</t>
  </si>
  <si>
    <t>479- Contratar el servicio de mantenimiento para los vehículos del IDPC, con suministros de repuestos, baterías y accesorios.</t>
  </si>
  <si>
    <t>OC-360-2022</t>
  </si>
  <si>
    <t>PS-363-2022</t>
  </si>
  <si>
    <t>CPS-364-2022</t>
  </si>
  <si>
    <t>correspondencia@idpc.gov.co</t>
  </si>
  <si>
    <t>MODIFICATORIO</t>
  </si>
  <si>
    <t>CPS-366-2022</t>
  </si>
  <si>
    <t>CPS-372-2022</t>
  </si>
  <si>
    <t>CI-381-2022</t>
  </si>
  <si>
    <t>CPS-382-2022</t>
  </si>
  <si>
    <t>CPS-383-2022</t>
  </si>
  <si>
    <t>CPS-385-2022</t>
  </si>
  <si>
    <t>CPS-387-2022</t>
  </si>
  <si>
    <t>127 Días</t>
  </si>
  <si>
    <t>CPS-388-2022</t>
  </si>
  <si>
    <t>CI-389-2022</t>
  </si>
  <si>
    <t>cabildo.muiscabosa@hotmail.com</t>
  </si>
  <si>
    <t>PS-390-2022</t>
  </si>
  <si>
    <t>CPS-391-2022</t>
  </si>
  <si>
    <t>CPS-393-2022</t>
  </si>
  <si>
    <t>CPS-394-2022</t>
  </si>
  <si>
    <t>CPS-395-2022</t>
  </si>
  <si>
    <t>CPS-396-2022</t>
  </si>
  <si>
    <t>IDPC-SU-399-2022</t>
  </si>
  <si>
    <t>CPS-404-2022</t>
  </si>
  <si>
    <t>CAT-406-2022</t>
  </si>
  <si>
    <t>CPS-407-2022</t>
  </si>
  <si>
    <t>CPS-409-2022</t>
  </si>
  <si>
    <t>CPS-413-2022</t>
  </si>
  <si>
    <t>loreza.vargas@idpc.gov.co</t>
  </si>
  <si>
    <t>CPS-415-2022</t>
  </si>
  <si>
    <t>CPS-417-2022</t>
  </si>
  <si>
    <t>CPS-419-2022</t>
  </si>
  <si>
    <t>liliana.moncada@idpc.gov.co</t>
  </si>
  <si>
    <t>CPS-420-2022</t>
  </si>
  <si>
    <t>CPS-422-2022</t>
  </si>
  <si>
    <t>CI-422-2022</t>
  </si>
  <si>
    <t>CPS-424-2022</t>
  </si>
  <si>
    <t>CPS-426-2022</t>
  </si>
  <si>
    <t>CPS-427-2022</t>
  </si>
  <si>
    <t>CPS-428-2022</t>
  </si>
  <si>
    <t>sergio.abril@idpc.gov.co</t>
  </si>
  <si>
    <t>CPS-429-2022</t>
  </si>
  <si>
    <t>carlos.florez@idpc.gov.co</t>
  </si>
  <si>
    <t>CPS-430-2022</t>
  </si>
  <si>
    <t>paotato19@hotmail.com</t>
  </si>
  <si>
    <t>CPS-431-2022</t>
  </si>
  <si>
    <t>luis.burbano@idpc.gov.co</t>
  </si>
  <si>
    <t>CPS-432-2022</t>
  </si>
  <si>
    <t>juana.zarate@idpc.gov.co</t>
  </si>
  <si>
    <t>CPS-433-2022</t>
  </si>
  <si>
    <t>hever.cruz@idpc.gov.co</t>
  </si>
  <si>
    <t>CPS-436-2022</t>
  </si>
  <si>
    <t>CPS-437-2022</t>
  </si>
  <si>
    <t>CPS-438-2022</t>
  </si>
  <si>
    <t>CPS-440-2022</t>
  </si>
  <si>
    <t>CPS-441-2022</t>
  </si>
  <si>
    <t>juan.linares@idpc.gov.co</t>
  </si>
  <si>
    <t>CPS-442-2022</t>
  </si>
  <si>
    <t>fcandrez@gmail.com</t>
  </si>
  <si>
    <t>CI-444-2022</t>
  </si>
  <si>
    <t>oficinajuridica@jbb.gov.co</t>
  </si>
  <si>
    <t>CPS-445-2022</t>
  </si>
  <si>
    <t>gianfranco805@gmail.com</t>
  </si>
  <si>
    <t>CPS-446-2022</t>
  </si>
  <si>
    <t>CPS-447-2022</t>
  </si>
  <si>
    <t>francisco.lesmes@idpc.gov.co</t>
  </si>
  <si>
    <t>CV-448-2022</t>
  </si>
  <si>
    <t>CI-449-2022</t>
  </si>
  <si>
    <t>CPS-450-2022</t>
  </si>
  <si>
    <t>jeimi.ruiz@idpc.gov.co</t>
  </si>
  <si>
    <t>CPS-451-2022</t>
  </si>
  <si>
    <t>CPS-456-2022</t>
  </si>
  <si>
    <t>CC-460-2022</t>
  </si>
  <si>
    <t>CPS-461-2022</t>
  </si>
  <si>
    <t>santiagomartinez910903@gmail.com</t>
  </si>
  <si>
    <t>CPS-462-2022</t>
  </si>
  <si>
    <t>CPS-463-2022</t>
  </si>
  <si>
    <t>guevara1954@gmail.com</t>
  </si>
  <si>
    <t>CV-465-2022</t>
  </si>
  <si>
    <t>Suspendido</t>
  </si>
  <si>
    <t>CPS-466-2022</t>
  </si>
  <si>
    <t>CPS-467-2022</t>
  </si>
  <si>
    <t>CPS-468-2022</t>
  </si>
  <si>
    <t>https://community.secop.gov.co/Public/Tendering/OpportunityDetail/Index?noticeUID=CO1.NTC.3465504&amp;isFromPublicArea=True&amp;isModal=False</t>
  </si>
  <si>
    <t>CV-470-2022</t>
  </si>
  <si>
    <t>CPS-472-2022</t>
  </si>
  <si>
    <t>CO-473-2022</t>
  </si>
  <si>
    <t>SU-474-2022</t>
  </si>
  <si>
    <t>SU-475-2022</t>
  </si>
  <si>
    <t>CI-476-2022</t>
  </si>
  <si>
    <t>CA-477-2022</t>
  </si>
  <si>
    <t>CV-478-2022</t>
  </si>
  <si>
    <t>CPS-479-2022</t>
  </si>
  <si>
    <t>CI-480-2022</t>
  </si>
  <si>
    <t>SU-481-2022</t>
  </si>
  <si>
    <t>SU-482-2022</t>
  </si>
  <si>
    <t>SU-483-2022</t>
  </si>
  <si>
    <t>https://www.colombiacompra.gov.co/tienda-virtual-del-estado-colombiano/ordenes-compra/103013</t>
  </si>
  <si>
    <t>SU-484-2022</t>
  </si>
  <si>
    <t>CI-485-2022</t>
  </si>
  <si>
    <t>contrapartida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</si>
</sst>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 #,##0"/>
    <numFmt numFmtId="165" formatCode="d/m/yyyy"/>
    <numFmt numFmtId="166" formatCode="_-&quot;$&quot;\ * #,##0_-;\-&quot;$&quot;\ * #,##0_-;_-&quot;$&quot;\ * &quot;-&quot;??_-;_-@_-"/>
    <numFmt numFmtId="167" formatCode="_-&quot;$&quot;\ * #,##0_-;\-&quot;$&quot;\ * #,##0_-;_-&quot;$&quot;\ * &quot;-&quot;_-;_-@"/>
  </numFmts>
  <fonts count="22" x14ac:knownFonts="1">
    <font>
      <sz val="11"/>
      <color theme="1"/>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b/>
      <sz val="11"/>
      <color theme="0"/>
      <name val="Calibri"/>
      <family val="2"/>
      <scheme val="minor"/>
    </font>
    <font>
      <sz val="8"/>
      <color theme="1"/>
      <name val="Calibri"/>
      <family val="2"/>
      <scheme val="minor"/>
    </font>
    <font>
      <b/>
      <sz val="8"/>
      <name val="Calibri"/>
      <family val="2"/>
      <scheme val="minor"/>
    </font>
    <font>
      <sz val="11"/>
      <color theme="1"/>
      <name val="Calibri"/>
      <family val="2"/>
      <scheme val="minor"/>
    </font>
    <font>
      <sz val="8"/>
      <color theme="10"/>
      <name val="Calibri"/>
      <family val="2"/>
      <scheme val="minor"/>
    </font>
    <font>
      <b/>
      <sz val="8"/>
      <color theme="1"/>
      <name val="Calibri"/>
      <family val="2"/>
    </font>
    <font>
      <sz val="8"/>
      <color theme="1"/>
      <name val="Calibri"/>
      <family val="2"/>
    </font>
    <font>
      <b/>
      <sz val="12"/>
      <color theme="1"/>
      <name val="Calibri"/>
      <family val="2"/>
      <scheme val="minor"/>
    </font>
    <font>
      <sz val="11"/>
      <color rgb="FF000000"/>
      <name val="Calibri"/>
      <family val="2"/>
    </font>
    <font>
      <b/>
      <sz val="12"/>
      <name val="Calibri"/>
      <family val="2"/>
      <scheme val="minor"/>
    </font>
    <font>
      <b/>
      <sz val="18"/>
      <color theme="1"/>
      <name val="Calibri"/>
      <family val="2"/>
      <scheme val="minor"/>
    </font>
    <font>
      <b/>
      <sz val="11"/>
      <color theme="1"/>
      <name val="Arial Narrow"/>
      <family val="2"/>
    </font>
    <font>
      <sz val="11"/>
      <name val="Arial Narrow"/>
      <family val="2"/>
    </font>
    <font>
      <sz val="11"/>
      <color theme="1"/>
      <name val="Arial Narrow"/>
      <family val="2"/>
    </font>
    <font>
      <sz val="11"/>
      <name val="Calibri"/>
      <family val="2"/>
      <scheme val="minor"/>
    </font>
    <font>
      <b/>
      <sz val="9"/>
      <color rgb="FF000000"/>
      <name val="Tahoma"/>
      <family val="2"/>
    </font>
    <font>
      <sz val="9"/>
      <color rgb="FF000000"/>
      <name val="Tahoma"/>
      <family val="2"/>
    </font>
    <font>
      <u/>
      <sz val="11"/>
      <color theme="1"/>
      <name val="Calibri"/>
      <family val="2"/>
      <scheme val="minor"/>
    </font>
  </fonts>
  <fills count="4">
    <fill>
      <patternFill patternType="none"/>
    </fill>
    <fill>
      <patternFill patternType="gray125"/>
    </fill>
    <fill>
      <patternFill patternType="solid">
        <fgColor rgb="FFA5A5A5"/>
      </patternFill>
    </fill>
    <fill>
      <patternFill patternType="solid">
        <fgColor theme="0"/>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4" fillId="2" borderId="1" applyNumberFormat="0" applyAlignment="0" applyProtection="0"/>
    <xf numFmtId="0" fontId="3" fillId="0" borderId="0" applyNumberFormat="0" applyFill="0" applyBorder="0" applyAlignment="0" applyProtection="0"/>
    <xf numFmtId="41"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cellStyleXfs>
  <cellXfs count="83">
    <xf numFmtId="0" fontId="0" fillId="0" borderId="0" xfId="0"/>
    <xf numFmtId="0" fontId="6" fillId="0" borderId="2" xfId="1"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top"/>
    </xf>
    <xf numFmtId="0" fontId="9" fillId="0" borderId="2" xfId="0" applyFont="1" applyBorder="1" applyAlignment="1">
      <alignment horizontal="center" vertical="center"/>
    </xf>
    <xf numFmtId="0" fontId="10" fillId="0" borderId="2" xfId="0" applyFont="1" applyBorder="1" applyAlignment="1">
      <alignment horizontal="center" vertical="center" wrapText="1"/>
    </xf>
    <xf numFmtId="49"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41" fontId="5" fillId="0" borderId="0" xfId="3" applyFont="1" applyFill="1" applyBorder="1" applyAlignment="1">
      <alignment vertical="center"/>
    </xf>
    <xf numFmtId="42" fontId="5" fillId="0" borderId="0" xfId="4" applyFont="1" applyFill="1" applyBorder="1" applyAlignment="1">
      <alignment vertical="center"/>
    </xf>
    <xf numFmtId="0" fontId="8" fillId="0" borderId="0" xfId="2" applyFont="1" applyFill="1" applyBorder="1" applyAlignment="1">
      <alignment horizontal="left" vertical="center" wrapText="1"/>
    </xf>
    <xf numFmtId="0" fontId="5" fillId="0" borderId="0" xfId="0" applyFont="1" applyAlignment="1">
      <alignment horizontal="justify" vertical="center" wrapText="1"/>
    </xf>
    <xf numFmtId="14" fontId="5" fillId="0" borderId="0" xfId="0" applyNumberFormat="1" applyFont="1" applyAlignment="1">
      <alignment vertical="center"/>
    </xf>
    <xf numFmtId="0" fontId="5" fillId="0" borderId="0" xfId="0" applyFont="1" applyAlignment="1">
      <alignment horizontal="center" vertical="center" wrapText="1"/>
    </xf>
    <xf numFmtId="41" fontId="5" fillId="0" borderId="0" xfId="3" applyFont="1" applyFill="1" applyBorder="1" applyAlignment="1">
      <alignment horizontal="center" vertical="center"/>
    </xf>
    <xf numFmtId="41" fontId="5" fillId="0" borderId="0" xfId="3" applyFont="1" applyFill="1" applyBorder="1" applyAlignment="1">
      <alignment vertical="center" wrapText="1"/>
    </xf>
    <xf numFmtId="42" fontId="5" fillId="0" borderId="0" xfId="4" applyFont="1" applyFill="1" applyBorder="1" applyAlignment="1">
      <alignment horizontal="right" vertical="center"/>
    </xf>
    <xf numFmtId="0" fontId="13" fillId="3" borderId="2" xfId="1" applyFont="1" applyFill="1" applyBorder="1" applyAlignment="1">
      <alignment horizontal="center" vertical="center" wrapText="1"/>
    </xf>
    <xf numFmtId="14" fontId="13" fillId="3" borderId="2" xfId="1" applyNumberFormat="1" applyFont="1" applyFill="1" applyBorder="1" applyAlignment="1">
      <alignment horizontal="center" vertical="center" wrapText="1"/>
    </xf>
    <xf numFmtId="42" fontId="13" fillId="3" borderId="2" xfId="4" applyFont="1" applyFill="1" applyBorder="1" applyAlignment="1">
      <alignment horizontal="center" vertical="center" wrapText="1"/>
    </xf>
    <xf numFmtId="1" fontId="13" fillId="3" borderId="2" xfId="7" applyNumberFormat="1" applyFont="1" applyFill="1" applyBorder="1" applyAlignment="1">
      <alignment horizontal="center" vertical="center" wrapText="1"/>
    </xf>
    <xf numFmtId="9" fontId="13" fillId="3" borderId="2" xfId="1" applyNumberFormat="1" applyFont="1" applyFill="1" applyBorder="1" applyAlignment="1">
      <alignment horizontal="center" vertical="center" wrapText="1"/>
    </xf>
    <xf numFmtId="0" fontId="2" fillId="3" borderId="0" xfId="0" applyFont="1" applyFill="1" applyAlignment="1">
      <alignment vertical="center" wrapText="1"/>
    </xf>
    <xf numFmtId="41" fontId="2" fillId="3" borderId="2" xfId="3" applyFont="1" applyFill="1" applyBorder="1" applyAlignment="1">
      <alignment vertical="center" wrapText="1"/>
    </xf>
    <xf numFmtId="0" fontId="2" fillId="3" borderId="0" xfId="0" applyFont="1" applyFill="1" applyAlignment="1">
      <alignment vertical="top" wrapText="1"/>
    </xf>
    <xf numFmtId="166" fontId="2" fillId="3" borderId="2"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166" fontId="2" fillId="3" borderId="2" xfId="7" applyNumberFormat="1" applyFont="1" applyFill="1" applyBorder="1" applyAlignment="1">
      <alignment horizontal="center" vertical="center" wrapText="1"/>
    </xf>
    <xf numFmtId="49" fontId="2" fillId="3" borderId="2" xfId="3" applyNumberFormat="1" applyFont="1" applyFill="1" applyBorder="1" applyAlignment="1">
      <alignment horizontal="center" vertical="center" wrapText="1"/>
    </xf>
    <xf numFmtId="9" fontId="2" fillId="3" borderId="2" xfId="5" applyFont="1" applyFill="1" applyBorder="1" applyAlignment="1">
      <alignment horizontal="center" vertical="center" wrapText="1"/>
    </xf>
    <xf numFmtId="41" fontId="2" fillId="3" borderId="2" xfId="3" applyFont="1" applyFill="1" applyBorder="1" applyAlignment="1">
      <alignment horizontal="center" vertical="center" wrapText="1"/>
    </xf>
    <xf numFmtId="0" fontId="3" fillId="3" borderId="2" xfId="2" applyFill="1" applyBorder="1" applyAlignment="1">
      <alignment horizontal="center" vertical="center" wrapText="1"/>
    </xf>
    <xf numFmtId="0" fontId="3" fillId="3" borderId="0" xfId="2" applyFill="1" applyBorder="1" applyAlignment="1">
      <alignment horizontal="center" vertical="center" wrapText="1"/>
    </xf>
    <xf numFmtId="1" fontId="15" fillId="3" borderId="2" xfId="0" applyNumberFormat="1" applyFont="1" applyFill="1" applyBorder="1" applyAlignment="1">
      <alignment horizontal="center" vertical="center"/>
    </xf>
    <xf numFmtId="1" fontId="15"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0" fontId="17" fillId="3" borderId="2" xfId="0" applyFont="1" applyFill="1" applyBorder="1" applyAlignment="1">
      <alignment horizontal="left" vertical="center"/>
    </xf>
    <xf numFmtId="0" fontId="17" fillId="3" borderId="2" xfId="0" applyFont="1" applyFill="1" applyBorder="1" applyAlignment="1">
      <alignment horizontal="left" vertical="center" wrapText="1"/>
    </xf>
    <xf numFmtId="0" fontId="18" fillId="3" borderId="2" xfId="0" applyFont="1" applyFill="1" applyBorder="1" applyAlignment="1">
      <alignment vertical="center" wrapText="1"/>
    </xf>
    <xf numFmtId="14" fontId="17" fillId="3" borderId="2" xfId="0" applyNumberFormat="1" applyFont="1" applyFill="1" applyBorder="1" applyAlignment="1">
      <alignment horizontal="center" vertical="center" wrapText="1"/>
    </xf>
    <xf numFmtId="49" fontId="1" fillId="3" borderId="2" xfId="3" applyNumberFormat="1" applyFont="1" applyFill="1" applyBorder="1" applyAlignment="1">
      <alignment horizontal="center" vertical="center" wrapText="1"/>
    </xf>
    <xf numFmtId="41" fontId="5" fillId="0" borderId="2" xfId="3" applyFont="1" applyFill="1" applyBorder="1" applyAlignment="1">
      <alignment horizontal="center" vertical="center"/>
    </xf>
    <xf numFmtId="41" fontId="5" fillId="0" borderId="2" xfId="3" applyFont="1" applyFill="1" applyBorder="1" applyAlignment="1">
      <alignment vertical="center" wrapText="1"/>
    </xf>
    <xf numFmtId="41" fontId="5" fillId="0" borderId="2" xfId="3" applyFont="1" applyFill="1" applyBorder="1" applyAlignment="1">
      <alignment vertical="center"/>
    </xf>
    <xf numFmtId="42" fontId="2" fillId="3" borderId="2" xfId="4" applyFont="1" applyFill="1" applyBorder="1" applyAlignment="1">
      <alignment horizontal="center" vertical="center" wrapText="1"/>
    </xf>
    <xf numFmtId="42" fontId="5" fillId="3" borderId="0" xfId="4" applyFont="1" applyFill="1" applyBorder="1" applyAlignment="1">
      <alignment vertical="center"/>
    </xf>
    <xf numFmtId="42" fontId="5" fillId="3" borderId="0" xfId="4" applyFont="1" applyFill="1" applyAlignment="1">
      <alignment horizontal="right" vertical="center"/>
    </xf>
    <xf numFmtId="164" fontId="5" fillId="3" borderId="0" xfId="0" applyNumberFormat="1" applyFont="1" applyFill="1" applyAlignment="1">
      <alignment vertical="center"/>
    </xf>
    <xf numFmtId="0" fontId="1" fillId="3" borderId="2" xfId="0" applyFont="1" applyFill="1" applyBorder="1" applyAlignment="1">
      <alignment horizontal="center" vertical="center" wrapText="1"/>
    </xf>
    <xf numFmtId="0" fontId="5" fillId="3" borderId="0" xfId="0" applyFont="1" applyFill="1" applyAlignment="1">
      <alignment vertical="center"/>
    </xf>
    <xf numFmtId="0" fontId="0" fillId="0" borderId="2" xfId="0" applyBorder="1" applyAlignment="1">
      <alignment horizontal="center" vertical="center" wrapText="1"/>
    </xf>
    <xf numFmtId="0" fontId="16" fillId="0" borderId="2" xfId="0" applyFont="1" applyBorder="1" applyAlignment="1">
      <alignment horizontal="center" vertical="center" wrapText="1"/>
    </xf>
    <xf numFmtId="41" fontId="0" fillId="0" borderId="2" xfId="3" applyFont="1" applyFill="1" applyBorder="1" applyAlignment="1">
      <alignment horizontal="center" vertical="center" wrapText="1"/>
    </xf>
    <xf numFmtId="41" fontId="0" fillId="0" borderId="2" xfId="3" applyFont="1" applyFill="1" applyBorder="1" applyAlignment="1">
      <alignment vertical="center" wrapText="1"/>
    </xf>
    <xf numFmtId="9" fontId="0" fillId="0" borderId="2" xfId="5" applyFont="1" applyFill="1" applyBorder="1" applyAlignment="1">
      <alignment vertical="center" wrapText="1"/>
    </xf>
    <xf numFmtId="0" fontId="3" fillId="0" borderId="2" xfId="2" applyFill="1" applyBorder="1" applyAlignment="1">
      <alignment horizontal="center" vertical="center" wrapText="1"/>
    </xf>
    <xf numFmtId="0" fontId="17" fillId="0" borderId="2" xfId="0" applyFont="1" applyBorder="1" applyAlignment="1">
      <alignment horizontal="center" vertical="center" wrapText="1"/>
    </xf>
    <xf numFmtId="42" fontId="0" fillId="0" borderId="2" xfId="4" applyFont="1" applyFill="1" applyBorder="1" applyAlignment="1">
      <alignment horizontal="right" vertical="center" wrapText="1"/>
    </xf>
    <xf numFmtId="165" fontId="17" fillId="0" borderId="2" xfId="0" applyNumberFormat="1" applyFont="1" applyBorder="1" applyAlignment="1">
      <alignment horizontal="center" vertical="center" wrapText="1"/>
    </xf>
    <xf numFmtId="0" fontId="0" fillId="3" borderId="2" xfId="0" applyFill="1" applyBorder="1" applyAlignment="1">
      <alignment horizontal="center" vertical="center" wrapText="1"/>
    </xf>
    <xf numFmtId="41" fontId="0" fillId="3" borderId="2" xfId="3" applyFont="1" applyFill="1" applyBorder="1" applyAlignment="1">
      <alignment horizontal="center" vertical="center" wrapText="1"/>
    </xf>
    <xf numFmtId="41" fontId="0" fillId="3" borderId="2" xfId="3" applyFont="1" applyFill="1" applyBorder="1" applyAlignment="1">
      <alignment vertical="center" wrapText="1"/>
    </xf>
    <xf numFmtId="42" fontId="0" fillId="0" borderId="2" xfId="4" applyFont="1" applyFill="1" applyBorder="1" applyAlignment="1">
      <alignment vertical="center" wrapText="1"/>
    </xf>
    <xf numFmtId="0" fontId="11" fillId="3" borderId="2" xfId="0" applyFont="1" applyFill="1" applyBorder="1" applyAlignment="1">
      <alignment vertical="top"/>
    </xf>
    <xf numFmtId="0" fontId="11" fillId="3" borderId="2" xfId="0" applyFont="1" applyFill="1" applyBorder="1" applyAlignment="1">
      <alignment vertical="top" wrapText="1"/>
    </xf>
    <xf numFmtId="0" fontId="14" fillId="3" borderId="2" xfId="0" applyFont="1" applyFill="1" applyBorder="1" applyAlignment="1">
      <alignment vertical="top"/>
    </xf>
    <xf numFmtId="0" fontId="0" fillId="0" borderId="2" xfId="0" applyBorder="1" applyAlignment="1">
      <alignment horizontal="left" vertical="center" wrapText="1"/>
    </xf>
    <xf numFmtId="167" fontId="0" fillId="0" borderId="2" xfId="0" applyNumberFormat="1" applyBorder="1" applyAlignment="1">
      <alignment horizontal="center" vertical="center" wrapText="1"/>
    </xf>
    <xf numFmtId="0" fontId="21" fillId="0" borderId="2" xfId="0" applyFont="1" applyBorder="1" applyAlignment="1">
      <alignment horizontal="center" vertical="center" wrapText="1"/>
    </xf>
    <xf numFmtId="165" fontId="0" fillId="0" borderId="2" xfId="0" applyNumberFormat="1" applyBorder="1" applyAlignment="1">
      <alignment horizontal="center" vertical="center" wrapText="1"/>
    </xf>
    <xf numFmtId="0" fontId="0" fillId="0" borderId="2" xfId="0" applyBorder="1" applyAlignment="1">
      <alignment wrapText="1"/>
    </xf>
    <xf numFmtId="0" fontId="0" fillId="3" borderId="2" xfId="0" applyFill="1" applyBorder="1" applyAlignment="1">
      <alignment horizontal="left" vertical="center" wrapText="1"/>
    </xf>
    <xf numFmtId="167" fontId="0" fillId="3" borderId="2" xfId="0" applyNumberFormat="1" applyFill="1" applyBorder="1" applyAlignment="1">
      <alignment horizontal="center" vertical="center" wrapText="1"/>
    </xf>
    <xf numFmtId="0" fontId="21" fillId="3" borderId="2" xfId="0" applyFont="1" applyFill="1" applyBorder="1" applyAlignment="1">
      <alignment horizontal="center" vertical="center" wrapText="1"/>
    </xf>
    <xf numFmtId="165" fontId="0" fillId="3" borderId="2" xfId="0" applyNumberFormat="1" applyFill="1" applyBorder="1" applyAlignment="1">
      <alignment horizontal="center" vertical="center" wrapText="1"/>
    </xf>
    <xf numFmtId="42" fontId="0" fillId="3" borderId="2" xfId="4" applyFont="1" applyFill="1" applyBorder="1" applyAlignment="1">
      <alignment horizontal="right" vertical="center" wrapText="1"/>
    </xf>
    <xf numFmtId="165" fontId="21" fillId="0" borderId="2" xfId="0" applyNumberFormat="1" applyFont="1" applyBorder="1" applyAlignment="1">
      <alignment horizontal="center" vertical="center" wrapText="1"/>
    </xf>
    <xf numFmtId="0" fontId="0" fillId="0" borderId="2" xfId="0" applyFill="1" applyBorder="1" applyAlignment="1">
      <alignment wrapText="1"/>
    </xf>
    <xf numFmtId="42" fontId="3" fillId="0" borderId="2" xfId="2" applyNumberFormat="1" applyFill="1" applyBorder="1" applyAlignment="1">
      <alignment horizontal="right" vertical="center" wrapText="1"/>
    </xf>
    <xf numFmtId="14" fontId="0" fillId="0" borderId="2" xfId="0" applyNumberFormat="1" applyBorder="1" applyAlignment="1">
      <alignment horizontal="center" vertical="center" wrapText="1"/>
    </xf>
    <xf numFmtId="167" fontId="0" fillId="0" borderId="2" xfId="0" applyNumberFormat="1" applyFill="1" applyBorder="1" applyAlignment="1">
      <alignment horizontal="center" vertical="center" wrapText="1"/>
    </xf>
  </cellXfs>
  <cellStyles count="8">
    <cellStyle name="Celda de comprobación" xfId="1" builtinId="23"/>
    <cellStyle name="Hipervínculo" xfId="2" builtinId="8"/>
    <cellStyle name="Millares [0]" xfId="3" builtinId="6"/>
    <cellStyle name="Millares 2" xfId="6" xr:uid="{00000000-0005-0000-0000-000004000000}"/>
    <cellStyle name="Moneda" xfId="7" builtinId="4"/>
    <cellStyle name="Moneda [0]" xfId="4" builtinId="7"/>
    <cellStyle name="Normal" xfId="0" builtinId="0"/>
    <cellStyle name="Porcentaje" xfId="5" builtinId="5"/>
  </cellStyles>
  <dxfs count="1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Gloria\Respuestas_personeria_febrero_2023%20(1).xlsx" TargetMode="External"/><Relationship Id="rId1" Type="http://schemas.openxmlformats.org/officeDocument/2006/relationships/externalLinkPath" Target="file:///D:\Gloria\Respuestas_personeria_febrero_202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egunta_1"/>
      <sheetName val="pregunta_2_1"/>
      <sheetName val="pregunta_2_2"/>
      <sheetName val="pregunta_2-3"/>
      <sheetName val="reservas_rp"/>
      <sheetName val="res_rp2023"/>
      <sheetName val="paa"/>
      <sheetName val="rp_2023"/>
    </sheetNames>
    <sheetDataSet>
      <sheetData sheetId="0"/>
      <sheetData sheetId="1"/>
      <sheetData sheetId="2"/>
      <sheetData sheetId="3">
        <row r="1">
          <cell r="M1" t="str">
            <v xml:space="preserve">Nº DE CONTRATO </v>
          </cell>
          <cell r="N1" t="str">
            <v>CEDULA O NIT CONTRATISTA</v>
          </cell>
          <cell r="O1" t="str">
            <v xml:space="preserve">NOMBRE DEL  CONTRATISTA </v>
          </cell>
          <cell r="P1" t="str">
            <v>OBJETO CONTRACTUAL</v>
          </cell>
          <cell r="Q1" t="str">
            <v xml:space="preserve">TIPO DE CONTRATO </v>
          </cell>
          <cell r="R1" t="str">
            <v xml:space="preserve">TIPO DE MODIFICACION </v>
          </cell>
          <cell r="S1" t="str">
            <v>VALOR INICIAL CONTRATO</v>
          </cell>
          <cell r="T1" t="str">
            <v xml:space="preserve">VALOR ADICION </v>
          </cell>
          <cell r="U1" t="str">
            <v>VALOR FINAL</v>
          </cell>
          <cell r="V1" t="str">
            <v>PLAZO
INICIAL</v>
          </cell>
          <cell r="W1" t="str">
            <v>PRORROGA</v>
          </cell>
          <cell r="X1" t="str">
            <v>PLAZO FINAL</v>
          </cell>
          <cell r="Y1" t="str">
            <v xml:space="preserve">FECHA INICIO </v>
          </cell>
          <cell r="Z1" t="str">
            <v>FECHA FINAL</v>
          </cell>
          <cell r="AA1" t="str">
            <v>FECHA DE SUSCRIPCION</v>
          </cell>
          <cell r="AB1" t="str">
            <v>NÚMERO DE PROCESO EN EL SECOP O LINK DE CONSUTAL</v>
          </cell>
          <cell r="AC1" t="str">
            <v xml:space="preserve">VALOR GIRADO </v>
          </cell>
          <cell r="AD1" t="str">
            <v>VALOR SIN COMPROMETER</v>
          </cell>
          <cell r="AE1" t="str">
            <v xml:space="preserve">% EJECUCION </v>
          </cell>
        </row>
        <row r="2">
          <cell r="M2">
            <v>4</v>
          </cell>
          <cell r="N2">
            <v>79905599</v>
          </cell>
          <cell r="O2" t="str">
            <v>HELBER AURELIO SILVA LEGUIZAMON</v>
          </cell>
          <cell r="P2" t="str">
            <v>251-Prestar servicios profesionales para llevar a cabo actividades financieras, presupuestales y contables en desarrollo de la Gestión Institucional del IDPC.</v>
          </cell>
          <cell r="Q2" t="str">
            <v xml:space="preserve"> Contrato de Prestación de Servicios</v>
          </cell>
          <cell r="R2" t="str">
            <v>Adición y Prorroga</v>
          </cell>
          <cell r="S2">
            <v>56650000</v>
          </cell>
          <cell r="T2">
            <v>7038333</v>
          </cell>
          <cell r="U2">
            <v>63688333</v>
          </cell>
          <cell r="V2" t="str">
            <v>11 Meses</v>
          </cell>
          <cell r="W2">
            <v>41</v>
          </cell>
          <cell r="X2">
            <v>371</v>
          </cell>
          <cell r="Y2">
            <v>44579</v>
          </cell>
          <cell r="Z2">
            <v>44954</v>
          </cell>
          <cell r="AA2">
            <v>44578</v>
          </cell>
          <cell r="AB2" t="str">
            <v>https://community.secop.gov.co/Public/Tendering/OpportunityDetail/Index?noticeUID=CO1.NTC.2563663&amp;isFromPublicArea=True&amp;isModal=False</v>
          </cell>
          <cell r="AC2">
            <v>63688333</v>
          </cell>
          <cell r="AD2">
            <v>0</v>
          </cell>
          <cell r="AE2">
            <v>1</v>
          </cell>
        </row>
        <row r="3">
          <cell r="M3">
            <v>6</v>
          </cell>
          <cell r="N3">
            <v>1019079224</v>
          </cell>
          <cell r="O3" t="str">
            <v>NATALIA TORRES GARZÓN</v>
          </cell>
          <cell r="P3" t="str">
            <v>400-Prestar servicios profesionales a la Subdirección de Gestión Corporativa para apoyar en el trámite de respuesta a requerimientos internos y externos y seguimiento de otros temas de su competencia para el fortalecimiento de la gestión institucional.</v>
          </cell>
          <cell r="Q3" t="str">
            <v xml:space="preserve"> Contrato de Prestación de Servicios</v>
          </cell>
          <cell r="R3" t="str">
            <v>Adición y Prorroga</v>
          </cell>
          <cell r="S3">
            <v>49500000</v>
          </cell>
          <cell r="T3">
            <v>3750000</v>
          </cell>
          <cell r="U3">
            <v>53250000</v>
          </cell>
          <cell r="V3" t="str">
            <v>11 Meses</v>
          </cell>
          <cell r="W3">
            <v>25</v>
          </cell>
          <cell r="X3">
            <v>355</v>
          </cell>
          <cell r="Y3">
            <v>44580</v>
          </cell>
          <cell r="Z3">
            <v>44939</v>
          </cell>
          <cell r="AA3">
            <v>44578</v>
          </cell>
          <cell r="AB3" t="str">
            <v>https://community.secop.gov.co/Public/Tendering/OpportunityDetail/Index?noticeUID=CO1.NTC.2564514&amp;isFromPublicArea=True&amp;isModal=False</v>
          </cell>
          <cell r="AC3">
            <v>53250000</v>
          </cell>
          <cell r="AD3">
            <v>0</v>
          </cell>
          <cell r="AE3">
            <v>1</v>
          </cell>
        </row>
        <row r="4">
          <cell r="M4">
            <v>8</v>
          </cell>
          <cell r="N4">
            <v>52501495</v>
          </cell>
          <cell r="O4" t="str">
            <v xml:space="preserve">LILIANA CECILIA ROJAS LEON </v>
          </cell>
          <cell r="P4" t="str">
            <v>439-Prestar servicios profesionales al Instituto Distrital de Patrimonio Cultural para apoyar los asuntos estratégicos de la Oficina Asesora Jurídica relacionados con temas contractuales y administrativos que sean necesarias para el fortalecimiento del desempeño institucional</v>
          </cell>
          <cell r="Q4" t="str">
            <v xml:space="preserve"> Contrato de Prestación de Servicios</v>
          </cell>
          <cell r="R4" t="str">
            <v>Adición y Prorroga</v>
          </cell>
          <cell r="S4">
            <v>82500000</v>
          </cell>
          <cell r="T4">
            <v>6750000</v>
          </cell>
          <cell r="U4">
            <v>89250000</v>
          </cell>
          <cell r="V4" t="str">
            <v>11 Meses</v>
          </cell>
          <cell r="W4">
            <v>27</v>
          </cell>
          <cell r="X4">
            <v>357</v>
          </cell>
          <cell r="Y4">
            <v>44578</v>
          </cell>
          <cell r="Z4">
            <v>44939</v>
          </cell>
          <cell r="AA4">
            <v>44578</v>
          </cell>
          <cell r="AB4" t="str">
            <v>https://community.secop.gov.co/Public/Tendering/OpportunityDetail/Index?noticeUID=CO1.NTC.2564821&amp;isFromPublicArea=True&amp;isModal=False</v>
          </cell>
          <cell r="AC4">
            <v>89250000</v>
          </cell>
          <cell r="AD4">
            <v>0</v>
          </cell>
          <cell r="AE4">
            <v>1</v>
          </cell>
        </row>
        <row r="5">
          <cell r="M5">
            <v>14</v>
          </cell>
          <cell r="N5">
            <v>80775570</v>
          </cell>
          <cell r="O5" t="str">
            <v>CARLOS MARIO SANTOS PINILLA</v>
          </cell>
          <cell r="P5" t="str">
            <v>234-Prestar servicios profesionales al Instituto Disrital de Patrimonio Cultural para apoyar el desarrollo de actividades e instrumentos tecnológicos orientados a facilitar el análisis de la información producida por la Oficina Asesora de Planeación y apoyar la implementación de las políticas de gestión y desempeño de acuerdo con el Modelo Integrado de Planeación y Gestión (MIPG).</v>
          </cell>
          <cell r="Q5" t="str">
            <v xml:space="preserve"> Contrato de Prestación de Servicios</v>
          </cell>
          <cell r="R5" t="str">
            <v>Adición y Prorroga</v>
          </cell>
          <cell r="S5">
            <v>43807445</v>
          </cell>
          <cell r="T5">
            <v>5309993</v>
          </cell>
          <cell r="U5">
            <v>49117438</v>
          </cell>
          <cell r="V5" t="str">
            <v>11 Meses</v>
          </cell>
          <cell r="W5">
            <v>40</v>
          </cell>
          <cell r="X5">
            <v>370</v>
          </cell>
          <cell r="Y5">
            <v>44582</v>
          </cell>
          <cell r="Z5">
            <v>44956</v>
          </cell>
          <cell r="AA5">
            <v>44579</v>
          </cell>
          <cell r="AB5" t="str">
            <v>https://community.secop.gov.co/Public/Tendering/OpportunityDetail/Index?noticeUID=CO1.NTC.2588544&amp;isFromPublicArea=True&amp;isModal=False</v>
          </cell>
          <cell r="AC5">
            <v>49117438</v>
          </cell>
          <cell r="AD5">
            <v>0</v>
          </cell>
          <cell r="AE5">
            <v>1</v>
          </cell>
        </row>
        <row r="6">
          <cell r="M6">
            <v>15</v>
          </cell>
          <cell r="N6">
            <v>1023912943</v>
          </cell>
          <cell r="O6" t="str">
            <v>CAMILO ANDRES MORENO MALAGON</v>
          </cell>
          <cell r="P6" t="str">
            <v>405-Prestar servicios de apoyo a la gestión al IDPC en el manejo los instrumentos archivísticos en el marco de la Política de Gestión Documental del Modelo Integrado de Planeación y Gestión.</v>
          </cell>
          <cell r="Q6" t="str">
            <v xml:space="preserve"> Contrato de Prestación de Servicios</v>
          </cell>
          <cell r="R6" t="str">
            <v>Adición y Prorroga</v>
          </cell>
          <cell r="S6">
            <v>39071505</v>
          </cell>
          <cell r="T6">
            <v>2959963</v>
          </cell>
          <cell r="U6">
            <v>42031468</v>
          </cell>
          <cell r="V6" t="str">
            <v>11 Meses</v>
          </cell>
          <cell r="W6">
            <v>25</v>
          </cell>
          <cell r="X6">
            <v>355</v>
          </cell>
          <cell r="Y6">
            <v>44580</v>
          </cell>
          <cell r="Z6">
            <v>44939</v>
          </cell>
          <cell r="AA6">
            <v>44578</v>
          </cell>
          <cell r="AB6" t="str">
            <v>https://community.secop.gov.co/Public/Tendering/OpportunityDetail/Index?noticeUID=CO1.NTC.2589103&amp;isFromPublicArea=True&amp;isModal=False</v>
          </cell>
          <cell r="AC6">
            <v>42031468</v>
          </cell>
          <cell r="AD6">
            <v>0</v>
          </cell>
          <cell r="AE6">
            <v>1</v>
          </cell>
        </row>
        <row r="7">
          <cell r="M7">
            <v>17</v>
          </cell>
          <cell r="N7">
            <v>51829727</v>
          </cell>
          <cell r="O7" t="str">
            <v>ILONA GRACIELA MURCIA LJJASZ</v>
          </cell>
          <cell r="P7" t="str">
            <v>119-Prestar servicios profesionales para apoyar las estrategias de gestión en torno a las metas, planes, programas y proyectos de la Subdirección de Protección e Intervención del Patrimonio del Instituto Distrital de Patrimonio Cultural.</v>
          </cell>
          <cell r="Q7" t="str">
            <v xml:space="preserve"> Contrato de Prestación de Servicios</v>
          </cell>
          <cell r="R7" t="str">
            <v>Adición y Prorroga</v>
          </cell>
          <cell r="S7">
            <v>113850000</v>
          </cell>
          <cell r="T7">
            <v>10350000</v>
          </cell>
          <cell r="U7">
            <v>124200000</v>
          </cell>
          <cell r="V7" t="str">
            <v>11 Meses</v>
          </cell>
          <cell r="W7">
            <v>30</v>
          </cell>
          <cell r="X7">
            <v>360</v>
          </cell>
          <cell r="Y7">
            <v>44582</v>
          </cell>
          <cell r="Z7">
            <v>44946</v>
          </cell>
          <cell r="AA7">
            <v>44580</v>
          </cell>
          <cell r="AB7" t="str">
            <v>https://community.secop.gov.co/Public/Tendering/OpportunityDetail/Index?noticeUID=CO1.NTC.2609619&amp;isFromPublicArea=True&amp;isModal=False</v>
          </cell>
          <cell r="AC7">
            <v>124200000</v>
          </cell>
          <cell r="AD7">
            <v>0</v>
          </cell>
          <cell r="AE7">
            <v>1</v>
          </cell>
        </row>
        <row r="8">
          <cell r="M8">
            <v>19</v>
          </cell>
          <cell r="N8">
            <v>1130622377</v>
          </cell>
          <cell r="O8" t="str">
            <v>ANA MARIA MONTOYA CORREA</v>
          </cell>
          <cell r="P8" t="str">
            <v>127-Prestar servicios profesionales al Instituto Distrital de Patrimonio Cultural para apoyar las actividades de indole contractual y juridico de la Subdirección de Protección e Intervención del Patrimonio.</v>
          </cell>
          <cell r="Q8" t="str">
            <v xml:space="preserve"> Contrato de Prestación de Servicios</v>
          </cell>
          <cell r="R8" t="str">
            <v>Adición y Prorroga</v>
          </cell>
          <cell r="S8">
            <v>99000000</v>
          </cell>
          <cell r="T8">
            <v>9000000</v>
          </cell>
          <cell r="U8">
            <v>108000000</v>
          </cell>
          <cell r="V8" t="str">
            <v>11 Meses</v>
          </cell>
          <cell r="W8">
            <v>30</v>
          </cell>
          <cell r="X8">
            <v>360</v>
          </cell>
          <cell r="Y8">
            <v>44582</v>
          </cell>
          <cell r="Z8">
            <v>44946</v>
          </cell>
          <cell r="AA8">
            <v>44581</v>
          </cell>
          <cell r="AB8" t="str">
            <v>https://community.secop.gov.co/Public/Tendering/OpportunityDetail/Index?noticeUID=CO1.NTC.2610448&amp;isFromPublicArea=True&amp;isModal=False</v>
          </cell>
          <cell r="AC8">
            <v>108000000</v>
          </cell>
          <cell r="AD8">
            <v>0</v>
          </cell>
          <cell r="AE8">
            <v>1</v>
          </cell>
        </row>
        <row r="9">
          <cell r="M9">
            <v>23</v>
          </cell>
          <cell r="N9">
            <v>52543940</v>
          </cell>
          <cell r="O9" t="str">
            <v>MARITZA FORERO HERNANDEZ</v>
          </cell>
          <cell r="P9" t="str">
            <v>121-Prestar servicios profesionales para apoyar el seguimiento de las metas de los proyectos a cargo de la Subdirección de protección e intervención del Patrimonio del Instituto Distrital de Patrimonio Cultural.</v>
          </cell>
          <cell r="Q9" t="str">
            <v xml:space="preserve"> Contrato de Prestación de Servicios</v>
          </cell>
          <cell r="R9" t="str">
            <v>Adición y Prorroga</v>
          </cell>
          <cell r="S9">
            <v>71039100</v>
          </cell>
          <cell r="T9">
            <v>6458100</v>
          </cell>
          <cell r="U9">
            <v>77497200</v>
          </cell>
          <cell r="V9" t="str">
            <v>11 Meses</v>
          </cell>
          <cell r="W9">
            <v>30</v>
          </cell>
          <cell r="X9">
            <v>360</v>
          </cell>
          <cell r="Y9">
            <v>44582</v>
          </cell>
          <cell r="Z9">
            <v>44946</v>
          </cell>
          <cell r="AA9">
            <v>44580</v>
          </cell>
          <cell r="AB9" t="str">
            <v>https://community.secop.gov.co/Public/Tendering/OpportunityDetail/Index?noticeUID=CO1.NTC.2609710&amp;isFromPublicArea=True&amp;isModal=False</v>
          </cell>
          <cell r="AC9">
            <v>77497200</v>
          </cell>
          <cell r="AD9">
            <v>0</v>
          </cell>
          <cell r="AE9">
            <v>1</v>
          </cell>
        </row>
        <row r="10">
          <cell r="M10">
            <v>24</v>
          </cell>
          <cell r="N10">
            <v>80813338</v>
          </cell>
          <cell r="O10" t="str">
            <v>OMAR ALEXANDER PATIÑO PINEDA</v>
          </cell>
          <cell r="P10" t="str">
            <v>411-Prestar servicios de apoyo para desarrollar actividades de archivo y correspondencia de documentos recibidos y producidos por el IDPC.</v>
          </cell>
          <cell r="Q10" t="str">
            <v xml:space="preserve"> Contrato de Prestación de Servicios</v>
          </cell>
          <cell r="R10" t="str">
            <v>Adición y Prorroga</v>
          </cell>
          <cell r="S10">
            <v>36585142</v>
          </cell>
          <cell r="T10">
            <v>3880242</v>
          </cell>
          <cell r="U10">
            <v>40465384</v>
          </cell>
          <cell r="V10" t="str">
            <v>11 Meses</v>
          </cell>
          <cell r="W10">
            <v>35</v>
          </cell>
          <cell r="X10">
            <v>365</v>
          </cell>
          <cell r="Y10">
            <v>44587</v>
          </cell>
          <cell r="Z10">
            <v>44956</v>
          </cell>
          <cell r="AA10">
            <v>44579</v>
          </cell>
          <cell r="AB10" t="str">
            <v>https://community.secop.gov.co/Public/Tendering/OpportunityDetail/Index?noticeUID=CO1.NTC.2595872&amp;isFromPublicArea=True&amp;isModal=False</v>
          </cell>
          <cell r="AC10">
            <v>40465384</v>
          </cell>
          <cell r="AD10">
            <v>0</v>
          </cell>
          <cell r="AE10">
            <v>1</v>
          </cell>
        </row>
        <row r="11">
          <cell r="M11">
            <v>27</v>
          </cell>
          <cell r="N11">
            <v>1052382465</v>
          </cell>
          <cell r="O11" t="str">
            <v>OSCAR FABIAN UYABAN DUEÑAS</v>
          </cell>
          <cell r="P11" t="str">
            <v>125-Prestar servicios de apoyo a la gestion al Instituto Distrital de Patrimonio Cultural en las actividades administrativas y operativas derivadas de la Subdirección de Protección e Intervención.</v>
          </cell>
          <cell r="Q11" t="str">
            <v xml:space="preserve"> Contrato de Prestación de Servicios</v>
          </cell>
          <cell r="R11" t="str">
            <v>Aclaratoria - Adición y Prorroga</v>
          </cell>
          <cell r="S11">
            <v>33589296</v>
          </cell>
          <cell r="T11">
            <v>6673370</v>
          </cell>
          <cell r="U11">
            <v>40262666</v>
          </cell>
          <cell r="V11" t="str">
            <v>302 Dias</v>
          </cell>
          <cell r="W11">
            <v>60</v>
          </cell>
          <cell r="X11">
            <v>362</v>
          </cell>
          <cell r="Y11">
            <v>44580</v>
          </cell>
          <cell r="Z11">
            <v>44946</v>
          </cell>
          <cell r="AA11">
            <v>44579</v>
          </cell>
          <cell r="AB11" t="str">
            <v>https://community.secop.gov.co/Public/Tendering/OpportunityDetail/Index?noticeUID=CO1.NTC.2597288&amp;isFromPublicArea=True&amp;isModal=False</v>
          </cell>
          <cell r="AC11">
            <v>40262666</v>
          </cell>
          <cell r="AD11">
            <v>0</v>
          </cell>
          <cell r="AE11">
            <v>1</v>
          </cell>
        </row>
        <row r="12">
          <cell r="M12">
            <v>28</v>
          </cell>
          <cell r="N12">
            <v>1033727165</v>
          </cell>
          <cell r="O12" t="str">
            <v>MAYERLY MARISOL SILVA MUÑOZ</v>
          </cell>
          <cell r="P12" t="str">
            <v>433-Prestar servicios de apyo a la gestión en la Oficina Asesora Jurídica del Instituto Distrital de Patrimonio Cultural en actividades administrativas con énfasis en el manejo de aplicativos institucionales internos y externos y actualización a matrices de información que sean transversales al fortalecimiento del desempeño institucional</v>
          </cell>
          <cell r="Q12" t="str">
            <v xml:space="preserve"> Contrato de Prestación de Servicios</v>
          </cell>
          <cell r="R12" t="str">
            <v>Adición y Prorroga</v>
          </cell>
          <cell r="S12">
            <v>35200000</v>
          </cell>
          <cell r="T12">
            <v>2026667</v>
          </cell>
          <cell r="U12">
            <v>37226667</v>
          </cell>
          <cell r="V12" t="str">
            <v>11 Meses</v>
          </cell>
          <cell r="W12">
            <v>19</v>
          </cell>
          <cell r="X12">
            <v>349</v>
          </cell>
          <cell r="Y12">
            <v>44586</v>
          </cell>
          <cell r="Z12">
            <v>44939</v>
          </cell>
          <cell r="AA12">
            <v>44580</v>
          </cell>
          <cell r="AB12" t="str">
            <v>https://community.secop.gov.co/Public/Tendering/OpportunityDetail/Index?noticeUID=CO1.NTC.2602066&amp;isFromPublicArea=True&amp;isModal=False</v>
          </cell>
          <cell r="AC12">
            <v>37226667</v>
          </cell>
          <cell r="AD12">
            <v>0</v>
          </cell>
          <cell r="AE12">
            <v>1</v>
          </cell>
        </row>
        <row r="13">
          <cell r="M13">
            <v>29</v>
          </cell>
          <cell r="N13">
            <v>51554132</v>
          </cell>
          <cell r="O13" t="str">
            <v>ADRIANA BERNAO GUTIERREZ</v>
          </cell>
          <cell r="P13" t="str">
            <v>36-Prestar servicios profesionales jurídicos al Instituto Distrital de Patrimonio Cultural, para realizar las acciones jurídicas y de seguimiento contractual y administrativo de los procesos liderados por la Subdirección de Gestión. Territorial del Patrimonio Cultural.</v>
          </cell>
          <cell r="Q13" t="str">
            <v xml:space="preserve"> Contrato de Prestación de Servicios</v>
          </cell>
          <cell r="R13" t="str">
            <v>Adición y Prorroga</v>
          </cell>
          <cell r="S13">
            <v>77000000</v>
          </cell>
          <cell r="T13">
            <v>6066666</v>
          </cell>
          <cell r="U13">
            <v>83066666</v>
          </cell>
          <cell r="V13" t="str">
            <v>11 Meses</v>
          </cell>
          <cell r="W13">
            <v>26</v>
          </cell>
          <cell r="X13">
            <v>356</v>
          </cell>
          <cell r="Y13">
            <v>44581</v>
          </cell>
          <cell r="Z13">
            <v>44941</v>
          </cell>
          <cell r="AA13">
            <v>44581</v>
          </cell>
          <cell r="AB13" t="str">
            <v>https://community.secop.gov.co/Public/Tendering/OpportunityDetail/Index?noticeUID=CO1.NTC.2621054&amp;isFromPublicArea=True&amp;isModal=False</v>
          </cell>
          <cell r="AC13">
            <v>83066666</v>
          </cell>
          <cell r="AD13">
            <v>0</v>
          </cell>
          <cell r="AE13">
            <v>1</v>
          </cell>
        </row>
        <row r="14">
          <cell r="M14">
            <v>30</v>
          </cell>
          <cell r="N14">
            <v>51783758</v>
          </cell>
          <cell r="O14" t="str">
            <v>OLGA LUCÍA VERGARA ARENAS</v>
          </cell>
          <cell r="P14" t="str">
            <v>15-Prestar servicios profesionales al Instituto Distrital de Patrimonio Cultural para apoyar las actividades de seguimiento administrativo y contractual requeridas por la Subdirección de Gestión Territorial del Patrimonio relacionadas con el desarrollo de la  segunda fase de la implementación del PEMP del Centro Histórico de Bogotá</v>
          </cell>
          <cell r="Q14" t="str">
            <v xml:space="preserve"> Contrato de Prestación de Servicios</v>
          </cell>
          <cell r="R14" t="str">
            <v>Adición y Prorroga</v>
          </cell>
          <cell r="S14">
            <v>68200000</v>
          </cell>
          <cell r="T14">
            <v>5373333</v>
          </cell>
          <cell r="U14">
            <v>73573333</v>
          </cell>
          <cell r="V14" t="str">
            <v>11 Meses</v>
          </cell>
          <cell r="W14">
            <v>26</v>
          </cell>
          <cell r="X14">
            <v>356</v>
          </cell>
          <cell r="Y14">
            <v>44581</v>
          </cell>
          <cell r="Z14">
            <v>44941</v>
          </cell>
          <cell r="AA14">
            <v>44581</v>
          </cell>
          <cell r="AB14" t="str">
            <v>https://community.secop.gov.co/Public/Tendering/OpportunityDetail/Index?noticeUID=CO1.NTC.2621462&amp;isFromPublicArea=True&amp;isModal=False</v>
          </cell>
          <cell r="AC14">
            <v>73573333</v>
          </cell>
          <cell r="AD14">
            <v>0</v>
          </cell>
          <cell r="AE14">
            <v>1</v>
          </cell>
        </row>
        <row r="15">
          <cell r="M15">
            <v>32</v>
          </cell>
          <cell r="N15">
            <v>52452367</v>
          </cell>
          <cell r="O15" t="str">
            <v>XIMENA PAOLA BERNAL CASTILLO</v>
          </cell>
          <cell r="P15" t="str">
            <v>151-Prestar servicios profesionales al Instituto Distrital de Patrimonio Cultural para apoyar los proyectos editoriales de la entidad en el marco de la estrategia de territorialización del Museo de Bogotá</v>
          </cell>
          <cell r="Q15" t="str">
            <v xml:space="preserve"> Contrato de Prestación de Servicios</v>
          </cell>
          <cell r="R15" t="str">
            <v>Adición y Prorroga</v>
          </cell>
          <cell r="S15">
            <v>96305000</v>
          </cell>
          <cell r="T15">
            <v>4085667</v>
          </cell>
          <cell r="U15">
            <v>100390667</v>
          </cell>
          <cell r="V15" t="str">
            <v>11 Meses</v>
          </cell>
          <cell r="W15">
            <v>14</v>
          </cell>
          <cell r="X15">
            <v>344</v>
          </cell>
          <cell r="Y15">
            <v>44586</v>
          </cell>
          <cell r="Z15">
            <v>44934</v>
          </cell>
          <cell r="AA15">
            <v>44582</v>
          </cell>
          <cell r="AB15" t="str">
            <v>https://community.secop.gov.co/Public/Tendering/OpportunityDetail/Index?noticeUID=CO1.NTC.2628265&amp;isFromPublicArea=True&amp;isModal=False</v>
          </cell>
          <cell r="AC15">
            <v>100390667</v>
          </cell>
          <cell r="AD15">
            <v>0</v>
          </cell>
          <cell r="AE15">
            <v>1</v>
          </cell>
        </row>
        <row r="16">
          <cell r="M16">
            <v>34</v>
          </cell>
          <cell r="N16">
            <v>1031145701</v>
          </cell>
          <cell r="O16" t="str">
            <v>CARLOS ALFONSO CAICEDO GUZMÁN</v>
          </cell>
          <cell r="P16" t="str">
            <v>177-Prestar servicios profesionales al Instituto Distrital de Patrimonio Cultural para apoyar la  implementación del programa distrital de estímulos para la cultura y programa distrital de apoyos concertados para la  vigencia 2022.</v>
          </cell>
          <cell r="Q16" t="str">
            <v xml:space="preserve"> Contrato de Prestación de Servicios</v>
          </cell>
          <cell r="R16" t="str">
            <v>Adición y Prorroga</v>
          </cell>
          <cell r="S16">
            <v>42000000</v>
          </cell>
          <cell r="T16">
            <v>6000000</v>
          </cell>
          <cell r="U16">
            <v>48000000</v>
          </cell>
          <cell r="V16" t="str">
            <v>315 Dias</v>
          </cell>
          <cell r="W16">
            <v>45</v>
          </cell>
          <cell r="X16">
            <v>360</v>
          </cell>
          <cell r="Y16">
            <v>44585</v>
          </cell>
          <cell r="Z16">
            <v>44949</v>
          </cell>
          <cell r="AA16">
            <v>44582</v>
          </cell>
          <cell r="AB16" t="str">
            <v>https://community.secop.gov.co/Public/Tendering/OpportunityDetail/Index?noticeUID=CO1.NTC.2628635&amp;isFromPublicArea=True&amp;isModal=False</v>
          </cell>
          <cell r="AC16">
            <v>48000000</v>
          </cell>
          <cell r="AD16">
            <v>0</v>
          </cell>
          <cell r="AE16">
            <v>1</v>
          </cell>
        </row>
        <row r="17">
          <cell r="M17">
            <v>41</v>
          </cell>
          <cell r="N17">
            <v>1023869057</v>
          </cell>
          <cell r="O17" t="str">
            <v>JEYSON ALBERTO RODRIGUEZ PACHECO</v>
          </cell>
          <cell r="P17" t="str">
            <v>138-Prestar servicios profesionales al Instituto Distrital de Patrimonio Cultural para apoyar la gestión y seguimiento de los requerimientos y tramites en materia juridica y contractual de la Subdirección de Divulgación y Apropiación del Patrimonio Cultural.</v>
          </cell>
          <cell r="Q17" t="str">
            <v xml:space="preserve"> Contrato de Prestación de Servicios</v>
          </cell>
          <cell r="R17" t="str">
            <v>Adición y Prorroga</v>
          </cell>
          <cell r="S17">
            <v>83842000</v>
          </cell>
          <cell r="T17">
            <v>5081333</v>
          </cell>
          <cell r="U17">
            <v>88923333</v>
          </cell>
          <cell r="V17" t="str">
            <v>11 Meses</v>
          </cell>
          <cell r="W17">
            <v>20</v>
          </cell>
          <cell r="X17">
            <v>350</v>
          </cell>
          <cell r="Y17">
            <v>44585</v>
          </cell>
          <cell r="Z17">
            <v>44939</v>
          </cell>
          <cell r="AA17">
            <v>44580</v>
          </cell>
          <cell r="AB17" t="str">
            <v>https://community.secop.gov.co/Public/Tendering/OpportunityDetail/Index?noticeUID=CO1.NTC.2610907&amp;isFromPublicArea=True&amp;isModal=False</v>
          </cell>
          <cell r="AC17">
            <v>88923333</v>
          </cell>
          <cell r="AD17">
            <v>0</v>
          </cell>
          <cell r="AE17">
            <v>1</v>
          </cell>
        </row>
        <row r="18">
          <cell r="M18">
            <v>52</v>
          </cell>
          <cell r="N18">
            <v>80224991</v>
          </cell>
          <cell r="O18" t="str">
            <v>JHON ALEXANDER NUÑEZ GOMEZ</v>
          </cell>
          <cell r="P18" t="str">
            <v>123-Prestar servicios profesionales para apoyar las actividades y procedimientos financieros, de planeación y de mejoramiento continuo que se requieran en la Subdirección de Protección e Intervención.</v>
          </cell>
          <cell r="Q18" t="str">
            <v xml:space="preserve"> Contrato de Prestación de Servicios</v>
          </cell>
          <cell r="R18" t="str">
            <v>Aclaratoria - Adición y Prorroga</v>
          </cell>
          <cell r="S18">
            <v>55297333</v>
          </cell>
          <cell r="T18">
            <v>4952000</v>
          </cell>
          <cell r="U18">
            <v>60249333</v>
          </cell>
          <cell r="V18" t="str">
            <v>345 Dias</v>
          </cell>
          <cell r="W18">
            <v>30</v>
          </cell>
          <cell r="X18">
            <v>375</v>
          </cell>
          <cell r="Y18">
            <v>44588</v>
          </cell>
          <cell r="Z18">
            <v>44956</v>
          </cell>
          <cell r="AA18">
            <v>44581</v>
          </cell>
          <cell r="AB18" t="str">
            <v>https://community.secop.gov.co/Public/Tendering/OpportunityDetail/Index?noticeUID=CO1.NTC.2621960&amp;isFromPublicArea=True&amp;isModal=False</v>
          </cell>
          <cell r="AC18">
            <v>60084267</v>
          </cell>
          <cell r="AD18">
            <v>165066</v>
          </cell>
          <cell r="AE18">
            <v>0.99726028502257447</v>
          </cell>
        </row>
        <row r="19">
          <cell r="M19">
            <v>56</v>
          </cell>
          <cell r="N19">
            <v>80055570</v>
          </cell>
          <cell r="O19" t="str">
            <v>KRISTHIAM ANDRES CARRIZOSA TRUJILLO</v>
          </cell>
          <cell r="P19" t="str">
            <v>38-Prestar servicios de apoyo a la gestión al Instituto Distrital de Patrimonio Cultural para desarrollar actividades administrativas y operativas que requiera la Subdirección de Gestión Territorial del Patrimonio.</v>
          </cell>
          <cell r="Q19" t="str">
            <v xml:space="preserve"> Contrato de Prestación de Servicios</v>
          </cell>
          <cell r="R19" t="str">
            <v>Adición y Prorroga</v>
          </cell>
          <cell r="S19">
            <v>36703535</v>
          </cell>
          <cell r="T19">
            <v>2224457</v>
          </cell>
          <cell r="U19">
            <v>38927992</v>
          </cell>
          <cell r="V19" t="str">
            <v>11 Meses</v>
          </cell>
          <cell r="W19">
            <v>20</v>
          </cell>
          <cell r="X19">
            <v>350</v>
          </cell>
          <cell r="Y19">
            <v>44587</v>
          </cell>
          <cell r="Z19">
            <v>44941</v>
          </cell>
          <cell r="AA19">
            <v>44582</v>
          </cell>
          <cell r="AB19" t="str">
            <v>https://community.secop.gov.co/Public/Tendering/OpportunityDetail/Index?noticeUID=CO1.NTC.2628442&amp;isFromPublicArea=True&amp;isModal=true&amp;asPopupView=true</v>
          </cell>
          <cell r="AC19">
            <v>38927992</v>
          </cell>
          <cell r="AD19">
            <v>0</v>
          </cell>
          <cell r="AE19">
            <v>1</v>
          </cell>
        </row>
        <row r="20">
          <cell r="M20">
            <v>57</v>
          </cell>
          <cell r="N20">
            <v>79107951</v>
          </cell>
          <cell r="O20" t="str">
            <v>HENRY HERRERA</v>
          </cell>
          <cell r="P20" t="str">
            <v>39-Prestar servicios profesionales al Instituto Distrital de Patrimonio Cultural para apoyar el seguimiento y control de los programas, planes y proyectos de inversión en la Subdirección de Gestión Territorial.</v>
          </cell>
          <cell r="Q20" t="str">
            <v xml:space="preserve"> Contrato de Prestación de Servicios</v>
          </cell>
          <cell r="R20" t="str">
            <v>Adición y Prorroga</v>
          </cell>
          <cell r="S20">
            <v>71500000</v>
          </cell>
          <cell r="T20">
            <v>4766667</v>
          </cell>
          <cell r="U20">
            <v>76266667</v>
          </cell>
          <cell r="V20" t="str">
            <v>11 Meses</v>
          </cell>
          <cell r="W20">
            <v>22</v>
          </cell>
          <cell r="X20">
            <v>352</v>
          </cell>
          <cell r="Y20">
            <v>44585</v>
          </cell>
          <cell r="Z20">
            <v>44941</v>
          </cell>
          <cell r="AA20">
            <v>44581</v>
          </cell>
          <cell r="AB20" t="str">
            <v>https://community.secop.gov.co/Public/Tendering/OpportunityDetail/Index?noticeUID=CO1.NTC.2622951&amp;isFromPublicArea=True&amp;isModal=true&amp;asPopupView=true</v>
          </cell>
          <cell r="AC20">
            <v>76266667</v>
          </cell>
          <cell r="AD20">
            <v>0</v>
          </cell>
          <cell r="AE20">
            <v>1</v>
          </cell>
        </row>
        <row r="21">
          <cell r="M21">
            <v>61</v>
          </cell>
          <cell r="N21">
            <v>1032416316</v>
          </cell>
          <cell r="O21" t="str">
            <v>DANILO SANCHEZ SUARIQUE</v>
          </cell>
          <cell r="P21" t="str">
            <v>420-Prestar servicios profesionales al Instituto Distrital de Patrimonio Cultural para adelantar actividades relacionadas con el sistema Bogotá te escucha, atención y asignación de las peticiones presentadas por la ciudadanía ante la entidad.</v>
          </cell>
          <cell r="Q21" t="str">
            <v xml:space="preserve"> Contrato de Prestación de Servicios</v>
          </cell>
          <cell r="R21" t="str">
            <v>Adición y Prorroga</v>
          </cell>
          <cell r="S21">
            <v>47586000</v>
          </cell>
          <cell r="T21">
            <v>5335400</v>
          </cell>
          <cell r="U21">
            <v>52921400</v>
          </cell>
          <cell r="V21" t="str">
            <v>11 Meses</v>
          </cell>
          <cell r="W21">
            <v>37</v>
          </cell>
          <cell r="X21">
            <v>367</v>
          </cell>
          <cell r="Y21">
            <v>44585</v>
          </cell>
          <cell r="Z21">
            <v>44956</v>
          </cell>
          <cell r="AA21">
            <v>44582</v>
          </cell>
          <cell r="AB21" t="str">
            <v>https://community.secop.gov.co/Public/Tendering/OpportunityDetail/Index?noticeUID=CO1.NTC.2634089&amp;isFromPublicArea=True&amp;isModal=true&amp;asPopupView=true</v>
          </cell>
          <cell r="AC21">
            <v>52921400</v>
          </cell>
          <cell r="AD21">
            <v>0</v>
          </cell>
          <cell r="AE21">
            <v>1</v>
          </cell>
        </row>
        <row r="22">
          <cell r="M22">
            <v>62</v>
          </cell>
          <cell r="N22">
            <v>1032385730</v>
          </cell>
          <cell r="O22" t="str">
            <v>JENNY JOHANA CARREÑO ARENALES</v>
          </cell>
          <cell r="P22" t="str">
            <v>238-Prestar servicios profesionales a la Oficina Asesora de Planeación del Instituto Distrital de Patrimonio Cultural para desarrollar actividades administrativas y de gestión encaminadas a asegurar su funcionamiento, en el marco de la implementación y sostenibilidad de las políticas de gestión y desempeño que conforman el MIPG.</v>
          </cell>
          <cell r="Q22" t="str">
            <v xml:space="preserve"> Contrato de Prestación de Servicios</v>
          </cell>
          <cell r="R22" t="str">
            <v>Adición y Prorroga</v>
          </cell>
          <cell r="S22">
            <v>45320000</v>
          </cell>
          <cell r="T22">
            <v>4120000</v>
          </cell>
          <cell r="U22">
            <v>49440000</v>
          </cell>
          <cell r="V22" t="str">
            <v>11 Meses</v>
          </cell>
          <cell r="W22">
            <v>30</v>
          </cell>
          <cell r="X22">
            <v>360</v>
          </cell>
          <cell r="Y22">
            <v>44585</v>
          </cell>
          <cell r="Z22">
            <v>44949</v>
          </cell>
          <cell r="AA22">
            <v>44582</v>
          </cell>
          <cell r="AB22" t="str">
            <v>https://community.secop.gov.co/Public/Tendering/OpportunityDetail/Index?noticeUID=CO1.NTC.2634921&amp;isFromPublicArea=True&amp;isModal=true&amp;asPopupView=true</v>
          </cell>
          <cell r="AC22">
            <v>49440000</v>
          </cell>
          <cell r="AD22">
            <v>0</v>
          </cell>
          <cell r="AE22">
            <v>1</v>
          </cell>
        </row>
        <row r="23">
          <cell r="M23">
            <v>64</v>
          </cell>
          <cell r="N23">
            <v>1032417067</v>
          </cell>
          <cell r="O23" t="str">
            <v>ANDRES FELIPE VILLAMIL VILLAMIL</v>
          </cell>
          <cell r="P23" t="str">
            <v>82-Prestar servicios profesionales al Instituto Distrital de Patrimonio Cultural para apoyar  la formulación de los instrumentos de planeación territorial en entornos patrimoniales.</v>
          </cell>
          <cell r="Q23" t="str">
            <v xml:space="preserve"> Contrato de Prestación de Servicios</v>
          </cell>
          <cell r="R23" t="str">
            <v>Adición y Prorroga</v>
          </cell>
          <cell r="S23">
            <v>110000000</v>
          </cell>
          <cell r="T23">
            <v>7000000</v>
          </cell>
          <cell r="U23">
            <v>117000000</v>
          </cell>
          <cell r="V23" t="str">
            <v>11 Meses</v>
          </cell>
          <cell r="W23">
            <v>21</v>
          </cell>
          <cell r="X23">
            <v>351</v>
          </cell>
          <cell r="Y23">
            <v>44585</v>
          </cell>
          <cell r="Z23">
            <v>44940</v>
          </cell>
          <cell r="AA23">
            <v>44582</v>
          </cell>
          <cell r="AB23" t="str">
            <v>https://community.secop.gov.co/Public/Tendering/OpportunityDetail/Index?noticeUID=CO1.NTC.2628261&amp;isFromPublicArea=True&amp;isModal=true&amp;asPopupView=true</v>
          </cell>
          <cell r="AC23">
            <v>117000000</v>
          </cell>
          <cell r="AD23">
            <v>0</v>
          </cell>
          <cell r="AE23">
            <v>1</v>
          </cell>
        </row>
        <row r="24">
          <cell r="M24">
            <v>80</v>
          </cell>
          <cell r="N24">
            <v>1072654515</v>
          </cell>
          <cell r="O24" t="str">
            <v>ALEJANDRA JARAMILLO GONZALEZ</v>
          </cell>
          <cell r="P24" t="str">
            <v>306-Prestar servicios profesionales al Instituto Distrital de Patrimono Cultural para apoyar los procesos de divulgación, activación e investigacion de arqueologia comunitaria y las acciones participativas del Parque Arqueológico y del Patrimonio Cultural de Usme en el marco del Convenio Interadministratvo FDLU-CIA-370-2021.</v>
          </cell>
          <cell r="Q24" t="str">
            <v xml:space="preserve"> Contrato de Prestación de Servicios</v>
          </cell>
          <cell r="R24" t="str">
            <v>Adición y Prorroga</v>
          </cell>
          <cell r="S24">
            <v>70000000</v>
          </cell>
          <cell r="T24">
            <v>28000000</v>
          </cell>
          <cell r="U24">
            <v>98000000</v>
          </cell>
          <cell r="V24" t="str">
            <v>10 Meses</v>
          </cell>
          <cell r="W24">
            <v>120</v>
          </cell>
          <cell r="X24">
            <v>420</v>
          </cell>
          <cell r="Y24">
            <v>44593</v>
          </cell>
          <cell r="Z24">
            <v>45015</v>
          </cell>
          <cell r="AA24">
            <v>44582</v>
          </cell>
          <cell r="AB24" t="str">
            <v>https://community.secop.gov.co/Public/Tendering/OpportunityDetail/Index?noticeUID=CO1.NTC.2639880&amp;isFromPublicArea=True&amp;isModal=true&amp;asPopupView=true</v>
          </cell>
          <cell r="AC24">
            <v>84000000</v>
          </cell>
          <cell r="AD24">
            <v>14000000</v>
          </cell>
          <cell r="AE24">
            <v>0.8571428571428571</v>
          </cell>
        </row>
        <row r="25">
          <cell r="M25">
            <v>88</v>
          </cell>
          <cell r="N25">
            <v>80070272</v>
          </cell>
          <cell r="O25" t="str">
            <v>DAVID LEONARDO GOMEZ MANRIQUE</v>
          </cell>
          <cell r="P25" t="str">
            <v>61-Prestar servicios profesionales al Instituto Distrital de Patrimonio Cultural para apoyar  el proceso de salvaguardia participativa del patrimonio vivo del Sumapaz</v>
          </cell>
          <cell r="Q25" t="str">
            <v xml:space="preserve"> Contrato de Prestación de Servicios</v>
          </cell>
          <cell r="R25" t="str">
            <v>Prorroga y Adicion</v>
          </cell>
          <cell r="S25">
            <v>101970000</v>
          </cell>
          <cell r="T25">
            <v>6180000</v>
          </cell>
          <cell r="U25">
            <v>108150000</v>
          </cell>
          <cell r="V25" t="str">
            <v>11 Meses</v>
          </cell>
          <cell r="W25">
            <v>20</v>
          </cell>
          <cell r="X25">
            <v>350</v>
          </cell>
          <cell r="Y25">
            <v>44586</v>
          </cell>
          <cell r="Z25">
            <v>44940</v>
          </cell>
          <cell r="AA25">
            <v>44583</v>
          </cell>
          <cell r="AB25" t="str">
            <v>https://community.secop.gov.co/Public/Tendering/OpportunityDetail/Index?noticeUID=CO1.NTC.2643309&amp;isFromPublicArea=True&amp;isModal=true&amp;asPopupView=true</v>
          </cell>
          <cell r="AC25">
            <v>108150000</v>
          </cell>
          <cell r="AD25">
            <v>0</v>
          </cell>
          <cell r="AE25">
            <v>1</v>
          </cell>
        </row>
        <row r="26">
          <cell r="M26">
            <v>89</v>
          </cell>
          <cell r="N26">
            <v>53051195</v>
          </cell>
          <cell r="O26" t="str">
            <v>MONICA COY DE MARQUEZ</v>
          </cell>
          <cell r="P26" t="str">
            <v>29-Prestar servicios profesionales al Instituto Distrital de Patrimonio Cultural para apoyar la elaboración de insumos del componente de gestión en el marco de la segunda fase de la implementación del PEMP del Centro Histórico de Bogotá.</v>
          </cell>
          <cell r="Q26" t="str">
            <v xml:space="preserve"> Contrato de Prestación de Servicios</v>
          </cell>
          <cell r="R26" t="str">
            <v>Adición y Prorroga</v>
          </cell>
          <cell r="S26">
            <v>90640000</v>
          </cell>
          <cell r="T26">
            <v>6042667</v>
          </cell>
          <cell r="U26">
            <v>96682667</v>
          </cell>
          <cell r="V26" t="str">
            <v>11 Meses</v>
          </cell>
          <cell r="W26">
            <v>22</v>
          </cell>
          <cell r="X26">
            <v>352</v>
          </cell>
          <cell r="Y26">
            <v>44585</v>
          </cell>
          <cell r="Z26">
            <v>44941</v>
          </cell>
          <cell r="AA26">
            <v>44582</v>
          </cell>
          <cell r="AB26" t="str">
            <v>https://community.secop.gov.co/Public/Tendering/OpportunityDetail/Index?noticeUID=CO1.NTC.2628805&amp;isFromPublicArea=True&amp;isModal=true&amp;asPopupView=true</v>
          </cell>
          <cell r="AC26">
            <v>96682667</v>
          </cell>
          <cell r="AD26">
            <v>0</v>
          </cell>
          <cell r="AE26">
            <v>1</v>
          </cell>
        </row>
        <row r="27">
          <cell r="M27">
            <v>90</v>
          </cell>
          <cell r="N27">
            <v>1026284562</v>
          </cell>
          <cell r="O27" t="str">
            <v>DIANA SOPHIA RAYO TORRES</v>
          </cell>
          <cell r="P27" t="str">
            <v>3-Prestar servicios profesionales al Instituto Distrital de Patrimonio Cultural apoyando las actividades de planeación, gestión y seguimiento a las estrategias y procesos de activación de entornos patrimoniales.</v>
          </cell>
          <cell r="Q27" t="str">
            <v xml:space="preserve"> Contrato de Prestación de Servicios</v>
          </cell>
          <cell r="R27" t="str">
            <v>Adición y Prorroga</v>
          </cell>
          <cell r="S27">
            <v>77000000</v>
          </cell>
          <cell r="T27">
            <v>4666667</v>
          </cell>
          <cell r="U27">
            <v>81666667</v>
          </cell>
          <cell r="V27" t="str">
            <v>11 Meses</v>
          </cell>
          <cell r="W27">
            <v>20</v>
          </cell>
          <cell r="X27">
            <v>350</v>
          </cell>
          <cell r="Y27">
            <v>44587</v>
          </cell>
          <cell r="Z27">
            <v>44941</v>
          </cell>
          <cell r="AA27">
            <v>44582</v>
          </cell>
          <cell r="AB27" t="str">
            <v>https://community.secop.gov.co/Public/Tendering/OpportunityDetail/Index?noticeUID=CO1.NTC.2642422&amp;isFromPublicArea=True&amp;isModal=true&amp;asPopupView=true</v>
          </cell>
          <cell r="AC27">
            <v>81666667</v>
          </cell>
          <cell r="AD27">
            <v>0</v>
          </cell>
          <cell r="AE27">
            <v>1</v>
          </cell>
        </row>
        <row r="28">
          <cell r="M28">
            <v>102</v>
          </cell>
          <cell r="N28">
            <v>80843932</v>
          </cell>
          <cell r="O28" t="str">
            <v>HAROLD JUSEP AGUDELO CASALLAS</v>
          </cell>
          <cell r="P28" t="str">
            <v>246-Prestar servicios profesionales para el desarrollo de acciones relacionadas con la gestión de la infraestructura tecnológica y sistemas de información para el mejoramiento de la eficiencia en el IDPC.</v>
          </cell>
          <cell r="Q28" t="str">
            <v xml:space="preserve"> Contrato de Prestación de Servicios</v>
          </cell>
          <cell r="R28" t="str">
            <v>Adición y Prorroga</v>
          </cell>
          <cell r="S28">
            <v>48780182</v>
          </cell>
          <cell r="T28">
            <v>2660737</v>
          </cell>
          <cell r="U28">
            <v>51440919</v>
          </cell>
          <cell r="V28" t="str">
            <v>11 Meses</v>
          </cell>
          <cell r="W28">
            <v>18</v>
          </cell>
          <cell r="X28">
            <v>348</v>
          </cell>
          <cell r="Y28">
            <v>44587</v>
          </cell>
          <cell r="Z28">
            <v>44939</v>
          </cell>
          <cell r="AA28">
            <v>44583</v>
          </cell>
          <cell r="AB28" t="str">
            <v>https://community.secop.gov.co/Public/Tendering/OpportunityDetail/Index?noticeUID=CO1.NTC.2661482&amp;isFromPublicArea=True&amp;isModal=true&amp;asPopupView=true</v>
          </cell>
          <cell r="AC28">
            <v>51440919</v>
          </cell>
          <cell r="AD28">
            <v>0</v>
          </cell>
          <cell r="AE28">
            <v>1</v>
          </cell>
        </row>
        <row r="29">
          <cell r="M29">
            <v>103</v>
          </cell>
          <cell r="N29">
            <v>52974799</v>
          </cell>
          <cell r="O29" t="str">
            <v>SANDRA LUCIA SUAREZ LOZANO</v>
          </cell>
          <cell r="P29" t="str">
            <v>239-Prestar servicios profesionales al Instituto Distrital de Patrimonio Cultural para apoyar la implementación de metodologías colaborativas para la participación ciudadana efectiva e incidente en los procesos misionales del IDPC.</v>
          </cell>
          <cell r="Q29" t="str">
            <v xml:space="preserve"> Contrato de Prestación de Servicios</v>
          </cell>
          <cell r="R29" t="str">
            <v>Adición y Prorroga</v>
          </cell>
          <cell r="S29">
            <v>55000000</v>
          </cell>
          <cell r="T29">
            <v>3333333</v>
          </cell>
          <cell r="U29">
            <v>58333333</v>
          </cell>
          <cell r="V29" t="str">
            <v>11 Meses</v>
          </cell>
          <cell r="W29">
            <v>20</v>
          </cell>
          <cell r="X29">
            <v>350</v>
          </cell>
          <cell r="Y29">
            <v>44589</v>
          </cell>
          <cell r="Z29">
            <v>44942</v>
          </cell>
          <cell r="AA29">
            <v>44585</v>
          </cell>
          <cell r="AB29" t="str">
            <v>https://community.secop.gov.co/Public/Tendering/OpportunityDetail/Index?noticeUID=CO1.NTC.2655586&amp;isFromPublicArea=True&amp;isModal=true&amp;asPopupView=true</v>
          </cell>
          <cell r="AC29">
            <v>58333333</v>
          </cell>
          <cell r="AD29">
            <v>0</v>
          </cell>
          <cell r="AE29">
            <v>1</v>
          </cell>
        </row>
        <row r="30">
          <cell r="M30">
            <v>107</v>
          </cell>
          <cell r="N30">
            <v>1033745819</v>
          </cell>
          <cell r="O30" t="str">
            <v>ANGHELO GIL MORENO</v>
          </cell>
          <cell r="P30" t="str">
            <v>279-Prestar servicios de apoyo a la gestión al Instituto Distrital de Patrimonio Cultural para la revisión constante del estado de las  instalaciones y montaje de exposiciones requeridos en el Museo de la Ciudad Autoconstruida</v>
          </cell>
          <cell r="Q30" t="str">
            <v xml:space="preserve"> Contrato de Prestación de Servicios</v>
          </cell>
          <cell r="R30" t="str">
            <v>Adición y Prorroga</v>
          </cell>
          <cell r="S30">
            <v>21000000</v>
          </cell>
          <cell r="T30">
            <v>2466667</v>
          </cell>
          <cell r="U30">
            <v>23466667</v>
          </cell>
          <cell r="V30" t="str">
            <v>315 Dias</v>
          </cell>
          <cell r="W30">
            <v>37</v>
          </cell>
          <cell r="X30">
            <v>352</v>
          </cell>
          <cell r="Y30">
            <v>44593</v>
          </cell>
          <cell r="Z30">
            <v>44948</v>
          </cell>
          <cell r="AA30">
            <v>44585</v>
          </cell>
          <cell r="AB30" t="str">
            <v>https://community.secop.gov.co/Public/Tendering/OpportunityDetail/Index?noticeUID=CO1.NTC.2671644&amp;isFromPublicArea=True&amp;isModal=true&amp;asPopupView=true</v>
          </cell>
          <cell r="AC30">
            <v>23466667</v>
          </cell>
          <cell r="AD30">
            <v>0</v>
          </cell>
          <cell r="AE30">
            <v>1</v>
          </cell>
        </row>
        <row r="31">
          <cell r="M31">
            <v>108</v>
          </cell>
          <cell r="N31">
            <v>79515828</v>
          </cell>
          <cell r="O31" t="str">
            <v>MIGUEL ANTONIO RODRIGUEZ SILVA</v>
          </cell>
          <cell r="P31" t="str">
            <v>212-Prestar servicios de apoyo a la gestión al Instituto Distrital de Patrimonio Cultural para la revisión constante del estado de las  instalaciones y montaje de exposiciones en las sedes del Museo de Bogotá.</v>
          </cell>
          <cell r="Q31" t="str">
            <v xml:space="preserve"> Contrato de Prestación de Servicios</v>
          </cell>
          <cell r="R31" t="str">
            <v>Adición y Prorroga</v>
          </cell>
          <cell r="S31">
            <v>29200500</v>
          </cell>
          <cell r="T31">
            <v>4078800</v>
          </cell>
          <cell r="U31">
            <v>33279300</v>
          </cell>
          <cell r="V31" t="str">
            <v>315 Dias</v>
          </cell>
          <cell r="W31">
            <v>44</v>
          </cell>
          <cell r="X31">
            <v>359</v>
          </cell>
          <cell r="Y31">
            <v>44585</v>
          </cell>
          <cell r="Z31">
            <v>44948</v>
          </cell>
          <cell r="AA31">
            <v>44582</v>
          </cell>
          <cell r="AB31" t="str">
            <v>https://community.secop.gov.co/Public/Tendering/OpportunityDetail/Index?noticeUID=CO1.NTC.2639865&amp;isFromPublicArea=True&amp;isModal=true&amp;asPopupView=true</v>
          </cell>
          <cell r="AC31">
            <v>33279300</v>
          </cell>
          <cell r="AD31">
            <v>0</v>
          </cell>
          <cell r="AE31">
            <v>1</v>
          </cell>
        </row>
        <row r="32">
          <cell r="M32">
            <v>112</v>
          </cell>
          <cell r="N32">
            <v>19752376</v>
          </cell>
          <cell r="O32" t="str">
            <v>DAVID ERNESTO ARIAS SILVA</v>
          </cell>
          <cell r="P32" t="str">
            <v>113-Prestar servicios profesionales al Instituto Distrital de Patrimonio Cultural en el apoyo  y gestion de los procesos asociados a la actualización y revisión del inevntario de los Bienes de Interés Cultural de naturaleza material del Distrito Capital acorde con la valoración patrimonial de los mismos.</v>
          </cell>
          <cell r="Q32" t="str">
            <v xml:space="preserve"> Contrato de Prestación de Servicios</v>
          </cell>
          <cell r="R32" t="str">
            <v>Adición y Prorroga</v>
          </cell>
          <cell r="S32">
            <v>88798875</v>
          </cell>
          <cell r="T32">
            <v>9418063</v>
          </cell>
          <cell r="U32">
            <v>98216938</v>
          </cell>
          <cell r="V32" t="str">
            <v>11 Meses</v>
          </cell>
          <cell r="W32">
            <v>35</v>
          </cell>
          <cell r="X32">
            <v>365</v>
          </cell>
          <cell r="Y32">
            <v>44587</v>
          </cell>
          <cell r="Z32">
            <v>44957</v>
          </cell>
          <cell r="AA32">
            <v>44583</v>
          </cell>
          <cell r="AB32" t="str">
            <v>https://community.secop.gov.co/Public/Tendering/OpportunityDetail/Index?noticeUID=CO1.NTC.2666261&amp;isFromPublicArea=True&amp;isModal=true&amp;asPopupView=true</v>
          </cell>
          <cell r="AC32">
            <v>98216938</v>
          </cell>
          <cell r="AD32">
            <v>0</v>
          </cell>
          <cell r="AE32">
            <v>1</v>
          </cell>
        </row>
        <row r="33">
          <cell r="M33">
            <v>121</v>
          </cell>
          <cell r="N33">
            <v>51815339</v>
          </cell>
          <cell r="O33" t="str">
            <v>MARIELA CAJAMARCA DIAZ</v>
          </cell>
          <cell r="P33" t="str">
            <v>253-Prestar servicios de apoyo administrativo y asistencial en la gestión desarrollada por la Subdirección de Gestión Corporativa del IDPC.</v>
          </cell>
          <cell r="Q33" t="str">
            <v xml:space="preserve"> Contrato de Prestación de Servicios</v>
          </cell>
          <cell r="R33" t="str">
            <v>Adición y Prorroga</v>
          </cell>
          <cell r="S33">
            <v>41202678</v>
          </cell>
          <cell r="T33">
            <v>4494838</v>
          </cell>
          <cell r="U33">
            <v>45697516</v>
          </cell>
          <cell r="V33" t="str">
            <v>11 Meses</v>
          </cell>
          <cell r="W33">
            <v>36</v>
          </cell>
          <cell r="X33">
            <v>366</v>
          </cell>
          <cell r="Y33">
            <v>44586</v>
          </cell>
          <cell r="Z33">
            <v>44956</v>
          </cell>
          <cell r="AA33">
            <v>44585</v>
          </cell>
          <cell r="AB33" t="str">
            <v>https://community.secop.gov.co/Public/Tendering/OpportunityDetail/Index?noticeUID=CO1.NTC.2659572&amp;isFromPublicArea=True&amp;isModal=true&amp;asPopupView=true</v>
          </cell>
          <cell r="AC33">
            <v>45697516</v>
          </cell>
          <cell r="AD33">
            <v>0</v>
          </cell>
          <cell r="AE33">
            <v>1</v>
          </cell>
        </row>
        <row r="34">
          <cell r="M34">
            <v>123</v>
          </cell>
          <cell r="N34">
            <v>52962626</v>
          </cell>
          <cell r="O34" t="str">
            <v>CAMILA GIRALDO RIVERA</v>
          </cell>
          <cell r="P34" t="str">
            <v>418-Prestar servicios profesionales al Instituto Distrital de Patrimonio Cultural para desarrollar actividades relacionadas con la Política de Transparencia y Acceso a la Información Pública y la ejecución de proyectos relacionados en el marco del Modelo Integrado de Planeación y Gestión.</v>
          </cell>
          <cell r="Q34" t="str">
            <v xml:space="preserve"> Contrato de Prestación de Servicios</v>
          </cell>
          <cell r="R34" t="str">
            <v>Adición y Prorroga</v>
          </cell>
          <cell r="S34">
            <v>66000000</v>
          </cell>
          <cell r="T34">
            <v>6000000</v>
          </cell>
          <cell r="U34">
            <v>72000000</v>
          </cell>
          <cell r="V34" t="str">
            <v>11 Meses</v>
          </cell>
          <cell r="W34">
            <v>30</v>
          </cell>
          <cell r="X34">
            <v>360</v>
          </cell>
          <cell r="Y34">
            <v>44592</v>
          </cell>
          <cell r="Z34">
            <v>44969</v>
          </cell>
          <cell r="AA34">
            <v>44585</v>
          </cell>
          <cell r="AB34" t="str">
            <v>https://community.secop.gov.co/Public/Tendering/OpportunityDetail/Index?noticeUID=CO1.NTC.2667147&amp;isFromPublicArea=True&amp;isModal=true&amp;asPopupView=true</v>
          </cell>
          <cell r="AC34">
            <v>69600000</v>
          </cell>
          <cell r="AD34">
            <v>2400000</v>
          </cell>
          <cell r="AE34">
            <v>0.96666666666666667</v>
          </cell>
        </row>
        <row r="35">
          <cell r="M35">
            <v>127</v>
          </cell>
          <cell r="N35">
            <v>1032470048</v>
          </cell>
          <cell r="O35" t="str">
            <v>SHARON DANIELA AVILA ANDRADE</v>
          </cell>
          <cell r="P35" t="str">
            <v>398-Prestar servicios profesionales para apoyar a la Oficina de Control Disciplinario Interno en la sustanciación de expedientes y otros trámites que sean de su competencia.</v>
          </cell>
          <cell r="Q35" t="str">
            <v xml:space="preserve"> Contrato de Prestación de Servicios</v>
          </cell>
          <cell r="R35" t="str">
            <v>Adición y Prorroga</v>
          </cell>
          <cell r="S35">
            <v>43807445</v>
          </cell>
          <cell r="T35">
            <v>3451496</v>
          </cell>
          <cell r="U35">
            <v>47258941</v>
          </cell>
          <cell r="V35" t="str">
            <v>11 Meses</v>
          </cell>
          <cell r="W35">
            <v>33</v>
          </cell>
          <cell r="X35">
            <v>363</v>
          </cell>
          <cell r="Y35">
            <v>44592</v>
          </cell>
          <cell r="Z35">
            <v>44952</v>
          </cell>
          <cell r="AA35">
            <v>44585</v>
          </cell>
          <cell r="AB35" t="str">
            <v>https://community.secop.gov.co/Public/Tendering/OpportunityDetail/Index?noticeUID=CO1.NTC.2667542&amp;isFromPublicArea=True&amp;isModal=true&amp;asPopupView=true</v>
          </cell>
          <cell r="AC35">
            <v>43807445</v>
          </cell>
          <cell r="AD35">
            <v>3451496</v>
          </cell>
          <cell r="AE35">
            <v>0.92696628559662397</v>
          </cell>
        </row>
        <row r="36">
          <cell r="M36">
            <v>131</v>
          </cell>
          <cell r="N36">
            <v>1010161501</v>
          </cell>
          <cell r="O36" t="str">
            <v>MAGALLY SUSANA MOREA  PEÑA</v>
          </cell>
          <cell r="P36" t="str">
            <v>397-Prestar servicios de apoyo a la gestión a la Subdirección de Gestión Corporativa para guiar y orientar a la ciudadanía en el acceso a los servicios  prestados por el IDPC.</v>
          </cell>
          <cell r="Q36" t="str">
            <v xml:space="preserve"> Contrato de Prestación de Servicios</v>
          </cell>
          <cell r="R36" t="str">
            <v>Adición y Prorroga</v>
          </cell>
          <cell r="S36">
            <v>37400000</v>
          </cell>
          <cell r="T36">
            <v>3740000</v>
          </cell>
          <cell r="U36">
            <v>41140000</v>
          </cell>
          <cell r="V36" t="str">
            <v>11 Meses</v>
          </cell>
          <cell r="W36">
            <v>33</v>
          </cell>
          <cell r="X36">
            <v>363</v>
          </cell>
          <cell r="Y36">
            <v>44589</v>
          </cell>
          <cell r="Z36">
            <v>44956</v>
          </cell>
          <cell r="AA36">
            <v>44587</v>
          </cell>
          <cell r="AB36" t="str">
            <v>https://community.secop.gov.co/Public/Tendering/OpportunityDetail/Index?noticeUID=CO1.NTC.2705623&amp;isFromPublicArea=True&amp;isModal=true&amp;asPopupView=true</v>
          </cell>
          <cell r="AC36">
            <v>41140000</v>
          </cell>
          <cell r="AD36">
            <v>0</v>
          </cell>
          <cell r="AE36">
            <v>1</v>
          </cell>
        </row>
        <row r="37">
          <cell r="M37">
            <v>132</v>
          </cell>
          <cell r="N37">
            <v>52009291</v>
          </cell>
          <cell r="O37" t="str">
            <v>EDITH JANNETH ABELLA SANCHEZ</v>
          </cell>
          <cell r="P37" t="str">
            <v>242-Prestar servicios profesionales para apoyar en el seguimiento de las actividades programadas en el Plan Anual de Auditorías y demás roles de competencia de la Asesoría de Control Interno.</v>
          </cell>
          <cell r="Q37" t="str">
            <v xml:space="preserve"> Contrato de Prestación de Servicios</v>
          </cell>
          <cell r="R37" t="str">
            <v>Adición y Prorroga</v>
          </cell>
          <cell r="S37">
            <v>82878950</v>
          </cell>
          <cell r="T37">
            <v>4269522</v>
          </cell>
          <cell r="U37">
            <v>87148472</v>
          </cell>
          <cell r="V37" t="str">
            <v>11 Meses</v>
          </cell>
          <cell r="W37">
            <v>17</v>
          </cell>
          <cell r="X37">
            <v>347</v>
          </cell>
          <cell r="Y37">
            <v>44588</v>
          </cell>
          <cell r="Z37">
            <v>44939</v>
          </cell>
          <cell r="AA37">
            <v>44583</v>
          </cell>
          <cell r="AB37" t="str">
            <v>https://community.secop.gov.co/Public/Tendering/OpportunityDetail/Index?noticeUID=CO1.NTC.2666747&amp;isFromPublicArea=True&amp;isModal=true&amp;asPopupView=true</v>
          </cell>
          <cell r="AC37">
            <v>87148472</v>
          </cell>
          <cell r="AD37">
            <v>0</v>
          </cell>
          <cell r="AE37">
            <v>1</v>
          </cell>
        </row>
        <row r="38">
          <cell r="M38">
            <v>134</v>
          </cell>
          <cell r="N38">
            <v>79380681</v>
          </cell>
          <cell r="O38" t="str">
            <v>ORLANDO ARIAS CAICEDO</v>
          </cell>
          <cell r="P38" t="str">
            <v>254-Prestar servicios profesionales para acompañar a la Subdirección de Gestión Corporativa en los asuntos contables, financieros  y administrativos relacionados con la Gestión del Talento Humano del IDPC.</v>
          </cell>
          <cell r="Q38" t="str">
            <v xml:space="preserve"> Contrato de Prestación de Servicios</v>
          </cell>
          <cell r="R38" t="str">
            <v>Adición y Prorroga</v>
          </cell>
          <cell r="S38">
            <v>58916000</v>
          </cell>
          <cell r="T38">
            <v>6248667</v>
          </cell>
          <cell r="U38">
            <v>65164667</v>
          </cell>
          <cell r="V38" t="str">
            <v>11 Meses</v>
          </cell>
          <cell r="W38">
            <v>35</v>
          </cell>
          <cell r="X38">
            <v>365</v>
          </cell>
          <cell r="Y38">
            <v>44587</v>
          </cell>
          <cell r="Z38">
            <v>44956</v>
          </cell>
          <cell r="AA38">
            <v>44586</v>
          </cell>
          <cell r="AB38" t="str">
            <v>https://community.secop.gov.co/Public/Tendering/OpportunityDetail/Index?noticeUID=CO1.NTC.2701046&amp;isFromPublicArea=True&amp;isModal=true&amp;asPopupView=true</v>
          </cell>
          <cell r="AC38">
            <v>65164667</v>
          </cell>
          <cell r="AD38">
            <v>0</v>
          </cell>
          <cell r="AE38">
            <v>1</v>
          </cell>
        </row>
        <row r="39">
          <cell r="M39">
            <v>137</v>
          </cell>
          <cell r="N39">
            <v>80156853</v>
          </cell>
          <cell r="O39" t="str">
            <v>EDGAR ANDRES MONCADA RUBIO</v>
          </cell>
          <cell r="P39" t="str">
            <v>407-Prestar servicios para apoyar al IDPC en el manejo, recepción de documentación y administración del sistema de gestión documental ORFEO, para una eficiente gestión institucional</v>
          </cell>
          <cell r="Q39" t="str">
            <v xml:space="preserve"> Contrato de Prestación de Servicios</v>
          </cell>
          <cell r="R39" t="str">
            <v>Adición y Prorroga</v>
          </cell>
          <cell r="S39">
            <v>33000000</v>
          </cell>
          <cell r="T39">
            <v>1800000</v>
          </cell>
          <cell r="U39">
            <v>34800000</v>
          </cell>
          <cell r="V39" t="str">
            <v>11 Meses</v>
          </cell>
          <cell r="W39">
            <v>18</v>
          </cell>
          <cell r="X39">
            <v>348</v>
          </cell>
          <cell r="Y39">
            <v>44587</v>
          </cell>
          <cell r="Z39">
            <v>44939</v>
          </cell>
          <cell r="AA39">
            <v>44586</v>
          </cell>
          <cell r="AB39" t="str">
            <v>https://community.secop.gov.co/Public/Tendering/OpportunityDetail/Index?noticeUID=CO1.NTC.2701504&amp;isFromPublicArea=True&amp;isModal=true&amp;asPopupView=true</v>
          </cell>
          <cell r="AC39">
            <v>34800000</v>
          </cell>
          <cell r="AD39">
            <v>0</v>
          </cell>
          <cell r="AE39">
            <v>1</v>
          </cell>
        </row>
        <row r="40">
          <cell r="M40">
            <v>148</v>
          </cell>
          <cell r="N40">
            <v>52867684</v>
          </cell>
          <cell r="O40" t="str">
            <v>DIANA CAROLINA SHOOL MONTOYA</v>
          </cell>
          <cell r="P40" t="str">
            <v>366-Prestar servicios profesionales al Instituto Distrital de Patrimonio Cultural para apoyar los procesos que involucran la valoración y actualización del inventario de los Bienes de Interés Cultural de naturaleza material del Distrito Capital.</v>
          </cell>
          <cell r="Q40" t="str">
            <v xml:space="preserve"> Contrato de Prestación de Servicios</v>
          </cell>
          <cell r="R40" t="str">
            <v>Adición y Prorroga</v>
          </cell>
          <cell r="S40">
            <v>71039100</v>
          </cell>
          <cell r="T40">
            <v>7749720</v>
          </cell>
          <cell r="U40">
            <v>78788820</v>
          </cell>
          <cell r="V40" t="str">
            <v>11 Meses</v>
          </cell>
          <cell r="W40">
            <v>36</v>
          </cell>
          <cell r="X40">
            <v>366</v>
          </cell>
          <cell r="Y40">
            <v>44586</v>
          </cell>
          <cell r="Z40">
            <v>44957</v>
          </cell>
          <cell r="AA40">
            <v>44583</v>
          </cell>
          <cell r="AB40" t="str">
            <v>https://community.secop.gov.co/Public/Tendering/OpportunityDetail/Index?noticeUID=CO1.NTC.2656310&amp;isFromPublicArea=True&amp;isModal=true&amp;asPopupView=true</v>
          </cell>
          <cell r="AC40">
            <v>78788820</v>
          </cell>
          <cell r="AD40">
            <v>0</v>
          </cell>
          <cell r="AE40">
            <v>1</v>
          </cell>
        </row>
        <row r="41">
          <cell r="M41">
            <v>149</v>
          </cell>
          <cell r="N41">
            <v>1030583336</v>
          </cell>
          <cell r="O41" t="str">
            <v>RONALD MORERA ESTEVEZ</v>
          </cell>
          <cell r="P41" t="str">
            <v>413-Prestar servicios de apoyo administrativo en la ejecución de actividades de archivo y correspondencia con ocasión de la gestión instucional del IDPC.</v>
          </cell>
          <cell r="Q41" t="str">
            <v xml:space="preserve"> Contrato de Prestación de Servicios</v>
          </cell>
          <cell r="R41" t="str">
            <v>Adición y Prorroga</v>
          </cell>
          <cell r="S41">
            <v>36585142</v>
          </cell>
          <cell r="T41">
            <v>3880242</v>
          </cell>
          <cell r="U41">
            <v>40465384</v>
          </cell>
          <cell r="V41" t="str">
            <v>11 Meses</v>
          </cell>
          <cell r="W41">
            <v>35</v>
          </cell>
          <cell r="X41">
            <v>365</v>
          </cell>
          <cell r="Y41">
            <v>44587</v>
          </cell>
          <cell r="Z41">
            <v>44956</v>
          </cell>
          <cell r="AA41">
            <v>44583</v>
          </cell>
          <cell r="AB41" t="str">
            <v>https://community.secop.gov.co/Public/Tendering/OpportunityDetail/Index?noticeUID=CO1.NTC.2662934&amp;isFromPublicArea=True&amp;isModal=true&amp;asPopupView=true</v>
          </cell>
          <cell r="AC41">
            <v>40455384</v>
          </cell>
          <cell r="AD41">
            <v>10000</v>
          </cell>
          <cell r="AE41">
            <v>0.99975287519821876</v>
          </cell>
        </row>
        <row r="42">
          <cell r="M42">
            <v>169</v>
          </cell>
          <cell r="N42">
            <v>1013613361</v>
          </cell>
          <cell r="O42" t="str">
            <v>JAVIER ENRIQUE MOTTA MORALES</v>
          </cell>
          <cell r="P42" t="str">
            <v>57-Prestar servicios profesionales al Instituto Distrital de Patrimonio Cultural para apoyar al componente de proyecto arquitectonico y constructivo para la estructuración de procesos contractuales de la SGT.</v>
          </cell>
          <cell r="Q42" t="str">
            <v xml:space="preserve"> Contrato de Prestación de Servicios</v>
          </cell>
          <cell r="R42" t="str">
            <v>Adición y Prorroga</v>
          </cell>
          <cell r="S42">
            <v>66000000</v>
          </cell>
          <cell r="T42">
            <v>4200000</v>
          </cell>
          <cell r="U42">
            <v>70200000</v>
          </cell>
          <cell r="V42" t="str">
            <v>11 Meses</v>
          </cell>
          <cell r="W42">
            <v>21</v>
          </cell>
          <cell r="X42">
            <v>351</v>
          </cell>
          <cell r="Y42">
            <v>44586</v>
          </cell>
          <cell r="Z42">
            <v>44941</v>
          </cell>
          <cell r="AA42">
            <v>44585</v>
          </cell>
          <cell r="AB42" t="str">
            <v>https://community.secop.gov.co/Public/Tendering/OpportunityDetail/Index?noticeUID=CO1.NTC.2677858&amp;isFromPublicArea=True&amp;isModal=true&amp;asPopupView=true</v>
          </cell>
          <cell r="AC42">
            <v>70200000</v>
          </cell>
          <cell r="AD42">
            <v>0</v>
          </cell>
          <cell r="AE42">
            <v>1</v>
          </cell>
        </row>
        <row r="43">
          <cell r="M43">
            <v>198</v>
          </cell>
          <cell r="N43" t="str">
            <v>1071165973
1069733693</v>
          </cell>
          <cell r="O43" t="str">
            <v>LIDA XIOMARA AVILÁN FERNÁNDEZ
LEIDY KATHERINE SIERRA BERMUDEZ</v>
          </cell>
          <cell r="P43" t="str">
            <v>140-Prestar servicios profesionales al Instituto Distrital de Patrimonio Cultural para apoyar la gestion y seguimiento de las actividades relacionadas al componente presupuestal y financiero de todos los proyectos a cargo de la Subdirección de Divulgación y Apropiación del Patrimonio Cultural.</v>
          </cell>
          <cell r="Q43" t="str">
            <v xml:space="preserve"> Contrato de Prestación de Servicios</v>
          </cell>
          <cell r="R43" t="str">
            <v>Cesión - Adición y Prorroga</v>
          </cell>
          <cell r="S43">
            <v>62315000</v>
          </cell>
          <cell r="T43">
            <v>3021333</v>
          </cell>
          <cell r="U43">
            <v>65336333</v>
          </cell>
          <cell r="V43" t="str">
            <v>11 Meses</v>
          </cell>
          <cell r="W43">
            <v>16</v>
          </cell>
          <cell r="X43">
            <v>346</v>
          </cell>
          <cell r="Y43">
            <v>44589</v>
          </cell>
          <cell r="Z43">
            <v>44939</v>
          </cell>
          <cell r="AA43">
            <v>44587</v>
          </cell>
          <cell r="AB43" t="str">
            <v>https://community.secop.gov.co/Public/Tendering/OpportunityDetail/Index?noticeUID=CO1.NTC.2684794&amp;isFromPublicArea=True&amp;isModal=true&amp;asPopupView=true</v>
          </cell>
          <cell r="AC43">
            <v>65336333</v>
          </cell>
          <cell r="AD43">
            <v>0</v>
          </cell>
          <cell r="AE43">
            <v>1</v>
          </cell>
        </row>
        <row r="44">
          <cell r="M44">
            <v>199</v>
          </cell>
          <cell r="N44" t="str">
            <v>1069733693
1026284511</v>
          </cell>
          <cell r="O44" t="str">
            <v>LEIDY KATHERINE SIERRA BERMUDEZ
PAULA ESTEFANÍA MARÍN ZAPATA</v>
          </cell>
          <cell r="P44" t="str">
            <v>141-Prestar servicios profesionales al Instituto Distrital de Patrimonio Cultural para apoyar a la Subdirección de Divulgación de Apropiación al Patrimonio Cultural en las actividades financieras y de control presupuestal.</v>
          </cell>
          <cell r="Q44" t="str">
            <v xml:space="preserve"> Contrato de Prestación de Servicios</v>
          </cell>
          <cell r="R44" t="str">
            <v>Cesión - Adición y Prorroga</v>
          </cell>
          <cell r="S44">
            <v>50985000</v>
          </cell>
          <cell r="T44">
            <v>2626500</v>
          </cell>
          <cell r="U44">
            <v>53611500</v>
          </cell>
          <cell r="V44" t="str">
            <v>11 Meses</v>
          </cell>
          <cell r="W44">
            <v>17</v>
          </cell>
          <cell r="X44">
            <v>347</v>
          </cell>
          <cell r="Y44">
            <v>44588</v>
          </cell>
          <cell r="Z44">
            <v>44939</v>
          </cell>
          <cell r="AA44">
            <v>44585</v>
          </cell>
          <cell r="AB44" t="str">
            <v>https://community.secop.gov.co/Public/Tendering/OpportunityDetail/Index?noticeUID=CO1.NTC.2682349&amp;isFromPublicArea=True&amp;isModal=true&amp;asPopupView=true</v>
          </cell>
          <cell r="AC44">
            <v>53611500</v>
          </cell>
          <cell r="AD44">
            <v>0</v>
          </cell>
          <cell r="AE44">
            <v>1</v>
          </cell>
        </row>
        <row r="45">
          <cell r="M45">
            <v>211</v>
          </cell>
          <cell r="N45">
            <v>35894001</v>
          </cell>
          <cell r="O45" t="str">
            <v>SANDRA PATRICIA PALACIOS ARCE</v>
          </cell>
          <cell r="P45" t="str">
            <v>225-Prestar servicios profesionales para ejecutar actividades relacionadas con el seguimiento al mantenimiento y conservación de la Infraestructura física para el adecuado funcionamiento de la sedes del IDPC.</v>
          </cell>
          <cell r="Q45" t="str">
            <v xml:space="preserve"> Contrato de Prestación de Servicios</v>
          </cell>
          <cell r="R45" t="str">
            <v>Adición y Prorroga</v>
          </cell>
          <cell r="S45">
            <v>50985000</v>
          </cell>
          <cell r="T45">
            <v>5253000</v>
          </cell>
          <cell r="U45">
            <v>56238000</v>
          </cell>
          <cell r="V45" t="str">
            <v>11 Meses</v>
          </cell>
          <cell r="W45">
            <v>34</v>
          </cell>
          <cell r="X45">
            <v>364</v>
          </cell>
          <cell r="Y45">
            <v>44588</v>
          </cell>
          <cell r="Z45">
            <v>44956</v>
          </cell>
          <cell r="AA45">
            <v>44587</v>
          </cell>
          <cell r="AB45" t="str">
            <v>https://community.secop.gov.co/Public/Tendering/OpportunityDetail/Index?noticeUID=CO1.NTC.2701537&amp;isFromPublicArea=True&amp;isModal=true&amp;asPopupView=true</v>
          </cell>
          <cell r="AC45">
            <v>56238000</v>
          </cell>
          <cell r="AD45">
            <v>0</v>
          </cell>
          <cell r="AE45">
            <v>1</v>
          </cell>
        </row>
        <row r="46">
          <cell r="M46">
            <v>212</v>
          </cell>
          <cell r="N46">
            <v>79668338</v>
          </cell>
          <cell r="O46" t="str">
            <v>JAIBER ALFONSO SARMIENTO RUIZ</v>
          </cell>
          <cell r="P46" t="str">
            <v>245-Prestar servicios de apoyo a la gestión en la infraestructura tecnológica para el mejoramiento de su eficiencia en el IDPC.</v>
          </cell>
          <cell r="Q46" t="str">
            <v xml:space="preserve"> Contrato de Prestación de Servicios</v>
          </cell>
          <cell r="R46" t="str">
            <v>Adición y Prorroga</v>
          </cell>
          <cell r="S46">
            <v>41202678</v>
          </cell>
          <cell r="T46">
            <v>1997706</v>
          </cell>
          <cell r="U46">
            <v>43200384</v>
          </cell>
          <cell r="V46" t="str">
            <v>11 Meses</v>
          </cell>
          <cell r="W46">
            <v>16</v>
          </cell>
          <cell r="X46">
            <v>346</v>
          </cell>
          <cell r="Y46">
            <v>44589</v>
          </cell>
          <cell r="Z46">
            <v>44939</v>
          </cell>
          <cell r="AA46">
            <v>44586</v>
          </cell>
          <cell r="AB46" t="str">
            <v>https://community.secop.gov.co/Public/Tendering/OpportunityDetail/Index?noticeUID=CO1.NTC.2701548&amp;isFromPublicArea=True&amp;isModal=true&amp;asPopupView=true</v>
          </cell>
          <cell r="AC46">
            <v>43200384</v>
          </cell>
          <cell r="AD46">
            <v>0</v>
          </cell>
          <cell r="AE46">
            <v>1</v>
          </cell>
        </row>
        <row r="47">
          <cell r="M47">
            <v>214</v>
          </cell>
          <cell r="N47">
            <v>1033731630</v>
          </cell>
          <cell r="O47" t="str">
            <v>JHON EDISSON GUAUQUE DUEÑAS</v>
          </cell>
          <cell r="P47" t="str">
            <v>252-
Prestar Servicios profesionales al Instituto Distrital de Patrimonio Cultural realizado actividades propias del procedimiento contable y otros relacionados con el proceso financiero de la entidad, conforme al la normatividad vigente</v>
          </cell>
          <cell r="Q47" t="str">
            <v xml:space="preserve"> Contrato de Prestación de Servicios</v>
          </cell>
          <cell r="R47" t="str">
            <v>Adición y Prorroga</v>
          </cell>
          <cell r="S47">
            <v>55000000</v>
          </cell>
          <cell r="T47">
            <v>2666667</v>
          </cell>
          <cell r="U47">
            <v>57666667</v>
          </cell>
          <cell r="V47" t="str">
            <v>11 Meses</v>
          </cell>
          <cell r="W47">
            <v>16</v>
          </cell>
          <cell r="X47">
            <v>346</v>
          </cell>
          <cell r="Y47">
            <v>44589</v>
          </cell>
          <cell r="Z47">
            <v>44939</v>
          </cell>
          <cell r="AA47">
            <v>44587</v>
          </cell>
          <cell r="AB47" t="str">
            <v>https://community.secop.gov.co/Public/Tendering/OpportunityDetail/Index?noticeUID=CO1.NTC.2721621&amp;isFromPublicArea=True&amp;isModal=true&amp;asPopupView=true</v>
          </cell>
          <cell r="AC47">
            <v>57666667</v>
          </cell>
          <cell r="AD47">
            <v>0</v>
          </cell>
          <cell r="AE47">
            <v>1</v>
          </cell>
        </row>
        <row r="48">
          <cell r="M48">
            <v>217</v>
          </cell>
          <cell r="N48">
            <v>1049631684</v>
          </cell>
          <cell r="O48" t="str">
            <v>NASLY DANIELA SANCHEZ BERNAL</v>
          </cell>
          <cell r="P48" t="str">
            <v>139-Prestar servicios profesionales al Instituto Distrital de Patrimonio Cultural para apoyar las actividades jurídicas y contractuales requeridas por la Subdirección de Divulgación y Apropiación del Patrimonio Cultural.</v>
          </cell>
          <cell r="Q48" t="str">
            <v xml:space="preserve"> Contrato de Prestación de Servicios</v>
          </cell>
          <cell r="R48" t="str">
            <v>Adición y Prorroga</v>
          </cell>
          <cell r="S48">
            <v>66000000</v>
          </cell>
          <cell r="T48">
            <v>3200000</v>
          </cell>
          <cell r="U48">
            <v>69200000</v>
          </cell>
          <cell r="V48" t="str">
            <v>11 Meses</v>
          </cell>
          <cell r="W48">
            <v>16</v>
          </cell>
          <cell r="X48">
            <v>346</v>
          </cell>
          <cell r="Y48">
            <v>44589</v>
          </cell>
          <cell r="Z48">
            <v>44939</v>
          </cell>
          <cell r="AA48">
            <v>44587</v>
          </cell>
          <cell r="AB48" t="str">
            <v>https://community.secop.gov.co/Public/Tendering/OpportunityDetail/Index?noticeUID=CO1.NTC.2696401&amp;isFromPublicArea=True&amp;isModal=true&amp;asPopupView=true</v>
          </cell>
          <cell r="AC48">
            <v>69200000</v>
          </cell>
          <cell r="AD48">
            <v>0</v>
          </cell>
          <cell r="AE48">
            <v>1</v>
          </cell>
        </row>
        <row r="49">
          <cell r="M49">
            <v>218</v>
          </cell>
          <cell r="N49">
            <v>1013685262</v>
          </cell>
          <cell r="O49" t="str">
            <v>ERIKA VIVIANA MORALES TAMAYO</v>
          </cell>
          <cell r="P49" t="str">
            <v>266-Prestar servicios de apoyo a la gestión al Instituto Distrital de Patrimonio Cultural en las activaciones pedagógicas del Museo de Bogotá con enfasis en temas de género.</v>
          </cell>
          <cell r="Q49" t="str">
            <v xml:space="preserve"> Contrato de Prestación de Servicios</v>
          </cell>
          <cell r="R49" t="str">
            <v>Adición y Prorroga</v>
          </cell>
          <cell r="S49">
            <v>26471034</v>
          </cell>
          <cell r="T49">
            <v>3586398</v>
          </cell>
          <cell r="U49">
            <v>30057432</v>
          </cell>
          <cell r="V49" t="str">
            <v xml:space="preserve">335 Dias </v>
          </cell>
          <cell r="W49">
            <v>42</v>
          </cell>
          <cell r="X49">
            <v>377</v>
          </cell>
          <cell r="Y49">
            <v>44593</v>
          </cell>
          <cell r="Z49">
            <v>44948</v>
          </cell>
          <cell r="AA49">
            <v>44588</v>
          </cell>
          <cell r="AB49" t="str">
            <v>https://community.secop.gov.co/Public/Tendering/OpportunityDetail/Index?noticeUID=CO1.NTC.2709683&amp;isFromPublicArea=True&amp;isModal=true&amp;asPopupView=true</v>
          </cell>
          <cell r="AC49">
            <v>30057432</v>
          </cell>
          <cell r="AD49">
            <v>0</v>
          </cell>
          <cell r="AE49">
            <v>1</v>
          </cell>
        </row>
        <row r="50">
          <cell r="M50">
            <v>219</v>
          </cell>
          <cell r="N50">
            <v>1026568407</v>
          </cell>
          <cell r="O50" t="str">
            <v>DANIEL MAURICIO RONCANCIO GUTIÉRREZ</v>
          </cell>
          <cell r="P50" t="str">
            <v>267-Prestar servicios de apoyo a la gestión al Instituto Distrital de Patrimonio Cultural en las activaciones pedagógicas del Museo de Bogotá con enfasis en atención de niños y niñas y personas mayores.</v>
          </cell>
          <cell r="Q50" t="str">
            <v xml:space="preserve"> Contrato de Prestación de Servicios</v>
          </cell>
          <cell r="R50" t="str">
            <v>Adición y Prorroga</v>
          </cell>
          <cell r="S50">
            <v>26471034</v>
          </cell>
          <cell r="T50">
            <v>3586398</v>
          </cell>
          <cell r="U50">
            <v>30057432</v>
          </cell>
          <cell r="V50" t="str">
            <v>310 Dias</v>
          </cell>
          <cell r="W50">
            <v>42</v>
          </cell>
          <cell r="X50">
            <v>352</v>
          </cell>
          <cell r="Y50">
            <v>44593</v>
          </cell>
          <cell r="Z50">
            <v>44948</v>
          </cell>
          <cell r="AA50">
            <v>44587</v>
          </cell>
          <cell r="AB50" t="str">
            <v>https://community.secop.gov.co/Public/Tendering/OpportunityDetail/Index?noticeUID=CO1.NTC.2703591&amp;isFromPublicArea=True&amp;isModal=true&amp;asPopupView=true</v>
          </cell>
          <cell r="AC50">
            <v>30057432</v>
          </cell>
          <cell r="AD50">
            <v>0</v>
          </cell>
          <cell r="AE50">
            <v>1</v>
          </cell>
        </row>
        <row r="51">
          <cell r="M51">
            <v>222</v>
          </cell>
          <cell r="N51">
            <v>52810235</v>
          </cell>
          <cell r="O51" t="str">
            <v>GLORIA ISABEL CARRILLO BUITRAGO</v>
          </cell>
          <cell r="P51" t="str">
            <v>272-Prestar servicios Profesionales al Instituto Distrital de Patrimonio Cultural para asistir administrativa y operativamente el funcionamiento de la Gerencia del Museo de Bogotá.</v>
          </cell>
          <cell r="Q51" t="str">
            <v xml:space="preserve"> Contrato de Prestación de Servicios</v>
          </cell>
          <cell r="R51" t="str">
            <v>Adición y Prorroga</v>
          </cell>
          <cell r="S51">
            <v>53279325</v>
          </cell>
          <cell r="T51">
            <v>3551955</v>
          </cell>
          <cell r="U51">
            <v>56831280</v>
          </cell>
          <cell r="V51" t="str">
            <v>11 Meses</v>
          </cell>
          <cell r="W51">
            <v>22</v>
          </cell>
          <cell r="X51">
            <v>352</v>
          </cell>
          <cell r="Y51">
            <v>44593</v>
          </cell>
          <cell r="Z51">
            <v>44948</v>
          </cell>
          <cell r="AA51">
            <v>44587</v>
          </cell>
          <cell r="AB51" t="str">
            <v>https://community.secop.gov.co/Public/Tendering/OpportunityDetail/Index?noticeUID=CO1.NTC.2704772&amp;isFromPublicArea=True&amp;isModal=False</v>
          </cell>
          <cell r="AC51">
            <v>56831280</v>
          </cell>
          <cell r="AD51">
            <v>0</v>
          </cell>
          <cell r="AE51">
            <v>1</v>
          </cell>
        </row>
        <row r="52">
          <cell r="M52">
            <v>223</v>
          </cell>
          <cell r="N52">
            <v>1022370790</v>
          </cell>
          <cell r="O52" t="str">
            <v>JENNY MARIBEL ZAMUDIO BELTRÁN</v>
          </cell>
          <cell r="P52" t="str">
            <v>265-Prestar servicios profesionales al Instituto Distrital de Patrimonio Cultural para apoyar en la construcción e implementación del programa de entrenamiento y capacitación de mediadores del Museo de Bogotá.</v>
          </cell>
          <cell r="Q52" t="str">
            <v xml:space="preserve"> Contrato de Prestación de Servicios</v>
          </cell>
          <cell r="R52" t="str">
            <v>Adición y Prorroga</v>
          </cell>
          <cell r="S52">
            <v>41152448</v>
          </cell>
          <cell r="T52">
            <v>5575493</v>
          </cell>
          <cell r="U52">
            <v>46727941</v>
          </cell>
          <cell r="V52" t="str">
            <v>310 Dias</v>
          </cell>
          <cell r="W52">
            <v>42</v>
          </cell>
          <cell r="X52">
            <v>352</v>
          </cell>
          <cell r="Y52">
            <v>44593</v>
          </cell>
          <cell r="Z52">
            <v>44948</v>
          </cell>
          <cell r="AA52">
            <v>44587</v>
          </cell>
          <cell r="AB52" t="str">
            <v>https://community.secop.gov.co/Public/Tendering/OpportunityDetail/Index?noticeUID=CO1.NTC.2701074&amp;isFromPublicArea=True&amp;isModal=true&amp;asPopupView=true</v>
          </cell>
          <cell r="AC52">
            <v>46727941</v>
          </cell>
          <cell r="AD52">
            <v>0</v>
          </cell>
          <cell r="AE52">
            <v>1</v>
          </cell>
        </row>
        <row r="53">
          <cell r="M53">
            <v>224</v>
          </cell>
          <cell r="N53">
            <v>53167140</v>
          </cell>
          <cell r="O53" t="str">
            <v>NATHALY ANDREA BONILLA RODRIGUEZ</v>
          </cell>
          <cell r="P53" t="str">
            <v>176-Prestar servicios profesionales al Instituto Distrital de Patrimonio Cultural para apoyar la formulación del programa distrital de estímulos para la cultura vigencia 2022</v>
          </cell>
          <cell r="Q53" t="str">
            <v xml:space="preserve"> Contrato de Prestación de Servicios</v>
          </cell>
          <cell r="R53" t="str">
            <v>Adición y Prorroga</v>
          </cell>
          <cell r="S53">
            <v>64890000</v>
          </cell>
          <cell r="T53">
            <v>10094000</v>
          </cell>
          <cell r="U53">
            <v>74984000</v>
          </cell>
          <cell r="V53" t="str">
            <v>315 Dias</v>
          </cell>
          <cell r="W53">
            <v>49</v>
          </cell>
          <cell r="X53">
            <v>364</v>
          </cell>
          <cell r="Y53">
            <v>44588</v>
          </cell>
          <cell r="Z53">
            <v>44956</v>
          </cell>
          <cell r="AA53">
            <v>44587</v>
          </cell>
          <cell r="AB53" t="str">
            <v>https://community.secop.gov.co/Public/Tendering/OpportunityDetail/Index?noticeUID=CO1.NTC.2702220&amp;isFromPublicArea=True&amp;isModal=true&amp;asPopupView=true</v>
          </cell>
          <cell r="AC53">
            <v>74984000</v>
          </cell>
          <cell r="AD53">
            <v>0</v>
          </cell>
          <cell r="AE53">
            <v>1</v>
          </cell>
        </row>
        <row r="54">
          <cell r="M54">
            <v>231</v>
          </cell>
          <cell r="N54">
            <v>79939417</v>
          </cell>
          <cell r="O54" t="str">
            <v>JOSÉ FRANCISCO RODRÍGUEZ TÉLLEZ</v>
          </cell>
          <cell r="P54" t="str">
            <v>231-Prestar servicios profesionales al Instituto Distrital de Patrimonio Cultural, como apoyo en los procesos de planeación y seguimiento a los proyectos de la entidad, en el marco de la implementación y sostenibilidad de la política de planeación institucional del Modelo Integrado de Planeación y Gestión.</v>
          </cell>
          <cell r="Q54" t="str">
            <v xml:space="preserve"> Contrato de Prestación de Servicios</v>
          </cell>
          <cell r="R54" t="str">
            <v>Adición y Prorroga</v>
          </cell>
          <cell r="S54">
            <v>88000000</v>
          </cell>
          <cell r="T54">
            <v>4000000</v>
          </cell>
          <cell r="U54">
            <v>92000000</v>
          </cell>
          <cell r="V54" t="str">
            <v>11 Meses</v>
          </cell>
          <cell r="W54">
            <v>15</v>
          </cell>
          <cell r="X54">
            <v>345</v>
          </cell>
          <cell r="Y54">
            <v>44590</v>
          </cell>
          <cell r="Z54">
            <v>44939</v>
          </cell>
          <cell r="AA54">
            <v>44586</v>
          </cell>
          <cell r="AB54" t="str">
            <v>https://community.secop.gov.co/Public/Tendering/OpportunityDetail/Index?noticeUID=CO1.NTC.2693131&amp;isFromPublicArea=True&amp;isModal=true&amp;asPopupView=true</v>
          </cell>
          <cell r="AC54">
            <v>92000000</v>
          </cell>
          <cell r="AD54">
            <v>0</v>
          </cell>
          <cell r="AE54">
            <v>1</v>
          </cell>
        </row>
        <row r="55">
          <cell r="M55">
            <v>233</v>
          </cell>
          <cell r="N55">
            <v>80236599</v>
          </cell>
          <cell r="O55" t="str">
            <v>DEIVI OCTAVIO PINEDA PARRA</v>
          </cell>
          <cell r="P55" t="str">
            <v>416-Prestar servicios profesionales para desarrollar actividades relacionadas con el manejo de información, trámites contractuales y mejoramiento de procesos y procedimientos administrativos requeridos por la Subdirección de Gestión Corporativa.</v>
          </cell>
          <cell r="Q55" t="str">
            <v xml:space="preserve"> Contrato de Prestación de Servicios</v>
          </cell>
          <cell r="R55" t="str">
            <v>Adición y Prorroga</v>
          </cell>
          <cell r="S55">
            <v>55000000</v>
          </cell>
          <cell r="T55">
            <v>3333333</v>
          </cell>
          <cell r="U55">
            <v>58333333</v>
          </cell>
          <cell r="V55" t="str">
            <v>11 Meses</v>
          </cell>
          <cell r="W55">
            <v>20</v>
          </cell>
          <cell r="X55">
            <v>350</v>
          </cell>
          <cell r="Y55">
            <v>44592</v>
          </cell>
          <cell r="Z55">
            <v>44946</v>
          </cell>
          <cell r="AA55">
            <v>44587</v>
          </cell>
          <cell r="AB55" t="str">
            <v>https://community.secop.gov.co/Public/Tendering/OpportunityDetail/Index?noticeUID=CO1.NTC.2693598&amp;isFromPublicArea=True&amp;isModal=true&amp;asPopupView=true</v>
          </cell>
          <cell r="AC55">
            <v>58333333</v>
          </cell>
          <cell r="AD55">
            <v>0</v>
          </cell>
          <cell r="AE55">
            <v>1</v>
          </cell>
        </row>
        <row r="56">
          <cell r="M56">
            <v>235</v>
          </cell>
          <cell r="N56">
            <v>1020744369</v>
          </cell>
          <cell r="O56" t="str">
            <v>SILVIA REYES RANGEL</v>
          </cell>
          <cell r="P56" t="str">
            <v>508-Prestar servicios profesionales para apoyar al IDPC en el soporte, mantenimiento y actualización de las plataformas de los sitios web, así como el desarrollo de  proyectos digitales para el fortalecimiento de la comunicación pública y comunitaria.</v>
          </cell>
          <cell r="Q56" t="str">
            <v xml:space="preserve"> Contrato de Prestación de Servicios</v>
          </cell>
          <cell r="R56" t="str">
            <v>Adición y Prorroga</v>
          </cell>
          <cell r="S56">
            <v>66000000</v>
          </cell>
          <cell r="T56">
            <v>6000000</v>
          </cell>
          <cell r="U56">
            <v>72000000</v>
          </cell>
          <cell r="V56" t="str">
            <v>11 Meses</v>
          </cell>
          <cell r="W56">
            <v>30</v>
          </cell>
          <cell r="X56">
            <v>360</v>
          </cell>
          <cell r="Y56">
            <v>44592</v>
          </cell>
          <cell r="Z56">
            <v>44956</v>
          </cell>
          <cell r="AA56">
            <v>44588</v>
          </cell>
          <cell r="AB56" t="str">
            <v>https://community.secop.gov.co/Public/Tendering/OpportunityDetail/Index?noticeUID=CO1.NTC.2729635&amp;isFromPublicArea=True&amp;isModal=true&amp;asPopupView=true</v>
          </cell>
          <cell r="AC56">
            <v>72000000</v>
          </cell>
          <cell r="AD56">
            <v>0</v>
          </cell>
          <cell r="AE56">
            <v>1</v>
          </cell>
        </row>
        <row r="57">
          <cell r="M57">
            <v>247</v>
          </cell>
          <cell r="N57">
            <v>1030645700</v>
          </cell>
          <cell r="O57" t="str">
            <v>DANIEL FELIPE ZAPATA SANDOVAL</v>
          </cell>
          <cell r="P57" t="str">
            <v>276-
Prestar servicios de apoyo a la gestión al Instituto Distrital de Patrimonio Cultural en la ejecución de los procesos de mediación relacionados con estigmatización y en la generación de contenidos pedagógicos para el Museo de la Ciudad Autoconstruida.</v>
          </cell>
          <cell r="Q57" t="str">
            <v xml:space="preserve"> Contrato de Prestación de Servicios</v>
          </cell>
          <cell r="R57" t="str">
            <v>Adición y Prorroga</v>
          </cell>
          <cell r="S57">
            <v>20666667</v>
          </cell>
          <cell r="T57">
            <v>2800000</v>
          </cell>
          <cell r="U57">
            <v>23466667</v>
          </cell>
          <cell r="V57" t="str">
            <v>310 Dias</v>
          </cell>
          <cell r="W57">
            <v>42</v>
          </cell>
          <cell r="X57">
            <v>352</v>
          </cell>
          <cell r="Y57">
            <v>44593</v>
          </cell>
          <cell r="Z57">
            <v>44948</v>
          </cell>
          <cell r="AA57">
            <v>44587</v>
          </cell>
          <cell r="AB57" t="str">
            <v>https://community.secop.gov.co/Public/Tendering/OpportunityDetail/Index?noticeUID=CO1.NTC.2702287&amp;isFromPublicArea=True&amp;isModal=true&amp;asPopupView=true</v>
          </cell>
          <cell r="AC57">
            <v>23466667</v>
          </cell>
          <cell r="AD57">
            <v>0</v>
          </cell>
          <cell r="AE57">
            <v>1</v>
          </cell>
        </row>
        <row r="58">
          <cell r="M58">
            <v>250</v>
          </cell>
          <cell r="N58">
            <v>1018482746</v>
          </cell>
          <cell r="O58" t="str">
            <v>DIANA PAOLA CASTILLO HERRERA</v>
          </cell>
          <cell r="P58" t="str">
            <v>278-Prestar servicios de apoyo a la gestión al Instituto Distrital de Patrimonio Cultural en la ejecución de los procesos de mediación relacionados con defensa del territorio y en la generación de contenidos pedagógicos para el Museo de la Ciudad Autoconstruida.</v>
          </cell>
          <cell r="Q58" t="str">
            <v xml:space="preserve"> Contrato de Prestación de Servicios</v>
          </cell>
          <cell r="R58" t="str">
            <v>Adición y Prorroga</v>
          </cell>
          <cell r="S58">
            <v>20666667</v>
          </cell>
          <cell r="T58">
            <v>2800000</v>
          </cell>
          <cell r="U58">
            <v>23466667</v>
          </cell>
          <cell r="V58" t="str">
            <v>310 Dias</v>
          </cell>
          <cell r="W58">
            <v>42</v>
          </cell>
          <cell r="X58">
            <v>352</v>
          </cell>
          <cell r="Y58">
            <v>44593</v>
          </cell>
          <cell r="Z58">
            <v>44948</v>
          </cell>
          <cell r="AA58">
            <v>44587</v>
          </cell>
          <cell r="AB58" t="str">
            <v>https://community.secop.gov.co/Public/Tendering/OpportunityDetail/Index?noticeUID=CO1.NTC.2699758&amp;isFromPublicArea=True&amp;isModal=true&amp;asPopupView=true</v>
          </cell>
          <cell r="AC58">
            <v>23466667</v>
          </cell>
          <cell r="AD58">
            <v>0</v>
          </cell>
          <cell r="AE58">
            <v>1</v>
          </cell>
        </row>
        <row r="59">
          <cell r="M59">
            <v>298</v>
          </cell>
          <cell r="N59">
            <v>1022949143</v>
          </cell>
          <cell r="O59" t="str">
            <v>KATHERIN ANDREA CAMACHO HIGUERA</v>
          </cell>
          <cell r="P59" t="str">
            <v>307-Prestar servicios profesionales al Instituto Distrital de Patrimono Cultural para apoyar la gestión y dinamización de la Mesa Gestora, y las acciones de participación asociadas al Parque Arqueológico y del Patrimonio Cultural de Usme, en el marco del Convenio Interadministratvo FDLU-CIA-370-2021.</v>
          </cell>
          <cell r="Q59" t="str">
            <v xml:space="preserve"> Contrato de Prestación de Servicios</v>
          </cell>
          <cell r="R59" t="str">
            <v>Adición y Prorroga</v>
          </cell>
          <cell r="S59">
            <v>43000000</v>
          </cell>
          <cell r="T59">
            <v>17200000</v>
          </cell>
          <cell r="U59">
            <v>60200000</v>
          </cell>
          <cell r="V59" t="str">
            <v>10 Meses</v>
          </cell>
          <cell r="W59">
            <v>120</v>
          </cell>
          <cell r="X59">
            <v>420</v>
          </cell>
          <cell r="Y59">
            <v>44593</v>
          </cell>
          <cell r="Z59">
            <v>45015</v>
          </cell>
          <cell r="AA59">
            <v>44588</v>
          </cell>
          <cell r="AB59" t="str">
            <v>https://community.secop.gov.co/Public/Tendering/OpportunityDetail/Index?noticeUID=CO1.NTC.2738832&amp;isFromPublicArea=True&amp;isModal=true&amp;asPopupView=true</v>
          </cell>
          <cell r="AC59">
            <v>51600000</v>
          </cell>
          <cell r="AD59">
            <v>8600000</v>
          </cell>
          <cell r="AE59">
            <v>0.8571428571428571</v>
          </cell>
        </row>
        <row r="60">
          <cell r="M60">
            <v>301</v>
          </cell>
          <cell r="N60">
            <v>1012435890</v>
          </cell>
          <cell r="O60" t="str">
            <v>KAREN DANIELA ARCINIEGAS QUIROGA</v>
          </cell>
          <cell r="P60" t="str">
            <v>275-Prestar servicios de apoyo a la gestión al Instituto Distrital de Patrimonio Cultural en la ejecución de los procesos de mediación relacionados con niños y niñas y en la generación de contenidos pedagógicos para el Museo de la Ciudad Autoconstruida.</v>
          </cell>
          <cell r="Q60" t="str">
            <v xml:space="preserve"> Contrato de Prestación de Servicios</v>
          </cell>
          <cell r="R60" t="str">
            <v>Adición y Prorroga</v>
          </cell>
          <cell r="S60">
            <v>21000000</v>
          </cell>
          <cell r="T60">
            <v>2466667</v>
          </cell>
          <cell r="U60">
            <v>23466667</v>
          </cell>
          <cell r="V60" t="str">
            <v>315 Dias</v>
          </cell>
          <cell r="W60">
            <v>37</v>
          </cell>
          <cell r="X60">
            <v>352</v>
          </cell>
          <cell r="Y60">
            <v>44593</v>
          </cell>
          <cell r="Z60">
            <v>44948</v>
          </cell>
          <cell r="AA60">
            <v>44588</v>
          </cell>
          <cell r="AB60" t="str">
            <v>https://community.secop.gov.co/Public/Tendering/OpportunityDetail/Index?noticeUID=CO1.NTC.2739292&amp;isFromPublicArea=True&amp;isModal=true&amp;asPopupView=true</v>
          </cell>
          <cell r="AC60">
            <v>23466667</v>
          </cell>
          <cell r="AD60">
            <v>0</v>
          </cell>
          <cell r="AE60">
            <v>1</v>
          </cell>
        </row>
        <row r="61">
          <cell r="M61">
            <v>303</v>
          </cell>
          <cell r="N61">
            <v>52439734</v>
          </cell>
          <cell r="O61" t="str">
            <v>BIBIANA CASTRO RAMÍREZ</v>
          </cell>
          <cell r="P61" t="str">
            <v>154-Prestar servicios profesionales al Instituto Distrital de Patrimonio Cultural para apoyar la revisión de la sintaxis, semántica y ortografía de páginas de texto a ser publicadas por la entidad en el marco de la estrategia de territorialización del Museo de Bogotá.</v>
          </cell>
          <cell r="Q61" t="str">
            <v xml:space="preserve"> Contrato de Prestación de Servicios</v>
          </cell>
          <cell r="R61" t="str">
            <v>Prorroga</v>
          </cell>
          <cell r="S61">
            <v>9500000</v>
          </cell>
          <cell r="T61">
            <v>0</v>
          </cell>
          <cell r="U61">
            <v>9500000</v>
          </cell>
          <cell r="V61" t="str">
            <v>10 Meses</v>
          </cell>
          <cell r="W61">
            <v>120</v>
          </cell>
          <cell r="X61">
            <v>420</v>
          </cell>
          <cell r="Y61">
            <v>44593</v>
          </cell>
          <cell r="Z61">
            <v>45016</v>
          </cell>
          <cell r="AA61">
            <v>44588</v>
          </cell>
          <cell r="AB61" t="str">
            <v>https://community.secop.gov.co/Public/Tendering/OpportunityDetail/Index?noticeUID=CO1.NTC.2743647&amp;isFromPublicArea=True&amp;isModal=true&amp;asPopupView=true</v>
          </cell>
          <cell r="AC61">
            <v>5605000</v>
          </cell>
          <cell r="AD61">
            <v>3895000</v>
          </cell>
          <cell r="AE61">
            <v>0.59</v>
          </cell>
        </row>
        <row r="62">
          <cell r="M62">
            <v>311</v>
          </cell>
          <cell r="N62">
            <v>1016017694</v>
          </cell>
          <cell r="O62" t="str">
            <v>LORENA MARÍA CRUZ CORAL</v>
          </cell>
          <cell r="P62" t="str">
            <v>510-Prestar servicios profesionales al Instituto Distrital de Patrimono Cultural para apoyar las acciones de arqueología preventiva y pública del Parque Arqueológico y del Patrimonio Cultural de Usme en el marco del Convenio Interadministratvo FDLU-CIA-370-2021.</v>
          </cell>
          <cell r="Q62" t="str">
            <v xml:space="preserve"> Contrato de Prestación de Servicios</v>
          </cell>
          <cell r="R62" t="str">
            <v>Adición y Prorroga</v>
          </cell>
          <cell r="S62">
            <v>36000000</v>
          </cell>
          <cell r="T62">
            <v>15333333</v>
          </cell>
          <cell r="U62">
            <v>51333333</v>
          </cell>
          <cell r="V62" t="str">
            <v>9 Meses</v>
          </cell>
          <cell r="W62">
            <v>115</v>
          </cell>
          <cell r="X62">
            <v>385</v>
          </cell>
          <cell r="Y62">
            <v>44593</v>
          </cell>
          <cell r="Z62">
            <v>44982</v>
          </cell>
          <cell r="AA62">
            <v>44589</v>
          </cell>
          <cell r="AB62" t="str">
            <v>https://community.secop.gov.co/Public/Tendering/OpportunityDetail/Index?noticeUID=CO1.NTC.2771673&amp;isFromPublicArea=True&amp;isModal=true&amp;asPopupView=true</v>
          </cell>
          <cell r="AC62">
            <v>44000000</v>
          </cell>
          <cell r="AD62">
            <v>7333333</v>
          </cell>
          <cell r="AE62">
            <v>0.85714286270871987</v>
          </cell>
        </row>
        <row r="63">
          <cell r="M63">
            <v>316</v>
          </cell>
          <cell r="N63">
            <v>52513736</v>
          </cell>
          <cell r="O63" t="str">
            <v>ORIELLY SIMANCA CASTILLO</v>
          </cell>
          <cell r="P63" t="str">
            <v>43-Prestar servicios profesionales al Instituto Distrital de Patrimonio Cultural para apoyar el desarrollo de los procesos de activación relacionados con el fortalecimiento de tejidos productivos en los entornos patrimoniales.</v>
          </cell>
          <cell r="Q63" t="str">
            <v xml:space="preserve"> Contrato de Prestación de Servicios</v>
          </cell>
          <cell r="R63" t="str">
            <v>Suspendido</v>
          </cell>
          <cell r="S63">
            <v>65000000</v>
          </cell>
          <cell r="T63">
            <v>0</v>
          </cell>
          <cell r="U63">
            <v>65000000</v>
          </cell>
          <cell r="V63" t="str">
            <v>10 Meses</v>
          </cell>
          <cell r="W63">
            <v>0</v>
          </cell>
          <cell r="X63">
            <v>300</v>
          </cell>
          <cell r="Y63">
            <v>44589</v>
          </cell>
          <cell r="Z63">
            <v>44892</v>
          </cell>
          <cell r="AA63">
            <v>44588</v>
          </cell>
          <cell r="AB63" t="str">
            <v>https://community.secop.gov.co/Public/Tendering/OpportunityDetail/Index?noticeUID=CO1.NTC.2741440&amp;isFromPublicArea=True&amp;isModal=true&amp;asPopupView=true</v>
          </cell>
          <cell r="AC63">
            <v>866667</v>
          </cell>
        </row>
        <row r="64">
          <cell r="M64">
            <v>350</v>
          </cell>
          <cell r="N64">
            <v>900459737</v>
          </cell>
          <cell r="O64" t="str">
            <v>GRUPO EDS AUTOGAS S.A.S.</v>
          </cell>
          <cell r="P64" t="str">
            <v>445-Contratar el suministro de combustible para los vehiculos del Instituto Distrital de Patrimonio Cultural.</v>
          </cell>
          <cell r="Q64" t="str">
            <v>7 7. Suministro</v>
          </cell>
          <cell r="R64" t="str">
            <v>Prorroga</v>
          </cell>
          <cell r="S64">
            <v>28500000</v>
          </cell>
          <cell r="T64">
            <v>0</v>
          </cell>
          <cell r="U64">
            <v>28500000</v>
          </cell>
          <cell r="V64" t="str">
            <v>10 Meses</v>
          </cell>
          <cell r="W64">
            <v>90</v>
          </cell>
          <cell r="X64">
            <v>300</v>
          </cell>
          <cell r="Y64">
            <v>44617</v>
          </cell>
          <cell r="Z64">
            <v>45009</v>
          </cell>
          <cell r="AA64">
            <v>44617</v>
          </cell>
          <cell r="AB64" t="str">
            <v>https://colombiacompra.gov.co/tienda-virtual-del-estado-colombiano/ordenes-compra/85907</v>
          </cell>
          <cell r="AC64">
            <v>20827131</v>
          </cell>
          <cell r="AD64">
            <v>7672869</v>
          </cell>
          <cell r="AE64">
            <v>0.73077652631578949</v>
          </cell>
        </row>
        <row r="65">
          <cell r="M65">
            <v>351</v>
          </cell>
          <cell r="N65">
            <v>860002400</v>
          </cell>
          <cell r="O65" t="str">
            <v>LA PREVISORA COMPAÑÍA DE SEGUROS</v>
          </cell>
          <cell r="P65" t="str">
            <v>"CONTRATAR UN PROGRAMA DE SEGUROS QUE AMPARE LOS BIENES E INTERESES PATRIMONIALES DEL INSTITUTO DISTRITAL DE PATRIMONIO CULTURAL Y AQUELLOS POR LOS CUALES SEA O LLEGARE A SEA RESPONSABLE GRUPO 1</v>
          </cell>
          <cell r="Q65" t="str">
            <v>Contrato de seguros</v>
          </cell>
          <cell r="S65">
            <v>1534197892</v>
          </cell>
          <cell r="T65">
            <v>0</v>
          </cell>
          <cell r="U65">
            <v>1534197892</v>
          </cell>
          <cell r="V65" t="str">
            <v>365 Dias</v>
          </cell>
          <cell r="W65">
            <v>0</v>
          </cell>
          <cell r="X65">
            <v>365</v>
          </cell>
          <cell r="Y65">
            <v>44657</v>
          </cell>
          <cell r="Z65">
            <v>45021</v>
          </cell>
          <cell r="AA65">
            <v>44637</v>
          </cell>
          <cell r="AB65" t="str">
            <v>https://community.secop.gov.co/Public/Tendering/OpportunityDetail/Index?noticeUID=CO1.NTC.2828702&amp;isFromPublicArea=True&amp;isModal=False</v>
          </cell>
          <cell r="AC65" t="e">
            <v>#N/A</v>
          </cell>
          <cell r="AD65" t="e">
            <v>#N/A</v>
          </cell>
          <cell r="AE65">
            <v>0</v>
          </cell>
        </row>
        <row r="66">
          <cell r="M66">
            <v>352</v>
          </cell>
          <cell r="N66">
            <v>860002534</v>
          </cell>
          <cell r="O66" t="str">
            <v>ZURICH COLOMBIA SEGUROS SA</v>
          </cell>
          <cell r="P66" t="str">
            <v>CONTRATAR UN PROGRAMA DE SEGUROS QUE AMPARE LOS BIENES E INTERESES PATRIMONIALES DEL INSTITUTO DISTRITAL DE PATRIMONIO CULTURAL Y AQUELLOS POR LOS CUALES SEA O LLEGARE A SEA RESPONSABLE GRUPO 2.</v>
          </cell>
          <cell r="Q66" t="str">
            <v>Contrato de seguros</v>
          </cell>
          <cell r="S66">
            <v>9544160</v>
          </cell>
          <cell r="T66">
            <v>0</v>
          </cell>
          <cell r="U66">
            <v>9544160</v>
          </cell>
          <cell r="V66" t="str">
            <v>365 Dias</v>
          </cell>
          <cell r="W66">
            <v>0</v>
          </cell>
          <cell r="X66">
            <v>365</v>
          </cell>
          <cell r="Y66">
            <v>44656</v>
          </cell>
          <cell r="Z66">
            <v>45020</v>
          </cell>
          <cell r="AA66">
            <v>44637</v>
          </cell>
          <cell r="AB66" t="str">
            <v>https://community.secop.gov.co/Public/Tendering/OpportunityDetail/Index?noticeUID=CO1.NTC.2828702&amp;isFromPublicArea=True&amp;isModal=False</v>
          </cell>
          <cell r="AC66">
            <v>9544159</v>
          </cell>
          <cell r="AD66">
            <v>1</v>
          </cell>
          <cell r="AE66">
            <v>0.99999989522388555</v>
          </cell>
        </row>
        <row r="67">
          <cell r="M67">
            <v>354</v>
          </cell>
          <cell r="N67">
            <v>900332071</v>
          </cell>
          <cell r="O67" t="str">
            <v>SOLUCIONES EN INGENIERIA Y SOFTWARE S.A.S.</v>
          </cell>
          <cell r="P67" t="str">
            <v>(343- 455- 458) CONTRATAR LA ACTUALIZACIÓN, MANTENIMIENTO Y SOPORTE DE SOFTWARE SIIGO CONFORME LO REQUERIDO POR EL INSTITUTO DISTRITAL DE PATRIMONIO CULTURAL.</v>
          </cell>
          <cell r="Q67" t="str">
            <v xml:space="preserve"> Contrato de Prestación de Servicios</v>
          </cell>
          <cell r="S67">
            <v>13331773</v>
          </cell>
          <cell r="T67">
            <v>0</v>
          </cell>
          <cell r="U67">
            <v>13331773</v>
          </cell>
          <cell r="V67" t="str">
            <v>10 Meses</v>
          </cell>
          <cell r="W67">
            <v>0</v>
          </cell>
          <cell r="X67">
            <v>300</v>
          </cell>
          <cell r="Y67">
            <v>44652</v>
          </cell>
          <cell r="Z67">
            <v>44957</v>
          </cell>
          <cell r="AA67">
            <v>44649</v>
          </cell>
          <cell r="AB67" t="str">
            <v>https://community.secop.gov.co/Public/Tendering/OpportunityDetail/Index?noticeUID=CO1.NTC.2876603&amp;isFromPublicArea=True&amp;isModal=False</v>
          </cell>
          <cell r="AC67" t="e">
            <v>#N/A</v>
          </cell>
          <cell r="AD67" t="e">
            <v>#N/A</v>
          </cell>
          <cell r="AE67">
            <v>0</v>
          </cell>
        </row>
        <row r="68">
          <cell r="M68">
            <v>355</v>
          </cell>
          <cell r="N68">
            <v>800148041</v>
          </cell>
          <cell r="O68" t="str">
            <v>SERVI LIMPIEZA S.A.</v>
          </cell>
          <cell r="P68" t="str">
            <v>261-474 Contratar la prestación del servicio integral de aseo, cafetería y fumigación, incluidos los insumos, para las sedes del Instituto Distrital de Patrimonio Cultural.</v>
          </cell>
          <cell r="Q68" t="str">
            <v xml:space="preserve"> Contrato de Prestación de Servicios</v>
          </cell>
          <cell r="R68" t="str">
            <v>Adicion y Prorroga</v>
          </cell>
          <cell r="S68">
            <v>220465372.90000001</v>
          </cell>
          <cell r="T68">
            <v>113310323</v>
          </cell>
          <cell r="U68">
            <v>333775695.87</v>
          </cell>
          <cell r="V68" t="str">
            <v>6 Meses</v>
          </cell>
          <cell r="W68">
            <v>90</v>
          </cell>
          <cell r="X68">
            <v>270</v>
          </cell>
          <cell r="Y68">
            <v>44652</v>
          </cell>
          <cell r="Z68">
            <v>45016</v>
          </cell>
          <cell r="AA68">
            <v>44649</v>
          </cell>
          <cell r="AB68" t="str">
            <v>https://colombiacompra.gov.co/tienda-virtual-del-estado-colombiano/ordenes-compra/87499</v>
          </cell>
          <cell r="AC68">
            <v>306408209</v>
          </cell>
          <cell r="AD68">
            <v>5084632</v>
          </cell>
          <cell r="AE68">
            <v>0.9836765686695188</v>
          </cell>
        </row>
        <row r="69">
          <cell r="M69">
            <v>356</v>
          </cell>
          <cell r="N69">
            <v>805000867</v>
          </cell>
          <cell r="O69" t="str">
            <v xml:space="preserve">CORREAGRO SA COMISIONISTA DE BOLSA </v>
          </cell>
          <cell r="P69" t="str">
            <v>(59/ 260/ 316/ 473) Contratar la prestación del servicio de vigilancia y seguridad privada para custodiar los bienes de propiedad y a cargo del IDPC</v>
          </cell>
          <cell r="Q69" t="str">
            <v>Atípicos</v>
          </cell>
          <cell r="S69">
            <v>1468208887</v>
          </cell>
          <cell r="T69">
            <v>0</v>
          </cell>
          <cell r="U69">
            <v>1339411573</v>
          </cell>
          <cell r="V69" t="str">
            <v>315 Días</v>
          </cell>
          <cell r="W69">
            <v>0</v>
          </cell>
          <cell r="X69">
            <v>315</v>
          </cell>
          <cell r="Y69">
            <v>44657</v>
          </cell>
          <cell r="Z69">
            <v>44977</v>
          </cell>
          <cell r="AA69">
            <v>44656</v>
          </cell>
          <cell r="AB69" t="str">
            <v>https://community.secop.gov.co/Public/Tendering/OpportunityDetail/Index?noticeUID=CO1.NTC.2898721&amp;isFromPublicArea=True&amp;isModal=False</v>
          </cell>
          <cell r="AC69">
            <v>1114992958</v>
          </cell>
          <cell r="AD69">
            <v>395388334</v>
          </cell>
          <cell r="AE69">
            <v>0.73821952370951371</v>
          </cell>
        </row>
        <row r="70">
          <cell r="M70">
            <v>357</v>
          </cell>
          <cell r="N70">
            <v>901006249</v>
          </cell>
          <cell r="O70" t="str">
            <v>TALLERES CARSONI S.A.S</v>
          </cell>
          <cell r="P70" t="str">
            <v xml:space="preserve">479- Contratar el servicio de mantenimiento para los vehículos del IDPC, con suministros de repuestos, baterías y accesorios.   </v>
          </cell>
          <cell r="Q70" t="str">
            <v xml:space="preserve"> Contrato de Prestación de Servicios</v>
          </cell>
          <cell r="R70" t="str">
            <v>Prorroga</v>
          </cell>
          <cell r="S70">
            <v>23747000</v>
          </cell>
          <cell r="T70">
            <v>0</v>
          </cell>
          <cell r="U70">
            <v>23747000</v>
          </cell>
          <cell r="V70" t="str">
            <v>8 Meses</v>
          </cell>
          <cell r="W70">
            <v>88</v>
          </cell>
          <cell r="X70">
            <v>240</v>
          </cell>
          <cell r="Y70">
            <v>44684</v>
          </cell>
          <cell r="Z70">
            <v>45016</v>
          </cell>
          <cell r="AA70">
            <v>44678</v>
          </cell>
          <cell r="AB70" t="str">
            <v>https://community.secop.gov.co/Public/Tendering/OpportunityDetail/Index?noticeUID=CO1.NTC.2909327&amp;isFromPublicArea=True&amp;isModal=False</v>
          </cell>
          <cell r="AC70">
            <v>17949185</v>
          </cell>
          <cell r="AD70">
            <v>5797815</v>
          </cell>
          <cell r="AE70">
            <v>0.75585063376426498</v>
          </cell>
        </row>
        <row r="71">
          <cell r="M71">
            <v>360</v>
          </cell>
          <cell r="N71">
            <v>901446013</v>
          </cell>
          <cell r="O71" t="str">
            <v>UNION TEMPORAL ESPECIALES COLOMBIA COMPRA 2020</v>
          </cell>
          <cell r="P71" t="str">
            <v>(67-446-531-532-533-534-535-536-537-538) Contratar el servicio de transporte terrestre especial de pasajeros para el Instituto Distrital de Patrimonio Cultural.</v>
          </cell>
          <cell r="Q71" t="str">
            <v xml:space="preserve"> Contrato de Prestación de Servicios</v>
          </cell>
          <cell r="R71" t="str">
            <v>Prorroga</v>
          </cell>
          <cell r="S71">
            <v>149931645.93000001</v>
          </cell>
          <cell r="T71">
            <v>0</v>
          </cell>
          <cell r="U71">
            <v>149931645.93000001</v>
          </cell>
          <cell r="V71" t="str">
            <v>4 Meses</v>
          </cell>
          <cell r="W71">
            <v>177</v>
          </cell>
          <cell r="X71">
            <v>297</v>
          </cell>
          <cell r="Y71">
            <v>44713</v>
          </cell>
          <cell r="Z71">
            <v>45015</v>
          </cell>
          <cell r="AA71">
            <v>44713</v>
          </cell>
          <cell r="AB71" t="str">
            <v>https://www.colombiacompra.gov.co/tienda-virtual-del-estado-colombiano/ordenes-compra/91075</v>
          </cell>
          <cell r="AC71">
            <v>138489241</v>
          </cell>
          <cell r="AD71">
            <v>11442405</v>
          </cell>
          <cell r="AE71">
            <v>0.92368252263434769</v>
          </cell>
        </row>
        <row r="72">
          <cell r="M72">
            <v>363</v>
          </cell>
          <cell r="N72">
            <v>860004023</v>
          </cell>
          <cell r="O72" t="str">
            <v>RAPIDO GIGANTE SAS</v>
          </cell>
          <cell r="P72" t="str">
            <v>(Cod. - 169 – 333 - 353) Contratar el servicio de transporte terrestre de carga incluyendo conductor y combustible, para transportar insumos, materiales, herramientas y los equipos de trabajo para realizar las actividades que se requieran con la comunidad por parte de las subdirecciones de la entidad.</v>
          </cell>
          <cell r="Q72" t="str">
            <v xml:space="preserve"> Contrato de Prestación de Servicios</v>
          </cell>
          <cell r="S72">
            <v>88000000</v>
          </cell>
          <cell r="T72">
            <v>0</v>
          </cell>
          <cell r="U72">
            <v>88000000</v>
          </cell>
          <cell r="V72" t="str">
            <v>8 Meses</v>
          </cell>
          <cell r="W72">
            <v>0</v>
          </cell>
          <cell r="X72">
            <v>240</v>
          </cell>
          <cell r="Y72">
            <v>44747</v>
          </cell>
          <cell r="Z72">
            <v>44989</v>
          </cell>
          <cell r="AA72">
            <v>44728</v>
          </cell>
          <cell r="AB72" t="str">
            <v>https://community.secop.gov.co/Public/Tendering/OpportunityDetail/Index?noticeUID=CO1.NTC.2943189&amp;isFromPublicArea=True&amp;isModal=False</v>
          </cell>
          <cell r="AC72">
            <v>54789200</v>
          </cell>
          <cell r="AD72">
            <v>33210800</v>
          </cell>
          <cell r="AE72">
            <v>0.62260454545454547</v>
          </cell>
        </row>
        <row r="73">
          <cell r="M73">
            <v>372</v>
          </cell>
          <cell r="N73">
            <v>1010169252</v>
          </cell>
          <cell r="O73" t="str">
            <v>Diego Humberto Pulido Lopez</v>
          </cell>
          <cell r="P73" t="str">
            <v>573-Prestar servicios profesionales al Instituto Distrital de Patrimonio Cultural apoyando la gestión y actualización del inventario de bienes de interés cultural BIC del Distrito Capital de acuerdo con los lineamientos de la Subdirección de Protección e Intervención del Patrimonio.</v>
          </cell>
          <cell r="Q73" t="str">
            <v xml:space="preserve"> Contrato de Prestación de Servicios</v>
          </cell>
          <cell r="R73" t="str">
            <v>Adición y Prorroga</v>
          </cell>
          <cell r="S73">
            <v>28950000</v>
          </cell>
          <cell r="T73">
            <v>5790000</v>
          </cell>
          <cell r="U73">
            <v>34740000</v>
          </cell>
          <cell r="V73" t="str">
            <v>5 Meses</v>
          </cell>
          <cell r="W73">
            <v>30</v>
          </cell>
          <cell r="X73">
            <v>180</v>
          </cell>
          <cell r="Y73">
            <v>44774</v>
          </cell>
          <cell r="Z73">
            <v>44956</v>
          </cell>
          <cell r="AA73">
            <v>44768</v>
          </cell>
          <cell r="AB73" t="str">
            <v>https://community.secop.gov.co/Public/Tendering/OpportunityDetail/Index?noticeUID=CO1.NTC.3065749&amp;isFromPublicArea=True&amp;isModal=False</v>
          </cell>
          <cell r="AC73">
            <v>34740000</v>
          </cell>
          <cell r="AD73">
            <v>0</v>
          </cell>
          <cell r="AE73">
            <v>1</v>
          </cell>
        </row>
        <row r="74">
          <cell r="M74">
            <v>381</v>
          </cell>
          <cell r="N74">
            <v>860044113</v>
          </cell>
          <cell r="O74" t="str">
            <v>Fundación Gilberto Alzate Avendaño (FUGA)</v>
          </cell>
          <cell r="P74" t="str">
            <v>Aunar esfuerzos y recursos técnicos, administrativos, presupuestales y jurídicos para realizar el diseño de la sobrecubierta y las obras de primeros auxilios en el inmueble ubicado en la carrera 3 No. 10-27, de propiedad de la Fundación Gilberto Alzate Avendaño</v>
          </cell>
          <cell r="Q74" t="str">
            <v>Convenio</v>
          </cell>
          <cell r="S74">
            <v>0</v>
          </cell>
          <cell r="T74">
            <v>0</v>
          </cell>
          <cell r="U74">
            <v>0</v>
          </cell>
          <cell r="V74" t="str">
            <v>8 Meses</v>
          </cell>
          <cell r="W74">
            <v>0</v>
          </cell>
          <cell r="X74">
            <v>240</v>
          </cell>
          <cell r="Y74">
            <v>44769</v>
          </cell>
          <cell r="Z74">
            <v>45011</v>
          </cell>
          <cell r="AA74">
            <v>44769</v>
          </cell>
          <cell r="AB74" t="str">
            <v>https://www.secop.gov.co/CO1ContractsManagement/Tendering/ProcurementContractEdit/View?docUniqueIdentifier=CO1.PCCNTR.3848795&amp;prevCtxUrl=https%3a%2f%2fwww.secop.gov.co%2fCO1ContractsManagement%2fTendering%2fProcurementContractManagement%2fIndex&amp;prevCtxLbl=Contratos+</v>
          </cell>
          <cell r="AC74" t="e">
            <v>#N/A</v>
          </cell>
          <cell r="AD74" t="e">
            <v>#N/A</v>
          </cell>
          <cell r="AE74">
            <v>0</v>
          </cell>
        </row>
        <row r="75">
          <cell r="M75">
            <v>382</v>
          </cell>
          <cell r="N75">
            <v>51635939</v>
          </cell>
          <cell r="O75" t="str">
            <v>AURA HERMINDA LOPEZ SALAZAR</v>
          </cell>
          <cell r="P75" t="str">
            <v>417-Prestar servicios profesionales al IDPC para apoyar la aplicación y control del proceso de gestión financiera, en el marco de la implementación de la política de gestión presupuestal y eficiencia del gasto público.</v>
          </cell>
          <cell r="Q75" t="str">
            <v xml:space="preserve"> Contrato de Prestación de Servicios</v>
          </cell>
          <cell r="R75" t="str">
            <v>Adición y Prorroga</v>
          </cell>
          <cell r="S75">
            <v>40000000</v>
          </cell>
          <cell r="T75">
            <v>3466667</v>
          </cell>
          <cell r="U75">
            <v>43466667</v>
          </cell>
          <cell r="V75" t="str">
            <v>5 Meses</v>
          </cell>
          <cell r="W75">
            <v>13</v>
          </cell>
          <cell r="X75">
            <v>163</v>
          </cell>
          <cell r="Y75">
            <v>44774</v>
          </cell>
          <cell r="Z75">
            <v>44939</v>
          </cell>
          <cell r="AA75">
            <v>44771</v>
          </cell>
          <cell r="AB75" t="str">
            <v>https://community.secop.gov.co/Public/Tendering/OpportunityDetail/Index?noticeUID=CO1.NTC.3084838&amp;isFromPublicArea=True&amp;isModal=False</v>
          </cell>
          <cell r="AC75">
            <v>43466667</v>
          </cell>
          <cell r="AD75">
            <v>0</v>
          </cell>
          <cell r="AE75">
            <v>1</v>
          </cell>
        </row>
        <row r="76">
          <cell r="M76">
            <v>383</v>
          </cell>
          <cell r="N76">
            <v>1023960932</v>
          </cell>
          <cell r="O76" t="str">
            <v>DAYANA NICHOLE MORENO TALERO</v>
          </cell>
          <cell r="P76" t="str">
            <v>556-Prestar servicios profesionales para apoyar el desarrollo de actividades de Bienestar, Seguridad y Salud en el Trabajo y demás asuntos relacionados con la Gestión del Talento Humano en el IDPC.</v>
          </cell>
          <cell r="Q76" t="str">
            <v xml:space="preserve"> Contrato de Prestación de Servicios</v>
          </cell>
          <cell r="R76" t="str">
            <v>Adición y Prorroga</v>
          </cell>
          <cell r="S76">
            <v>20600000</v>
          </cell>
          <cell r="T76">
            <v>3158667</v>
          </cell>
          <cell r="U76">
            <v>23758667</v>
          </cell>
          <cell r="V76" t="str">
            <v>5 Meses</v>
          </cell>
          <cell r="W76">
            <v>23</v>
          </cell>
          <cell r="X76">
            <v>173</v>
          </cell>
          <cell r="Y76">
            <v>44774</v>
          </cell>
          <cell r="Z76">
            <v>44949</v>
          </cell>
          <cell r="AA76">
            <v>44771</v>
          </cell>
          <cell r="AB76" t="str">
            <v xml:space="preserve">https://community.secop.gov.co/Public/Tendering/OpportunityDetail/Index?noticeUID=CO1.NTC.3084955&amp;isFromPublicArea=True&amp;isModal=False
</v>
          </cell>
          <cell r="AC76">
            <v>23758667</v>
          </cell>
          <cell r="AD76">
            <v>0</v>
          </cell>
          <cell r="AE76">
            <v>1</v>
          </cell>
        </row>
        <row r="77">
          <cell r="M77">
            <v>387</v>
          </cell>
          <cell r="N77" t="str">
            <v>53011202
1019035109</v>
          </cell>
          <cell r="O77" t="str">
            <v>SANDRA JANETH RUEDA IBAÑEZ
DIEGO ALEJANDRO JARAMILLO MUÑOZ</v>
          </cell>
          <cell r="P77" t="str">
            <v xml:space="preserve">590-Prestar servicios profesionales al Instituto Distrital de Patrimonio Cultural para apoyar en la gestión de la Oficina Asesora Jurídica en los asuntos de orden administrativo y jurídico que sean necesarias para el desempeño institucional </v>
          </cell>
          <cell r="Q77" t="str">
            <v xml:space="preserve"> Contrato de Prestación de Servicios</v>
          </cell>
          <cell r="R77" t="str">
            <v>Cesión - Adición y Prorroga</v>
          </cell>
          <cell r="S77">
            <v>24878753</v>
          </cell>
          <cell r="T77">
            <v>5485079</v>
          </cell>
          <cell r="U77">
            <v>30363832</v>
          </cell>
          <cell r="V77" t="str">
            <v>127 Días</v>
          </cell>
          <cell r="W77">
            <v>0</v>
          </cell>
          <cell r="X77">
            <v>155</v>
          </cell>
          <cell r="Y77">
            <v>44775</v>
          </cell>
          <cell r="Z77">
            <v>44932</v>
          </cell>
          <cell r="AA77">
            <v>44774</v>
          </cell>
          <cell r="AB77" t="str">
            <v>https://community.secop.gov.co/Public/Tendering/OpportunityDetail/Index?noticeUID=CO1.NTC.3094119&amp;isFromPublicArea=True&amp;isModal=False</v>
          </cell>
          <cell r="AC77">
            <v>29188454</v>
          </cell>
          <cell r="AD77">
            <v>1175378</v>
          </cell>
          <cell r="AE77">
            <v>0.96129019551945882</v>
          </cell>
        </row>
        <row r="78">
          <cell r="M78">
            <v>388</v>
          </cell>
          <cell r="N78">
            <v>860005289</v>
          </cell>
          <cell r="O78" t="str">
            <v>ASCENSORES SCHINDLER DE COLOMBIA S.A.S.</v>
          </cell>
          <cell r="P78" t="str">
            <v>483-Contratar la prestación de servicios de mantenimiento para los ascensores Schindler ubicados en las sedes del IDPC.</v>
          </cell>
          <cell r="Q78" t="str">
            <v xml:space="preserve"> Contrato de Prestación de Servicios</v>
          </cell>
          <cell r="R78" t="str">
            <v>Prorroga</v>
          </cell>
          <cell r="S78">
            <v>12200000</v>
          </cell>
          <cell r="T78">
            <v>0</v>
          </cell>
          <cell r="U78">
            <v>12200000</v>
          </cell>
          <cell r="V78" t="str">
            <v>135 Días</v>
          </cell>
          <cell r="W78">
            <v>87</v>
          </cell>
          <cell r="X78">
            <v>135</v>
          </cell>
          <cell r="Y78">
            <v>44795</v>
          </cell>
          <cell r="Z78">
            <v>45016</v>
          </cell>
          <cell r="AA78">
            <v>44790</v>
          </cell>
          <cell r="AB78" t="str">
            <v>https://community.secop.gov.co/Public/Tendering/OpportunityDetail/Index?noticeUID=CO1.NTC.3146828&amp;isFromPublicArea=True&amp;isModal=False</v>
          </cell>
          <cell r="AC78">
            <v>1129748</v>
          </cell>
          <cell r="AD78">
            <v>11070252</v>
          </cell>
          <cell r="AE78">
            <v>9.2602295081967212E-2</v>
          </cell>
        </row>
        <row r="79">
          <cell r="M79">
            <v>390</v>
          </cell>
          <cell r="N79">
            <v>890802221</v>
          </cell>
          <cell r="O79" t="str">
            <v>EXCURSIONES AMISTAD S.A.S. Y/O ADESCUBRIR TRAVEL &amp; ADVENTURE S.A.S</v>
          </cell>
          <cell r="P79" t="str">
            <v>(540), (541), (542), (543), (544), (545), (546), (547), (548), (549), (550), (551), (552) Prestar el servicio de apoyo logístico para la realización de actividades misionales en el marco de la implementación y socialización de las estrategias de participación ciudadana que realice el IDPC en cumplimiento de sus funciones”</v>
          </cell>
          <cell r="Q79" t="str">
            <v xml:space="preserve"> Contrato de Prestación de Servicios</v>
          </cell>
          <cell r="R79" t="str">
            <v>Adición y Prorroga</v>
          </cell>
          <cell r="S79">
            <v>554589672</v>
          </cell>
          <cell r="T79">
            <v>43500015</v>
          </cell>
          <cell r="U79">
            <v>598089687</v>
          </cell>
          <cell r="V79" t="str">
            <v>135 Días</v>
          </cell>
          <cell r="W79">
            <v>180</v>
          </cell>
          <cell r="X79">
            <v>315</v>
          </cell>
          <cell r="Y79">
            <v>44795</v>
          </cell>
          <cell r="Z79">
            <v>45107</v>
          </cell>
          <cell r="AA79">
            <v>44792</v>
          </cell>
          <cell r="AB79" t="str">
            <v>https://community.secop.gov.co/Public/Tendering/OpportunityDetail/Index?noticeUID=CO1.NTC.3005198&amp;isFromPublicArea=True&amp;isModal=False</v>
          </cell>
          <cell r="AC79">
            <v>405696268</v>
          </cell>
          <cell r="AD79">
            <v>192393419</v>
          </cell>
          <cell r="AE79">
            <v>0.67832011957096328</v>
          </cell>
        </row>
        <row r="80">
          <cell r="M80">
            <v>391</v>
          </cell>
          <cell r="N80">
            <v>79840342</v>
          </cell>
          <cell r="O80" t="str">
            <v>JAIR ALEJANDRO ALVARADO SOTO</v>
          </cell>
          <cell r="P80" t="str">
            <v>599-Prestar servicios profesionales al Instituto Distrital de Patrimonio Cultural para apoyar el desarrollo de las etapas precontractuales, contractuales y postcontractuales y en el seguimiento técnico de los procesos y proyectos de la Subdirección de Protección e Intervención del Patrimonio</v>
          </cell>
          <cell r="Q80" t="str">
            <v xml:space="preserve"> Contrato de Prestación de Servicios</v>
          </cell>
          <cell r="R80" t="str">
            <v>Adición y Prorroga</v>
          </cell>
          <cell r="S80">
            <v>25832400</v>
          </cell>
          <cell r="T80">
            <v>12916200</v>
          </cell>
          <cell r="U80">
            <v>38748600</v>
          </cell>
          <cell r="V80" t="str">
            <v>4 Meses</v>
          </cell>
          <cell r="W80">
            <v>60</v>
          </cell>
          <cell r="X80">
            <v>180</v>
          </cell>
          <cell r="Y80">
            <v>44792</v>
          </cell>
          <cell r="Z80">
            <v>44975</v>
          </cell>
          <cell r="AA80">
            <v>44791</v>
          </cell>
          <cell r="AB80" t="str">
            <v>https://community.secop.gov.co/Public/Tendering/OpportunityDetail/Index?noticeUID=CO1.NTC.3163934&amp;isFromPublicArea=True&amp;isModal=False</v>
          </cell>
          <cell r="AC80">
            <v>34873740</v>
          </cell>
          <cell r="AD80">
            <v>3874860</v>
          </cell>
          <cell r="AE80">
            <v>0.9</v>
          </cell>
        </row>
        <row r="81">
          <cell r="M81">
            <v>395</v>
          </cell>
          <cell r="N81">
            <v>800172158</v>
          </cell>
          <cell r="O81" t="str">
            <v>TRANSPORTES Y MUDANZAS CHICO S A S</v>
          </cell>
          <cell r="P81" t="str">
            <v>448-Contratar la prestación de servicios de mensajería externa para el Instituto Distrital de Patrimonio Cultural, por lo cual solicita dar inicio al proceso de selección correspondiente.</v>
          </cell>
          <cell r="Q81" t="str">
            <v xml:space="preserve"> Contrato de Prestación de Servicios</v>
          </cell>
          <cell r="R81" t="str">
            <v>Prorroga</v>
          </cell>
          <cell r="S81">
            <v>14000000</v>
          </cell>
          <cell r="T81">
            <v>0</v>
          </cell>
          <cell r="U81">
            <v>14000000</v>
          </cell>
          <cell r="V81" t="str">
            <v>4 Meses</v>
          </cell>
          <cell r="W81">
            <v>180</v>
          </cell>
          <cell r="X81">
            <v>300</v>
          </cell>
          <cell r="Y81">
            <v>44806</v>
          </cell>
          <cell r="Z81">
            <v>45107</v>
          </cell>
          <cell r="AA81">
            <v>44799</v>
          </cell>
          <cell r="AB81" t="str">
            <v>https://community.secop.gov.co/Public/Tendering/ContractNoticePhases/View?PPI=CO1.PPI.19945000&amp;isFromPublicArea=True&amp;isModal=False</v>
          </cell>
          <cell r="AC81">
            <v>6523010</v>
          </cell>
          <cell r="AD81">
            <v>7476990</v>
          </cell>
          <cell r="AE81">
            <v>0.46592928571428571</v>
          </cell>
        </row>
        <row r="82">
          <cell r="M82">
            <v>396</v>
          </cell>
          <cell r="N82">
            <v>1136879109</v>
          </cell>
          <cell r="O82" t="str">
            <v xml:space="preserve">Natalia Cardona Medlagia </v>
          </cell>
          <cell r="P82" t="str">
            <v>441 - Prestar servicios de apoyo a la gestión en la Oficina Asesora Jurídica del Instituto Distrital de Patrimonio Cultural en actividades administrativas transversales al desempeño institucional.</v>
          </cell>
          <cell r="Q82" t="str">
            <v xml:space="preserve"> Contrato de Prestación de Servicios</v>
          </cell>
          <cell r="R82" t="str">
            <v>Adición y Prorroga</v>
          </cell>
          <cell r="S82">
            <v>9600000</v>
          </cell>
          <cell r="T82">
            <v>4373333</v>
          </cell>
          <cell r="U82">
            <v>13973333</v>
          </cell>
          <cell r="V82" t="str">
            <v>3 Meses</v>
          </cell>
          <cell r="W82">
            <v>41</v>
          </cell>
          <cell r="X82">
            <v>131</v>
          </cell>
          <cell r="Y82">
            <v>44806</v>
          </cell>
          <cell r="Z82">
            <v>44938</v>
          </cell>
          <cell r="AA82">
            <v>44805</v>
          </cell>
          <cell r="AB82" t="str">
            <v>https://community.secop.gov.co/Public/Tendering/OpportunityDetail/Index?noticeUID=CO1.NTC.3223476&amp;isFromPublicArea=True&amp;isModal=False</v>
          </cell>
          <cell r="AC82">
            <v>13973333</v>
          </cell>
          <cell r="AD82">
            <v>0</v>
          </cell>
          <cell r="AE82">
            <v>1</v>
          </cell>
        </row>
        <row r="83">
          <cell r="M83">
            <v>399</v>
          </cell>
          <cell r="N83">
            <v>860053274</v>
          </cell>
          <cell r="O83" t="str">
            <v>GRUPO LOS LAGOS S.A.S.</v>
          </cell>
          <cell r="P83" t="str">
            <v>444-591-592-Contratar el suministro de elementos de papelería y útiles de escritorio y oficina para el IDPC</v>
          </cell>
          <cell r="Q83" t="str">
            <v>Suministro</v>
          </cell>
          <cell r="R83" t="str">
            <v>Prorroga</v>
          </cell>
          <cell r="S83">
            <v>20000000</v>
          </cell>
          <cell r="T83">
            <v>0</v>
          </cell>
          <cell r="U83">
            <v>20000000</v>
          </cell>
          <cell r="V83" t="str">
            <v>4 Meses</v>
          </cell>
          <cell r="W83">
            <v>86</v>
          </cell>
          <cell r="X83">
            <v>120</v>
          </cell>
          <cell r="Y83">
            <v>44809</v>
          </cell>
          <cell r="Z83">
            <v>45016</v>
          </cell>
          <cell r="AA83">
            <v>44804</v>
          </cell>
          <cell r="AB83" t="str">
            <v>https://community.secop.gov.co/Public/Tendering/OpportunityDetail/Index?noticeUID=CO1.NTC.3173564&amp;isFromPublicArea=True&amp;isModal=False</v>
          </cell>
          <cell r="AC83">
            <v>15461694</v>
          </cell>
          <cell r="AD83">
            <v>4538306</v>
          </cell>
          <cell r="AE83">
            <v>0.77308469999999996</v>
          </cell>
        </row>
        <row r="84">
          <cell r="M84">
            <v>404</v>
          </cell>
          <cell r="N84">
            <v>1022995192</v>
          </cell>
          <cell r="O84" t="str">
            <v>LUISA FERNANDA CASTAÑEDA URREA</v>
          </cell>
          <cell r="P84" t="str">
            <v>(Cod. 378) Prestar servicios de apoyo a la gestión al Instituto Distrital de Patrimonio Cultural para el desarrollo de las acciones participativas definidas en el marco del Convenio Interadministrativo FDLU-CIA-370-2021</v>
          </cell>
          <cell r="Q84" t="str">
            <v xml:space="preserve"> Contrato de Prestación de Servicios</v>
          </cell>
          <cell r="S84">
            <v>9392948</v>
          </cell>
          <cell r="T84">
            <v>0</v>
          </cell>
          <cell r="U84">
            <v>9392948</v>
          </cell>
          <cell r="V84" t="str">
            <v>110 Días</v>
          </cell>
          <cell r="W84">
            <v>0</v>
          </cell>
          <cell r="X84">
            <v>110</v>
          </cell>
          <cell r="Y84">
            <v>44818</v>
          </cell>
          <cell r="Z84">
            <v>44929</v>
          </cell>
          <cell r="AA84">
            <v>44817</v>
          </cell>
          <cell r="AB84" t="str">
            <v xml:space="preserve">https://community.secop.gov.co/Public/Tendering/OpportunityDetail/Index?noticeUID=CO1.NTC.3267602&amp;isFromPublicArea=True&amp;isModal=False
</v>
          </cell>
          <cell r="AC84">
            <v>9136776</v>
          </cell>
          <cell r="AD84">
            <v>256172</v>
          </cell>
          <cell r="AE84">
            <v>0.97272719917112282</v>
          </cell>
        </row>
        <row r="85">
          <cell r="M85">
            <v>406</v>
          </cell>
          <cell r="N85">
            <v>800154368</v>
          </cell>
          <cell r="O85" t="str">
            <v>SIGLO DEL HOMBRE EDITORES S.A.</v>
          </cell>
          <cell r="P85" t="str">
            <v>Contratar a título de consignación la distribución de las publicaciones del IDPC en medio físico y digital para ser comercializadas en el territorio nacional y/o en el exterior por parte del CONTRATISTA de conformidad con lo establecido en la Ley y las especificaciones técnicas indicadas en el estudio previo.</v>
          </cell>
          <cell r="Q85" t="str">
            <v xml:space="preserve"> Contrato de Prestación de Servicios</v>
          </cell>
          <cell r="S85">
            <v>0</v>
          </cell>
          <cell r="T85">
            <v>0</v>
          </cell>
          <cell r="U85">
            <v>0</v>
          </cell>
          <cell r="V85" t="str">
            <v>2 Años</v>
          </cell>
          <cell r="W85">
            <v>0</v>
          </cell>
          <cell r="X85">
            <v>720</v>
          </cell>
          <cell r="Y85">
            <v>44886</v>
          </cell>
          <cell r="Z85">
            <v>45616</v>
          </cell>
          <cell r="AA85">
            <v>44886</v>
          </cell>
          <cell r="AB85" t="str">
            <v>https://community.secop.gov.co/Public/Tendering/OpportunityDetail/Index?noticeUID=CO1.NTC.3275974&amp;isFromPublicArea=True&amp;isModal=False</v>
          </cell>
          <cell r="AC85" t="e">
            <v>#N/A</v>
          </cell>
          <cell r="AD85" t="e">
            <v>#N/A</v>
          </cell>
          <cell r="AE85">
            <v>0</v>
          </cell>
        </row>
        <row r="86">
          <cell r="M86">
            <v>407</v>
          </cell>
          <cell r="N86">
            <v>53011202</v>
          </cell>
          <cell r="O86" t="str">
            <v>SANDRA JANETH RUEDA IBAÑEZ</v>
          </cell>
          <cell r="P86" t="str">
            <v>630-Prestar servicios profesionales para apoyar la actividad precontractual, contractual y post-contractual de los procesos de contratación y contratos asignados que se generen en el marco del proyecto 7611.</v>
          </cell>
          <cell r="Q86" t="str">
            <v xml:space="preserve"> Contrato de Prestación de Servicios</v>
          </cell>
          <cell r="R86" t="str">
            <v>Adición y Prorroga</v>
          </cell>
          <cell r="S86">
            <v>25094331</v>
          </cell>
          <cell r="T86">
            <v>7380683</v>
          </cell>
          <cell r="U86">
            <v>32475014</v>
          </cell>
          <cell r="V86" t="str">
            <v>102 Días</v>
          </cell>
          <cell r="W86">
            <v>30</v>
          </cell>
          <cell r="X86">
            <v>132</v>
          </cell>
          <cell r="Y86">
            <v>44819</v>
          </cell>
          <cell r="Z86">
            <v>44952</v>
          </cell>
          <cell r="AA86">
            <v>44818</v>
          </cell>
          <cell r="AB86" t="str">
            <v>https://community.secop.gov.co/Public/Tendering/OpportunityDetail/Index?noticeUID=CO1.NTC.3276020&amp;isFromPublicArea=True&amp;isModal=False</v>
          </cell>
          <cell r="AC86">
            <v>32475014</v>
          </cell>
          <cell r="AD86">
            <v>0</v>
          </cell>
          <cell r="AE86">
            <v>1</v>
          </cell>
        </row>
        <row r="87">
          <cell r="M87">
            <v>409</v>
          </cell>
          <cell r="N87">
            <v>1000494630</v>
          </cell>
          <cell r="O87" t="str">
            <v>JUAN DAVID CUEVAS REDONDO</v>
          </cell>
          <cell r="P87" t="str">
            <v>641-Prestar servicios de apoyo a la gestión al Instituto Distrital de Patrimonio Cultural-IDPC, para la realización de actividades precontractuales, contractuales y post-contractuales de los procesos de contratación y contratos que le sean asignados</v>
          </cell>
          <cell r="Q87" t="str">
            <v xml:space="preserve"> Contrato de Prestación de Servicios</v>
          </cell>
          <cell r="R87" t="str">
            <v>Adición y Prorroga</v>
          </cell>
          <cell r="S87">
            <v>7685139</v>
          </cell>
          <cell r="T87">
            <v>1451637</v>
          </cell>
          <cell r="U87">
            <v>9136776</v>
          </cell>
          <cell r="V87" t="str">
            <v>3 Meses</v>
          </cell>
          <cell r="W87">
            <v>17</v>
          </cell>
          <cell r="X87">
            <v>107</v>
          </cell>
          <cell r="Y87">
            <v>44820</v>
          </cell>
          <cell r="Z87">
            <v>44928</v>
          </cell>
          <cell r="AA87">
            <v>44818</v>
          </cell>
          <cell r="AB87" t="str">
            <v>https://community.secop.gov.co/Public/Tendering/OpportunityDetail/Index?noticeUID=CO1.NTC.3278877&amp;isFromPublicArea=True&amp;isModal=False</v>
          </cell>
          <cell r="AC87">
            <v>9136776</v>
          </cell>
          <cell r="AD87">
            <v>0</v>
          </cell>
          <cell r="AE87">
            <v>1</v>
          </cell>
        </row>
        <row r="88">
          <cell r="M88">
            <v>415</v>
          </cell>
          <cell r="N88">
            <v>52900242</v>
          </cell>
          <cell r="O88" t="str">
            <v>KAREN ANDREA BERNAL LA ROTTA</v>
          </cell>
          <cell r="P88" t="str">
            <v>393-Prestar servicios profesionales para apoyar en el seguimiento de las actividades relacionadas con el proceso de gestión documental en el Instituto Distrital de Patrimonio Cultural.</v>
          </cell>
          <cell r="Q88" t="str">
            <v xml:space="preserve"> Contrato de Prestación de Servicios</v>
          </cell>
          <cell r="R88" t="str">
            <v>Adición y Prorroga</v>
          </cell>
          <cell r="S88">
            <v>11947485</v>
          </cell>
          <cell r="T88">
            <v>2389497</v>
          </cell>
          <cell r="U88">
            <v>14336982</v>
          </cell>
          <cell r="V88" t="str">
            <v>3 Meses</v>
          </cell>
          <cell r="W88">
            <v>18</v>
          </cell>
          <cell r="X88">
            <v>108</v>
          </cell>
          <cell r="Y88">
            <v>44830</v>
          </cell>
          <cell r="Z88">
            <v>44939</v>
          </cell>
          <cell r="AA88">
            <v>44825</v>
          </cell>
          <cell r="AB88" t="str">
            <v>https://community.secop.gov.co/Public/Tendering/OpportunityDetail/Index?noticeUID=CO1.NTC.3307226&amp;isFromPublicArea=True&amp;isModal=False</v>
          </cell>
          <cell r="AC88">
            <v>14336982</v>
          </cell>
          <cell r="AD88">
            <v>0</v>
          </cell>
          <cell r="AE88">
            <v>1</v>
          </cell>
        </row>
        <row r="89">
          <cell r="M89">
            <v>419</v>
          </cell>
          <cell r="N89">
            <v>52827360</v>
          </cell>
          <cell r="O89" t="str">
            <v>LILIANA ANDREA MONCADA SALAZAR</v>
          </cell>
          <cell r="P89" t="str">
            <v>(Cod. 615) Prestar servicios de apoyo a la gestión al Instituto Distrital de Patrimonio Cultural en la gestión de la información predial contenida en los archivos correspondiente a los BIC inmuebles ubicados en la ciudad de Bogotá.</v>
          </cell>
          <cell r="Q89" t="str">
            <v xml:space="preserve"> Contrato de Prestación de Servicios</v>
          </cell>
          <cell r="R89" t="str">
            <v>Adición y Prorroga</v>
          </cell>
          <cell r="S89">
            <v>8300000</v>
          </cell>
          <cell r="T89">
            <v>3000000</v>
          </cell>
          <cell r="U89">
            <v>11300000</v>
          </cell>
          <cell r="V89" t="str">
            <v>83 Días</v>
          </cell>
          <cell r="W89">
            <v>30</v>
          </cell>
          <cell r="X89">
            <v>113</v>
          </cell>
          <cell r="Y89">
            <v>44841</v>
          </cell>
          <cell r="Z89">
            <v>44955</v>
          </cell>
          <cell r="AA89">
            <v>44839</v>
          </cell>
          <cell r="AB89" t="str">
            <v>https://community.secop.gov.co/Public/Tendering/OpportunityDetail/Index?noticeUID=CO1.NTC.3359504&amp;isFromPublicArea=True&amp;isModal=False</v>
          </cell>
          <cell r="AC89">
            <v>11300000</v>
          </cell>
          <cell r="AD89">
            <v>0</v>
          </cell>
          <cell r="AE89">
            <v>1</v>
          </cell>
        </row>
        <row r="90">
          <cell r="M90">
            <v>420</v>
          </cell>
          <cell r="N90">
            <v>1019033224</v>
          </cell>
          <cell r="O90" t="str">
            <v>CAMILO ANDRÉS BECERRA SÁNCHEZ</v>
          </cell>
          <cell r="P90" t="str">
            <v>(Cod. 619) Prestar servicios profesionales al Instituto Distrital de Patrimonio Cultural para apoyar la identificación y recolección en campo de información sobre los BIC y SIC declarados, para la alimentación del inventario BIC y el repositorio de la entidad</v>
          </cell>
          <cell r="Q90" t="str">
            <v xml:space="preserve"> Contrato de Prestación de Servicios</v>
          </cell>
          <cell r="R90" t="str">
            <v>Adición y Prorroga</v>
          </cell>
          <cell r="S90">
            <v>17370000</v>
          </cell>
          <cell r="T90">
            <v>4825000</v>
          </cell>
          <cell r="U90">
            <v>22195000</v>
          </cell>
          <cell r="V90" t="str">
            <v>3 Meses</v>
          </cell>
          <cell r="W90">
            <v>30</v>
          </cell>
          <cell r="X90">
            <v>120</v>
          </cell>
          <cell r="Y90">
            <v>44840</v>
          </cell>
          <cell r="Z90">
            <v>44956</v>
          </cell>
          <cell r="AA90">
            <v>44833</v>
          </cell>
          <cell r="AB90" t="str">
            <v>https://community.secop.gov.co/Public/Tendering/OpportunityDetail/Index?noticeUID=CO1.NTC.3337754&amp;isFromPublicArea=True&amp;isModal=False</v>
          </cell>
          <cell r="AC90">
            <v>22195000</v>
          </cell>
          <cell r="AD90">
            <v>0</v>
          </cell>
          <cell r="AE90">
            <v>1</v>
          </cell>
        </row>
        <row r="91">
          <cell r="M91">
            <v>422</v>
          </cell>
          <cell r="N91">
            <v>1019079858</v>
          </cell>
          <cell r="O91" t="str">
            <v>RICARDO ALBERTO ARIAS FORERO</v>
          </cell>
          <cell r="P91" t="str">
            <v>600-Prestar servicios profesionales al Instituto Distrital de Patrimonio Cultural, para el apoyo, gestión y seguimiento del repositorio, herramientas y trámites de datos del inventario del patrimonio cultural de la Subdirección de Protección e Intervención del Patrimonio.</v>
          </cell>
          <cell r="Q91" t="str">
            <v xml:space="preserve"> Contrato de Prestación de Servicios</v>
          </cell>
          <cell r="R91" t="str">
            <v>Adición y Prorroga</v>
          </cell>
          <cell r="S91">
            <v>21718333</v>
          </cell>
          <cell r="T91">
            <v>7850000</v>
          </cell>
          <cell r="U91">
            <v>29568333</v>
          </cell>
          <cell r="V91" t="str">
            <v>83 Días</v>
          </cell>
          <cell r="W91">
            <v>30</v>
          </cell>
          <cell r="X91">
            <v>113</v>
          </cell>
          <cell r="Y91">
            <v>44840</v>
          </cell>
          <cell r="Z91">
            <v>44954</v>
          </cell>
          <cell r="AA91">
            <v>44839</v>
          </cell>
          <cell r="AB91" t="str">
            <v>https://community.secop.gov.co/Public/Tendering/OpportunityDetail/Index?noticeUID=CO1.NTC.3357866&amp;isFromPublicArea=True&amp;isModal=False</v>
          </cell>
          <cell r="AC91">
            <v>29568333</v>
          </cell>
          <cell r="AD91">
            <v>0</v>
          </cell>
          <cell r="AE91">
            <v>1</v>
          </cell>
        </row>
        <row r="92">
          <cell r="M92" t="str">
            <v>CI-422</v>
          </cell>
          <cell r="N92">
            <v>899999061</v>
          </cell>
          <cell r="O92" t="str">
            <v>SECRETARÍA DISTRITAL DE MOVILIDAD</v>
          </cell>
          <cell r="P92" t="str">
            <v>SPM-90 AUNAR ESFUERZOS TECNICOS, ADMINISTRATIVOS Y FINANCIEROS PARA LA FORMULACION DEL PLAN ESPECIAL DE SALVAGUARDIA - PES DE LA CULTURA BOGOTANA DEL USO Y DISFRUTE DE LA BICICLETA, EN EL MARCO DEL PROCESO DE INCLUSION DE DICHA MANIFESTACION CULTURAL EN LA LISTA REPRESENTATIVA DE PATRIMONIO CULTURAL INMATERIAL DEL AMBITO DISTRITAL DE BOGOTA.</v>
          </cell>
          <cell r="Q92" t="str">
            <v>Convenio</v>
          </cell>
          <cell r="S92">
            <v>93100000</v>
          </cell>
          <cell r="T92">
            <v>0</v>
          </cell>
          <cell r="U92">
            <v>93100000</v>
          </cell>
          <cell r="V92" t="str">
            <v>12 Meses</v>
          </cell>
          <cell r="W92">
            <v>0</v>
          </cell>
          <cell r="X92">
            <v>360</v>
          </cell>
          <cell r="Y92">
            <v>44853</v>
          </cell>
          <cell r="Z92">
            <v>45217</v>
          </cell>
          <cell r="AA92">
            <v>44840</v>
          </cell>
          <cell r="AB92" t="str">
            <v>https://community.secop.gov.co/Public/Tendering/OpportunityDetail/Index?noticeUID=CO1.NTC.3338807&amp;isFromPublicArea=True&amp;isModal=False</v>
          </cell>
          <cell r="AC92" t="e">
            <v>#N/A</v>
          </cell>
          <cell r="AD92" t="e">
            <v>#N/A</v>
          </cell>
          <cell r="AE92">
            <v>0</v>
          </cell>
        </row>
        <row r="93">
          <cell r="M93">
            <v>424</v>
          </cell>
          <cell r="N93">
            <v>43835017</v>
          </cell>
          <cell r="O93" t="str">
            <v>MARTHA LILIANA GARCIA GALVIS</v>
          </cell>
          <cell r="P93" t="str">
            <v>618-Prestar servicios profesionales al Instituto Distrital de Patrimonio Cultural para apoyar la identificación y recolección en campo de información sobre los BIC y SIC declarados, para la alimentación del inventario BIC y el repositorio de la entidad  </v>
          </cell>
          <cell r="Q93" t="str">
            <v xml:space="preserve"> Contrato de Prestación de Servicios</v>
          </cell>
          <cell r="R93" t="str">
            <v>Adición y Prorroga</v>
          </cell>
          <cell r="S93">
            <v>16019000</v>
          </cell>
          <cell r="T93">
            <v>5404000</v>
          </cell>
          <cell r="U93">
            <v>21423000</v>
          </cell>
          <cell r="V93" t="str">
            <v>83 Días</v>
          </cell>
          <cell r="W93">
            <v>30</v>
          </cell>
          <cell r="X93">
            <v>113</v>
          </cell>
          <cell r="Y93">
            <v>44844</v>
          </cell>
          <cell r="Z93">
            <v>44956</v>
          </cell>
          <cell r="AA93">
            <v>44841</v>
          </cell>
          <cell r="AB93" t="str">
            <v>https://community.secop.gov.co/Public/Tendering/OpportunityDetail/Index?noticeUID=CO1.NTC.3367052&amp;isFromPublicArea=True&amp;isModal=False</v>
          </cell>
          <cell r="AC93">
            <v>21423000</v>
          </cell>
          <cell r="AD93">
            <v>0</v>
          </cell>
          <cell r="AE93">
            <v>1</v>
          </cell>
        </row>
        <row r="94">
          <cell r="M94">
            <v>426</v>
          </cell>
          <cell r="N94">
            <v>80210345</v>
          </cell>
          <cell r="O94" t="str">
            <v>LEOPOLDO PRIETO PAEZ</v>
          </cell>
          <cell r="P94" t="str">
            <v xml:space="preserve"> 613-Prestar servicios profesionales al Instituto Distrital de Patrimonio Cultural para apoyar la gestión de la información predial contenida en los archivos que se indiquen desde el IDPC, correspondiente a los BIC inmuebles ubicados en la ciudad de Bogotá.</v>
          </cell>
          <cell r="Q94" t="str">
            <v xml:space="preserve"> Contrato de Prestación de Servicios</v>
          </cell>
          <cell r="R94" t="str">
            <v>Adición y Prorroga</v>
          </cell>
          <cell r="S94">
            <v>14861000</v>
          </cell>
          <cell r="T94">
            <v>5790000</v>
          </cell>
          <cell r="U94">
            <v>20651000</v>
          </cell>
          <cell r="V94" t="str">
            <v>77 Días</v>
          </cell>
          <cell r="W94">
            <v>30</v>
          </cell>
          <cell r="X94">
            <v>107</v>
          </cell>
          <cell r="Y94">
            <v>44846</v>
          </cell>
          <cell r="Z94">
            <v>44954</v>
          </cell>
          <cell r="AA94">
            <v>44841</v>
          </cell>
          <cell r="AB94" t="str">
            <v>https://community.secop.gov.co/Public/Tendering/OpportunityDetail/Index?noticeUID=CO1.NTC.3373788&amp;isFromPublicArea=True&amp;isModal=False</v>
          </cell>
          <cell r="AC94">
            <v>20651000</v>
          </cell>
          <cell r="AD94">
            <v>0</v>
          </cell>
          <cell r="AE94">
            <v>1</v>
          </cell>
        </row>
        <row r="95">
          <cell r="M95">
            <v>427</v>
          </cell>
          <cell r="N95">
            <v>1033719102</v>
          </cell>
          <cell r="O95" t="str">
            <v>MARTHA JAZMIN AGUIRRE BELTRAN</v>
          </cell>
          <cell r="P95" t="str">
            <v xml:space="preserve">607-Prestar servicios de apoyo a la gestión al Instituto Distrital de Patrimonio Cultural en la transcripción y consolidación del inventario físico y el repositorio de la entidad.   </v>
          </cell>
          <cell r="Q95" t="str">
            <v xml:space="preserve"> Contrato de Prestación de Servicios</v>
          </cell>
          <cell r="R95" t="str">
            <v>Adición y Prorroga</v>
          </cell>
          <cell r="S95">
            <v>7500000</v>
          </cell>
          <cell r="T95">
            <v>2600000</v>
          </cell>
          <cell r="U95">
            <v>10100000</v>
          </cell>
          <cell r="V95" t="str">
            <v>75 Días</v>
          </cell>
          <cell r="W95">
            <v>30</v>
          </cell>
          <cell r="X95">
            <v>105</v>
          </cell>
          <cell r="Y95">
            <v>44854</v>
          </cell>
          <cell r="Z95">
            <v>44956</v>
          </cell>
          <cell r="AA95">
            <v>44847</v>
          </cell>
          <cell r="AB95" t="str">
            <v>https://community.secop.gov.co/Public/Tendering/OpportunityDetail/Index?noticeUID=CO1.NTC.3397098&amp;isFromPublicArea=True&amp;isModal=False</v>
          </cell>
          <cell r="AC95">
            <v>10100000</v>
          </cell>
          <cell r="AD95">
            <v>0</v>
          </cell>
          <cell r="AE95">
            <v>1</v>
          </cell>
        </row>
        <row r="96">
          <cell r="M96">
            <v>428</v>
          </cell>
          <cell r="N96">
            <v>1072648326</v>
          </cell>
          <cell r="O96" t="str">
            <v>SERGIO ANDRES ABRIL SANTAMARIA</v>
          </cell>
          <cell r="P96" t="str">
            <v>605-Prestar servicios profesionales al Instituto Distrital de Patrimonio Cultural para apoyar en el desarrollo web de productos relacionados con los sistemas de información, gestión misional e inventarios de la Subdirección de Protección e Intervención del Patrimonio.</v>
          </cell>
          <cell r="Q96" t="str">
            <v xml:space="preserve"> Contrato de Prestación de Servicios</v>
          </cell>
          <cell r="R96" t="str">
            <v>Adición y Prorroga</v>
          </cell>
          <cell r="S96">
            <v>10666667</v>
          </cell>
          <cell r="T96">
            <v>4000000</v>
          </cell>
          <cell r="U96">
            <v>14666667</v>
          </cell>
          <cell r="V96" t="str">
            <v>80 Días</v>
          </cell>
          <cell r="W96">
            <v>30</v>
          </cell>
          <cell r="X96">
            <v>110</v>
          </cell>
          <cell r="Y96">
            <v>44845</v>
          </cell>
          <cell r="Z96">
            <v>44956</v>
          </cell>
          <cell r="AA96">
            <v>44841</v>
          </cell>
          <cell r="AB96" t="str">
            <v>https://community.secop.gov.co/Public/Tendering/OpportunityDetail/Index?noticeUID=CO1.NTC.3372896&amp;isFromPublicArea=True&amp;isModal=False</v>
          </cell>
          <cell r="AC96">
            <v>14666666</v>
          </cell>
          <cell r="AD96">
            <v>1</v>
          </cell>
          <cell r="AE96">
            <v>0.99999993181818336</v>
          </cell>
        </row>
        <row r="97">
          <cell r="M97">
            <v>429</v>
          </cell>
          <cell r="N97">
            <v>1032467454</v>
          </cell>
          <cell r="O97" t="str">
            <v>CARLOS ANDRES FLOREZ CRUZ</v>
          </cell>
          <cell r="P97" t="str">
            <v>620-Prestar servicios profesionales al Instituto Distrital de Patrimonio Cultural para la recolección en campo de información sobre los BIC y SIC declarados, para la alimentación del inventario BIC y el repositorio de la entidad</v>
          </cell>
          <cell r="Q97" t="str">
            <v xml:space="preserve"> Contrato de Prestación de Servicios</v>
          </cell>
          <cell r="R97" t="str">
            <v>Adición y Prorroga</v>
          </cell>
          <cell r="S97">
            <v>10266667</v>
          </cell>
          <cell r="T97">
            <v>4000000</v>
          </cell>
          <cell r="U97">
            <v>14266667</v>
          </cell>
          <cell r="V97" t="str">
            <v>77 Días</v>
          </cell>
          <cell r="W97">
            <v>30</v>
          </cell>
          <cell r="X97">
            <v>107</v>
          </cell>
          <cell r="Y97">
            <v>44848</v>
          </cell>
          <cell r="Z97">
            <v>44956</v>
          </cell>
          <cell r="AA97">
            <v>44844</v>
          </cell>
          <cell r="AB97" t="str">
            <v>https://community.secop.gov.co/Public/Tendering/OpportunityDetail/Index?noticeUID=CO1.NTC.3373175&amp;isFromPublicArea=True&amp;isModal=False</v>
          </cell>
          <cell r="AC97">
            <v>14266667</v>
          </cell>
          <cell r="AD97">
            <v>0</v>
          </cell>
          <cell r="AE97">
            <v>1</v>
          </cell>
        </row>
        <row r="98">
          <cell r="M98">
            <v>430</v>
          </cell>
          <cell r="N98">
            <v>1022338965</v>
          </cell>
          <cell r="O98" t="str">
            <v>YEIMI PAOLA PEDROZA MOCETON</v>
          </cell>
          <cell r="P98" t="str">
            <v xml:space="preserve">616-Prestar servicios de apoyo a la gestión al Instituto Distrital de Patrimonio Cultural en la gestión de la información predial contenida en los archivos correspondiente a los BIC inmuebles ubicados en la ciudad de Bogotá.  </v>
          </cell>
          <cell r="Q98" t="str">
            <v xml:space="preserve"> Contrato de Prestación de Servicios</v>
          </cell>
          <cell r="R98" t="str">
            <v>Adición y Prorroga</v>
          </cell>
          <cell r="S98">
            <v>7700000</v>
          </cell>
          <cell r="T98">
            <v>2400000</v>
          </cell>
          <cell r="U98">
            <v>10100000</v>
          </cell>
          <cell r="V98" t="str">
            <v>77 Días</v>
          </cell>
          <cell r="W98">
            <v>30</v>
          </cell>
          <cell r="X98">
            <v>107</v>
          </cell>
          <cell r="Y98">
            <v>44854</v>
          </cell>
          <cell r="Z98">
            <v>44956</v>
          </cell>
          <cell r="AA98">
            <v>44847</v>
          </cell>
          <cell r="AB98" t="str">
            <v>https://community.secop.gov.co/Public/Tendering/OpportunityDetail/Index?noticeUID=CO1.NTC.3397320&amp;isFromPublicArea=True&amp;isModal=False</v>
          </cell>
          <cell r="AC98">
            <v>10100000</v>
          </cell>
          <cell r="AD98">
            <v>0</v>
          </cell>
          <cell r="AE98">
            <v>1</v>
          </cell>
        </row>
        <row r="99">
          <cell r="M99">
            <v>431</v>
          </cell>
          <cell r="N99">
            <v>1032398406</v>
          </cell>
          <cell r="O99" t="str">
            <v>Luis Carlos Burbano Santos</v>
          </cell>
          <cell r="P99" t="str">
            <v>(Cod. 603) Prestar servicios profesionales al Instituto Distrital de Patrimonio Cultural para apoyar la estructuración y desarrollo de bases de datos del inventario, relacionadas con los sistemas de información y de gestión misional de la Subdirección de Protección e Intervención del Patrimonio</v>
          </cell>
          <cell r="Q99" t="str">
            <v xml:space="preserve"> Contrato de Prestación de Servicios</v>
          </cell>
          <cell r="R99" t="str">
            <v>Adición y Prorroga</v>
          </cell>
          <cell r="S99">
            <v>11773000</v>
          </cell>
          <cell r="T99">
            <v>5790000</v>
          </cell>
          <cell r="U99">
            <v>17563000</v>
          </cell>
          <cell r="V99" t="str">
            <v>68 Días</v>
          </cell>
          <cell r="W99">
            <v>27</v>
          </cell>
          <cell r="X99">
            <v>95</v>
          </cell>
          <cell r="Y99">
            <v>44861</v>
          </cell>
          <cell r="Z99">
            <v>44953</v>
          </cell>
          <cell r="AA99">
            <v>44859</v>
          </cell>
          <cell r="AB99" t="str">
            <v>https://community.secop.gov.co/Public/Tendering/OpportunityDetail/Index?noticeUID=CO1.NTC.3438144&amp;isFromPublicArea=True&amp;isModal=False</v>
          </cell>
          <cell r="AC99">
            <v>17563000</v>
          </cell>
          <cell r="AD99">
            <v>0</v>
          </cell>
          <cell r="AE99">
            <v>1</v>
          </cell>
        </row>
        <row r="100">
          <cell r="M100">
            <v>432</v>
          </cell>
          <cell r="N100">
            <v>1026553820</v>
          </cell>
          <cell r="O100" t="str">
            <v>JUANA SOFIA ZARATE RIOS</v>
          </cell>
          <cell r="P100" t="str">
            <v>Cod. 611 Prestar servicios profesionales al Instituto Distrital de Patrimonio Cultural para apoyar la formulación y modelado de los entornos de los bienes de interés cultural BIC en la ciudad de Bogotá</v>
          </cell>
          <cell r="Q100" t="str">
            <v xml:space="preserve"> Contrato de Prestación de Servicios</v>
          </cell>
          <cell r="R100" t="str">
            <v>Adición y Prorroga</v>
          </cell>
          <cell r="S100">
            <v>16019000</v>
          </cell>
          <cell r="T100">
            <v>2702000</v>
          </cell>
          <cell r="U100">
            <v>18721000</v>
          </cell>
          <cell r="V100" t="str">
            <v>83 Días</v>
          </cell>
          <cell r="W100">
            <v>30</v>
          </cell>
          <cell r="X100">
            <v>113</v>
          </cell>
          <cell r="Y100">
            <v>44858</v>
          </cell>
          <cell r="Z100">
            <v>44956</v>
          </cell>
          <cell r="AA100">
            <v>44852</v>
          </cell>
          <cell r="AB100" t="str">
            <v>https://community.secop.gov.co/Public/Tendering/OpportunityDetail/Index?noticeUID=CO1.NTC.3395453&amp;isFromPublicArea=True&amp;isModal=False</v>
          </cell>
          <cell r="AC100">
            <v>18721000</v>
          </cell>
          <cell r="AD100">
            <v>0</v>
          </cell>
          <cell r="AE100">
            <v>1</v>
          </cell>
        </row>
        <row r="101">
          <cell r="M101">
            <v>433</v>
          </cell>
          <cell r="N101">
            <v>1026269895</v>
          </cell>
          <cell r="O101" t="str">
            <v>HEVER CAMILO CRUZ HERMOSA</v>
          </cell>
          <cell r="P101" t="str">
            <v>Cod. 612) Prestar servicios profesionales al Instituto Distrital de Patrimonio Cultural para apoyar la formulación y modelado de los entornos de los bienes de interés cultural BIC en la ciudad de Bogotá</v>
          </cell>
          <cell r="Q101" t="str">
            <v xml:space="preserve"> Contrato de Prestación de Servicios</v>
          </cell>
          <cell r="R101" t="str">
            <v>Adición y Prorroga</v>
          </cell>
          <cell r="S101">
            <v>14861000</v>
          </cell>
          <cell r="T101">
            <v>4632000</v>
          </cell>
          <cell r="U101">
            <v>19493000</v>
          </cell>
          <cell r="V101" t="str">
            <v>77 Días</v>
          </cell>
          <cell r="W101">
            <v>30</v>
          </cell>
          <cell r="X101">
            <v>107</v>
          </cell>
          <cell r="Y101">
            <v>44854</v>
          </cell>
          <cell r="Z101">
            <v>44956</v>
          </cell>
          <cell r="AA101">
            <v>44847</v>
          </cell>
          <cell r="AB101" t="str">
            <v>https://community.secop.gov.co/Public/Tendering/OpportunityDetail/Index?noticeUID=CO1.NTC.3384804&amp;isFromPublicArea=True&amp;isModal=False</v>
          </cell>
          <cell r="AC101">
            <v>19493000</v>
          </cell>
          <cell r="AD101">
            <v>0</v>
          </cell>
          <cell r="AE101">
            <v>1</v>
          </cell>
        </row>
        <row r="102">
          <cell r="M102">
            <v>436</v>
          </cell>
          <cell r="N102">
            <v>53040024</v>
          </cell>
          <cell r="O102" t="str">
            <v>DERLY YURANY DURAN MORENO</v>
          </cell>
          <cell r="P102" t="str">
            <v>609-Prestar servicios de apoyo a la gestión al Instituto Distrital de Patrimonio Cultural en la transcripción y consolidación del inventario físico y el repositorio de la entidad.</v>
          </cell>
          <cell r="Q102" t="str">
            <v xml:space="preserve"> Contrato de Prestación de Servicios</v>
          </cell>
          <cell r="R102" t="str">
            <v>Adición y Prorroga</v>
          </cell>
          <cell r="S102">
            <v>7200000</v>
          </cell>
          <cell r="T102">
            <v>2500000</v>
          </cell>
          <cell r="U102">
            <v>9700000</v>
          </cell>
          <cell r="V102" t="str">
            <v>72 Días</v>
          </cell>
          <cell r="W102">
            <v>30</v>
          </cell>
          <cell r="X102">
            <v>102</v>
          </cell>
          <cell r="Y102">
            <v>44858</v>
          </cell>
          <cell r="Z102">
            <v>44956</v>
          </cell>
          <cell r="AA102">
            <v>44855</v>
          </cell>
          <cell r="AB102" t="str">
            <v>https://community.secop.gov.co/Public/Tendering/OpportunityDetail/Index?noticeUID=CO1.NTC.3426914&amp;isFromPublicArea=True&amp;isModal=False</v>
          </cell>
          <cell r="AC102">
            <v>9700000</v>
          </cell>
          <cell r="AD102">
            <v>0</v>
          </cell>
          <cell r="AE102">
            <v>1</v>
          </cell>
        </row>
        <row r="103">
          <cell r="M103">
            <v>437</v>
          </cell>
          <cell r="N103">
            <v>1030636160</v>
          </cell>
          <cell r="O103" t="str">
            <v>JUAN SEBASTIAN MANCERA SANABRIA</v>
          </cell>
          <cell r="P103" t="str">
            <v>610-Prestar servicios profesionales al Instituto Distrital de Patrimonio Cultural para apoyar la formulación y modelado de los entornos de los bienes de interés cultural BIC en la ciudad de Bogotá</v>
          </cell>
          <cell r="Q103" t="str">
            <v xml:space="preserve"> Contrato de Prestación de Servicios</v>
          </cell>
          <cell r="R103" t="str">
            <v>Adición y Prorroga</v>
          </cell>
          <cell r="S103">
            <v>14475000</v>
          </cell>
          <cell r="T103">
            <v>5018000</v>
          </cell>
          <cell r="U103">
            <v>19493000</v>
          </cell>
          <cell r="V103" t="str">
            <v>85 Días</v>
          </cell>
          <cell r="W103">
            <v>30</v>
          </cell>
          <cell r="X103">
            <v>115</v>
          </cell>
          <cell r="Y103">
            <v>44854</v>
          </cell>
          <cell r="Z103">
            <v>44956</v>
          </cell>
          <cell r="AA103">
            <v>44852</v>
          </cell>
          <cell r="AB103" t="str">
            <v>https://community.secop.gov.co/Public/Tendering/OpportunityDetail/Index?noticeUID=CO1.NTC.3405327&amp;isFromPublicArea=True&amp;isModal=False</v>
          </cell>
          <cell r="AC103">
            <v>19493000</v>
          </cell>
          <cell r="AD103">
            <v>0</v>
          </cell>
          <cell r="AE103">
            <v>1</v>
          </cell>
        </row>
        <row r="104">
          <cell r="M104">
            <v>440</v>
          </cell>
          <cell r="N104">
            <v>900092491</v>
          </cell>
          <cell r="O104" t="str">
            <v>GPS ELECTRONICS LTDA</v>
          </cell>
          <cell r="P104" t="str">
            <v>482-Contratar el servicio de mantenimiento para las bombas hidráulicas, plantas eléctricas y lavado de los tanques ubicados en las sedes del Instituto Distrital de Patrimonio Cultural</v>
          </cell>
          <cell r="Q104" t="str">
            <v>Contrato de Prestación de Servicios</v>
          </cell>
          <cell r="R104" t="str">
            <v>Prorroga</v>
          </cell>
          <cell r="S104">
            <v>16000000</v>
          </cell>
          <cell r="T104">
            <v>0</v>
          </cell>
          <cell r="U104">
            <v>16000000</v>
          </cell>
          <cell r="V104" t="str">
            <v>3 Meses</v>
          </cell>
          <cell r="W104">
            <v>125</v>
          </cell>
          <cell r="X104">
            <v>215</v>
          </cell>
          <cell r="Y104">
            <v>44861</v>
          </cell>
          <cell r="Z104">
            <v>45077</v>
          </cell>
          <cell r="AA104">
            <v>44848</v>
          </cell>
          <cell r="AB104" t="str">
            <v>https://community.secop.gov.co/Public/Tendering/OpportunityDetail/Index?noticeUID=CO1.NTC.3346470&amp;isFromPublicArea=True&amp;isModal=False</v>
          </cell>
          <cell r="AC104">
            <v>746833</v>
          </cell>
          <cell r="AD104">
            <v>15253167</v>
          </cell>
          <cell r="AE104">
            <v>4.6677062499999998E-2</v>
          </cell>
        </row>
        <row r="105">
          <cell r="M105">
            <v>441</v>
          </cell>
          <cell r="N105">
            <v>1010162216</v>
          </cell>
          <cell r="O105" t="str">
            <v>JUAN GILBERTO LINARES BUSTOS</v>
          </cell>
          <cell r="P105" t="str">
            <v>625-Prestar servicios profesionales al Instituto Distrital de Patrimonio Cultural para apoyar en el desarrollo, integración y mejoramiento de los sistemas de información y la gestión orientada al seguimiento de trámites para la protección del patrimonio cultural de Bogotá.</v>
          </cell>
          <cell r="Q105" t="str">
            <v xml:space="preserve"> Contrato de Prestación de Servicios</v>
          </cell>
          <cell r="R105" t="str">
            <v>Adición y Prorroga</v>
          </cell>
          <cell r="S105">
            <v>14475000</v>
          </cell>
          <cell r="T105">
            <v>5018000</v>
          </cell>
          <cell r="U105">
            <v>19493000</v>
          </cell>
          <cell r="V105" t="str">
            <v>75 Días</v>
          </cell>
          <cell r="W105">
            <v>30</v>
          </cell>
          <cell r="X105">
            <v>105</v>
          </cell>
          <cell r="Y105">
            <v>44854</v>
          </cell>
          <cell r="Z105">
            <v>44956</v>
          </cell>
          <cell r="AA105">
            <v>44847</v>
          </cell>
          <cell r="AB105" t="str">
            <v>https://community.secop.gov.co/Public/Tendering/ContractNoticePhases/View?PPI=CO1.PPI.21086944&amp;isFromPublicArea=True&amp;isModal=False</v>
          </cell>
          <cell r="AC105">
            <v>19493000</v>
          </cell>
          <cell r="AD105">
            <v>0</v>
          </cell>
          <cell r="AE105">
            <v>1</v>
          </cell>
        </row>
        <row r="106">
          <cell r="M106">
            <v>442</v>
          </cell>
          <cell r="N106">
            <v>1026303460</v>
          </cell>
          <cell r="O106" t="str">
            <v>CARLOS ANDRES FAJARDO CASTRO</v>
          </cell>
          <cell r="P106" t="str">
            <v>614-Prestar servicios profesionales al Instituto Distrital de Patrimonio Cultural para apoyar en la gestión y tramite del inventario BIC de la entidad</v>
          </cell>
          <cell r="Q106" t="str">
            <v xml:space="preserve"> Contrato de Prestación de Servicios</v>
          </cell>
          <cell r="R106" t="str">
            <v>Adición y Prorroga</v>
          </cell>
          <cell r="S106">
            <v>9956237</v>
          </cell>
          <cell r="T106">
            <v>3451496</v>
          </cell>
          <cell r="U106">
            <v>13407733</v>
          </cell>
          <cell r="V106" t="str">
            <v>75 Días</v>
          </cell>
          <cell r="W106">
            <v>30</v>
          </cell>
          <cell r="X106">
            <v>105</v>
          </cell>
          <cell r="Y106">
            <v>44854</v>
          </cell>
          <cell r="Z106">
            <v>44956</v>
          </cell>
          <cell r="AA106">
            <v>44847</v>
          </cell>
          <cell r="AB106" t="str">
            <v>https://community.secop.gov.co/Public/Tendering/OpportunityDetail/Index?noticeUID=CO1.NTC.3400827&amp;isFromPublicArea=True&amp;isModal=False</v>
          </cell>
          <cell r="AC106">
            <v>13407733</v>
          </cell>
          <cell r="AD106">
            <v>0</v>
          </cell>
          <cell r="AE106">
            <v>1</v>
          </cell>
        </row>
        <row r="107">
          <cell r="M107">
            <v>444</v>
          </cell>
          <cell r="N107">
            <v>860030197</v>
          </cell>
          <cell r="O107" t="str">
            <v>Jardín Botánico de Bogotá “José Celestino Mutis” JBB</v>
          </cell>
          <cell r="P107" t="str">
            <v>Aunar esfuerzos técnicos, administrativos y financieros entre el Jardín Botánico de Bogotá “José Celestino Mutis” JBB y el Instituto Distrital De Patrimonio Cultural IDPC, para ejecutar acciones que propendan a la rehabilitación y/o recuperación ecológica dirigidas a promover la conectividad ecosistémica del área arqueológica protegida “Hacienda el Carmen” como bien de interés cultural de orden nacional.</v>
          </cell>
          <cell r="Q107" t="str">
            <v>Convenio</v>
          </cell>
          <cell r="S107">
            <v>0</v>
          </cell>
          <cell r="T107">
            <v>0</v>
          </cell>
          <cell r="U107">
            <v>0</v>
          </cell>
          <cell r="V107" t="str">
            <v>8 Meses</v>
          </cell>
          <cell r="W107">
            <v>0</v>
          </cell>
          <cell r="X107">
            <v>240</v>
          </cell>
          <cell r="Y107">
            <v>44867</v>
          </cell>
          <cell r="Z107">
            <v>45108</v>
          </cell>
          <cell r="AA107">
            <v>44861</v>
          </cell>
          <cell r="AB107" t="str">
            <v>https://community.secop.gov.co/Public/Tendering/OpportunityDetail/Index?noticeUID=CO1.NTC.3430802&amp;isFromPublicArea=True&amp;isModal=False</v>
          </cell>
          <cell r="AC107" t="e">
            <v>#N/A</v>
          </cell>
          <cell r="AD107" t="e">
            <v>#N/A</v>
          </cell>
          <cell r="AE107">
            <v>0</v>
          </cell>
        </row>
        <row r="108">
          <cell r="M108">
            <v>445</v>
          </cell>
          <cell r="N108">
            <v>1020835017</v>
          </cell>
          <cell r="O108" t="str">
            <v>GIANFRANCO PERGOLINO CASTAÑEDA</v>
          </cell>
          <cell r="P108" t="str">
            <v>608-Prestar servicios de apoyo a la gestión al Instituto Distrital de Patrimonio Cultural en la transcripción y consolidación del inventario físico y el repositorio de la entidad</v>
          </cell>
          <cell r="Q108" t="str">
            <v xml:space="preserve"> Contrato de Prestación de Servicios</v>
          </cell>
          <cell r="R108" t="str">
            <v>Adición y Prorroga</v>
          </cell>
          <cell r="S108">
            <v>7000000</v>
          </cell>
          <cell r="T108">
            <v>3000000</v>
          </cell>
          <cell r="U108">
            <v>10000000</v>
          </cell>
          <cell r="V108" t="str">
            <v>70 Días</v>
          </cell>
          <cell r="W108">
            <v>30</v>
          </cell>
          <cell r="X108">
            <v>100</v>
          </cell>
          <cell r="Y108">
            <v>44855</v>
          </cell>
          <cell r="Z108">
            <v>44956</v>
          </cell>
          <cell r="AA108">
            <v>44854</v>
          </cell>
          <cell r="AB108" t="str">
            <v>https://community.secop.gov.co/Public/Tendering/OpportunityDetail/Index?noticeUID=CO1.NTC.3423602&amp;isFromPublicArea=True&amp;isModal=False</v>
          </cell>
          <cell r="AC108">
            <v>10000000</v>
          </cell>
          <cell r="AD108">
            <v>0</v>
          </cell>
          <cell r="AE108">
            <v>1</v>
          </cell>
        </row>
        <row r="109">
          <cell r="M109">
            <v>446</v>
          </cell>
          <cell r="N109">
            <v>1015427800</v>
          </cell>
          <cell r="O109" t="str">
            <v>DAVID ALEJANDRO ORTEGA CONZALEZ</v>
          </cell>
          <cell r="P109" t="str">
            <v>622-Prestar servicios profesionales al Instituto Distrital de Patrimonio Cultural
para apoyar el proceso de generación y consolidación del repositorio del inventario BIC
del Distrito Capital</v>
          </cell>
          <cell r="Q109" t="str">
            <v xml:space="preserve"> Contrato de Prestación de Servicios</v>
          </cell>
          <cell r="R109" t="str">
            <v>Adición y Prorroga</v>
          </cell>
          <cell r="S109">
            <v>10000000</v>
          </cell>
          <cell r="T109">
            <v>2800000</v>
          </cell>
          <cell r="U109">
            <v>12800000</v>
          </cell>
          <cell r="V109" t="str">
            <v>75 Días</v>
          </cell>
          <cell r="W109">
            <v>30</v>
          </cell>
          <cell r="X109">
            <v>105</v>
          </cell>
          <cell r="Y109">
            <v>44859</v>
          </cell>
          <cell r="Z109">
            <v>44956</v>
          </cell>
          <cell r="AA109">
            <v>44855</v>
          </cell>
          <cell r="AB109" t="str">
            <v>https://community.secop.gov.co/Public/Tendering/OpportunityDetail/Index?noticeUID=CO1.NTC.3424543&amp;isFromPublicArea=True&amp;isModal=False</v>
          </cell>
          <cell r="AC109">
            <v>12800000</v>
          </cell>
          <cell r="AD109">
            <v>0</v>
          </cell>
          <cell r="AE109">
            <v>1</v>
          </cell>
        </row>
        <row r="110">
          <cell r="M110">
            <v>447</v>
          </cell>
          <cell r="N110">
            <v>1085246041</v>
          </cell>
          <cell r="O110" t="str">
            <v>FRANCISCO SAMUEL LESMES FAJARDO</v>
          </cell>
          <cell r="P110" t="str">
            <v xml:space="preserve">601-Prestar servicios profesionales al Instituto Distrital de Patrimonio Cultural, para
apoyar en el diseño, programación, actualización e implementación del repositorio digital de datos y herramienta de registro del inventario del patrimonio cultural. </v>
          </cell>
          <cell r="Q110" t="str">
            <v xml:space="preserve"> Contrato de Prestación de Servicios</v>
          </cell>
          <cell r="R110" t="str">
            <v>Adición y Prorroga</v>
          </cell>
          <cell r="S110">
            <v>16433334</v>
          </cell>
          <cell r="T110">
            <v>6041666</v>
          </cell>
          <cell r="U110">
            <v>22475000</v>
          </cell>
          <cell r="V110" t="str">
            <v>68 Días</v>
          </cell>
          <cell r="W110">
            <v>30</v>
          </cell>
          <cell r="X110">
            <v>98</v>
          </cell>
          <cell r="Y110">
            <v>44862</v>
          </cell>
          <cell r="Z110">
            <v>44956</v>
          </cell>
          <cell r="AA110">
            <v>44860</v>
          </cell>
          <cell r="AB110" t="str">
            <v>https://community.secop.gov.co/Public/Tendering/OpportunityDetail/Index?noticeUID=CO1.NTC.3442107&amp;isFromPublicArea=True&amp;isModal=False</v>
          </cell>
          <cell r="AC110">
            <v>22475000</v>
          </cell>
          <cell r="AD110">
            <v>0</v>
          </cell>
          <cell r="AE110">
            <v>1</v>
          </cell>
        </row>
        <row r="111">
          <cell r="M111">
            <v>448</v>
          </cell>
          <cell r="N111">
            <v>900985947</v>
          </cell>
          <cell r="O111" t="str">
            <v>ARQUETIPO SEÑALIZACIÓN SAS</v>
          </cell>
          <cell r="P111" t="str">
            <v>(Código 493) Adquisición e instalación de la señalización del Parque Arqueológico de la Hacienda El Carmen en la localidad de Usme de Bogotá D.C., en el marco de ejecución del Convenio FDLU-CIA-370-2021</v>
          </cell>
          <cell r="Q111" t="str">
            <v>Compraventa</v>
          </cell>
          <cell r="R111" t="str">
            <v>Prorroga</v>
          </cell>
          <cell r="S111">
            <v>267500000</v>
          </cell>
          <cell r="T111">
            <v>0</v>
          </cell>
          <cell r="U111">
            <v>267500000</v>
          </cell>
          <cell r="V111" t="str">
            <v>3 Meses</v>
          </cell>
          <cell r="W111">
            <v>60</v>
          </cell>
          <cell r="X111">
            <v>150</v>
          </cell>
          <cell r="Y111">
            <v>44866</v>
          </cell>
          <cell r="Z111">
            <v>45015</v>
          </cell>
          <cell r="AA111">
            <v>44861</v>
          </cell>
          <cell r="AB111" t="str">
            <v>https://community.secop.gov.co/Public/Tendering/OpportunityDetail/Index?noticeUID=CO1.NTC.3317526&amp;isFromPublicArea=True&amp;isModal=False</v>
          </cell>
          <cell r="AC111">
            <v>187250000</v>
          </cell>
          <cell r="AD111">
            <v>80250000</v>
          </cell>
          <cell r="AE111">
            <v>0.7</v>
          </cell>
        </row>
        <row r="112">
          <cell r="M112">
            <v>449</v>
          </cell>
          <cell r="N112">
            <v>800246953</v>
          </cell>
          <cell r="O112" t="str">
            <v>Fondo Financiero Distrital de Salud (Secretaria Distrital de Salud - San Juan de Dios)</v>
          </cell>
          <cell r="P112" t="str">
            <v>Aunar esfuerzos técnicos, administrativos y financieros entre el Fondo Financiero Distrital de Salud, como Ente Principal (propietario) y el Instituto Distrital de Patrimonio Cultural como Ente Gestor Transitorio, para desarrollar las acciones conjuntas, que permitan la sostenibilidad,  recuperación y conservación integral del bien de interés cultural Hospital San Juan de Dios e Instituto Materno Infantil, en perspectiva de integralidad de sus patrimonios, con el fin de ejecutar el Plan Especial de Manejo y Protección – PEMP (Resolución 0995 de 2016 expedida por el Ministerio de Cultura y sus modificaciones</v>
          </cell>
          <cell r="Q112" t="str">
            <v>Convenio</v>
          </cell>
          <cell r="S112">
            <v>0</v>
          </cell>
          <cell r="T112">
            <v>0</v>
          </cell>
          <cell r="U112">
            <v>0</v>
          </cell>
          <cell r="V112" t="str">
            <v>5 Años</v>
          </cell>
          <cell r="W112">
            <v>0</v>
          </cell>
          <cell r="X112">
            <v>54000</v>
          </cell>
          <cell r="Y112">
            <v>44861</v>
          </cell>
          <cell r="Z112">
            <v>46686</v>
          </cell>
          <cell r="AA112">
            <v>44859</v>
          </cell>
          <cell r="AB112" t="str">
            <v>https://community.secop.gov.co/Public/Tendering/OpportunityDetail/Index?noticeUID=CO1.NTC.3413673&amp;isFromPublicArea=True&amp;isModal=true&amp;asPopupView=true</v>
          </cell>
          <cell r="AC112" t="e">
            <v>#N/A</v>
          </cell>
          <cell r="AD112" t="e">
            <v>#N/A</v>
          </cell>
          <cell r="AE112">
            <v>0</v>
          </cell>
        </row>
        <row r="113">
          <cell r="M113">
            <v>450</v>
          </cell>
          <cell r="N113">
            <v>1016009893</v>
          </cell>
          <cell r="O113" t="str">
            <v>JEIMI ANDREA RUIZ GACHARNA</v>
          </cell>
          <cell r="P113" t="str">
            <v xml:space="preserve">626-Prestar servicios profesionales al Instituto Distrital de Patrimonio Cultural para apoyar en la definición e implementación de estrategias que permitan mejorar la atención en los trámites, servicios, procesos y procedimientos del IDPC   </v>
          </cell>
          <cell r="Q113" t="str">
            <v xml:space="preserve"> Contrato de Prestación de Servicios</v>
          </cell>
          <cell r="R113" t="str">
            <v>Adición y Prorroga</v>
          </cell>
          <cell r="S113">
            <v>13510000</v>
          </cell>
          <cell r="T113">
            <v>3860000</v>
          </cell>
          <cell r="U113">
            <v>17370000</v>
          </cell>
          <cell r="V113" t="str">
            <v>70 Días</v>
          </cell>
          <cell r="W113">
            <v>30</v>
          </cell>
          <cell r="X113">
            <v>100</v>
          </cell>
          <cell r="Y113">
            <v>44866</v>
          </cell>
          <cell r="Z113">
            <v>44956</v>
          </cell>
          <cell r="AA113">
            <v>44862</v>
          </cell>
          <cell r="AB113" t="str">
            <v>https://community.secop.gov.co/Public/Tendering/OpportunityDetail/Index?noticeUID=CO1.NTC.3450511&amp;isFromPublicArea=True&amp;isModal=False</v>
          </cell>
          <cell r="AC113">
            <v>17370000</v>
          </cell>
          <cell r="AD113">
            <v>0</v>
          </cell>
          <cell r="AE113">
            <v>1</v>
          </cell>
        </row>
        <row r="114">
          <cell r="M114">
            <v>451</v>
          </cell>
          <cell r="N114">
            <v>80122450</v>
          </cell>
          <cell r="O114" t="str">
            <v>CESAR AUGUSTO PINZON MEDINA</v>
          </cell>
          <cell r="P114" t="str">
            <v xml:space="preserve">606-Prestar servicios profesionales al Instituto Distrital de Patrimonio Cultural para apoyar en el diseño conceptual y metodológico de los inventarios del Patrimonio Cultural en el marco del desarrollo de acciones integrales de valoración y recuperación de Bienes y Sectores de Interés Cultural de Bogotá  </v>
          </cell>
          <cell r="Q114" t="str">
            <v xml:space="preserve"> Contrato de Prestación de Servicios</v>
          </cell>
          <cell r="R114" t="str">
            <v>Adición y Prorroga</v>
          </cell>
          <cell r="S114">
            <v>16433334</v>
          </cell>
          <cell r="T114">
            <v>5075000</v>
          </cell>
          <cell r="U114">
            <v>21508334</v>
          </cell>
          <cell r="V114" t="str">
            <v>2 Meses</v>
          </cell>
          <cell r="W114">
            <v>30</v>
          </cell>
          <cell r="X114">
            <v>90</v>
          </cell>
          <cell r="Y114">
            <v>44867</v>
          </cell>
          <cell r="Z114">
            <v>44956</v>
          </cell>
          <cell r="AA114">
            <v>44865</v>
          </cell>
          <cell r="AB114" t="str">
            <v>https://community.secop.gov.co/Public/Tendering/OpportunityDetail/Index?noticeUID=CO1.NTC.3462960&amp;isFromPublicArea=True&amp;isModal=False</v>
          </cell>
          <cell r="AC114">
            <v>21508334</v>
          </cell>
          <cell r="AD114">
            <v>0</v>
          </cell>
          <cell r="AE114">
            <v>1</v>
          </cell>
        </row>
        <row r="115">
          <cell r="M115">
            <v>456</v>
          </cell>
          <cell r="N115">
            <v>901386876</v>
          </cell>
          <cell r="O115" t="str">
            <v>PLUS ACCOUNTING SAS</v>
          </cell>
          <cell r="P115" t="str">
            <v>486-Contratar el servicio de capacitación para los servidores del IDPC de conformidad con el Plan Institucional de Capacitación- PIC vigente</v>
          </cell>
          <cell r="Q115" t="str">
            <v xml:space="preserve"> Contrato de Prestación de Servicios</v>
          </cell>
          <cell r="R115" t="str">
            <v>Prorroga</v>
          </cell>
          <cell r="S115">
            <v>12700000</v>
          </cell>
          <cell r="T115">
            <v>0</v>
          </cell>
          <cell r="U115">
            <v>12700000</v>
          </cell>
          <cell r="V115" t="str">
            <v>2 Meses</v>
          </cell>
          <cell r="W115">
            <v>90</v>
          </cell>
          <cell r="X115">
            <v>150</v>
          </cell>
          <cell r="Y115">
            <v>44875</v>
          </cell>
          <cell r="Z115">
            <v>45016</v>
          </cell>
          <cell r="AA115">
            <v>44866</v>
          </cell>
          <cell r="AB115" t="str">
            <v>https://community.secop.gov.co/Public/Tendering/OpportunityDetail/Index?noticeUID=CO1.NTC.3421817&amp;isFromPublicArea=True&amp;isModal=False</v>
          </cell>
          <cell r="AC115">
            <v>0</v>
          </cell>
          <cell r="AD115">
            <v>12700000</v>
          </cell>
          <cell r="AE115">
            <v>0</v>
          </cell>
        </row>
        <row r="116">
          <cell r="M116">
            <v>460</v>
          </cell>
          <cell r="N116">
            <v>900707535</v>
          </cell>
          <cell r="O116" t="str">
            <v xml:space="preserve">CONSORCIO ARQUITECTURA Y ESPACIO URBANO </v>
          </cell>
          <cell r="P116" t="str">
            <v>(Cód. 637) "DISEÑOS Y ESTUDIOS TÉCNICOS REQUERIDOS PARA LA CONSTRUCCIÓN Y ACTIVACIÓN DEL PARQUE DE "LA RECONCILIACIÓN", UBICADO EN LA CALLE 26, COSTADO OCCIDENTAL DEL CEMENTERIO CENTRAL DE BOGOTÁ</v>
          </cell>
          <cell r="Q116" t="str">
            <v>Contrato de Consultoría</v>
          </cell>
          <cell r="S116">
            <v>1104260945</v>
          </cell>
          <cell r="T116">
            <v>0</v>
          </cell>
          <cell r="U116">
            <v>1104260945</v>
          </cell>
          <cell r="V116" t="str">
            <v>4 Meses</v>
          </cell>
          <cell r="W116">
            <v>0</v>
          </cell>
          <cell r="X116">
            <v>120</v>
          </cell>
          <cell r="Y116">
            <v>44942</v>
          </cell>
          <cell r="Z116">
            <v>45061</v>
          </cell>
          <cell r="AA116">
            <v>44880</v>
          </cell>
          <cell r="AB116" t="str">
            <v>https://community.secop.gov.co/Public/Tendering/OpportunityDetail/Index?noticeUID=CO1.NTC.3335478&amp;isFromPublicArea=True&amp;isModal=False</v>
          </cell>
          <cell r="AC116">
            <v>220852189</v>
          </cell>
          <cell r="AD116">
            <v>883408756</v>
          </cell>
          <cell r="AE116">
            <v>0.2</v>
          </cell>
        </row>
        <row r="117">
          <cell r="M117">
            <v>461</v>
          </cell>
          <cell r="N117">
            <v>1073323805</v>
          </cell>
          <cell r="O117" t="str">
            <v>SANTIAGO MARTINEZ ZABALETA</v>
          </cell>
          <cell r="P117" t="str">
            <v>602-Prestar servicios de apoyo a la gestión al Instituto Distrital de Patrimonio Cultural, en las actividades relacionadas con la documentación de los desarrollos del repositorio, herramientas y trámites de datos del inventario del patrimonio cultural de la Subdirección de Protección e Intervención del Patrimonio.</v>
          </cell>
          <cell r="Q117" t="str">
            <v xml:space="preserve"> Contrato de Prestación de Servicios</v>
          </cell>
          <cell r="R117" t="str">
            <v>Adición y Prorroga</v>
          </cell>
          <cell r="S117">
            <v>4500000</v>
          </cell>
          <cell r="T117">
            <v>2400000</v>
          </cell>
          <cell r="U117">
            <v>6900000</v>
          </cell>
          <cell r="V117" t="str">
            <v>45 Días</v>
          </cell>
          <cell r="W117">
            <v>30</v>
          </cell>
          <cell r="X117">
            <v>75</v>
          </cell>
          <cell r="Y117">
            <v>44887</v>
          </cell>
          <cell r="Z117">
            <v>44956</v>
          </cell>
          <cell r="AA117">
            <v>44883</v>
          </cell>
          <cell r="AB117" t="str">
            <v>https://community.secop.gov.co/Public/Tendering/OpportunityDetail/Index?noticeUID=CO1.NTC.3539020&amp;isFromPublicArea=True&amp;isModal=False</v>
          </cell>
          <cell r="AC117">
            <v>6900000</v>
          </cell>
          <cell r="AD117">
            <v>0</v>
          </cell>
          <cell r="AE117">
            <v>1</v>
          </cell>
        </row>
        <row r="118">
          <cell r="M118">
            <v>462</v>
          </cell>
          <cell r="N118">
            <v>901158838</v>
          </cell>
          <cell r="O118" t="str">
            <v>DISTRIBUIDORA RED COMPUTO SAS</v>
          </cell>
          <cell r="P118" t="str">
            <v>478- Contratar el mantenimiento preventivo y correctivo de equipos de cómputo, impresoras, servidores, centro de cableado y UPS de propiedad del Instituto Distrital de Patrimonio Cultural.</v>
          </cell>
          <cell r="Q118" t="str">
            <v>Contrato de Prestación de Servicios</v>
          </cell>
          <cell r="S118">
            <v>27913000</v>
          </cell>
          <cell r="T118">
            <v>0</v>
          </cell>
          <cell r="U118">
            <v>27913000</v>
          </cell>
          <cell r="V118" t="str">
            <v>8 Meses</v>
          </cell>
          <cell r="W118">
            <v>0</v>
          </cell>
          <cell r="X118">
            <v>240</v>
          </cell>
          <cell r="Y118">
            <v>44893</v>
          </cell>
          <cell r="Z118">
            <v>45134</v>
          </cell>
          <cell r="AA118">
            <v>44883</v>
          </cell>
          <cell r="AB118" t="str">
            <v>https://community.secop.gov.co/Public/Tendering/OpportunityDetail/Index?noticeUID=CO1.NTC.3483642&amp;isFromPublicArea=True&amp;isModal=False</v>
          </cell>
          <cell r="AC118">
            <v>0</v>
          </cell>
          <cell r="AD118">
            <v>27913000</v>
          </cell>
          <cell r="AE118">
            <v>0</v>
          </cell>
        </row>
        <row r="119">
          <cell r="M119">
            <v>463</v>
          </cell>
          <cell r="N119">
            <v>13843659</v>
          </cell>
          <cell r="O119" t="str">
            <v>ALFONSO JAIMES GUEVARA</v>
          </cell>
          <cell r="P119" t="str">
            <v>Cod.  716 PRESTACION DE SERVICIOS ARTISTICOS AL INSTITUTO DISTRITAL DE PATRIMONIO CULTURAL PARA LA ELABORACION UN PROYECTO ESCULTORICO TIPO TOTEM PARA EL PARQUE ARQUEOLÓGICO Y DEL PATRIMONIO CULTURAL EN LA LOCALIDAD DE USME, BOGOTÁ D.C.</v>
          </cell>
          <cell r="Q119" t="str">
            <v>Contrato de Prestación de Servicios</v>
          </cell>
          <cell r="S119">
            <v>47625038</v>
          </cell>
          <cell r="T119">
            <v>0</v>
          </cell>
          <cell r="U119">
            <v>47625038</v>
          </cell>
          <cell r="V119" t="str">
            <v>5 Meses</v>
          </cell>
          <cell r="W119">
            <v>0</v>
          </cell>
          <cell r="X119">
            <v>150</v>
          </cell>
          <cell r="Y119">
            <v>44896</v>
          </cell>
          <cell r="Z119">
            <v>45046</v>
          </cell>
          <cell r="AA119">
            <v>44896</v>
          </cell>
          <cell r="AB119" t="str">
            <v xml:space="preserve">https://community.secop.gov.co/Public/Tendering/OpportunityDetail/Index?noticeUID=CO1.NTC.3588233&amp;isFromPublicArea=True&amp;isModal=False
</v>
          </cell>
          <cell r="AC119">
            <v>28575022</v>
          </cell>
          <cell r="AD119">
            <v>19050016</v>
          </cell>
          <cell r="AE119">
            <v>0.59999998320211312</v>
          </cell>
        </row>
        <row r="120">
          <cell r="M120">
            <v>465</v>
          </cell>
          <cell r="N120">
            <v>900128706</v>
          </cell>
          <cell r="O120" t="str">
            <v>INGENIERIA Y DESARROLLO URBANISTICO SAS</v>
          </cell>
          <cell r="P120" t="str">
            <v xml:space="preserve">(Código 494) Adquisición e instalación de tres domos geodésicos móviles para la activación social del Parque Arqueológico de la Hacienda El Carmen en la localidad de Usme, Bogotá D.C., en el marco de ejecución del Convenio FDLU-CIA-370-2021.  </v>
          </cell>
          <cell r="Q120" t="str">
            <v>Compraventa</v>
          </cell>
          <cell r="R120" t="str">
            <v>Prorroga</v>
          </cell>
          <cell r="S120">
            <v>270093850</v>
          </cell>
          <cell r="T120">
            <v>0</v>
          </cell>
          <cell r="U120">
            <v>270093850</v>
          </cell>
          <cell r="V120" t="str">
            <v>1 Mes</v>
          </cell>
          <cell r="W120">
            <v>99</v>
          </cell>
          <cell r="X120">
            <v>129</v>
          </cell>
          <cell r="Y120">
            <v>44900</v>
          </cell>
          <cell r="Z120">
            <v>45076</v>
          </cell>
          <cell r="AA120">
            <v>44895</v>
          </cell>
          <cell r="AB120" t="str">
            <v>https://community.secop.gov.co/Public/Tendering/OpportunityDetail/Index?noticeUID=CO1.NTC.3512298&amp;isFromPublicArea=True&amp;isModal=False</v>
          </cell>
          <cell r="AC120">
            <v>0</v>
          </cell>
          <cell r="AD120">
            <v>270093850</v>
          </cell>
          <cell r="AE120">
            <v>0</v>
          </cell>
        </row>
        <row r="121">
          <cell r="M121">
            <v>467</v>
          </cell>
          <cell r="N121">
            <v>800132210</v>
          </cell>
          <cell r="O121" t="str">
            <v>QUALITAS SALUD LIMITADA</v>
          </cell>
          <cell r="P121" t="str">
            <v>Código 487-Contratar el servicio para la realización de exámenes médicos ocupacionales para los servidores del Instituto Distrital de Patrimonio Cultural.</v>
          </cell>
          <cell r="Q121" t="str">
            <v>Contrato de Prestación de Servicios</v>
          </cell>
          <cell r="R121" t="str">
            <v>Prorroga</v>
          </cell>
          <cell r="S121">
            <v>4751827</v>
          </cell>
          <cell r="T121">
            <v>0</v>
          </cell>
          <cell r="U121">
            <v>4751827</v>
          </cell>
          <cell r="V121" t="str">
            <v>2 Meses</v>
          </cell>
          <cell r="W121">
            <v>90</v>
          </cell>
          <cell r="X121">
            <v>150</v>
          </cell>
          <cell r="Y121">
            <v>44914</v>
          </cell>
          <cell r="Z121">
            <v>45016</v>
          </cell>
          <cell r="AA121">
            <v>44901</v>
          </cell>
          <cell r="AB121" t="str">
            <v>https://community.secop.gov.co/Public/Tendering/OpportunityDetail/Index?noticeUID=CO1.NTC.3551400&amp;isFromPublicArea=True&amp;isModal=False</v>
          </cell>
          <cell r="AC121">
            <v>0</v>
          </cell>
          <cell r="AD121">
            <v>4751827</v>
          </cell>
          <cell r="AE121">
            <v>0</v>
          </cell>
        </row>
        <row r="122">
          <cell r="M122">
            <v>468</v>
          </cell>
          <cell r="N122">
            <v>830060238</v>
          </cell>
          <cell r="O122" t="str">
            <v>MULTIPLES TECNOLOGIAS APLICADAS DE COLOMBIA S.A.S. - MTA DE COLOMBIA S.A.S.</v>
          </cell>
          <cell r="P122" t="str">
            <v>“(Código 354) Prestar el servicio de mantenimiento preventivo y correctivo del sistema eléctrico del Museo de Bogotá, así como la adquisición de dos (2) UPS”, </v>
          </cell>
          <cell r="Q122" t="str">
            <v>Contrato de Prestación de Servicios</v>
          </cell>
          <cell r="R122" t="str">
            <v>Prorroga</v>
          </cell>
          <cell r="S122">
            <v>173698588</v>
          </cell>
          <cell r="T122">
            <v>0</v>
          </cell>
          <cell r="U122">
            <v>173698588</v>
          </cell>
          <cell r="V122" t="str">
            <v>30 Días</v>
          </cell>
          <cell r="W122">
            <v>90</v>
          </cell>
          <cell r="X122">
            <v>30</v>
          </cell>
          <cell r="Y122">
            <v>44908</v>
          </cell>
          <cell r="Z122">
            <v>44938</v>
          </cell>
          <cell r="AA122">
            <v>44900</v>
          </cell>
          <cell r="AB122">
            <v>0</v>
          </cell>
          <cell r="AC122">
            <v>0</v>
          </cell>
          <cell r="AD122">
            <v>173698588</v>
          </cell>
          <cell r="AE122">
            <v>0</v>
          </cell>
        </row>
        <row r="123">
          <cell r="M123">
            <v>470</v>
          </cell>
          <cell r="N123">
            <v>800015583</v>
          </cell>
          <cell r="O123" t="str">
            <v xml:space="preserve">COLSOF  </v>
          </cell>
          <cell r="P123" t="str">
            <v>347-623-717 Adquisición de equipos tecnológicos y periféricos para el fortalecimiento de la gestión institucional del IDPC.</v>
          </cell>
          <cell r="Q123" t="str">
            <v>Compraventa</v>
          </cell>
          <cell r="R123" t="str">
            <v>Prorroga</v>
          </cell>
          <cell r="S123">
            <v>360367006</v>
          </cell>
          <cell r="T123">
            <v>0</v>
          </cell>
          <cell r="U123">
            <v>360367006</v>
          </cell>
          <cell r="V123" t="str">
            <v>30 Dias</v>
          </cell>
          <cell r="W123">
            <v>75</v>
          </cell>
          <cell r="X123">
            <v>120</v>
          </cell>
          <cell r="Y123">
            <v>44907</v>
          </cell>
          <cell r="Z123">
            <v>45030</v>
          </cell>
          <cell r="AA123">
            <v>44897</v>
          </cell>
          <cell r="AB123" t="str">
            <v>https://community.secop.gov.co/Public/Tendering/OpportunityDetail/Index?noticeUID=CO1.NTC.3491632&amp;isFromPublicArea=True&amp;isModal=False</v>
          </cell>
          <cell r="AC123">
            <v>0</v>
          </cell>
        </row>
        <row r="124">
          <cell r="M124">
            <v>472</v>
          </cell>
          <cell r="N124">
            <v>830053669</v>
          </cell>
          <cell r="O124" t="str">
            <v>SOLUTION COPY LTDA</v>
          </cell>
          <cell r="P124" t="str">
            <v>"452-Contratar la prestación de servicio de impresión, fotocopiado multifuncional y escáner necesario para el desarrollo de las actividades operacionales de las diferentes dependencias del IDPC”</v>
          </cell>
          <cell r="Q124" t="str">
            <v>Contrato de Prestación de Servicios</v>
          </cell>
          <cell r="S124">
            <v>8000000</v>
          </cell>
          <cell r="T124">
            <v>0</v>
          </cell>
          <cell r="U124">
            <v>8000000</v>
          </cell>
          <cell r="V124" t="str">
            <v>6 Meses</v>
          </cell>
          <cell r="W124">
            <v>0</v>
          </cell>
          <cell r="X124">
            <v>180</v>
          </cell>
          <cell r="Y124">
            <v>44921</v>
          </cell>
          <cell r="Z124">
            <v>45102</v>
          </cell>
          <cell r="AA124">
            <v>44914</v>
          </cell>
          <cell r="AB124" t="str">
            <v>https://community.secop.gov.co/Public/Tendering/OpportunityDetail/Index?noticeUID=CO1.NTC.3574112&amp;isFromPublicArea=True&amp;isModal=False</v>
          </cell>
          <cell r="AC124">
            <v>0</v>
          </cell>
          <cell r="AD124">
            <v>8000000</v>
          </cell>
          <cell r="AE124">
            <v>0</v>
          </cell>
        </row>
        <row r="125">
          <cell r="M125">
            <v>473</v>
          </cell>
          <cell r="N125">
            <v>901663153</v>
          </cell>
          <cell r="O125" t="str">
            <v>CONSORCIO HISTORICO</v>
          </cell>
          <cell r="P125" t="str">
            <v>634 - Ejecutar el diseño de la sobrecubierta y las obras de primeros auxilios en el inmueble ubicado en la carrera 3 no. 10-27, de propiedad de la fundación Gilberto Alzate Avendaño</v>
          </cell>
          <cell r="Q125" t="str">
            <v>Contrato de Obra</v>
          </cell>
          <cell r="S125">
            <v>135538308</v>
          </cell>
          <cell r="T125">
            <v>0</v>
          </cell>
          <cell r="U125">
            <v>135538308</v>
          </cell>
          <cell r="V125" t="str">
            <v>75 Días</v>
          </cell>
          <cell r="W125">
            <v>0</v>
          </cell>
          <cell r="X125">
            <v>75</v>
          </cell>
          <cell r="Y125">
            <v>44970</v>
          </cell>
          <cell r="Z125">
            <v>45043</v>
          </cell>
          <cell r="AA125">
            <v>44911</v>
          </cell>
          <cell r="AB125" t="str">
            <v>https://community.secop.gov.co/Public/Tendering/OpportunityDetail/Index?noticeUID=CO1.NTC.3562990&amp;isFromPublicArea=True&amp;isModal=False</v>
          </cell>
          <cell r="AC125">
            <v>0</v>
          </cell>
          <cell r="AD125">
            <v>135538308</v>
          </cell>
          <cell r="AE125">
            <v>0</v>
          </cell>
        </row>
        <row r="126">
          <cell r="M126">
            <v>474</v>
          </cell>
          <cell r="N126">
            <v>900985947</v>
          </cell>
          <cell r="O126" t="str">
            <v>ARQUETIPO SEÑALIZACIÓN SAS</v>
          </cell>
          <cell r="P126" t="str">
            <v>(Código 715) FABRICAR Y/O SUMINISTRAR E INSTALAR DOTACIONALES DEL PARQUE ARQUEOLÓGICO DE LA HACIENDA EL CARMEN EN LA LOCALIDAD DE USME, BOGOTÁ D.C.</v>
          </cell>
          <cell r="Q126" t="str">
            <v>Suministro</v>
          </cell>
          <cell r="S126">
            <v>54500000</v>
          </cell>
          <cell r="T126">
            <v>0</v>
          </cell>
          <cell r="U126">
            <v>54500000</v>
          </cell>
          <cell r="V126" t="str">
            <v>4 Meses</v>
          </cell>
          <cell r="W126">
            <v>0</v>
          </cell>
          <cell r="X126">
            <v>120</v>
          </cell>
          <cell r="Y126">
            <v>44945</v>
          </cell>
          <cell r="Z126">
            <v>45064</v>
          </cell>
          <cell r="AA126">
            <v>44915</v>
          </cell>
          <cell r="AB126" t="str">
            <v>https://community.secop.gov.co/Public/Tendering/OpportunityDetail/Index?noticeUID=CO1.NTC.3559861&amp;isFromPublicArea=True&amp;isModal=False</v>
          </cell>
          <cell r="AC126">
            <v>0</v>
          </cell>
          <cell r="AD126">
            <v>54500000</v>
          </cell>
          <cell r="AE126">
            <v>0</v>
          </cell>
        </row>
        <row r="127">
          <cell r="M127">
            <v>475</v>
          </cell>
          <cell r="N127">
            <v>900634821</v>
          </cell>
          <cell r="O127" t="str">
            <v>INVERSIONES RESEÑAL S.A.S</v>
          </cell>
          <cell r="P127" t="str">
            <v>(Código 715) FABRICAR Y/O SUMINISTRAR E INSTALAR DOTACIONALES DEL PARQUE ARQUEOLÓGICO DE LA HACIENDA EL CARMEN EN LA LOCALIDAD DE USME, BOGOTÁ D.C.</v>
          </cell>
          <cell r="Q127" t="str">
            <v>Suministro</v>
          </cell>
          <cell r="S127">
            <v>48000000</v>
          </cell>
          <cell r="T127">
            <v>0</v>
          </cell>
          <cell r="U127">
            <v>48000000</v>
          </cell>
          <cell r="V127" t="str">
            <v>4 Meses</v>
          </cell>
          <cell r="W127">
            <v>0</v>
          </cell>
          <cell r="X127">
            <v>120</v>
          </cell>
          <cell r="Y127">
            <v>44945</v>
          </cell>
          <cell r="Z127">
            <v>45064</v>
          </cell>
          <cell r="AA127">
            <v>44915</v>
          </cell>
          <cell r="AB127" t="str">
            <v>https://community.secop.gov.co/Public/Tendering/ContractNoticePhases/View?PPI=CO1.PPI.21557870&amp;isFromPublicArea=True&amp;isModal=False</v>
          </cell>
          <cell r="AC127">
            <v>0</v>
          </cell>
          <cell r="AD127">
            <v>48000000</v>
          </cell>
          <cell r="AE127">
            <v>0</v>
          </cell>
        </row>
        <row r="128">
          <cell r="M128">
            <v>476</v>
          </cell>
          <cell r="N128">
            <v>800203806</v>
          </cell>
          <cell r="O128" t="str">
            <v>QUINTERO Y RIAÑO S.A</v>
          </cell>
          <cell r="P128" t="str">
            <v>635 - Realizar la interventoría integral del contrato cuyo objeto es: “Ejecutar el diseño de la sobrecubierta y las obras de primeros auxilios en el inmueble ubicado en la carrera 3 No. 10-27, de propiedad de la Fundación Gilberto Álzate Avendaño”.</v>
          </cell>
          <cell r="Q128" t="str">
            <v>Contrato de Consultoría</v>
          </cell>
          <cell r="S128">
            <v>63895190</v>
          </cell>
          <cell r="T128">
            <v>0</v>
          </cell>
          <cell r="U128">
            <v>63895190</v>
          </cell>
          <cell r="V128" t="str">
            <v>3 Meses</v>
          </cell>
          <cell r="W128">
            <v>0</v>
          </cell>
          <cell r="X128">
            <v>90</v>
          </cell>
          <cell r="AA128">
            <v>44916</v>
          </cell>
          <cell r="AB128" t="str">
            <v>https://community.secop.gov.co/Public/Tendering/OpportunityDetail/Index?noticeUID=CO1.NTC.3532200&amp;isFromPublicArea=True&amp;isModal=False</v>
          </cell>
          <cell r="AC128">
            <v>0</v>
          </cell>
          <cell r="AD128">
            <v>63895190</v>
          </cell>
          <cell r="AE128">
            <v>0</v>
          </cell>
        </row>
        <row r="129">
          <cell r="M129">
            <v>477</v>
          </cell>
          <cell r="N129">
            <v>900171311</v>
          </cell>
          <cell r="O129" t="str">
            <v>TECHNOLOGY WORLD GROUP SAS</v>
          </cell>
          <cell r="P129" t="str">
            <v>344-Contratar el alquiler e instalación de computadores de escritorio y periféricos con su respectiva configuración y puesta en funcionamiento en las instalaciones del Instituto Distrital de Patrimonio Cultural</v>
          </cell>
          <cell r="Q129" t="str">
            <v>Contrato de Prestación de Servicios</v>
          </cell>
          <cell r="S129">
            <v>30985495</v>
          </cell>
          <cell r="T129">
            <v>0</v>
          </cell>
          <cell r="U129">
            <v>30985495</v>
          </cell>
          <cell r="V129" t="str">
            <v>4 Meses</v>
          </cell>
          <cell r="W129">
            <v>0</v>
          </cell>
          <cell r="X129">
            <v>120</v>
          </cell>
          <cell r="Y129">
            <v>44942</v>
          </cell>
          <cell r="Z129">
            <v>45061</v>
          </cell>
          <cell r="AA129">
            <v>44915</v>
          </cell>
          <cell r="AB129" t="str">
            <v>https://community.secop.gov.co/Public/Tendering/OpportunityDetail/Index?noticeUID=CO1.NTC.3565047&amp;isFromPublicArea=True&amp;isModal=False</v>
          </cell>
          <cell r="AC129">
            <v>0</v>
          </cell>
          <cell r="AD129">
            <v>30985495</v>
          </cell>
          <cell r="AE129">
            <v>0</v>
          </cell>
        </row>
        <row r="130">
          <cell r="M130">
            <v>478</v>
          </cell>
          <cell r="N130">
            <v>900606143</v>
          </cell>
          <cell r="O130" t="str">
            <v>HACHI SAS</v>
          </cell>
          <cell r="P130" t="str">
            <v xml:space="preserve"> 346- Adquirir el soporte anual de los módulos y licencias del software de mesa de ayuda (Aranda), por lo cual solicita dar inicio al proceso de selección correspondiente.</v>
          </cell>
          <cell r="Q130" t="str">
            <v>Compraventa</v>
          </cell>
          <cell r="S130">
            <v>29609613</v>
          </cell>
          <cell r="T130">
            <v>0</v>
          </cell>
          <cell r="U130">
            <v>29609613</v>
          </cell>
          <cell r="V130" t="str">
            <v>12 Meses</v>
          </cell>
          <cell r="W130">
            <v>0</v>
          </cell>
          <cell r="X130">
            <v>360</v>
          </cell>
          <cell r="Y130">
            <v>44928</v>
          </cell>
          <cell r="Z130">
            <v>45292</v>
          </cell>
          <cell r="AA130">
            <v>44918</v>
          </cell>
          <cell r="AB130" t="str">
            <v>https://community.secop.gov.co/Public/Tendering/OpportunityDetail/Index?noticeUID=CO1.NTC.3593695&amp;isFromPublicArea=True&amp;isModal=False</v>
          </cell>
          <cell r="AC130">
            <v>0</v>
          </cell>
          <cell r="AD130">
            <v>29609613</v>
          </cell>
          <cell r="AE130">
            <v>0</v>
          </cell>
        </row>
        <row r="131">
          <cell r="M131">
            <v>479</v>
          </cell>
          <cell r="N131">
            <v>901249716</v>
          </cell>
          <cell r="O131" t="str">
            <v>CLOUD CITY COLOMBIA SAS</v>
          </cell>
          <cell r="P131" t="str">
            <v>673-Apoyar al Instituto Distrital del Patrimonio Cultural (IDPC) en el fortalecimiento de la comunicación pública y la apropiación social del patrimonio, mediante la gestión de pauta digital segmentada territorialmente en redes sociales y plataformas digitales de los productos ciudadanos realizados por el Instituto.</v>
          </cell>
          <cell r="Q131" t="str">
            <v>Contrato de Prestación de Servicios</v>
          </cell>
          <cell r="S131">
            <v>13994400</v>
          </cell>
          <cell r="T131">
            <v>0</v>
          </cell>
          <cell r="U131">
            <v>13994400</v>
          </cell>
          <cell r="V131" t="str">
            <v xml:space="preserve"> 2 Meses</v>
          </cell>
          <cell r="W131">
            <v>0</v>
          </cell>
          <cell r="X131">
            <v>60</v>
          </cell>
          <cell r="AA131">
            <v>44917</v>
          </cell>
          <cell r="AB131" t="str">
            <v>https://community.secop.gov.co/Public/Tendering/OpportunityDetail/Index?noticeUID=CO1.NTC.3627616&amp;isFromPublicArea=True&amp;isModal=False</v>
          </cell>
          <cell r="AC131">
            <v>0</v>
          </cell>
          <cell r="AD131">
            <v>13994400</v>
          </cell>
          <cell r="AE131">
            <v>0</v>
          </cell>
        </row>
        <row r="132">
          <cell r="M132">
            <v>480</v>
          </cell>
          <cell r="N132">
            <v>900283049</v>
          </cell>
          <cell r="O132" t="str">
            <v>IA INGENIERIA Y ARQUITECTURA DE COLOMBIA SAS</v>
          </cell>
          <cell r="P132" t="str">
            <v>638-Realizar la interventoría integral del contrato cuyo objeto es: "Diseños y estudios técnicos requeridos para la construcción y activación del Parque de la Calle 26 La Reconciliación, ubicado en el costado occidental del Cementerio Central de Bogotá”</v>
          </cell>
          <cell r="Q132" t="str">
            <v>Contrato de Consultoría</v>
          </cell>
          <cell r="S132">
            <v>189091940</v>
          </cell>
          <cell r="T132">
            <v>0</v>
          </cell>
          <cell r="U132">
            <v>189091940</v>
          </cell>
          <cell r="V132" t="str">
            <v>135 Días</v>
          </cell>
          <cell r="W132">
            <v>0</v>
          </cell>
          <cell r="X132">
            <v>135</v>
          </cell>
          <cell r="Y132">
            <v>44942</v>
          </cell>
          <cell r="Z132">
            <v>45076</v>
          </cell>
          <cell r="AA132">
            <v>44918</v>
          </cell>
          <cell r="AB132" t="str">
            <v>https://community.secop.gov.co/Public/Tendering/OpportunityDetail/Index?noticeUID=CO1.NTC.3594615&amp;isFromPublicArea=True&amp;isModal=False</v>
          </cell>
          <cell r="AC132" t="e">
            <v>#N/A</v>
          </cell>
          <cell r="AD132" t="e">
            <v>#N/A</v>
          </cell>
          <cell r="AE132">
            <v>0</v>
          </cell>
        </row>
        <row r="133">
          <cell r="M133">
            <v>481</v>
          </cell>
          <cell r="N133">
            <v>860051447</v>
          </cell>
          <cell r="O133" t="str">
            <v>INDUSTRIAS CRUZ HERMANOS S A</v>
          </cell>
          <cell r="P133" t="str">
            <v>(Cód. 735) “Suministro de mobiliario (dotación escolar) para dotar las estructuras del Parque Arqueológico de la Hacienda El Carmen en la localidad de Usme, Bogotá D.C., en el marco de ejecución del Convenio Interadministrativo FDLU-CIA-370-2021”.</v>
          </cell>
          <cell r="Q133" t="str">
            <v>Suministro</v>
          </cell>
          <cell r="S133">
            <v>15656264.449999999</v>
          </cell>
          <cell r="T133">
            <v>0</v>
          </cell>
          <cell r="U133">
            <v>15656264.449999999</v>
          </cell>
          <cell r="V133" t="str">
            <v>30 Dias</v>
          </cell>
          <cell r="W133">
            <v>0</v>
          </cell>
          <cell r="X133">
            <v>30</v>
          </cell>
          <cell r="Y133">
            <v>44918</v>
          </cell>
          <cell r="Z133">
            <v>44951</v>
          </cell>
          <cell r="AA133">
            <v>44918</v>
          </cell>
          <cell r="AB133" t="str">
            <v>https://www.colombiacompra.gov.co/tienda-virtual-del-estado-colombiano/ordenes-compra/103011</v>
          </cell>
          <cell r="AC133">
            <v>15656264</v>
          </cell>
          <cell r="AD133">
            <v>0</v>
          </cell>
          <cell r="AE133">
            <v>1</v>
          </cell>
        </row>
        <row r="134">
          <cell r="M134">
            <v>482</v>
          </cell>
          <cell r="N134">
            <v>860051447</v>
          </cell>
          <cell r="O134" t="str">
            <v>INDUSTRIAS CRUZ HERMANOS S A</v>
          </cell>
          <cell r="P134" t="str">
            <v>(Cód. 735) “Suministro de mobiliario (dotación escolar) para dotar las estructuras del Parque Arqueológico de la Hacienda El Carmen en la localidad de Usme, Bogotá D.C., en el marco de ejecución del Convenio Interadministrativo FDLU-CIA-370-2021”.</v>
          </cell>
          <cell r="Q134" t="str">
            <v>Suministro</v>
          </cell>
          <cell r="S134">
            <v>4613893.8499999996</v>
          </cell>
          <cell r="T134">
            <v>0</v>
          </cell>
          <cell r="U134">
            <v>4613893.8499999996</v>
          </cell>
          <cell r="V134" t="str">
            <v>30 Dias</v>
          </cell>
          <cell r="W134">
            <v>0</v>
          </cell>
          <cell r="X134">
            <v>30</v>
          </cell>
          <cell r="Y134">
            <v>44918</v>
          </cell>
          <cell r="Z134">
            <v>44951</v>
          </cell>
          <cell r="AA134">
            <v>44918</v>
          </cell>
          <cell r="AB134" t="str">
            <v>https://www.colombiacompra.gov.co/tienda-virtual-del-estado-colombiano/ordenes-compra/103012</v>
          </cell>
          <cell r="AC134">
            <v>4613894</v>
          </cell>
          <cell r="AD134">
            <v>0</v>
          </cell>
          <cell r="AE134">
            <v>1</v>
          </cell>
        </row>
        <row r="135">
          <cell r="M135">
            <v>483</v>
          </cell>
          <cell r="N135">
            <v>860051447</v>
          </cell>
          <cell r="O135" t="str">
            <v>INDUSTRIAS CRUZ HERMANOS S A</v>
          </cell>
          <cell r="P135" t="str">
            <v>(Cód. 735) “Suministro de mobiliario (dotación escolar) para dotar las estructuras del Parque Arqueológico de la Hacienda El Carmen en la localidad de Usme, Bogotá D.C., en el marco de ejecución del Convenio Interadministrativo FDLU-CIA-370-2021”.</v>
          </cell>
          <cell r="Q135" t="str">
            <v>Suministro</v>
          </cell>
          <cell r="S135">
            <v>973304.42</v>
          </cell>
          <cell r="T135">
            <v>0</v>
          </cell>
          <cell r="U135">
            <v>973304.42</v>
          </cell>
          <cell r="V135" t="str">
            <v>30 Dias</v>
          </cell>
          <cell r="W135">
            <v>0</v>
          </cell>
          <cell r="X135">
            <v>30</v>
          </cell>
          <cell r="Y135">
            <v>44918</v>
          </cell>
          <cell r="Z135">
            <v>44951</v>
          </cell>
          <cell r="AA135">
            <v>44918</v>
          </cell>
          <cell r="AB135" t="str">
            <v>https://www.colombiacompra.gov.co/tienda-virtual-del-estado-colombiano/ordenes-compra/103012</v>
          </cell>
          <cell r="AC135">
            <v>973304</v>
          </cell>
          <cell r="AD135">
            <v>0</v>
          </cell>
          <cell r="AE135">
            <v>1</v>
          </cell>
        </row>
        <row r="136">
          <cell r="M136">
            <v>484</v>
          </cell>
          <cell r="N136">
            <v>800028446</v>
          </cell>
          <cell r="O136" t="str">
            <v>MANUFACTURAS SUMAPAZ S.A.</v>
          </cell>
          <cell r="P136" t="str">
            <v>(Cód. 735) “Suministro de mobiliario (dotación escolar) para dotar las estructuras del Parque Arqueológico de la Hacienda El Carmen en la localidad de Usme, Bogotá D.C., en el marco de ejecución del Convenio Interadministrativo FDLU-CIA-370-2021”.</v>
          </cell>
          <cell r="Q136" t="str">
            <v>Suministro</v>
          </cell>
          <cell r="R136" t="str">
            <v>Prorroga</v>
          </cell>
          <cell r="S136">
            <v>37409481.18</v>
          </cell>
          <cell r="T136">
            <v>0</v>
          </cell>
          <cell r="U136">
            <v>37409481.18</v>
          </cell>
          <cell r="V136" t="str">
            <v>30 Dias</v>
          </cell>
          <cell r="W136">
            <v>26</v>
          </cell>
          <cell r="X136">
            <v>75</v>
          </cell>
          <cell r="Y136">
            <v>44918</v>
          </cell>
          <cell r="Z136">
            <v>45043</v>
          </cell>
          <cell r="AA136">
            <v>44959</v>
          </cell>
          <cell r="AB136" t="str">
            <v>https://www.colombiacompra.gov.co/tienda-virtual-del-estado-colombiano/ordenes-compra/103015/1</v>
          </cell>
          <cell r="AC136">
            <v>0</v>
          </cell>
          <cell r="AD136">
            <v>37409481</v>
          </cell>
          <cell r="AE136">
            <v>0</v>
          </cell>
        </row>
        <row r="137">
          <cell r="M137">
            <v>485</v>
          </cell>
          <cell r="N137" t="str">
            <v>860.044.113
899.999.061
860.506.170</v>
          </cell>
          <cell r="O137" t="str">
            <v>FUNDACIÓN GILBERTO ALZATE AVENDAÑO - FUGA.
SECRETARÍA DISTRITAL DE CULTURA, RECREACIÓN Y DEPORTE - SCRD
INSTITUTO DISTRITAL DE PATRIMONIO CULTURAL - IDPC</v>
          </cell>
          <cell r="P137" t="str">
            <v>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v>
          </cell>
          <cell r="Q137" t="str">
            <v>Convenio</v>
          </cell>
          <cell r="S137">
            <v>0</v>
          </cell>
          <cell r="T137">
            <v>0</v>
          </cell>
          <cell r="U137">
            <v>0</v>
          </cell>
          <cell r="V137" t="str">
            <v>489 Días</v>
          </cell>
          <cell r="W137">
            <v>0</v>
          </cell>
          <cell r="X137">
            <v>489</v>
          </cell>
          <cell r="Y137">
            <v>44924</v>
          </cell>
          <cell r="Z137">
            <v>45412</v>
          </cell>
          <cell r="AA137">
            <v>44924</v>
          </cell>
          <cell r="AB137" t="str">
            <v>https://www.contratos.gov.co/consultas/detalleProceso.do?numConstancia=22-22-53642</v>
          </cell>
          <cell r="AC137" t="e">
            <v>#N/A</v>
          </cell>
          <cell r="AD137" t="e">
            <v>#N/A</v>
          </cell>
          <cell r="AE137">
            <v>0</v>
          </cell>
        </row>
        <row r="143">
          <cell r="T143">
            <v>333775695.89999998</v>
          </cell>
        </row>
        <row r="144">
          <cell r="AC144">
            <v>311492841</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orrespondencia@idpc.gov.co" TargetMode="External"/><Relationship Id="rId21" Type="http://schemas.openxmlformats.org/officeDocument/2006/relationships/hyperlink" Target="mailto:correspondencia@idpc.gov.co" TargetMode="External"/><Relationship Id="rId42" Type="http://schemas.openxmlformats.org/officeDocument/2006/relationships/hyperlink" Target="mailto:INFO@HACHI.CO" TargetMode="External"/><Relationship Id="rId47" Type="http://schemas.openxmlformats.org/officeDocument/2006/relationships/hyperlink" Target="mailto:atencionalciudadano@fuga.gov.co" TargetMode="External"/><Relationship Id="rId63" Type="http://schemas.openxmlformats.org/officeDocument/2006/relationships/hyperlink" Target="mailto:correspondencia@idpc.gov.co" TargetMode="External"/><Relationship Id="rId68" Type="http://schemas.openxmlformats.org/officeDocument/2006/relationships/hyperlink" Target="https://community.secop.gov.co/Public/Tendering/OpportunityDetail/Index?noticeUID=CO1.NTC.2898721&amp;isFromPublicArea=True&amp;isModal=False" TargetMode="External"/><Relationship Id="rId7" Type="http://schemas.openxmlformats.org/officeDocument/2006/relationships/hyperlink" Target="mailto:diego.jaramillo@idpc.gov.co" TargetMode="External"/><Relationship Id="rId71" Type="http://schemas.openxmlformats.org/officeDocument/2006/relationships/vmlDrawing" Target="../drawings/vmlDrawing1.vml"/><Relationship Id="rId2" Type="http://schemas.openxmlformats.org/officeDocument/2006/relationships/hyperlink" Target="mailto:adriana.moreno@idpc.gov.co" TargetMode="External"/><Relationship Id="rId16" Type="http://schemas.openxmlformats.org/officeDocument/2006/relationships/hyperlink" Target="mailto:juan.cuevas@idpc.gov.co" TargetMode="External"/><Relationship Id="rId29" Type="http://schemas.openxmlformats.org/officeDocument/2006/relationships/hyperlink" Target="mailto:gerencia@aeu.com.co" TargetMode="External"/><Relationship Id="rId11" Type="http://schemas.openxmlformats.org/officeDocument/2006/relationships/hyperlink" Target="mailto:ejecutivo2.licitaciones@mudanzaschico.com" TargetMode="External"/><Relationship Id="rId24" Type="http://schemas.openxmlformats.org/officeDocument/2006/relationships/hyperlink" Target="mailto:oficinajuridica@jbb.gov.co" TargetMode="External"/><Relationship Id="rId32" Type="http://schemas.openxmlformats.org/officeDocument/2006/relationships/hyperlink" Target="mailto:guevara1954@gmail.com" TargetMode="External"/><Relationship Id="rId37" Type="http://schemas.openxmlformats.org/officeDocument/2006/relationships/hyperlink" Target="mailto:doradoasociados@hotmail.com" TargetMode="External"/><Relationship Id="rId40" Type="http://schemas.openxmlformats.org/officeDocument/2006/relationships/hyperlink" Target="mailto:qyrgerencia@gmail.com" TargetMode="External"/><Relationship Id="rId45" Type="http://schemas.openxmlformats.org/officeDocument/2006/relationships/hyperlink" Target="mailto:info@manufacturasumapaz.com" TargetMode="External"/><Relationship Id="rId53" Type="http://schemas.openxmlformats.org/officeDocument/2006/relationships/hyperlink" Target="mailto:juridica@integrasoftsas.com" TargetMode="External"/><Relationship Id="rId58" Type="http://schemas.openxmlformats.org/officeDocument/2006/relationships/hyperlink" Target="mailto:correspondencia@idpc.gov.co" TargetMode="External"/><Relationship Id="rId66" Type="http://schemas.openxmlformats.org/officeDocument/2006/relationships/hyperlink" Target="https://community.secop.gov.co/Public/Tendering/OpportunityDetail/Index?noticeUID=CO1.NTC.3465504&amp;isFromPublicArea=True&amp;isModal=False" TargetMode="External"/><Relationship Id="rId5" Type="http://schemas.openxmlformats.org/officeDocument/2006/relationships/hyperlink" Target="mailto:paula.marin@idpc.gov.co" TargetMode="External"/><Relationship Id="rId61" Type="http://schemas.openxmlformats.org/officeDocument/2006/relationships/hyperlink" Target="mailto:correspondencia@idpc.gov.co" TargetMode="External"/><Relationship Id="rId19" Type="http://schemas.openxmlformats.org/officeDocument/2006/relationships/hyperlink" Target="mailto:ricardo.arias@idpc.gov.co" TargetMode="External"/><Relationship Id="rId14" Type="http://schemas.openxmlformats.org/officeDocument/2006/relationships/hyperlink" Target="mailto:gerencia@siglodelhombre.com" TargetMode="External"/><Relationship Id="rId22" Type="http://schemas.openxmlformats.org/officeDocument/2006/relationships/hyperlink" Target="mailto:GPS.ELECTRONICSLTDA@HOTMAIL.COM" TargetMode="External"/><Relationship Id="rId27" Type="http://schemas.openxmlformats.org/officeDocument/2006/relationships/hyperlink" Target="mailto:gerencia@arquetiposenalizacion.co" TargetMode="External"/><Relationship Id="rId30" Type="http://schemas.openxmlformats.org/officeDocument/2006/relationships/hyperlink" Target="mailto:santiagomartinez910903@gmail.com" TargetMode="External"/><Relationship Id="rId35" Type="http://schemas.openxmlformats.org/officeDocument/2006/relationships/hyperlink" Target="mailto:info@mta.net.co" TargetMode="External"/><Relationship Id="rId43" Type="http://schemas.openxmlformats.org/officeDocument/2006/relationships/hyperlink" Target="mailto:ntiasecop2@gmail.com" TargetMode="External"/><Relationship Id="rId48" Type="http://schemas.openxmlformats.org/officeDocument/2006/relationships/hyperlink" Target="mailto:diegomotors@gmail.com" TargetMode="External"/><Relationship Id="rId56" Type="http://schemas.openxmlformats.org/officeDocument/2006/relationships/hyperlink" Target="mailto:ccenacional@autogas.com.co" TargetMode="External"/><Relationship Id="rId64" Type="http://schemas.openxmlformats.org/officeDocument/2006/relationships/hyperlink" Target="mailto:correspondencia@idpc.gov.co" TargetMode="External"/><Relationship Id="rId69" Type="http://schemas.openxmlformats.org/officeDocument/2006/relationships/hyperlink" Target="https://community.secop.gov.co/Public/Tendering/OpportunityDetail/Index?noticeUID=CO1.NTC.3096235&amp;isFromPublicArea=True&amp;isModal=False" TargetMode="External"/><Relationship Id="rId8" Type="http://schemas.openxmlformats.org/officeDocument/2006/relationships/hyperlink" Target="mailto:portafolio_ie.co@schindler.com" TargetMode="External"/><Relationship Id="rId51" Type="http://schemas.openxmlformats.org/officeDocument/2006/relationships/hyperlink" Target="mailto:buzonjudicial@correagro.com" TargetMode="External"/><Relationship Id="rId72" Type="http://schemas.openxmlformats.org/officeDocument/2006/relationships/comments" Target="../comments1.xml"/><Relationship Id="rId3" Type="http://schemas.openxmlformats.org/officeDocument/2006/relationships/hyperlink" Target="https://community.secop.gov.co/Public/Tendering/OpportunityDetail/Index?noticeUID=CO1.NTC.2563663&amp;isFromPublicArea=True&amp;isModal=False" TargetMode="External"/><Relationship Id="rId12" Type="http://schemas.openxmlformats.org/officeDocument/2006/relationships/hyperlink" Target="mailto:natalia.cardona@idpc.gov.co" TargetMode="External"/><Relationship Id="rId17" Type="http://schemas.openxmlformats.org/officeDocument/2006/relationships/hyperlink" Target="mailto:karen.bernal@idpc.gov.co" TargetMode="External"/><Relationship Id="rId25" Type="http://schemas.openxmlformats.org/officeDocument/2006/relationships/hyperlink" Target="mailto:gianfranco805@gmail.com" TargetMode="External"/><Relationship Id="rId33" Type="http://schemas.openxmlformats.org/officeDocument/2006/relationships/hyperlink" Target="mailto:ingedeur@gmail.com" TargetMode="External"/><Relationship Id="rId38" Type="http://schemas.openxmlformats.org/officeDocument/2006/relationships/hyperlink" Target="mailto:gerencia@arquetiposenalizacion.co" TargetMode="External"/><Relationship Id="rId46" Type="http://schemas.openxmlformats.org/officeDocument/2006/relationships/hyperlink" Target="mailto:aura.lopez@idpc.gov.co" TargetMode="External"/><Relationship Id="rId59" Type="http://schemas.openxmlformats.org/officeDocument/2006/relationships/hyperlink" Target="mailto:correspondencia@idpc.gov.co" TargetMode="External"/><Relationship Id="rId67" Type="http://schemas.openxmlformats.org/officeDocument/2006/relationships/hyperlink" Target="https://www.colombiacompra.gov.co/tienda-virtual-del-estado-colombiano/ordenes-compra/103015/1" TargetMode="External"/><Relationship Id="rId20" Type="http://schemas.openxmlformats.org/officeDocument/2006/relationships/hyperlink" Target="mailto:paotato19@hotmail.com" TargetMode="External"/><Relationship Id="rId41" Type="http://schemas.openxmlformats.org/officeDocument/2006/relationships/hyperlink" Target="mailto:twlcitaciones@gmail.com" TargetMode="External"/><Relationship Id="rId54" Type="http://schemas.openxmlformats.org/officeDocument/2006/relationships/hyperlink" Target="mailto:oscar.valero.canon@zurich.com" TargetMode="External"/><Relationship Id="rId62" Type="http://schemas.openxmlformats.org/officeDocument/2006/relationships/hyperlink" Target="mailto:correspondencia@idpc.gov.co" TargetMode="External"/><Relationship Id="rId70"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4083689&amp;isFromPublicArea=True&amp;isModal=False" TargetMode="External"/><Relationship Id="rId6" Type="http://schemas.openxmlformats.org/officeDocument/2006/relationships/hyperlink" Target="mailto:dayana.moreno@idpc.gov.co" TargetMode="External"/><Relationship Id="rId15" Type="http://schemas.openxmlformats.org/officeDocument/2006/relationships/hyperlink" Target="mailto:sandra.rueda@idpc.gov.co" TargetMode="External"/><Relationship Id="rId23" Type="http://schemas.openxmlformats.org/officeDocument/2006/relationships/hyperlink" Target="mailto:fcandrez@gmail.com" TargetMode="External"/><Relationship Id="rId28" Type="http://schemas.openxmlformats.org/officeDocument/2006/relationships/hyperlink" Target="mailto:p.accoun.sas@gmail.com" TargetMode="External"/><Relationship Id="rId36" Type="http://schemas.openxmlformats.org/officeDocument/2006/relationships/hyperlink" Target="mailto:solutioncopy@hotmail.com" TargetMode="External"/><Relationship Id="rId49" Type="http://schemas.openxmlformats.org/officeDocument/2006/relationships/hyperlink" Target="mailto:gerencia@bahiaclass.com" TargetMode="External"/><Relationship Id="rId57" Type="http://schemas.openxmlformats.org/officeDocument/2006/relationships/hyperlink" Target="mailto:correspondencia@idpc.gov.co" TargetMode="External"/><Relationship Id="rId10" Type="http://schemas.openxmlformats.org/officeDocument/2006/relationships/hyperlink" Target="mailto:jair.alvarado@idpc.gov.co" TargetMode="External"/><Relationship Id="rId31" Type="http://schemas.openxmlformats.org/officeDocument/2006/relationships/hyperlink" Target="mailto:compu_cventas@outlook.es" TargetMode="External"/><Relationship Id="rId44" Type="http://schemas.openxmlformats.org/officeDocument/2006/relationships/hyperlink" Target="mailto:contabilidad@industriascruz.com.co" TargetMode="External"/><Relationship Id="rId52" Type="http://schemas.openxmlformats.org/officeDocument/2006/relationships/hyperlink" Target="mailto:ampiii@servilimpieza.com.co" TargetMode="External"/><Relationship Id="rId60" Type="http://schemas.openxmlformats.org/officeDocument/2006/relationships/hyperlink" Target="mailto:correspondencia@idpc.gov.co" TargetMode="External"/><Relationship Id="rId65" Type="http://schemas.openxmlformats.org/officeDocument/2006/relationships/hyperlink" Target="mailto:correspondencia@idpc.gov.co" TargetMode="External"/><Relationship Id="rId4" Type="http://schemas.openxmlformats.org/officeDocument/2006/relationships/hyperlink" Target="mailto:leidy.sierra@idpc.gov.co" TargetMode="External"/><Relationship Id="rId9" Type="http://schemas.openxmlformats.org/officeDocument/2006/relationships/hyperlink" Target="mailto:licitaciones@adescubrir.com" TargetMode="External"/><Relationship Id="rId13" Type="http://schemas.openxmlformats.org/officeDocument/2006/relationships/hyperlink" Target="mailto:HCG.LAGOS@GMAIL.COM" TargetMode="External"/><Relationship Id="rId18" Type="http://schemas.openxmlformats.org/officeDocument/2006/relationships/hyperlink" Target="mailto:liliana.moncada@idpc.gov.co" TargetMode="External"/><Relationship Id="rId39" Type="http://schemas.openxmlformats.org/officeDocument/2006/relationships/hyperlink" Target="mailto:COMERCIAL@RESENAL.COM" TargetMode="External"/><Relationship Id="rId34" Type="http://schemas.openxmlformats.org/officeDocument/2006/relationships/hyperlink" Target="mailto:nubia.montejo@qualitas-salud.com" TargetMode="External"/><Relationship Id="rId50" Type="http://schemas.openxmlformats.org/officeDocument/2006/relationships/hyperlink" Target="mailto:tallerescarsoni@gmail.com" TargetMode="External"/><Relationship Id="rId55" Type="http://schemas.openxmlformats.org/officeDocument/2006/relationships/hyperlink" Target="mailto:SUBGERENCIA.LICITACIONES@previsor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87"/>
  <sheetViews>
    <sheetView showGridLines="0" tabSelected="1" view="pageBreakPreview" zoomScale="96" zoomScaleNormal="88" zoomScaleSheetLayoutView="96" workbookViewId="0">
      <pane xSplit="2" ySplit="2" topLeftCell="N3" activePane="bottomRight" state="frozen"/>
      <selection pane="topRight" activeCell="C1" sqref="C1"/>
      <selection pane="bottomLeft" activeCell="A3" sqref="A3"/>
      <selection pane="bottomRight" activeCell="W385" sqref="W385"/>
    </sheetView>
  </sheetViews>
  <sheetFormatPr baseColWidth="10" defaultColWidth="11.42578125" defaultRowHeight="15" x14ac:dyDescent="0.25"/>
  <cols>
    <col min="1" max="1" width="11.140625" style="2" customWidth="1"/>
    <col min="2" max="3" width="18.140625" style="2" customWidth="1"/>
    <col min="4" max="4" width="41.42578125" style="14" customWidth="1"/>
    <col min="5" max="5" width="60.85546875" style="12" customWidth="1"/>
    <col min="6" max="6" width="24.28515625" style="2" customWidth="1"/>
    <col min="7" max="7" width="38" style="51" customWidth="1"/>
    <col min="8" max="8" width="12.7109375" style="13" customWidth="1"/>
    <col min="9" max="9" width="16" style="11" customWidth="1"/>
    <col min="10" max="10" width="14.7109375" style="11" customWidth="1"/>
    <col min="11" max="11" width="10" style="11" customWidth="1"/>
    <col min="12" max="12" width="19.85546875" style="10" customWidth="1"/>
    <col min="13" max="13" width="23.28515625" style="15" customWidth="1"/>
    <col min="14" max="14" width="20.42578125" style="16" customWidth="1"/>
    <col min="15" max="18" width="16.42578125" style="9" customWidth="1"/>
    <col min="19" max="19" width="16.42578125" style="17" customWidth="1"/>
    <col min="20" max="20" width="16.42578125" style="47" customWidth="1"/>
    <col min="21" max="21" width="19.85546875" style="48" customWidth="1"/>
    <col min="22" max="22" width="22.7109375" style="49" customWidth="1"/>
    <col min="23" max="23" width="63.42578125" style="34" customWidth="1"/>
    <col min="24" max="16384" width="11.42578125" style="2"/>
  </cols>
  <sheetData>
    <row r="1" spans="1:25" s="4" customFormat="1" ht="28.5" customHeight="1" x14ac:dyDescent="0.25">
      <c r="A1" s="65"/>
      <c r="B1" s="66"/>
      <c r="C1" s="66"/>
      <c r="D1" s="66"/>
      <c r="E1" s="66"/>
      <c r="F1" s="66"/>
      <c r="G1" s="66"/>
      <c r="H1" s="67" t="s">
        <v>1402</v>
      </c>
      <c r="I1" s="66"/>
      <c r="J1" s="66"/>
      <c r="K1" s="66"/>
      <c r="L1" s="66"/>
      <c r="M1" s="66"/>
      <c r="N1" s="66"/>
      <c r="O1" s="66"/>
      <c r="P1" s="66"/>
      <c r="Q1" s="66"/>
      <c r="R1" s="66"/>
      <c r="S1" s="66"/>
      <c r="T1" s="66"/>
      <c r="U1" s="66"/>
      <c r="V1" s="66"/>
      <c r="W1" s="33"/>
      <c r="X1" s="25"/>
      <c r="Y1" s="25"/>
    </row>
    <row r="2" spans="1:25" s="3" customFormat="1" ht="78.75" x14ac:dyDescent="0.25">
      <c r="A2" s="18" t="s">
        <v>972</v>
      </c>
      <c r="B2" s="18" t="s">
        <v>2070</v>
      </c>
      <c r="C2" s="18" t="s">
        <v>2069</v>
      </c>
      <c r="D2" s="18" t="s">
        <v>606</v>
      </c>
      <c r="E2" s="18" t="s">
        <v>0</v>
      </c>
      <c r="F2" s="18" t="s">
        <v>1</v>
      </c>
      <c r="G2" s="18" t="s">
        <v>2</v>
      </c>
      <c r="H2" s="19" t="s">
        <v>762</v>
      </c>
      <c r="I2" s="18" t="s">
        <v>763</v>
      </c>
      <c r="J2" s="18" t="s">
        <v>771</v>
      </c>
      <c r="K2" s="18" t="s">
        <v>1396</v>
      </c>
      <c r="L2" s="20" t="s">
        <v>1208</v>
      </c>
      <c r="M2" s="21" t="s">
        <v>773</v>
      </c>
      <c r="N2" s="21" t="s">
        <v>775</v>
      </c>
      <c r="O2" s="18" t="s">
        <v>1403</v>
      </c>
      <c r="P2" s="18" t="s">
        <v>767</v>
      </c>
      <c r="Q2" s="18" t="s">
        <v>774</v>
      </c>
      <c r="R2" s="18" t="s">
        <v>772</v>
      </c>
      <c r="S2" s="20" t="s">
        <v>768</v>
      </c>
      <c r="T2" s="22" t="s">
        <v>770</v>
      </c>
      <c r="U2" s="20" t="s">
        <v>769</v>
      </c>
      <c r="V2" s="20" t="s">
        <v>4</v>
      </c>
      <c r="W2" s="20" t="s">
        <v>1404</v>
      </c>
      <c r="X2" s="23"/>
      <c r="Y2" s="23"/>
    </row>
    <row r="3" spans="1:25" s="3" customFormat="1" ht="82.5" x14ac:dyDescent="0.25">
      <c r="A3" s="36">
        <v>2023</v>
      </c>
      <c r="B3" s="37">
        <v>1</v>
      </c>
      <c r="C3" s="37" t="s">
        <v>973</v>
      </c>
      <c r="D3" s="39" t="s">
        <v>610</v>
      </c>
      <c r="E3" s="39" t="s">
        <v>1097</v>
      </c>
      <c r="F3" s="26">
        <v>6302521.0084033618</v>
      </c>
      <c r="G3" s="50" t="s">
        <v>649</v>
      </c>
      <c r="H3" s="41">
        <v>44945</v>
      </c>
      <c r="I3" s="41">
        <v>44946</v>
      </c>
      <c r="J3" s="41">
        <v>45279</v>
      </c>
      <c r="K3" s="28" t="s">
        <v>533</v>
      </c>
      <c r="L3" s="29">
        <v>82500000</v>
      </c>
      <c r="M3" s="30"/>
      <c r="N3" s="30"/>
      <c r="O3" s="30"/>
      <c r="P3" s="30"/>
      <c r="Q3" s="30"/>
      <c r="R3" s="27">
        <v>45279</v>
      </c>
      <c r="S3" s="29">
        <v>82500000</v>
      </c>
      <c r="T3" s="31">
        <v>3.3333333333333333E-2</v>
      </c>
      <c r="U3" s="46">
        <v>2750000</v>
      </c>
      <c r="V3" s="46">
        <v>79750000</v>
      </c>
      <c r="W3" s="33" t="s">
        <v>1209</v>
      </c>
      <c r="X3" s="23"/>
      <c r="Y3" s="23"/>
    </row>
    <row r="4" spans="1:25" ht="66" x14ac:dyDescent="0.25">
      <c r="A4" s="35">
        <v>2023</v>
      </c>
      <c r="B4" s="37">
        <v>2</v>
      </c>
      <c r="C4" s="37" t="s">
        <v>974</v>
      </c>
      <c r="D4" s="38" t="s">
        <v>824</v>
      </c>
      <c r="E4" s="39" t="s">
        <v>1098</v>
      </c>
      <c r="F4" s="26">
        <v>2200000</v>
      </c>
      <c r="G4" s="50" t="s">
        <v>843</v>
      </c>
      <c r="H4" s="41">
        <v>44945</v>
      </c>
      <c r="I4" s="41">
        <v>44946</v>
      </c>
      <c r="J4" s="41">
        <v>45279</v>
      </c>
      <c r="K4" s="28" t="s">
        <v>533</v>
      </c>
      <c r="L4" s="29">
        <v>24200000</v>
      </c>
      <c r="M4" s="30"/>
      <c r="N4" s="30"/>
      <c r="O4" s="30"/>
      <c r="P4" s="30"/>
      <c r="Q4" s="30"/>
      <c r="R4" s="27">
        <v>45279</v>
      </c>
      <c r="S4" s="29">
        <v>24200000</v>
      </c>
      <c r="T4" s="31">
        <v>3.3333305785123966E-2</v>
      </c>
      <c r="U4" s="46">
        <v>806666</v>
      </c>
      <c r="V4" s="46">
        <v>23393334</v>
      </c>
      <c r="W4" s="33" t="s">
        <v>1210</v>
      </c>
      <c r="X4" s="23"/>
      <c r="Y4" s="23"/>
    </row>
    <row r="5" spans="1:25" ht="99" x14ac:dyDescent="0.25">
      <c r="A5" s="35">
        <v>2023</v>
      </c>
      <c r="B5" s="37">
        <v>3</v>
      </c>
      <c r="C5" s="37" t="s">
        <v>975</v>
      </c>
      <c r="D5" s="38" t="s">
        <v>615</v>
      </c>
      <c r="E5" s="39" t="s">
        <v>1099</v>
      </c>
      <c r="F5" s="26">
        <v>7000000</v>
      </c>
      <c r="G5" s="50" t="s">
        <v>669</v>
      </c>
      <c r="H5" s="41">
        <v>44945</v>
      </c>
      <c r="I5" s="41">
        <v>44946</v>
      </c>
      <c r="J5" s="41">
        <v>45279</v>
      </c>
      <c r="K5" s="28" t="s">
        <v>533</v>
      </c>
      <c r="L5" s="29">
        <v>77000000</v>
      </c>
      <c r="M5" s="30"/>
      <c r="N5" s="30"/>
      <c r="O5" s="30"/>
      <c r="P5" s="30"/>
      <c r="Q5" s="30"/>
      <c r="R5" s="27">
        <v>45279</v>
      </c>
      <c r="S5" s="29">
        <v>77000000</v>
      </c>
      <c r="T5" s="31">
        <v>3.3333337662337661E-2</v>
      </c>
      <c r="U5" s="46">
        <v>2566667</v>
      </c>
      <c r="V5" s="46">
        <v>74433333</v>
      </c>
      <c r="W5" s="33" t="s">
        <v>1211</v>
      </c>
      <c r="X5" s="23"/>
      <c r="Y5" s="23"/>
    </row>
    <row r="6" spans="1:25" ht="82.5" x14ac:dyDescent="0.25">
      <c r="A6" s="35">
        <v>2023</v>
      </c>
      <c r="B6" s="37">
        <v>4</v>
      </c>
      <c r="C6" s="37" t="s">
        <v>976</v>
      </c>
      <c r="D6" s="38" t="s">
        <v>607</v>
      </c>
      <c r="E6" s="39" t="s">
        <v>1100</v>
      </c>
      <c r="F6" s="26">
        <v>6500000</v>
      </c>
      <c r="G6" s="50" t="s">
        <v>645</v>
      </c>
      <c r="H6" s="41">
        <v>44945</v>
      </c>
      <c r="I6" s="41">
        <v>44946</v>
      </c>
      <c r="J6" s="41">
        <v>45279</v>
      </c>
      <c r="K6" s="28" t="s">
        <v>533</v>
      </c>
      <c r="L6" s="29">
        <v>71500000</v>
      </c>
      <c r="M6" s="30"/>
      <c r="N6" s="30"/>
      <c r="O6" s="30"/>
      <c r="P6" s="30"/>
      <c r="Q6" s="30"/>
      <c r="R6" s="27">
        <v>45279</v>
      </c>
      <c r="S6" s="29">
        <v>71500000</v>
      </c>
      <c r="T6" s="31">
        <v>3.3333328671328669E-2</v>
      </c>
      <c r="U6" s="46">
        <v>2383333</v>
      </c>
      <c r="V6" s="46">
        <v>69116667</v>
      </c>
      <c r="W6" s="33" t="s">
        <v>1212</v>
      </c>
      <c r="X6" s="23"/>
      <c r="Y6" s="23"/>
    </row>
    <row r="7" spans="1:25" ht="66" x14ac:dyDescent="0.25">
      <c r="A7" s="35">
        <v>2023</v>
      </c>
      <c r="B7" s="37">
        <v>5</v>
      </c>
      <c r="C7" s="37" t="s">
        <v>977</v>
      </c>
      <c r="D7" s="38" t="s">
        <v>612</v>
      </c>
      <c r="E7" s="39" t="s">
        <v>1101</v>
      </c>
      <c r="F7" s="26">
        <v>4380745.0476190476</v>
      </c>
      <c r="G7" s="50" t="s">
        <v>662</v>
      </c>
      <c r="H7" s="41">
        <v>44945</v>
      </c>
      <c r="I7" s="41">
        <v>44946</v>
      </c>
      <c r="J7" s="41">
        <v>45264</v>
      </c>
      <c r="K7" s="28" t="s">
        <v>534</v>
      </c>
      <c r="L7" s="29">
        <v>45997823</v>
      </c>
      <c r="M7" s="30"/>
      <c r="N7" s="30"/>
      <c r="O7" s="30"/>
      <c r="P7" s="30"/>
      <c r="Q7" s="30"/>
      <c r="R7" s="27">
        <v>45264</v>
      </c>
      <c r="S7" s="29">
        <v>45997823</v>
      </c>
      <c r="T7" s="31">
        <v>3.492063091768495E-2</v>
      </c>
      <c r="U7" s="46">
        <v>1606273</v>
      </c>
      <c r="V7" s="46">
        <v>44391550</v>
      </c>
      <c r="W7" s="33" t="s">
        <v>1213</v>
      </c>
      <c r="X7" s="23"/>
      <c r="Y7" s="23"/>
    </row>
    <row r="8" spans="1:25" ht="49.5" x14ac:dyDescent="0.25">
      <c r="A8" s="35">
        <v>2023</v>
      </c>
      <c r="B8" s="37">
        <v>6</v>
      </c>
      <c r="C8" s="37" t="s">
        <v>978</v>
      </c>
      <c r="D8" s="38" t="s">
        <v>145</v>
      </c>
      <c r="E8" s="39" t="s">
        <v>1102</v>
      </c>
      <c r="F8" s="26">
        <v>5665000</v>
      </c>
      <c r="G8" s="50" t="s">
        <v>727</v>
      </c>
      <c r="H8" s="41">
        <v>44946</v>
      </c>
      <c r="I8" s="41">
        <v>44949</v>
      </c>
      <c r="J8" s="41">
        <v>45282</v>
      </c>
      <c r="K8" s="28" t="s">
        <v>533</v>
      </c>
      <c r="L8" s="29">
        <v>62315000</v>
      </c>
      <c r="M8" s="30"/>
      <c r="N8" s="30"/>
      <c r="O8" s="30"/>
      <c r="P8" s="30"/>
      <c r="Q8" s="30"/>
      <c r="R8" s="27">
        <v>45282</v>
      </c>
      <c r="S8" s="29">
        <v>62315000</v>
      </c>
      <c r="T8" s="31">
        <v>2.4242429591591109E-2</v>
      </c>
      <c r="U8" s="46">
        <v>1510667</v>
      </c>
      <c r="V8" s="46">
        <v>60804333</v>
      </c>
      <c r="W8" s="33" t="s">
        <v>1214</v>
      </c>
      <c r="X8" s="23"/>
      <c r="Y8" s="23"/>
    </row>
    <row r="9" spans="1:25" ht="66" x14ac:dyDescent="0.25">
      <c r="A9" s="35">
        <v>2023</v>
      </c>
      <c r="B9" s="37">
        <v>7</v>
      </c>
      <c r="C9" s="37" t="s">
        <v>979</v>
      </c>
      <c r="D9" s="38" t="s">
        <v>1080</v>
      </c>
      <c r="E9" s="39" t="s">
        <v>1103</v>
      </c>
      <c r="F9" s="26">
        <v>4843574.9523809524</v>
      </c>
      <c r="G9" s="50" t="s">
        <v>852</v>
      </c>
      <c r="H9" s="41">
        <v>44946</v>
      </c>
      <c r="I9" s="41">
        <v>44949</v>
      </c>
      <c r="J9" s="41">
        <v>45267</v>
      </c>
      <c r="K9" s="28" t="s">
        <v>534</v>
      </c>
      <c r="L9" s="29">
        <v>50857537</v>
      </c>
      <c r="M9" s="30"/>
      <c r="N9" s="30"/>
      <c r="O9" s="30"/>
      <c r="P9" s="30"/>
      <c r="Q9" s="30"/>
      <c r="R9" s="27">
        <v>45267</v>
      </c>
      <c r="S9" s="29">
        <v>50857537</v>
      </c>
      <c r="T9" s="31">
        <v>5.0793651293022705E-2</v>
      </c>
      <c r="U9" s="46">
        <v>2583240</v>
      </c>
      <c r="V9" s="46">
        <v>48274297</v>
      </c>
      <c r="W9" s="33" t="s">
        <v>1215</v>
      </c>
      <c r="X9" s="23"/>
      <c r="Y9" s="23"/>
    </row>
    <row r="10" spans="1:25" ht="66" x14ac:dyDescent="0.25">
      <c r="A10" s="35">
        <v>2023</v>
      </c>
      <c r="B10" s="37">
        <v>8</v>
      </c>
      <c r="C10" s="37" t="s">
        <v>980</v>
      </c>
      <c r="D10" s="38" t="s">
        <v>144</v>
      </c>
      <c r="E10" s="39" t="s">
        <v>1104</v>
      </c>
      <c r="F10" s="26">
        <v>6000000</v>
      </c>
      <c r="G10" s="50" t="s">
        <v>735</v>
      </c>
      <c r="H10" s="41">
        <v>44946</v>
      </c>
      <c r="I10" s="41">
        <v>44949</v>
      </c>
      <c r="J10" s="41">
        <v>45252</v>
      </c>
      <c r="K10" s="28" t="s">
        <v>536</v>
      </c>
      <c r="L10" s="29">
        <v>60000000</v>
      </c>
      <c r="M10" s="30"/>
      <c r="N10" s="30"/>
      <c r="O10" s="30"/>
      <c r="P10" s="30"/>
      <c r="Q10" s="30"/>
      <c r="R10" s="27">
        <v>45252</v>
      </c>
      <c r="S10" s="29">
        <v>60000000</v>
      </c>
      <c r="T10" s="31">
        <v>2.6666666666666668E-2</v>
      </c>
      <c r="U10" s="46">
        <v>1600000</v>
      </c>
      <c r="V10" s="46">
        <v>58400000</v>
      </c>
      <c r="W10" s="33" t="s">
        <v>1216</v>
      </c>
      <c r="X10" s="23"/>
      <c r="Y10" s="23"/>
    </row>
    <row r="11" spans="1:25" ht="66" x14ac:dyDescent="0.25">
      <c r="A11" s="35">
        <v>2023</v>
      </c>
      <c r="B11" s="37">
        <v>9</v>
      </c>
      <c r="C11" s="37" t="s">
        <v>981</v>
      </c>
      <c r="D11" s="38" t="s">
        <v>956</v>
      </c>
      <c r="E11" s="39" t="s">
        <v>1105</v>
      </c>
      <c r="F11" s="26">
        <v>8400000</v>
      </c>
      <c r="G11" s="50" t="s">
        <v>1327</v>
      </c>
      <c r="H11" s="41">
        <v>44946</v>
      </c>
      <c r="I11" s="41">
        <v>44949</v>
      </c>
      <c r="J11" s="41">
        <v>45287</v>
      </c>
      <c r="K11" s="28" t="s">
        <v>1316</v>
      </c>
      <c r="L11" s="29">
        <v>93800000</v>
      </c>
      <c r="M11" s="30"/>
      <c r="N11" s="30"/>
      <c r="O11" s="30"/>
      <c r="P11" s="30"/>
      <c r="Q11" s="30"/>
      <c r="R11" s="27">
        <v>45287</v>
      </c>
      <c r="S11" s="29">
        <v>93800000</v>
      </c>
      <c r="T11" s="31">
        <v>2.3880597014925373E-2</v>
      </c>
      <c r="U11" s="46">
        <v>2240000</v>
      </c>
      <c r="V11" s="46">
        <v>91560000</v>
      </c>
      <c r="W11" s="33" t="s">
        <v>1217</v>
      </c>
      <c r="X11" s="23"/>
      <c r="Y11" s="23"/>
    </row>
    <row r="12" spans="1:25" ht="49.5" x14ac:dyDescent="0.25">
      <c r="A12" s="35">
        <v>2023</v>
      </c>
      <c r="B12" s="37">
        <v>10</v>
      </c>
      <c r="C12" s="37" t="s">
        <v>982</v>
      </c>
      <c r="D12" s="38" t="s">
        <v>1081</v>
      </c>
      <c r="E12" s="39" t="s">
        <v>1106</v>
      </c>
      <c r="F12" s="26">
        <v>4380745</v>
      </c>
      <c r="G12" s="50" t="s">
        <v>1204</v>
      </c>
      <c r="H12" s="41">
        <v>44946</v>
      </c>
      <c r="I12" s="41">
        <v>44949</v>
      </c>
      <c r="J12" s="41">
        <v>45258</v>
      </c>
      <c r="K12" s="28" t="s">
        <v>1317</v>
      </c>
      <c r="L12" s="29">
        <v>44683599</v>
      </c>
      <c r="M12" s="30"/>
      <c r="N12" s="30"/>
      <c r="O12" s="30"/>
      <c r="P12" s="30"/>
      <c r="Q12" s="30"/>
      <c r="R12" s="27">
        <v>45258</v>
      </c>
      <c r="S12" s="29">
        <v>44683599</v>
      </c>
      <c r="T12" s="31">
        <v>2.6143798309531872E-2</v>
      </c>
      <c r="U12" s="46">
        <v>1168199</v>
      </c>
      <c r="V12" s="46">
        <v>43515400</v>
      </c>
      <c r="W12" s="33" t="s">
        <v>1218</v>
      </c>
      <c r="X12" s="23"/>
      <c r="Y12" s="23"/>
    </row>
    <row r="13" spans="1:25" ht="66" x14ac:dyDescent="0.25">
      <c r="A13" s="35">
        <v>2023</v>
      </c>
      <c r="B13" s="37">
        <v>11</v>
      </c>
      <c r="C13" s="37" t="s">
        <v>983</v>
      </c>
      <c r="D13" s="38" t="s">
        <v>789</v>
      </c>
      <c r="E13" s="39" t="s">
        <v>1107</v>
      </c>
      <c r="F13" s="26">
        <v>7140000</v>
      </c>
      <c r="G13" s="50" t="s">
        <v>777</v>
      </c>
      <c r="H13" s="41">
        <v>44946</v>
      </c>
      <c r="I13" s="41">
        <v>44951</v>
      </c>
      <c r="J13" s="41">
        <v>45284</v>
      </c>
      <c r="K13" s="28" t="s">
        <v>533</v>
      </c>
      <c r="L13" s="29">
        <v>78540000</v>
      </c>
      <c r="M13" s="30"/>
      <c r="N13" s="30"/>
      <c r="O13" s="30"/>
      <c r="P13" s="30"/>
      <c r="Q13" s="30"/>
      <c r="R13" s="27">
        <v>45284</v>
      </c>
      <c r="S13" s="29">
        <v>78540000</v>
      </c>
      <c r="T13" s="31">
        <v>1.8181818181818181E-2</v>
      </c>
      <c r="U13" s="46">
        <v>1428000</v>
      </c>
      <c r="V13" s="46">
        <v>77112000</v>
      </c>
      <c r="W13" s="33" t="s">
        <v>1219</v>
      </c>
      <c r="X13" s="23"/>
      <c r="Y13" s="23"/>
    </row>
    <row r="14" spans="1:25" ht="82.5" x14ac:dyDescent="0.25">
      <c r="A14" s="35">
        <v>2023</v>
      </c>
      <c r="B14" s="37">
        <v>12</v>
      </c>
      <c r="C14" s="37" t="s">
        <v>984</v>
      </c>
      <c r="D14" s="38" t="s">
        <v>94</v>
      </c>
      <c r="E14" s="39" t="s">
        <v>1108</v>
      </c>
      <c r="F14" s="26">
        <v>7500000</v>
      </c>
      <c r="G14" s="50" t="s">
        <v>663</v>
      </c>
      <c r="H14" s="41">
        <v>44946</v>
      </c>
      <c r="I14" s="41">
        <v>44949</v>
      </c>
      <c r="J14" s="41">
        <v>45282</v>
      </c>
      <c r="K14" s="28" t="s">
        <v>533</v>
      </c>
      <c r="L14" s="29">
        <v>82500000</v>
      </c>
      <c r="M14" s="30"/>
      <c r="N14" s="30"/>
      <c r="O14" s="30"/>
      <c r="P14" s="30"/>
      <c r="Q14" s="30"/>
      <c r="R14" s="27">
        <v>45282</v>
      </c>
      <c r="S14" s="29">
        <v>82500000</v>
      </c>
      <c r="T14" s="31">
        <v>2.4242424242424242E-2</v>
      </c>
      <c r="U14" s="46">
        <v>2000000</v>
      </c>
      <c r="V14" s="46">
        <v>80500000</v>
      </c>
      <c r="W14" s="33" t="s">
        <v>1220</v>
      </c>
      <c r="X14" s="23"/>
      <c r="Y14" s="23"/>
    </row>
    <row r="15" spans="1:25" ht="82.5" x14ac:dyDescent="0.25">
      <c r="A15" s="35">
        <v>2023</v>
      </c>
      <c r="B15" s="37">
        <v>13</v>
      </c>
      <c r="C15" s="37" t="s">
        <v>985</v>
      </c>
      <c r="D15" s="38" t="s">
        <v>1082</v>
      </c>
      <c r="E15" s="39" t="s">
        <v>1109</v>
      </c>
      <c r="F15" s="26">
        <v>6300000</v>
      </c>
      <c r="G15" s="50" t="s">
        <v>722</v>
      </c>
      <c r="H15" s="41">
        <v>44946</v>
      </c>
      <c r="I15" s="41">
        <v>44951</v>
      </c>
      <c r="J15" s="41">
        <v>45223</v>
      </c>
      <c r="K15" s="28" t="s">
        <v>543</v>
      </c>
      <c r="L15" s="29">
        <v>56700000</v>
      </c>
      <c r="M15" s="30"/>
      <c r="N15" s="30"/>
      <c r="O15" s="30"/>
      <c r="P15" s="30"/>
      <c r="Q15" s="30"/>
      <c r="R15" s="27">
        <v>45223</v>
      </c>
      <c r="S15" s="29">
        <v>56700000</v>
      </c>
      <c r="T15" s="31">
        <v>2.2222222222222223E-2</v>
      </c>
      <c r="U15" s="46">
        <v>1260000</v>
      </c>
      <c r="V15" s="46">
        <v>55440000</v>
      </c>
      <c r="W15" s="33" t="s">
        <v>1221</v>
      </c>
      <c r="X15" s="23"/>
      <c r="Y15" s="23"/>
    </row>
    <row r="16" spans="1:25" ht="45" x14ac:dyDescent="0.25">
      <c r="A16" s="35">
        <v>2023</v>
      </c>
      <c r="B16" s="37">
        <v>14</v>
      </c>
      <c r="C16" s="37" t="s">
        <v>986</v>
      </c>
      <c r="D16" s="38" t="s">
        <v>45</v>
      </c>
      <c r="E16" s="39" t="s">
        <v>1110</v>
      </c>
      <c r="F16" s="26">
        <v>5250000</v>
      </c>
      <c r="G16" s="50" t="s">
        <v>1329</v>
      </c>
      <c r="H16" s="41">
        <v>44946</v>
      </c>
      <c r="I16" s="41">
        <v>44949</v>
      </c>
      <c r="J16" s="41">
        <v>45282</v>
      </c>
      <c r="K16" s="28" t="s">
        <v>533</v>
      </c>
      <c r="L16" s="29">
        <v>57750000</v>
      </c>
      <c r="M16" s="30"/>
      <c r="N16" s="30"/>
      <c r="O16" s="30"/>
      <c r="P16" s="30"/>
      <c r="Q16" s="30"/>
      <c r="R16" s="27">
        <v>45282</v>
      </c>
      <c r="S16" s="29">
        <v>57750000</v>
      </c>
      <c r="T16" s="31">
        <v>0</v>
      </c>
      <c r="U16" s="46">
        <v>0</v>
      </c>
      <c r="V16" s="46">
        <v>57750000</v>
      </c>
      <c r="W16" s="33" t="s">
        <v>1222</v>
      </c>
      <c r="X16" s="23"/>
      <c r="Y16" s="23"/>
    </row>
    <row r="17" spans="1:25" ht="49.5" x14ac:dyDescent="0.25">
      <c r="A17" s="35">
        <v>2023</v>
      </c>
      <c r="B17" s="37">
        <v>15</v>
      </c>
      <c r="C17" s="37" t="s">
        <v>987</v>
      </c>
      <c r="D17" s="38" t="s">
        <v>84</v>
      </c>
      <c r="E17" s="39" t="s">
        <v>1111</v>
      </c>
      <c r="F17" s="26">
        <v>6720000</v>
      </c>
      <c r="G17" s="50" t="s">
        <v>665</v>
      </c>
      <c r="H17" s="41">
        <v>44946</v>
      </c>
      <c r="I17" s="41">
        <v>44950</v>
      </c>
      <c r="J17" s="41">
        <v>45283</v>
      </c>
      <c r="K17" s="28" t="s">
        <v>533</v>
      </c>
      <c r="L17" s="29">
        <v>73920000</v>
      </c>
      <c r="M17" s="30"/>
      <c r="N17" s="30"/>
      <c r="O17" s="30"/>
      <c r="P17" s="30"/>
      <c r="Q17" s="30"/>
      <c r="R17" s="27">
        <v>45283</v>
      </c>
      <c r="S17" s="29">
        <v>73920000</v>
      </c>
      <c r="T17" s="31">
        <v>2.1212121212121213E-2</v>
      </c>
      <c r="U17" s="46">
        <v>1568000</v>
      </c>
      <c r="V17" s="46">
        <v>72352000</v>
      </c>
      <c r="W17" s="33" t="s">
        <v>1223</v>
      </c>
      <c r="X17" s="23"/>
      <c r="Y17" s="23"/>
    </row>
    <row r="18" spans="1:25" ht="49.5" x14ac:dyDescent="0.25">
      <c r="A18" s="35">
        <v>2023</v>
      </c>
      <c r="B18" s="37">
        <v>16</v>
      </c>
      <c r="C18" s="37" t="s">
        <v>988</v>
      </c>
      <c r="D18" s="38" t="s">
        <v>169</v>
      </c>
      <c r="E18" s="39" t="s">
        <v>1112</v>
      </c>
      <c r="F18" s="26">
        <v>10300000</v>
      </c>
      <c r="G18" s="50" t="s">
        <v>681</v>
      </c>
      <c r="H18" s="41">
        <v>44946</v>
      </c>
      <c r="I18" s="41">
        <v>44949</v>
      </c>
      <c r="J18" s="41">
        <v>45282</v>
      </c>
      <c r="K18" s="28" t="s">
        <v>533</v>
      </c>
      <c r="L18" s="29">
        <v>113300000</v>
      </c>
      <c r="M18" s="30"/>
      <c r="N18" s="30"/>
      <c r="O18" s="30"/>
      <c r="P18" s="30"/>
      <c r="Q18" s="30"/>
      <c r="R18" s="27">
        <v>45282</v>
      </c>
      <c r="S18" s="29">
        <v>113300000</v>
      </c>
      <c r="T18" s="31">
        <v>2.4242427184466019E-2</v>
      </c>
      <c r="U18" s="46">
        <v>2746667</v>
      </c>
      <c r="V18" s="46">
        <v>110553333</v>
      </c>
      <c r="W18" s="33" t="s">
        <v>1224</v>
      </c>
      <c r="X18" s="23"/>
      <c r="Y18" s="23"/>
    </row>
    <row r="19" spans="1:25" ht="66" x14ac:dyDescent="0.25">
      <c r="A19" s="35">
        <v>2023</v>
      </c>
      <c r="B19" s="37">
        <v>17</v>
      </c>
      <c r="C19" s="37" t="s">
        <v>989</v>
      </c>
      <c r="D19" s="38" t="s">
        <v>639</v>
      </c>
      <c r="E19" s="39" t="s">
        <v>1113</v>
      </c>
      <c r="F19" s="26">
        <v>7000000</v>
      </c>
      <c r="G19" s="50" t="s">
        <v>724</v>
      </c>
      <c r="H19" s="41">
        <v>44946</v>
      </c>
      <c r="I19" s="41">
        <v>44950</v>
      </c>
      <c r="J19" s="41">
        <v>45268</v>
      </c>
      <c r="K19" s="28" t="s">
        <v>534</v>
      </c>
      <c r="L19" s="29">
        <v>73500000</v>
      </c>
      <c r="M19" s="30"/>
      <c r="N19" s="30"/>
      <c r="O19" s="30"/>
      <c r="P19" s="30"/>
      <c r="Q19" s="30"/>
      <c r="R19" s="27">
        <v>45268</v>
      </c>
      <c r="S19" s="29">
        <v>73500000</v>
      </c>
      <c r="T19" s="31">
        <v>2.222221768707483E-2</v>
      </c>
      <c r="U19" s="46">
        <v>1633333</v>
      </c>
      <c r="V19" s="46">
        <v>71866667</v>
      </c>
      <c r="W19" s="33" t="s">
        <v>1225</v>
      </c>
      <c r="X19" s="23"/>
      <c r="Y19" s="23"/>
    </row>
    <row r="20" spans="1:25" ht="49.5" x14ac:dyDescent="0.25">
      <c r="A20" s="35">
        <v>2023</v>
      </c>
      <c r="B20" s="37">
        <v>18</v>
      </c>
      <c r="C20" s="37" t="s">
        <v>990</v>
      </c>
      <c r="D20" s="38" t="s">
        <v>18</v>
      </c>
      <c r="E20" s="39" t="s">
        <v>1114</v>
      </c>
      <c r="F20" s="26">
        <v>8000000</v>
      </c>
      <c r="G20" s="50" t="s">
        <v>648</v>
      </c>
      <c r="H20" s="41">
        <v>44946</v>
      </c>
      <c r="I20" s="41">
        <v>44949</v>
      </c>
      <c r="J20" s="41">
        <v>45252</v>
      </c>
      <c r="K20" s="28" t="s">
        <v>536</v>
      </c>
      <c r="L20" s="29">
        <v>80000000</v>
      </c>
      <c r="M20" s="30"/>
      <c r="N20" s="30"/>
      <c r="O20" s="30"/>
      <c r="P20" s="30"/>
      <c r="Q20" s="30"/>
      <c r="R20" s="27">
        <v>45252</v>
      </c>
      <c r="S20" s="29">
        <v>80000000</v>
      </c>
      <c r="T20" s="31">
        <v>2.66666625E-2</v>
      </c>
      <c r="U20" s="46">
        <v>2133333</v>
      </c>
      <c r="V20" s="46">
        <v>77866667</v>
      </c>
      <c r="W20" s="33" t="s">
        <v>1226</v>
      </c>
      <c r="X20" s="23"/>
      <c r="Y20" s="23"/>
    </row>
    <row r="21" spans="1:25" ht="66" x14ac:dyDescent="0.25">
      <c r="A21" s="35">
        <v>2023</v>
      </c>
      <c r="B21" s="37">
        <v>19</v>
      </c>
      <c r="C21" s="37" t="s">
        <v>991</v>
      </c>
      <c r="D21" s="38" t="s">
        <v>631</v>
      </c>
      <c r="E21" s="39" t="s">
        <v>1115</v>
      </c>
      <c r="F21" s="26">
        <v>7000000</v>
      </c>
      <c r="G21" s="50" t="s">
        <v>726</v>
      </c>
      <c r="H21" s="41">
        <v>44946</v>
      </c>
      <c r="I21" s="41">
        <v>44950</v>
      </c>
      <c r="J21" s="41">
        <v>45283</v>
      </c>
      <c r="K21" s="28" t="s">
        <v>533</v>
      </c>
      <c r="L21" s="29">
        <v>77000000</v>
      </c>
      <c r="M21" s="30"/>
      <c r="N21" s="30"/>
      <c r="O21" s="30"/>
      <c r="P21" s="30"/>
      <c r="Q21" s="30"/>
      <c r="R21" s="27">
        <v>45283</v>
      </c>
      <c r="S21" s="29">
        <v>77000000</v>
      </c>
      <c r="T21" s="31">
        <v>2.1212116883116885E-2</v>
      </c>
      <c r="U21" s="46">
        <v>1633333</v>
      </c>
      <c r="V21" s="46">
        <v>75366667</v>
      </c>
      <c r="W21" s="33" t="s">
        <v>1227</v>
      </c>
      <c r="X21" s="23"/>
      <c r="Y21" s="23"/>
    </row>
    <row r="22" spans="1:25" ht="49.5" x14ac:dyDescent="0.25">
      <c r="A22" s="35">
        <v>2023</v>
      </c>
      <c r="B22" s="37">
        <v>20</v>
      </c>
      <c r="C22" s="37" t="s">
        <v>992</v>
      </c>
      <c r="D22" s="38" t="s">
        <v>74</v>
      </c>
      <c r="E22" s="39" t="s">
        <v>1116</v>
      </c>
      <c r="F22" s="26">
        <v>4380745.063291139</v>
      </c>
      <c r="G22" s="50" t="s">
        <v>730</v>
      </c>
      <c r="H22" s="41">
        <v>44946</v>
      </c>
      <c r="I22" s="41">
        <v>44949</v>
      </c>
      <c r="J22" s="41">
        <v>45268</v>
      </c>
      <c r="K22" s="28" t="s">
        <v>1318</v>
      </c>
      <c r="L22" s="29">
        <v>46143848</v>
      </c>
      <c r="M22" s="30"/>
      <c r="N22" s="30"/>
      <c r="O22" s="30"/>
      <c r="P22" s="30"/>
      <c r="Q22" s="30"/>
      <c r="R22" s="27">
        <v>45268</v>
      </c>
      <c r="S22" s="29">
        <v>46143848</v>
      </c>
      <c r="T22" s="31">
        <v>2.5316462554228248E-2</v>
      </c>
      <c r="U22" s="46">
        <v>1168199</v>
      </c>
      <c r="V22" s="46">
        <v>44975649</v>
      </c>
      <c r="W22" s="33" t="s">
        <v>1228</v>
      </c>
      <c r="X22" s="23"/>
      <c r="Y22" s="23"/>
    </row>
    <row r="23" spans="1:25" ht="45" x14ac:dyDescent="0.25">
      <c r="A23" s="35">
        <v>2023</v>
      </c>
      <c r="B23" s="37">
        <v>21</v>
      </c>
      <c r="C23" s="37" t="s">
        <v>993</v>
      </c>
      <c r="D23" s="38" t="s">
        <v>620</v>
      </c>
      <c r="E23" s="39" t="s">
        <v>1117</v>
      </c>
      <c r="F23" s="26">
        <v>4066440</v>
      </c>
      <c r="G23" s="50" t="s">
        <v>690</v>
      </c>
      <c r="H23" s="41">
        <v>44946</v>
      </c>
      <c r="I23" s="41">
        <v>44952</v>
      </c>
      <c r="J23" s="41">
        <v>45285</v>
      </c>
      <c r="K23" s="28" t="s">
        <v>533</v>
      </c>
      <c r="L23" s="29">
        <v>44730840</v>
      </c>
      <c r="M23" s="30"/>
      <c r="N23" s="30"/>
      <c r="O23" s="30"/>
      <c r="P23" s="30"/>
      <c r="Q23" s="30"/>
      <c r="R23" s="27">
        <v>45285</v>
      </c>
      <c r="S23" s="29">
        <v>44730840</v>
      </c>
      <c r="T23" s="31">
        <v>0</v>
      </c>
      <c r="U23" s="46">
        <v>0</v>
      </c>
      <c r="V23" s="46">
        <v>44730840</v>
      </c>
      <c r="W23" s="33" t="s">
        <v>1229</v>
      </c>
      <c r="X23" s="23"/>
      <c r="Y23" s="23"/>
    </row>
    <row r="24" spans="1:25" ht="49.5" x14ac:dyDescent="0.25">
      <c r="A24" s="35">
        <v>2023</v>
      </c>
      <c r="B24" s="37">
        <v>22</v>
      </c>
      <c r="C24" s="37" t="s">
        <v>994</v>
      </c>
      <c r="D24" s="38" t="s">
        <v>37</v>
      </c>
      <c r="E24" s="39" t="s">
        <v>1118</v>
      </c>
      <c r="F24" s="26">
        <v>6164550</v>
      </c>
      <c r="G24" s="50" t="s">
        <v>678</v>
      </c>
      <c r="H24" s="41">
        <v>44949</v>
      </c>
      <c r="I24" s="41">
        <v>44950</v>
      </c>
      <c r="J24" s="41">
        <v>45283</v>
      </c>
      <c r="K24" s="28" t="s">
        <v>533</v>
      </c>
      <c r="L24" s="29">
        <v>67810050</v>
      </c>
      <c r="M24" s="30"/>
      <c r="N24" s="30"/>
      <c r="O24" s="30"/>
      <c r="P24" s="30"/>
      <c r="Q24" s="30"/>
      <c r="R24" s="27">
        <v>45283</v>
      </c>
      <c r="S24" s="29">
        <v>67810050</v>
      </c>
      <c r="T24" s="31">
        <v>2.1212121212121213E-2</v>
      </c>
      <c r="U24" s="46">
        <v>1438395</v>
      </c>
      <c r="V24" s="46">
        <v>66371655</v>
      </c>
      <c r="W24" s="33" t="s">
        <v>1230</v>
      </c>
      <c r="X24" s="23"/>
      <c r="Y24" s="23"/>
    </row>
    <row r="25" spans="1:25" ht="49.5" x14ac:dyDescent="0.25">
      <c r="A25" s="35">
        <v>2023</v>
      </c>
      <c r="B25" s="37">
        <v>23</v>
      </c>
      <c r="C25" s="37" t="s">
        <v>995</v>
      </c>
      <c r="D25" s="38" t="s">
        <v>1083</v>
      </c>
      <c r="E25" s="39" t="s">
        <v>1119</v>
      </c>
      <c r="F25" s="26">
        <v>3500000</v>
      </c>
      <c r="G25" s="50" t="s">
        <v>676</v>
      </c>
      <c r="H25" s="41">
        <v>44949</v>
      </c>
      <c r="I25" s="41">
        <v>44950</v>
      </c>
      <c r="J25" s="41">
        <v>45283</v>
      </c>
      <c r="K25" s="28" t="s">
        <v>533</v>
      </c>
      <c r="L25" s="29">
        <v>38500000</v>
      </c>
      <c r="M25" s="30"/>
      <c r="N25" s="30"/>
      <c r="O25" s="30"/>
      <c r="P25" s="30"/>
      <c r="Q25" s="30"/>
      <c r="R25" s="27">
        <v>45283</v>
      </c>
      <c r="S25" s="29">
        <v>38500000</v>
      </c>
      <c r="T25" s="31">
        <v>2.1212129870129871E-2</v>
      </c>
      <c r="U25" s="46">
        <v>816667</v>
      </c>
      <c r="V25" s="46">
        <v>37683333</v>
      </c>
      <c r="W25" s="33" t="s">
        <v>1231</v>
      </c>
      <c r="X25" s="23"/>
      <c r="Y25" s="23"/>
    </row>
    <row r="26" spans="1:25" ht="49.5" x14ac:dyDescent="0.25">
      <c r="A26" s="35">
        <v>2023</v>
      </c>
      <c r="B26" s="37">
        <v>24</v>
      </c>
      <c r="C26" s="37" t="s">
        <v>996</v>
      </c>
      <c r="D26" s="38" t="s">
        <v>149</v>
      </c>
      <c r="E26" s="39" t="s">
        <v>1120</v>
      </c>
      <c r="F26" s="26">
        <v>7500000</v>
      </c>
      <c r="G26" s="50" t="s">
        <v>689</v>
      </c>
      <c r="H26" s="41">
        <v>44949</v>
      </c>
      <c r="I26" s="41">
        <v>44950</v>
      </c>
      <c r="J26" s="41">
        <v>45283</v>
      </c>
      <c r="K26" s="28" t="s">
        <v>533</v>
      </c>
      <c r="L26" s="29">
        <v>82500000</v>
      </c>
      <c r="M26" s="30"/>
      <c r="N26" s="30"/>
      <c r="O26" s="30"/>
      <c r="P26" s="30"/>
      <c r="Q26" s="30"/>
      <c r="R26" s="27">
        <v>45283</v>
      </c>
      <c r="S26" s="29">
        <v>82500000</v>
      </c>
      <c r="T26" s="31">
        <v>2.1212121212121213E-2</v>
      </c>
      <c r="U26" s="46">
        <v>1750000</v>
      </c>
      <c r="V26" s="46">
        <v>80750000</v>
      </c>
      <c r="W26" s="33" t="s">
        <v>1232</v>
      </c>
      <c r="X26" s="23"/>
      <c r="Y26" s="23"/>
    </row>
    <row r="27" spans="1:25" ht="66" x14ac:dyDescent="0.25">
      <c r="A27" s="35">
        <v>2023</v>
      </c>
      <c r="B27" s="37">
        <v>25</v>
      </c>
      <c r="C27" s="37" t="s">
        <v>997</v>
      </c>
      <c r="D27" s="38" t="s">
        <v>150</v>
      </c>
      <c r="E27" s="39" t="s">
        <v>1121</v>
      </c>
      <c r="F27" s="26">
        <v>6500000</v>
      </c>
      <c r="G27" s="50" t="s">
        <v>677</v>
      </c>
      <c r="H27" s="41">
        <v>44949</v>
      </c>
      <c r="I27" s="41">
        <v>44950</v>
      </c>
      <c r="J27" s="41">
        <v>45253</v>
      </c>
      <c r="K27" s="28" t="s">
        <v>536</v>
      </c>
      <c r="L27" s="29">
        <v>65000000</v>
      </c>
      <c r="M27" s="30"/>
      <c r="N27" s="30"/>
      <c r="O27" s="30"/>
      <c r="P27" s="30"/>
      <c r="Q27" s="30"/>
      <c r="R27" s="27">
        <v>45253</v>
      </c>
      <c r="S27" s="29">
        <v>65000000</v>
      </c>
      <c r="T27" s="31">
        <v>2.3333338461538462E-2</v>
      </c>
      <c r="U27" s="46">
        <v>1516667</v>
      </c>
      <c r="V27" s="46">
        <v>63483333</v>
      </c>
      <c r="W27" s="33" t="s">
        <v>1233</v>
      </c>
      <c r="X27" s="23"/>
      <c r="Y27" s="23"/>
    </row>
    <row r="28" spans="1:25" ht="66" x14ac:dyDescent="0.25">
      <c r="A28" s="35">
        <v>2023</v>
      </c>
      <c r="B28" s="37">
        <v>26</v>
      </c>
      <c r="C28" s="37" t="s">
        <v>998</v>
      </c>
      <c r="D28" s="38" t="s">
        <v>188</v>
      </c>
      <c r="E28" s="39" t="s">
        <v>1122</v>
      </c>
      <c r="F28" s="26">
        <v>5407500</v>
      </c>
      <c r="G28" s="50" t="s">
        <v>1917</v>
      </c>
      <c r="H28" s="41">
        <v>44949</v>
      </c>
      <c r="I28" s="41">
        <v>44951</v>
      </c>
      <c r="J28" s="41">
        <v>45254</v>
      </c>
      <c r="K28" s="28" t="s">
        <v>536</v>
      </c>
      <c r="L28" s="29">
        <v>54075000</v>
      </c>
      <c r="M28" s="30"/>
      <c r="N28" s="30"/>
      <c r="O28" s="30"/>
      <c r="P28" s="30"/>
      <c r="Q28" s="30"/>
      <c r="R28" s="27">
        <v>45254</v>
      </c>
      <c r="S28" s="29">
        <v>54075000</v>
      </c>
      <c r="T28" s="31">
        <v>0.02</v>
      </c>
      <c r="U28" s="46">
        <v>1081500</v>
      </c>
      <c r="V28" s="46">
        <v>52993500</v>
      </c>
      <c r="W28" s="33" t="s">
        <v>1234</v>
      </c>
      <c r="X28" s="23"/>
      <c r="Y28" s="23"/>
    </row>
    <row r="29" spans="1:25" ht="82.5" x14ac:dyDescent="0.25">
      <c r="A29" s="35">
        <v>2023</v>
      </c>
      <c r="B29" s="37">
        <v>27</v>
      </c>
      <c r="C29" s="37" t="s">
        <v>999</v>
      </c>
      <c r="D29" s="38" t="s">
        <v>255</v>
      </c>
      <c r="E29" s="39" t="s">
        <v>1123</v>
      </c>
      <c r="F29" s="26">
        <v>5075700</v>
      </c>
      <c r="G29" s="50" t="s">
        <v>660</v>
      </c>
      <c r="H29" s="41">
        <v>44949</v>
      </c>
      <c r="I29" s="41">
        <v>44951</v>
      </c>
      <c r="J29" s="41">
        <v>45254</v>
      </c>
      <c r="K29" s="28" t="s">
        <v>536</v>
      </c>
      <c r="L29" s="29">
        <v>50757000</v>
      </c>
      <c r="M29" s="30"/>
      <c r="N29" s="30"/>
      <c r="O29" s="30"/>
      <c r="P29" s="30"/>
      <c r="Q29" s="30"/>
      <c r="R29" s="27">
        <v>45254</v>
      </c>
      <c r="S29" s="29">
        <v>50757000</v>
      </c>
      <c r="T29" s="31">
        <v>0.02</v>
      </c>
      <c r="U29" s="46">
        <v>1015140</v>
      </c>
      <c r="V29" s="46">
        <v>49741860</v>
      </c>
      <c r="W29" s="33" t="s">
        <v>1235</v>
      </c>
      <c r="X29" s="23"/>
      <c r="Y29" s="23"/>
    </row>
    <row r="30" spans="1:25" ht="82.5" x14ac:dyDescent="0.25">
      <c r="A30" s="35">
        <v>2023</v>
      </c>
      <c r="B30" s="37">
        <v>28</v>
      </c>
      <c r="C30" s="37" t="s">
        <v>1000</v>
      </c>
      <c r="D30" s="38" t="s">
        <v>1596</v>
      </c>
      <c r="E30" s="39" t="s">
        <v>1124</v>
      </c>
      <c r="F30" s="26">
        <v>6079500</v>
      </c>
      <c r="G30" s="33" t="s">
        <v>654</v>
      </c>
      <c r="H30" s="41">
        <v>44949</v>
      </c>
      <c r="I30" s="41">
        <v>44956</v>
      </c>
      <c r="J30" s="41">
        <v>45238</v>
      </c>
      <c r="K30" s="28" t="s">
        <v>544</v>
      </c>
      <c r="L30" s="29">
        <v>57755250</v>
      </c>
      <c r="M30" s="42" t="s">
        <v>1595</v>
      </c>
      <c r="N30" s="30"/>
      <c r="O30" s="30"/>
      <c r="P30" s="30"/>
      <c r="Q30" s="30"/>
      <c r="R30" s="27">
        <v>44956</v>
      </c>
      <c r="S30" s="29">
        <v>57755250</v>
      </c>
      <c r="T30" s="31">
        <v>0</v>
      </c>
      <c r="U30" s="46">
        <v>0</v>
      </c>
      <c r="V30" s="29">
        <v>0</v>
      </c>
      <c r="W30" s="33" t="s">
        <v>1236</v>
      </c>
      <c r="X30" s="23"/>
      <c r="Y30" s="23"/>
    </row>
    <row r="31" spans="1:25" ht="66" x14ac:dyDescent="0.25">
      <c r="A31" s="35">
        <v>2023</v>
      </c>
      <c r="B31" s="37">
        <v>29</v>
      </c>
      <c r="C31" s="37" t="s">
        <v>1001</v>
      </c>
      <c r="D31" s="38" t="s">
        <v>1597</v>
      </c>
      <c r="E31" s="39" t="s">
        <v>1125</v>
      </c>
      <c r="F31" s="26">
        <v>7612500</v>
      </c>
      <c r="G31" s="50" t="s">
        <v>717</v>
      </c>
      <c r="H31" s="41">
        <v>44949</v>
      </c>
      <c r="I31" s="41">
        <v>44958</v>
      </c>
      <c r="J31" s="41">
        <v>45260</v>
      </c>
      <c r="K31" s="28" t="s">
        <v>536</v>
      </c>
      <c r="L31" s="29">
        <v>76125000</v>
      </c>
      <c r="M31" s="30"/>
      <c r="N31" s="30"/>
      <c r="O31" s="30"/>
      <c r="P31" s="30"/>
      <c r="Q31" s="30"/>
      <c r="R31" s="27">
        <v>45260</v>
      </c>
      <c r="S31" s="29">
        <v>76125000</v>
      </c>
      <c r="T31" s="31">
        <v>0</v>
      </c>
      <c r="U31" s="46">
        <v>0</v>
      </c>
      <c r="V31" s="46">
        <v>76125000</v>
      </c>
      <c r="W31" s="33" t="s">
        <v>1237</v>
      </c>
      <c r="X31" s="23"/>
      <c r="Y31" s="23"/>
    </row>
    <row r="32" spans="1:25" ht="49.5" x14ac:dyDescent="0.25">
      <c r="A32" s="35">
        <v>2023</v>
      </c>
      <c r="B32" s="37">
        <v>30</v>
      </c>
      <c r="C32" s="37" t="s">
        <v>1002</v>
      </c>
      <c r="D32" s="38" t="s">
        <v>930</v>
      </c>
      <c r="E32" s="39" t="s">
        <v>1126</v>
      </c>
      <c r="F32" s="26">
        <v>4500000</v>
      </c>
      <c r="G32" s="50" t="s">
        <v>796</v>
      </c>
      <c r="H32" s="41">
        <v>44949</v>
      </c>
      <c r="I32" s="41">
        <v>44950</v>
      </c>
      <c r="J32" s="41">
        <v>45283</v>
      </c>
      <c r="K32" s="28" t="s">
        <v>533</v>
      </c>
      <c r="L32" s="29">
        <v>49500000</v>
      </c>
      <c r="M32" s="30"/>
      <c r="N32" s="30"/>
      <c r="O32" s="30"/>
      <c r="P32" s="30"/>
      <c r="Q32" s="30"/>
      <c r="R32" s="27">
        <v>45283</v>
      </c>
      <c r="S32" s="29">
        <v>49500000</v>
      </c>
      <c r="T32" s="31">
        <v>0</v>
      </c>
      <c r="U32" s="46">
        <v>0</v>
      </c>
      <c r="V32" s="46">
        <v>49500000</v>
      </c>
      <c r="W32" s="33" t="s">
        <v>1238</v>
      </c>
      <c r="X32" s="23"/>
      <c r="Y32" s="23"/>
    </row>
    <row r="33" spans="1:25" ht="49.5" x14ac:dyDescent="0.25">
      <c r="A33" s="35">
        <v>2023</v>
      </c>
      <c r="B33" s="37">
        <v>31</v>
      </c>
      <c r="C33" s="37" t="s">
        <v>1003</v>
      </c>
      <c r="D33" s="38" t="s">
        <v>1598</v>
      </c>
      <c r="E33" s="39" t="s">
        <v>1127</v>
      </c>
      <c r="F33" s="26">
        <v>9500000</v>
      </c>
      <c r="G33" s="50" t="s">
        <v>687</v>
      </c>
      <c r="H33" s="41">
        <v>44949</v>
      </c>
      <c r="I33" s="41">
        <v>44950</v>
      </c>
      <c r="J33" s="41">
        <v>45277</v>
      </c>
      <c r="K33" s="28" t="s">
        <v>1319</v>
      </c>
      <c r="L33" s="29">
        <v>102600000</v>
      </c>
      <c r="M33" s="30"/>
      <c r="N33" s="30"/>
      <c r="O33" s="30"/>
      <c r="P33" s="30"/>
      <c r="Q33" s="30"/>
      <c r="R33" s="27">
        <v>45277</v>
      </c>
      <c r="S33" s="29">
        <v>102600000</v>
      </c>
      <c r="T33" s="31">
        <v>2.1604941520467835E-2</v>
      </c>
      <c r="U33" s="46">
        <v>2216667</v>
      </c>
      <c r="V33" s="46">
        <v>100383333</v>
      </c>
      <c r="W33" s="33" t="s">
        <v>1239</v>
      </c>
      <c r="X33" s="23"/>
      <c r="Y33" s="23"/>
    </row>
    <row r="34" spans="1:25" ht="82.5" x14ac:dyDescent="0.25">
      <c r="A34" s="35">
        <v>2023</v>
      </c>
      <c r="B34" s="37">
        <v>32</v>
      </c>
      <c r="C34" s="37" t="s">
        <v>1004</v>
      </c>
      <c r="D34" s="38" t="s">
        <v>360</v>
      </c>
      <c r="E34" s="39" t="s">
        <v>1128</v>
      </c>
      <c r="F34" s="26">
        <v>6500000</v>
      </c>
      <c r="G34" s="50" t="s">
        <v>1918</v>
      </c>
      <c r="H34" s="41">
        <v>44949</v>
      </c>
      <c r="I34" s="41">
        <v>44951</v>
      </c>
      <c r="J34" s="41">
        <v>45254</v>
      </c>
      <c r="K34" s="28" t="s">
        <v>536</v>
      </c>
      <c r="L34" s="29">
        <v>65000000</v>
      </c>
      <c r="M34" s="30"/>
      <c r="N34" s="30"/>
      <c r="O34" s="30"/>
      <c r="P34" s="30"/>
      <c r="Q34" s="30"/>
      <c r="R34" s="27">
        <v>45254</v>
      </c>
      <c r="S34" s="29">
        <v>65000000</v>
      </c>
      <c r="T34" s="31">
        <v>0.02</v>
      </c>
      <c r="U34" s="46">
        <v>1300000</v>
      </c>
      <c r="V34" s="46">
        <v>63700000</v>
      </c>
      <c r="W34" s="33" t="s">
        <v>1240</v>
      </c>
      <c r="X34" s="23"/>
      <c r="Y34" s="23"/>
    </row>
    <row r="35" spans="1:25" ht="49.5" x14ac:dyDescent="0.25">
      <c r="A35" s="35">
        <v>2023</v>
      </c>
      <c r="B35" s="37">
        <v>33</v>
      </c>
      <c r="C35" s="37" t="s">
        <v>1005</v>
      </c>
      <c r="D35" s="38" t="s">
        <v>63</v>
      </c>
      <c r="E35" s="39" t="s">
        <v>1129</v>
      </c>
      <c r="F35" s="26">
        <v>4380744.9689440997</v>
      </c>
      <c r="G35" s="50" t="s">
        <v>700</v>
      </c>
      <c r="H35" s="41">
        <v>44949</v>
      </c>
      <c r="I35" s="41">
        <v>44952</v>
      </c>
      <c r="J35" s="41">
        <v>45277</v>
      </c>
      <c r="K35" s="28" t="s">
        <v>1320</v>
      </c>
      <c r="L35" s="29">
        <v>47019996</v>
      </c>
      <c r="M35" s="30"/>
      <c r="N35" s="30"/>
      <c r="O35" s="30"/>
      <c r="P35" s="30"/>
      <c r="Q35" s="30"/>
      <c r="R35" s="27">
        <v>45277</v>
      </c>
      <c r="S35" s="29">
        <v>47019996</v>
      </c>
      <c r="T35" s="31">
        <v>1.5527946876048224E-2</v>
      </c>
      <c r="U35" s="46">
        <v>730124</v>
      </c>
      <c r="V35" s="46">
        <v>46289872</v>
      </c>
      <c r="W35" s="33" t="s">
        <v>1241</v>
      </c>
      <c r="X35" s="23"/>
      <c r="Y35" s="23"/>
    </row>
    <row r="36" spans="1:25" ht="66" x14ac:dyDescent="0.25">
      <c r="A36" s="35">
        <v>2023</v>
      </c>
      <c r="B36" s="37">
        <v>34</v>
      </c>
      <c r="C36" s="37" t="s">
        <v>1006</v>
      </c>
      <c r="D36" s="38" t="s">
        <v>338</v>
      </c>
      <c r="E36" s="39" t="s">
        <v>1130</v>
      </c>
      <c r="F36" s="26">
        <v>4262346</v>
      </c>
      <c r="G36" s="50" t="s">
        <v>1919</v>
      </c>
      <c r="H36" s="41">
        <v>44949</v>
      </c>
      <c r="I36" s="41">
        <v>44952</v>
      </c>
      <c r="J36" s="41">
        <v>45270</v>
      </c>
      <c r="K36" s="28" t="s">
        <v>534</v>
      </c>
      <c r="L36" s="29">
        <v>44754633</v>
      </c>
      <c r="M36" s="30"/>
      <c r="N36" s="30"/>
      <c r="O36" s="30"/>
      <c r="P36" s="30"/>
      <c r="Q36" s="30"/>
      <c r="R36" s="27">
        <v>45270</v>
      </c>
      <c r="S36" s="29">
        <v>44754633</v>
      </c>
      <c r="T36" s="31">
        <v>0</v>
      </c>
      <c r="U36" s="46">
        <v>0</v>
      </c>
      <c r="V36" s="46">
        <v>44754633</v>
      </c>
      <c r="W36" s="33" t="s">
        <v>1242</v>
      </c>
      <c r="X36" s="23"/>
      <c r="Y36" s="23"/>
    </row>
    <row r="37" spans="1:25" ht="66" x14ac:dyDescent="0.25">
      <c r="A37" s="35">
        <v>2023</v>
      </c>
      <c r="B37" s="37">
        <v>35</v>
      </c>
      <c r="C37" s="37" t="s">
        <v>1007</v>
      </c>
      <c r="D37" s="38" t="s">
        <v>1084</v>
      </c>
      <c r="E37" s="39" t="s">
        <v>1131</v>
      </c>
      <c r="F37" s="26">
        <v>3670354</v>
      </c>
      <c r="G37" s="50" t="s">
        <v>1205</v>
      </c>
      <c r="H37" s="41">
        <v>44949</v>
      </c>
      <c r="I37" s="41">
        <v>44952</v>
      </c>
      <c r="J37" s="41">
        <v>45285</v>
      </c>
      <c r="K37" s="28" t="s">
        <v>533</v>
      </c>
      <c r="L37" s="29">
        <v>40373894</v>
      </c>
      <c r="M37" s="30"/>
      <c r="N37" s="30"/>
      <c r="O37" s="30"/>
      <c r="P37" s="30"/>
      <c r="Q37" s="30"/>
      <c r="R37" s="27">
        <v>45285</v>
      </c>
      <c r="S37" s="29">
        <v>40373894</v>
      </c>
      <c r="T37" s="31">
        <v>0</v>
      </c>
      <c r="U37" s="46">
        <v>0</v>
      </c>
      <c r="V37" s="46">
        <v>40373894</v>
      </c>
      <c r="W37" s="33" t="s">
        <v>1243</v>
      </c>
      <c r="X37" s="23"/>
      <c r="Y37" s="23"/>
    </row>
    <row r="38" spans="1:25" ht="66" x14ac:dyDescent="0.25">
      <c r="A38" s="35">
        <v>2023</v>
      </c>
      <c r="B38" s="37">
        <v>36</v>
      </c>
      <c r="C38" s="37" t="s">
        <v>1008</v>
      </c>
      <c r="D38" s="38" t="s">
        <v>1599</v>
      </c>
      <c r="E38" s="39" t="s">
        <v>1132</v>
      </c>
      <c r="F38" s="26">
        <v>6489000</v>
      </c>
      <c r="G38" s="50" t="s">
        <v>757</v>
      </c>
      <c r="H38" s="41">
        <v>44949</v>
      </c>
      <c r="I38" s="41">
        <v>44952</v>
      </c>
      <c r="J38" s="41">
        <v>45255</v>
      </c>
      <c r="K38" s="28" t="s">
        <v>536</v>
      </c>
      <c r="L38" s="29">
        <v>64890000</v>
      </c>
      <c r="M38" s="30"/>
      <c r="N38" s="30"/>
      <c r="O38" s="30"/>
      <c r="P38" s="30"/>
      <c r="Q38" s="30"/>
      <c r="R38" s="27">
        <v>45255</v>
      </c>
      <c r="S38" s="29">
        <v>64890000</v>
      </c>
      <c r="T38" s="31">
        <v>1.6666666666666666E-2</v>
      </c>
      <c r="U38" s="46">
        <v>1081500</v>
      </c>
      <c r="V38" s="46">
        <v>63808500</v>
      </c>
      <c r="W38" s="33" t="s">
        <v>1244</v>
      </c>
      <c r="X38" s="23"/>
      <c r="Y38" s="23"/>
    </row>
    <row r="39" spans="1:25" ht="82.5" x14ac:dyDescent="0.25">
      <c r="A39" s="35">
        <v>2023</v>
      </c>
      <c r="B39" s="37">
        <v>37</v>
      </c>
      <c r="C39" s="37" t="s">
        <v>1009</v>
      </c>
      <c r="D39" s="38" t="s">
        <v>308</v>
      </c>
      <c r="E39" s="39" t="s">
        <v>1133</v>
      </c>
      <c r="F39" s="26">
        <v>9000000</v>
      </c>
      <c r="G39" s="50" t="s">
        <v>667</v>
      </c>
      <c r="H39" s="41">
        <v>44949</v>
      </c>
      <c r="I39" s="41">
        <v>44951</v>
      </c>
      <c r="J39" s="41">
        <v>45284</v>
      </c>
      <c r="K39" s="28" t="s">
        <v>533</v>
      </c>
      <c r="L39" s="29">
        <v>99000000</v>
      </c>
      <c r="M39" s="30"/>
      <c r="N39" s="30"/>
      <c r="O39" s="30"/>
      <c r="P39" s="30"/>
      <c r="Q39" s="30"/>
      <c r="R39" s="27">
        <v>45284</v>
      </c>
      <c r="S39" s="29">
        <v>99000000</v>
      </c>
      <c r="T39" s="31">
        <v>0</v>
      </c>
      <c r="U39" s="46">
        <v>0</v>
      </c>
      <c r="V39" s="46">
        <v>99000000</v>
      </c>
      <c r="W39" s="33" t="s">
        <v>1245</v>
      </c>
      <c r="X39" s="23"/>
      <c r="Y39" s="23"/>
    </row>
    <row r="40" spans="1:25" ht="82.5" x14ac:dyDescent="0.25">
      <c r="A40" s="35">
        <v>2023</v>
      </c>
      <c r="B40" s="37">
        <v>38</v>
      </c>
      <c r="C40" s="37" t="s">
        <v>1010</v>
      </c>
      <c r="D40" s="38" t="s">
        <v>1600</v>
      </c>
      <c r="E40" s="39" t="s">
        <v>1134</v>
      </c>
      <c r="F40" s="26">
        <v>5250000</v>
      </c>
      <c r="G40" s="50" t="s">
        <v>733</v>
      </c>
      <c r="H40" s="41">
        <v>44950</v>
      </c>
      <c r="I40" s="41">
        <v>44951</v>
      </c>
      <c r="J40" s="41">
        <v>45284</v>
      </c>
      <c r="K40" s="28" t="s">
        <v>533</v>
      </c>
      <c r="L40" s="29">
        <v>57750000</v>
      </c>
      <c r="M40" s="30"/>
      <c r="N40" s="30"/>
      <c r="O40" s="30"/>
      <c r="P40" s="30"/>
      <c r="Q40" s="30"/>
      <c r="R40" s="27">
        <v>45284</v>
      </c>
      <c r="S40" s="29">
        <v>57750000</v>
      </c>
      <c r="T40" s="31">
        <v>1.8181818181818181E-2</v>
      </c>
      <c r="U40" s="46">
        <v>1050000</v>
      </c>
      <c r="V40" s="46">
        <v>56700000</v>
      </c>
      <c r="W40" s="33" t="s">
        <v>1246</v>
      </c>
      <c r="X40" s="23"/>
      <c r="Y40" s="23"/>
    </row>
    <row r="41" spans="1:25" ht="49.5" x14ac:dyDescent="0.25">
      <c r="A41" s="35">
        <v>2023</v>
      </c>
      <c r="B41" s="37">
        <v>39</v>
      </c>
      <c r="C41" s="37" t="s">
        <v>1011</v>
      </c>
      <c r="D41" s="38" t="s">
        <v>26</v>
      </c>
      <c r="E41" s="39" t="s">
        <v>1135</v>
      </c>
      <c r="F41" s="26">
        <v>4066440</v>
      </c>
      <c r="G41" s="50" t="s">
        <v>691</v>
      </c>
      <c r="H41" s="41">
        <v>44950</v>
      </c>
      <c r="I41" s="41">
        <v>44951</v>
      </c>
      <c r="J41" s="41">
        <v>45284</v>
      </c>
      <c r="K41" s="28" t="s">
        <v>533</v>
      </c>
      <c r="L41" s="29">
        <v>44730840</v>
      </c>
      <c r="M41" s="30"/>
      <c r="N41" s="30"/>
      <c r="O41" s="30"/>
      <c r="P41" s="30"/>
      <c r="Q41" s="30"/>
      <c r="R41" s="27">
        <v>45284</v>
      </c>
      <c r="S41" s="29">
        <v>44730840</v>
      </c>
      <c r="T41" s="31">
        <v>1.8181818181818181E-2</v>
      </c>
      <c r="U41" s="46">
        <v>813288</v>
      </c>
      <c r="V41" s="46">
        <v>43917552</v>
      </c>
      <c r="W41" s="33" t="s">
        <v>1247</v>
      </c>
      <c r="X41" s="23"/>
      <c r="Y41" s="23"/>
    </row>
    <row r="42" spans="1:25" ht="49.5" x14ac:dyDescent="0.25">
      <c r="A42" s="35">
        <v>2023</v>
      </c>
      <c r="B42" s="37">
        <v>40</v>
      </c>
      <c r="C42" s="37" t="s">
        <v>1012</v>
      </c>
      <c r="D42" s="38" t="s">
        <v>619</v>
      </c>
      <c r="E42" s="39" t="s">
        <v>1136</v>
      </c>
      <c r="F42" s="26">
        <v>4380745.0153846154</v>
      </c>
      <c r="G42" s="50" t="s">
        <v>680</v>
      </c>
      <c r="H42" s="41">
        <v>44950</v>
      </c>
      <c r="I42" s="41">
        <v>44952</v>
      </c>
      <c r="J42" s="41">
        <v>45280</v>
      </c>
      <c r="K42" s="28" t="s">
        <v>1321</v>
      </c>
      <c r="L42" s="29">
        <v>47458071</v>
      </c>
      <c r="M42" s="30"/>
      <c r="N42" s="30"/>
      <c r="O42" s="30"/>
      <c r="P42" s="30"/>
      <c r="Q42" s="30"/>
      <c r="R42" s="27">
        <v>45280</v>
      </c>
      <c r="S42" s="29">
        <v>47458071</v>
      </c>
      <c r="T42" s="31">
        <v>1.5384611818714672E-2</v>
      </c>
      <c r="U42" s="46">
        <v>730124</v>
      </c>
      <c r="V42" s="46">
        <v>46727947</v>
      </c>
      <c r="W42" s="33" t="s">
        <v>1248</v>
      </c>
      <c r="X42" s="23"/>
      <c r="Y42" s="23"/>
    </row>
    <row r="43" spans="1:25" ht="49.5" x14ac:dyDescent="0.25">
      <c r="A43" s="35">
        <v>2023</v>
      </c>
      <c r="B43" s="37">
        <v>41</v>
      </c>
      <c r="C43" s="37" t="s">
        <v>1013</v>
      </c>
      <c r="D43" s="38" t="s">
        <v>622</v>
      </c>
      <c r="E43" s="39" t="s">
        <v>1137</v>
      </c>
      <c r="F43" s="26">
        <v>4656290</v>
      </c>
      <c r="G43" s="50" t="s">
        <v>693</v>
      </c>
      <c r="H43" s="41">
        <v>44950</v>
      </c>
      <c r="I43" s="41">
        <v>44958</v>
      </c>
      <c r="J43" s="41">
        <v>45291</v>
      </c>
      <c r="K43" s="28" t="s">
        <v>533</v>
      </c>
      <c r="L43" s="29">
        <v>51219190</v>
      </c>
      <c r="M43" s="30"/>
      <c r="N43" s="30"/>
      <c r="O43" s="30"/>
      <c r="P43" s="30"/>
      <c r="Q43" s="30"/>
      <c r="R43" s="27">
        <v>45291</v>
      </c>
      <c r="S43" s="29">
        <v>51219190</v>
      </c>
      <c r="T43" s="31">
        <v>0</v>
      </c>
      <c r="U43" s="46">
        <v>0</v>
      </c>
      <c r="V43" s="46">
        <v>51219190</v>
      </c>
      <c r="W43" s="33" t="s">
        <v>1249</v>
      </c>
      <c r="X43" s="23"/>
      <c r="Y43" s="23"/>
    </row>
    <row r="44" spans="1:25" ht="66" x14ac:dyDescent="0.25">
      <c r="A44" s="35">
        <v>2023</v>
      </c>
      <c r="B44" s="37">
        <v>42</v>
      </c>
      <c r="C44" s="37" t="s">
        <v>1014</v>
      </c>
      <c r="D44" s="38" t="s">
        <v>259</v>
      </c>
      <c r="E44" s="39" t="s">
        <v>1138</v>
      </c>
      <c r="F44" s="26">
        <v>8981680.6722689085</v>
      </c>
      <c r="G44" s="50" t="s">
        <v>657</v>
      </c>
      <c r="H44" s="41">
        <v>44950</v>
      </c>
      <c r="I44" s="41">
        <v>44951</v>
      </c>
      <c r="J44" s="41">
        <v>45254</v>
      </c>
      <c r="K44" s="28" t="s">
        <v>536</v>
      </c>
      <c r="L44" s="29">
        <v>106882000</v>
      </c>
      <c r="M44" s="30"/>
      <c r="N44" s="30"/>
      <c r="O44" s="30"/>
      <c r="P44" s="30"/>
      <c r="Q44" s="30"/>
      <c r="R44" s="27">
        <v>45254</v>
      </c>
      <c r="S44" s="29">
        <v>106882000</v>
      </c>
      <c r="T44" s="31">
        <v>0</v>
      </c>
      <c r="U44" s="46">
        <v>0</v>
      </c>
      <c r="V44" s="46">
        <v>106882000</v>
      </c>
      <c r="W44" s="33" t="s">
        <v>1250</v>
      </c>
      <c r="X44" s="23"/>
      <c r="Y44" s="23"/>
    </row>
    <row r="45" spans="1:25" ht="66" x14ac:dyDescent="0.25">
      <c r="A45" s="35">
        <v>2023</v>
      </c>
      <c r="B45" s="37">
        <v>43</v>
      </c>
      <c r="C45" s="37" t="s">
        <v>1015</v>
      </c>
      <c r="D45" s="38" t="s">
        <v>260</v>
      </c>
      <c r="E45" s="39" t="s">
        <v>1139</v>
      </c>
      <c r="F45" s="26">
        <v>6079500</v>
      </c>
      <c r="G45" s="50" t="s">
        <v>743</v>
      </c>
      <c r="H45" s="41">
        <v>44950</v>
      </c>
      <c r="I45" s="41">
        <v>44958</v>
      </c>
      <c r="J45" s="41">
        <v>45260</v>
      </c>
      <c r="K45" s="28" t="s">
        <v>536</v>
      </c>
      <c r="L45" s="29">
        <v>60795000</v>
      </c>
      <c r="M45" s="30"/>
      <c r="N45" s="30"/>
      <c r="O45" s="30"/>
      <c r="P45" s="30"/>
      <c r="Q45" s="30"/>
      <c r="R45" s="27">
        <v>45260</v>
      </c>
      <c r="S45" s="29">
        <v>60795000</v>
      </c>
      <c r="T45" s="31">
        <v>0</v>
      </c>
      <c r="U45" s="46">
        <v>0</v>
      </c>
      <c r="V45" s="46">
        <v>60795000</v>
      </c>
      <c r="W45" s="33" t="s">
        <v>1251</v>
      </c>
      <c r="X45" s="23"/>
      <c r="Y45" s="23"/>
    </row>
    <row r="46" spans="1:25" ht="82.5" x14ac:dyDescent="0.25">
      <c r="A46" s="35">
        <v>2023</v>
      </c>
      <c r="B46" s="37">
        <v>44</v>
      </c>
      <c r="C46" s="37" t="s">
        <v>1016</v>
      </c>
      <c r="D46" s="38" t="s">
        <v>621</v>
      </c>
      <c r="E46" s="39" t="s">
        <v>1140</v>
      </c>
      <c r="F46" s="26">
        <v>7612500</v>
      </c>
      <c r="G46" s="50" t="s">
        <v>692</v>
      </c>
      <c r="H46" s="41">
        <v>44950</v>
      </c>
      <c r="I46" s="41">
        <v>44951</v>
      </c>
      <c r="J46" s="41">
        <v>45238</v>
      </c>
      <c r="K46" s="28" t="s">
        <v>544</v>
      </c>
      <c r="L46" s="29">
        <v>72318750</v>
      </c>
      <c r="M46" s="30"/>
      <c r="N46" s="30"/>
      <c r="O46" s="30"/>
      <c r="P46" s="30"/>
      <c r="Q46" s="30"/>
      <c r="R46" s="27">
        <v>45238</v>
      </c>
      <c r="S46" s="29">
        <v>72318750</v>
      </c>
      <c r="T46" s="31">
        <v>2.1052631578947368E-2</v>
      </c>
      <c r="U46" s="46">
        <v>1522500</v>
      </c>
      <c r="V46" s="46">
        <v>70796250</v>
      </c>
      <c r="W46" s="33" t="s">
        <v>1252</v>
      </c>
      <c r="X46" s="23"/>
      <c r="Y46" s="23"/>
    </row>
    <row r="47" spans="1:25" ht="66" x14ac:dyDescent="0.25">
      <c r="A47" s="35">
        <v>2023</v>
      </c>
      <c r="B47" s="37">
        <v>45</v>
      </c>
      <c r="C47" s="37" t="s">
        <v>1017</v>
      </c>
      <c r="D47" s="38" t="s">
        <v>278</v>
      </c>
      <c r="E47" s="39" t="s">
        <v>1141</v>
      </c>
      <c r="F47" s="26">
        <v>5000000</v>
      </c>
      <c r="G47" s="50" t="s">
        <v>668</v>
      </c>
      <c r="H47" s="41">
        <v>44950</v>
      </c>
      <c r="I47" s="41">
        <v>44952</v>
      </c>
      <c r="J47" s="41">
        <v>45270</v>
      </c>
      <c r="K47" s="28" t="s">
        <v>534</v>
      </c>
      <c r="L47" s="29">
        <v>52500000</v>
      </c>
      <c r="M47" s="30"/>
      <c r="N47" s="30"/>
      <c r="O47" s="30"/>
      <c r="P47" s="30"/>
      <c r="Q47" s="30"/>
      <c r="R47" s="27">
        <v>45270</v>
      </c>
      <c r="S47" s="29">
        <v>52500000</v>
      </c>
      <c r="T47" s="31">
        <v>1.5873009523809524E-2</v>
      </c>
      <c r="U47" s="46">
        <v>833333</v>
      </c>
      <c r="V47" s="46">
        <v>51666667</v>
      </c>
      <c r="W47" s="33" t="s">
        <v>1253</v>
      </c>
      <c r="X47" s="23"/>
      <c r="Y47" s="23"/>
    </row>
    <row r="48" spans="1:25" ht="82.5" x14ac:dyDescent="0.25">
      <c r="A48" s="35">
        <v>2023</v>
      </c>
      <c r="B48" s="37">
        <v>46</v>
      </c>
      <c r="C48" s="37" t="s">
        <v>1018</v>
      </c>
      <c r="D48" s="38" t="s">
        <v>197</v>
      </c>
      <c r="E48" s="39" t="s">
        <v>1142</v>
      </c>
      <c r="F48" s="26">
        <v>5355000</v>
      </c>
      <c r="G48" s="50" t="s">
        <v>744</v>
      </c>
      <c r="H48" s="41">
        <v>44950</v>
      </c>
      <c r="I48" s="41">
        <v>44952</v>
      </c>
      <c r="J48" s="41">
        <v>45270</v>
      </c>
      <c r="K48" s="28" t="s">
        <v>534</v>
      </c>
      <c r="L48" s="29">
        <v>56227500</v>
      </c>
      <c r="M48" s="30"/>
      <c r="N48" s="30"/>
      <c r="O48" s="30"/>
      <c r="P48" s="30"/>
      <c r="Q48" s="30"/>
      <c r="R48" s="27">
        <v>45270</v>
      </c>
      <c r="S48" s="29">
        <v>56227500</v>
      </c>
      <c r="T48" s="31">
        <v>0</v>
      </c>
      <c r="U48" s="46">
        <v>0</v>
      </c>
      <c r="V48" s="46">
        <v>56227500</v>
      </c>
      <c r="W48" s="33" t="s">
        <v>1254</v>
      </c>
      <c r="X48" s="23"/>
      <c r="Y48" s="23"/>
    </row>
    <row r="49" spans="1:25" ht="49.5" x14ac:dyDescent="0.25">
      <c r="A49" s="35">
        <v>2023</v>
      </c>
      <c r="B49" s="37">
        <v>47</v>
      </c>
      <c r="C49" s="37" t="s">
        <v>1019</v>
      </c>
      <c r="D49" s="38" t="s">
        <v>1601</v>
      </c>
      <c r="E49" s="39" t="s">
        <v>1143</v>
      </c>
      <c r="F49" s="26">
        <v>6634523.8095238097</v>
      </c>
      <c r="G49" s="50" t="s">
        <v>1920</v>
      </c>
      <c r="H49" s="41">
        <v>44950</v>
      </c>
      <c r="I49" s="41">
        <v>44953</v>
      </c>
      <c r="J49" s="41">
        <v>45271</v>
      </c>
      <c r="K49" s="28" t="s">
        <v>534</v>
      </c>
      <c r="L49" s="29">
        <v>69662500</v>
      </c>
      <c r="M49" s="30"/>
      <c r="N49" s="30"/>
      <c r="O49" s="30"/>
      <c r="P49" s="30"/>
      <c r="Q49" s="30"/>
      <c r="R49" s="27">
        <v>45271</v>
      </c>
      <c r="S49" s="29">
        <v>69662500</v>
      </c>
      <c r="T49" s="31">
        <v>0</v>
      </c>
      <c r="U49" s="46">
        <v>0</v>
      </c>
      <c r="V49" s="46">
        <v>69662500</v>
      </c>
      <c r="W49" s="33" t="s">
        <v>1255</v>
      </c>
      <c r="X49" s="23"/>
      <c r="Y49" s="23"/>
    </row>
    <row r="50" spans="1:25" ht="66" x14ac:dyDescent="0.25">
      <c r="A50" s="35">
        <v>2023</v>
      </c>
      <c r="B50" s="37">
        <v>48</v>
      </c>
      <c r="C50" s="37" t="s">
        <v>1020</v>
      </c>
      <c r="D50" s="38" t="s">
        <v>202</v>
      </c>
      <c r="E50" s="39" t="s">
        <v>1144</v>
      </c>
      <c r="F50" s="26">
        <v>8755000</v>
      </c>
      <c r="G50" s="50" t="s">
        <v>666</v>
      </c>
      <c r="H50" s="41">
        <v>44951</v>
      </c>
      <c r="I50" s="41">
        <v>44953</v>
      </c>
      <c r="J50" s="41">
        <v>45286</v>
      </c>
      <c r="K50" s="28" t="s">
        <v>533</v>
      </c>
      <c r="L50" s="29">
        <v>96305000</v>
      </c>
      <c r="M50" s="30"/>
      <c r="N50" s="30"/>
      <c r="O50" s="30"/>
      <c r="P50" s="30"/>
      <c r="Q50" s="30"/>
      <c r="R50" s="27">
        <v>45286</v>
      </c>
      <c r="S50" s="29">
        <v>96305000</v>
      </c>
      <c r="T50" s="31">
        <v>0</v>
      </c>
      <c r="U50" s="46">
        <v>0</v>
      </c>
      <c r="V50" s="46">
        <v>96305000</v>
      </c>
      <c r="W50" s="33" t="s">
        <v>1256</v>
      </c>
      <c r="X50" s="23"/>
      <c r="Y50" s="23"/>
    </row>
    <row r="51" spans="1:25" ht="49.5" x14ac:dyDescent="0.25">
      <c r="A51" s="35">
        <v>2023</v>
      </c>
      <c r="B51" s="37">
        <v>49</v>
      </c>
      <c r="C51" s="37" t="s">
        <v>1021</v>
      </c>
      <c r="D51" s="38" t="s">
        <v>630</v>
      </c>
      <c r="E51" s="39" t="s">
        <v>1145</v>
      </c>
      <c r="F51" s="26">
        <v>4800000</v>
      </c>
      <c r="G51" s="50" t="s">
        <v>1330</v>
      </c>
      <c r="H51" s="41">
        <v>44953</v>
      </c>
      <c r="I51" s="41">
        <v>44958</v>
      </c>
      <c r="J51" s="41">
        <v>45291</v>
      </c>
      <c r="K51" s="28" t="s">
        <v>533</v>
      </c>
      <c r="L51" s="29">
        <v>52800000</v>
      </c>
      <c r="M51" s="30"/>
      <c r="N51" s="30"/>
      <c r="O51" s="30"/>
      <c r="P51" s="30"/>
      <c r="Q51" s="30"/>
      <c r="R51" s="27">
        <v>45291</v>
      </c>
      <c r="S51" s="29">
        <v>52800000</v>
      </c>
      <c r="T51" s="31">
        <v>0</v>
      </c>
      <c r="U51" s="46">
        <v>0</v>
      </c>
      <c r="V51" s="46">
        <v>52800000</v>
      </c>
      <c r="W51" s="33" t="s">
        <v>1257</v>
      </c>
      <c r="X51" s="23"/>
      <c r="Y51" s="23"/>
    </row>
    <row r="52" spans="1:25" ht="66" x14ac:dyDescent="0.25">
      <c r="A52" s="35">
        <v>2023</v>
      </c>
      <c r="B52" s="37">
        <v>50</v>
      </c>
      <c r="C52" s="37" t="s">
        <v>1022</v>
      </c>
      <c r="D52" s="38" t="s">
        <v>263</v>
      </c>
      <c r="E52" s="39" t="s">
        <v>1146</v>
      </c>
      <c r="F52" s="26">
        <v>7941176.4705882352</v>
      </c>
      <c r="G52" s="50" t="s">
        <v>655</v>
      </c>
      <c r="H52" s="41">
        <v>44950</v>
      </c>
      <c r="I52" s="41">
        <v>44952</v>
      </c>
      <c r="J52" s="41">
        <v>45255</v>
      </c>
      <c r="K52" s="28" t="s">
        <v>536</v>
      </c>
      <c r="L52" s="29">
        <v>94500000</v>
      </c>
      <c r="M52" s="30"/>
      <c r="N52" s="30"/>
      <c r="O52" s="30"/>
      <c r="P52" s="30"/>
      <c r="Q52" s="30"/>
      <c r="R52" s="27">
        <v>45255</v>
      </c>
      <c r="S52" s="29">
        <v>94500000</v>
      </c>
      <c r="T52" s="31">
        <v>1.6666666666666666E-2</v>
      </c>
      <c r="U52" s="46">
        <v>1575000</v>
      </c>
      <c r="V52" s="46">
        <v>92925000</v>
      </c>
      <c r="W52" s="33" t="s">
        <v>1258</v>
      </c>
      <c r="X52" s="23"/>
      <c r="Y52" s="23"/>
    </row>
    <row r="53" spans="1:25" ht="49.5" x14ac:dyDescent="0.25">
      <c r="A53" s="35">
        <v>2023</v>
      </c>
      <c r="B53" s="37">
        <v>51</v>
      </c>
      <c r="C53" s="37" t="s">
        <v>1023</v>
      </c>
      <c r="D53" s="38" t="s">
        <v>73</v>
      </c>
      <c r="E53" s="39" t="s">
        <v>1147</v>
      </c>
      <c r="F53" s="26">
        <v>2959864</v>
      </c>
      <c r="G53" s="50" t="s">
        <v>1921</v>
      </c>
      <c r="H53" s="41">
        <v>44951</v>
      </c>
      <c r="I53" s="41">
        <v>44953</v>
      </c>
      <c r="J53" s="41">
        <v>45286</v>
      </c>
      <c r="K53" s="28" t="s">
        <v>533</v>
      </c>
      <c r="L53" s="29">
        <v>32558504</v>
      </c>
      <c r="M53" s="30"/>
      <c r="N53" s="30"/>
      <c r="O53" s="30"/>
      <c r="P53" s="30"/>
      <c r="Q53" s="30"/>
      <c r="R53" s="27">
        <v>45286</v>
      </c>
      <c r="S53" s="29">
        <v>32558504</v>
      </c>
      <c r="T53" s="31">
        <v>0</v>
      </c>
      <c r="U53" s="46">
        <v>0</v>
      </c>
      <c r="V53" s="46">
        <v>32558504</v>
      </c>
      <c r="W53" s="33" t="s">
        <v>1259</v>
      </c>
      <c r="X53" s="23"/>
      <c r="Y53" s="23"/>
    </row>
    <row r="54" spans="1:25" ht="66" x14ac:dyDescent="0.25">
      <c r="A54" s="35">
        <v>2023</v>
      </c>
      <c r="B54" s="37">
        <v>52</v>
      </c>
      <c r="C54" s="37" t="s">
        <v>1024</v>
      </c>
      <c r="D54" s="38" t="s">
        <v>359</v>
      </c>
      <c r="E54" s="39" t="s">
        <v>1148</v>
      </c>
      <c r="F54" s="26">
        <v>4381000</v>
      </c>
      <c r="G54" s="50" t="s">
        <v>747</v>
      </c>
      <c r="H54" s="41">
        <v>44951</v>
      </c>
      <c r="I54" s="41">
        <v>44952</v>
      </c>
      <c r="J54" s="41">
        <v>45255</v>
      </c>
      <c r="K54" s="28" t="s">
        <v>536</v>
      </c>
      <c r="L54" s="29">
        <v>43810000</v>
      </c>
      <c r="M54" s="30"/>
      <c r="N54" s="30"/>
      <c r="O54" s="30"/>
      <c r="P54" s="30"/>
      <c r="Q54" s="30"/>
      <c r="R54" s="27">
        <v>45255</v>
      </c>
      <c r="S54" s="29">
        <v>43810000</v>
      </c>
      <c r="T54" s="31">
        <v>1.6666674275279618E-2</v>
      </c>
      <c r="U54" s="46">
        <v>730167</v>
      </c>
      <c r="V54" s="46">
        <v>43079833</v>
      </c>
      <c r="W54" s="33" t="s">
        <v>1260</v>
      </c>
      <c r="X54" s="23"/>
      <c r="Y54" s="23"/>
    </row>
    <row r="55" spans="1:25" ht="66" x14ac:dyDescent="0.25">
      <c r="A55" s="35">
        <v>2023</v>
      </c>
      <c r="B55" s="37">
        <v>53</v>
      </c>
      <c r="C55" s="37" t="s">
        <v>1025</v>
      </c>
      <c r="D55" s="38" t="s">
        <v>236</v>
      </c>
      <c r="E55" s="39" t="s">
        <v>1149</v>
      </c>
      <c r="F55" s="26">
        <v>6079500</v>
      </c>
      <c r="G55" s="50" t="s">
        <v>683</v>
      </c>
      <c r="H55" s="41">
        <v>44951</v>
      </c>
      <c r="I55" s="41">
        <v>44953</v>
      </c>
      <c r="J55" s="41">
        <v>45256</v>
      </c>
      <c r="K55" s="28" t="s">
        <v>536</v>
      </c>
      <c r="L55" s="29">
        <v>60795000</v>
      </c>
      <c r="M55" s="30"/>
      <c r="N55" s="30"/>
      <c r="O55" s="30"/>
      <c r="P55" s="30"/>
      <c r="Q55" s="30"/>
      <c r="R55" s="27">
        <v>45256</v>
      </c>
      <c r="S55" s="29">
        <v>60795000</v>
      </c>
      <c r="T55" s="31">
        <v>0</v>
      </c>
      <c r="U55" s="46">
        <v>0</v>
      </c>
      <c r="V55" s="46">
        <v>60795000</v>
      </c>
      <c r="W55" s="33" t="s">
        <v>1261</v>
      </c>
      <c r="X55" s="23"/>
      <c r="Y55" s="23"/>
    </row>
    <row r="56" spans="1:25" ht="115.5" x14ac:dyDescent="0.25">
      <c r="A56" s="35">
        <v>2023</v>
      </c>
      <c r="B56" s="37">
        <v>54</v>
      </c>
      <c r="C56" s="37" t="s">
        <v>1026</v>
      </c>
      <c r="D56" s="38" t="s">
        <v>298</v>
      </c>
      <c r="E56" s="39" t="s">
        <v>1150</v>
      </c>
      <c r="F56" s="26">
        <v>6079500</v>
      </c>
      <c r="G56" s="50" t="s">
        <v>713</v>
      </c>
      <c r="H56" s="41">
        <v>44952</v>
      </c>
      <c r="I56" s="41">
        <v>44958</v>
      </c>
      <c r="J56" s="41">
        <v>45260</v>
      </c>
      <c r="K56" s="28" t="s">
        <v>536</v>
      </c>
      <c r="L56" s="29">
        <v>60795000</v>
      </c>
      <c r="M56" s="30"/>
      <c r="N56" s="30"/>
      <c r="O56" s="30"/>
      <c r="P56" s="30"/>
      <c r="Q56" s="30"/>
      <c r="R56" s="27">
        <v>45260</v>
      </c>
      <c r="S56" s="29">
        <v>60795000</v>
      </c>
      <c r="T56" s="31">
        <v>0</v>
      </c>
      <c r="U56" s="46">
        <v>0</v>
      </c>
      <c r="V56" s="46">
        <v>60795000</v>
      </c>
      <c r="W56" s="33" t="s">
        <v>1262</v>
      </c>
      <c r="X56" s="23"/>
      <c r="Y56" s="23"/>
    </row>
    <row r="57" spans="1:25" ht="99" x14ac:dyDescent="0.25">
      <c r="A57" s="35">
        <v>2023</v>
      </c>
      <c r="B57" s="37">
        <v>55</v>
      </c>
      <c r="C57" s="37" t="s">
        <v>1027</v>
      </c>
      <c r="D57" s="38" t="s">
        <v>253</v>
      </c>
      <c r="E57" s="39" t="s">
        <v>1151</v>
      </c>
      <c r="F57" s="26">
        <v>5407500</v>
      </c>
      <c r="G57" s="50" t="s">
        <v>698</v>
      </c>
      <c r="H57" s="41">
        <v>44951</v>
      </c>
      <c r="I57" s="41">
        <v>44958</v>
      </c>
      <c r="J57" s="41">
        <v>45260</v>
      </c>
      <c r="K57" s="28" t="s">
        <v>536</v>
      </c>
      <c r="L57" s="29">
        <v>54075000</v>
      </c>
      <c r="M57" s="30"/>
      <c r="N57" s="30"/>
      <c r="O57" s="30"/>
      <c r="P57" s="30"/>
      <c r="Q57" s="30"/>
      <c r="R57" s="27">
        <v>45260</v>
      </c>
      <c r="S57" s="29">
        <v>54075000</v>
      </c>
      <c r="T57" s="31">
        <v>0</v>
      </c>
      <c r="U57" s="46">
        <v>0</v>
      </c>
      <c r="V57" s="46">
        <v>54075000</v>
      </c>
      <c r="W57" s="33" t="s">
        <v>1263</v>
      </c>
      <c r="X57" s="23"/>
      <c r="Y57" s="23"/>
    </row>
    <row r="58" spans="1:25" ht="66" x14ac:dyDescent="0.25">
      <c r="A58" s="35">
        <v>2023</v>
      </c>
      <c r="B58" s="37">
        <v>56</v>
      </c>
      <c r="C58" s="37" t="s">
        <v>1028</v>
      </c>
      <c r="D58" s="39" t="s">
        <v>1085</v>
      </c>
      <c r="E58" s="39" t="s">
        <v>1152</v>
      </c>
      <c r="F58" s="26">
        <v>6500000</v>
      </c>
      <c r="G58" s="50" t="s">
        <v>1206</v>
      </c>
      <c r="H58" s="41">
        <v>44951</v>
      </c>
      <c r="I58" s="41">
        <v>44952</v>
      </c>
      <c r="J58" s="41">
        <v>45285</v>
      </c>
      <c r="K58" s="28" t="s">
        <v>533</v>
      </c>
      <c r="L58" s="29">
        <v>71500000</v>
      </c>
      <c r="M58" s="30"/>
      <c r="N58" s="42" t="s">
        <v>1594</v>
      </c>
      <c r="O58" s="30"/>
      <c r="P58" s="30"/>
      <c r="Q58" s="30"/>
      <c r="R58" s="27">
        <v>45285</v>
      </c>
      <c r="S58" s="29">
        <v>71500000</v>
      </c>
      <c r="T58" s="31">
        <v>0</v>
      </c>
      <c r="U58" s="46">
        <v>0</v>
      </c>
      <c r="V58" s="46">
        <v>71500000</v>
      </c>
      <c r="W58" s="33" t="s">
        <v>1264</v>
      </c>
      <c r="X58" s="23"/>
      <c r="Y58" s="23"/>
    </row>
    <row r="59" spans="1:25" ht="49.5" x14ac:dyDescent="0.25">
      <c r="A59" s="35">
        <v>2023</v>
      </c>
      <c r="B59" s="37">
        <v>57</v>
      </c>
      <c r="C59" s="37" t="s">
        <v>1029</v>
      </c>
      <c r="D59" s="38" t="s">
        <v>623</v>
      </c>
      <c r="E59" s="39" t="s">
        <v>1153</v>
      </c>
      <c r="F59" s="26">
        <v>4380744.9689440997</v>
      </c>
      <c r="G59" s="50" t="s">
        <v>695</v>
      </c>
      <c r="H59" s="41">
        <v>44951</v>
      </c>
      <c r="I59" s="41">
        <v>44956</v>
      </c>
      <c r="J59" s="41">
        <v>45281</v>
      </c>
      <c r="K59" s="28" t="s">
        <v>1320</v>
      </c>
      <c r="L59" s="29">
        <v>47019996</v>
      </c>
      <c r="M59" s="30"/>
      <c r="N59" s="30"/>
      <c r="O59" s="30"/>
      <c r="P59" s="30"/>
      <c r="Q59" s="30"/>
      <c r="R59" s="27">
        <v>45281</v>
      </c>
      <c r="S59" s="29">
        <v>47019996</v>
      </c>
      <c r="T59" s="31">
        <v>0</v>
      </c>
      <c r="U59" s="46">
        <v>0</v>
      </c>
      <c r="V59" s="46">
        <v>47019996</v>
      </c>
      <c r="W59" s="33" t="s">
        <v>1265</v>
      </c>
      <c r="X59" s="23"/>
      <c r="Y59" s="23"/>
    </row>
    <row r="60" spans="1:25" ht="49.5" x14ac:dyDescent="0.25">
      <c r="A60" s="35">
        <v>2023</v>
      </c>
      <c r="B60" s="37">
        <v>58</v>
      </c>
      <c r="C60" s="37" t="s">
        <v>1030</v>
      </c>
      <c r="D60" s="38" t="s">
        <v>225</v>
      </c>
      <c r="E60" s="39" t="s">
        <v>1154</v>
      </c>
      <c r="F60" s="26">
        <v>2959864</v>
      </c>
      <c r="G60" s="50" t="s">
        <v>1921</v>
      </c>
      <c r="H60" s="41">
        <v>44953</v>
      </c>
      <c r="I60" s="41">
        <v>44957</v>
      </c>
      <c r="J60" s="41">
        <v>45229</v>
      </c>
      <c r="K60" s="28" t="s">
        <v>543</v>
      </c>
      <c r="L60" s="29">
        <v>26638776</v>
      </c>
      <c r="M60" s="30"/>
      <c r="N60" s="30"/>
      <c r="O60" s="30"/>
      <c r="P60" s="30"/>
      <c r="Q60" s="30"/>
      <c r="R60" s="27">
        <v>45229</v>
      </c>
      <c r="S60" s="29">
        <v>26638776</v>
      </c>
      <c r="T60" s="31">
        <v>0</v>
      </c>
      <c r="U60" s="46">
        <v>0</v>
      </c>
      <c r="V60" s="46">
        <v>26638776</v>
      </c>
      <c r="W60" s="33" t="s">
        <v>1266</v>
      </c>
      <c r="X60" s="23"/>
      <c r="Y60" s="23"/>
    </row>
    <row r="61" spans="1:25" ht="49.5" x14ac:dyDescent="0.25">
      <c r="A61" s="35">
        <v>2023</v>
      </c>
      <c r="B61" s="37">
        <v>59</v>
      </c>
      <c r="C61" s="37" t="s">
        <v>1031</v>
      </c>
      <c r="D61" s="38" t="s">
        <v>1086</v>
      </c>
      <c r="E61" s="39" t="s">
        <v>1155</v>
      </c>
      <c r="F61" s="26">
        <v>2959864</v>
      </c>
      <c r="G61" s="50" t="s">
        <v>1921</v>
      </c>
      <c r="H61" s="41">
        <v>44951</v>
      </c>
      <c r="I61" s="41">
        <v>44953</v>
      </c>
      <c r="J61" s="41">
        <v>45256</v>
      </c>
      <c r="K61" s="28" t="s">
        <v>536</v>
      </c>
      <c r="L61" s="29">
        <v>29598640</v>
      </c>
      <c r="M61" s="30"/>
      <c r="N61" s="30"/>
      <c r="O61" s="30"/>
      <c r="P61" s="30"/>
      <c r="Q61" s="30"/>
      <c r="R61" s="27">
        <v>45256</v>
      </c>
      <c r="S61" s="29">
        <v>29598640</v>
      </c>
      <c r="T61" s="31">
        <v>0</v>
      </c>
      <c r="U61" s="46">
        <v>0</v>
      </c>
      <c r="V61" s="46">
        <v>29598640</v>
      </c>
      <c r="W61" s="33" t="s">
        <v>1267</v>
      </c>
      <c r="X61" s="23"/>
      <c r="Y61" s="23"/>
    </row>
    <row r="62" spans="1:25" ht="66" x14ac:dyDescent="0.25">
      <c r="A62" s="35">
        <v>2023</v>
      </c>
      <c r="B62" s="37">
        <v>60</v>
      </c>
      <c r="C62" s="37" t="s">
        <v>1032</v>
      </c>
      <c r="D62" s="38" t="s">
        <v>215</v>
      </c>
      <c r="E62" s="39" t="s">
        <v>1156</v>
      </c>
      <c r="F62" s="26">
        <v>4400000</v>
      </c>
      <c r="G62" s="50" t="s">
        <v>723</v>
      </c>
      <c r="H62" s="41">
        <v>44951</v>
      </c>
      <c r="I62" s="41">
        <v>44952</v>
      </c>
      <c r="J62" s="41">
        <v>45285</v>
      </c>
      <c r="K62" s="28" t="s">
        <v>533</v>
      </c>
      <c r="L62" s="29">
        <v>48400000</v>
      </c>
      <c r="M62" s="30"/>
      <c r="N62" s="30"/>
      <c r="O62" s="30"/>
      <c r="P62" s="30"/>
      <c r="Q62" s="30"/>
      <c r="R62" s="27">
        <v>45285</v>
      </c>
      <c r="S62" s="29">
        <v>48400000</v>
      </c>
      <c r="T62" s="31">
        <v>1.515150826446281E-2</v>
      </c>
      <c r="U62" s="46">
        <v>733333</v>
      </c>
      <c r="V62" s="46">
        <v>47666667</v>
      </c>
      <c r="W62" s="33" t="s">
        <v>1268</v>
      </c>
      <c r="X62" s="23"/>
      <c r="Y62" s="23"/>
    </row>
    <row r="63" spans="1:25" ht="49.5" x14ac:dyDescent="0.25">
      <c r="A63" s="35">
        <v>2023</v>
      </c>
      <c r="B63" s="37">
        <v>61</v>
      </c>
      <c r="C63" s="37" t="s">
        <v>1033</v>
      </c>
      <c r="D63" s="38" t="s">
        <v>219</v>
      </c>
      <c r="E63" s="39" t="s">
        <v>1157</v>
      </c>
      <c r="F63" s="26">
        <v>4381000</v>
      </c>
      <c r="G63" s="50" t="s">
        <v>755</v>
      </c>
      <c r="H63" s="41">
        <v>44951</v>
      </c>
      <c r="I63" s="41">
        <v>44952</v>
      </c>
      <c r="J63" s="41">
        <v>45255</v>
      </c>
      <c r="K63" s="28" t="s">
        <v>536</v>
      </c>
      <c r="L63" s="29">
        <v>43810000</v>
      </c>
      <c r="M63" s="30"/>
      <c r="N63" s="30"/>
      <c r="O63" s="30"/>
      <c r="P63" s="30"/>
      <c r="Q63" s="30"/>
      <c r="R63" s="27">
        <v>45255</v>
      </c>
      <c r="S63" s="29">
        <v>43810000</v>
      </c>
      <c r="T63" s="31">
        <v>1.6666674275279618E-2</v>
      </c>
      <c r="U63" s="46">
        <v>730167</v>
      </c>
      <c r="V63" s="46">
        <v>43079833</v>
      </c>
      <c r="W63" s="33" t="s">
        <v>1269</v>
      </c>
      <c r="X63" s="23"/>
      <c r="Y63" s="23"/>
    </row>
    <row r="64" spans="1:25" ht="66" x14ac:dyDescent="0.25">
      <c r="A64" s="35">
        <v>2023</v>
      </c>
      <c r="B64" s="37">
        <v>62</v>
      </c>
      <c r="C64" s="37" t="s">
        <v>1034</v>
      </c>
      <c r="D64" s="38" t="s">
        <v>158</v>
      </c>
      <c r="E64" s="39" t="s">
        <v>1158</v>
      </c>
      <c r="F64" s="26">
        <v>7500000</v>
      </c>
      <c r="G64" s="50" t="s">
        <v>721</v>
      </c>
      <c r="H64" s="41">
        <v>44951</v>
      </c>
      <c r="I64" s="41">
        <v>44952</v>
      </c>
      <c r="J64" s="41">
        <v>45255</v>
      </c>
      <c r="K64" s="28" t="s">
        <v>536</v>
      </c>
      <c r="L64" s="29">
        <v>75000000</v>
      </c>
      <c r="M64" s="30"/>
      <c r="N64" s="30"/>
      <c r="O64" s="30"/>
      <c r="P64" s="30"/>
      <c r="Q64" s="30"/>
      <c r="R64" s="27">
        <v>45255</v>
      </c>
      <c r="S64" s="29">
        <v>75000000</v>
      </c>
      <c r="T64" s="31">
        <v>1.6666666666666666E-2</v>
      </c>
      <c r="U64" s="46">
        <v>1250000</v>
      </c>
      <c r="V64" s="46">
        <v>73750000</v>
      </c>
      <c r="W64" s="33" t="s">
        <v>1270</v>
      </c>
      <c r="X64" s="23"/>
      <c r="Y64" s="23"/>
    </row>
    <row r="65" spans="1:25" ht="49.5" x14ac:dyDescent="0.25">
      <c r="A65" s="35">
        <v>2023</v>
      </c>
      <c r="B65" s="37">
        <v>63</v>
      </c>
      <c r="C65" s="37" t="s">
        <v>1035</v>
      </c>
      <c r="D65" s="38" t="s">
        <v>1602</v>
      </c>
      <c r="E65" s="39" t="s">
        <v>1159</v>
      </c>
      <c r="F65" s="26">
        <v>5000000</v>
      </c>
      <c r="G65" s="50" t="s">
        <v>720</v>
      </c>
      <c r="H65" s="41">
        <v>44951</v>
      </c>
      <c r="I65" s="41">
        <v>44952</v>
      </c>
      <c r="J65" s="41">
        <v>45255</v>
      </c>
      <c r="K65" s="28" t="s">
        <v>536</v>
      </c>
      <c r="L65" s="29">
        <v>50000000</v>
      </c>
      <c r="M65" s="30"/>
      <c r="N65" s="30"/>
      <c r="O65" s="30"/>
      <c r="P65" s="30"/>
      <c r="Q65" s="30"/>
      <c r="R65" s="27">
        <v>45255</v>
      </c>
      <c r="S65" s="29">
        <v>50000000</v>
      </c>
      <c r="T65" s="31">
        <v>1.666666E-2</v>
      </c>
      <c r="U65" s="46">
        <v>833333</v>
      </c>
      <c r="V65" s="46">
        <v>49166667</v>
      </c>
      <c r="W65" s="33" t="s">
        <v>1271</v>
      </c>
      <c r="X65" s="23"/>
      <c r="Y65" s="23"/>
    </row>
    <row r="66" spans="1:25" ht="49.5" x14ac:dyDescent="0.25">
      <c r="A66" s="35">
        <v>2023</v>
      </c>
      <c r="B66" s="37">
        <v>64</v>
      </c>
      <c r="C66" s="37" t="s">
        <v>1036</v>
      </c>
      <c r="D66" s="38" t="s">
        <v>437</v>
      </c>
      <c r="E66" s="39" t="s">
        <v>1160</v>
      </c>
      <c r="F66" s="26">
        <v>7500000</v>
      </c>
      <c r="G66" s="50" t="s">
        <v>719</v>
      </c>
      <c r="H66" s="41">
        <v>44951</v>
      </c>
      <c r="I66" s="41">
        <v>44953</v>
      </c>
      <c r="J66" s="41">
        <v>45256</v>
      </c>
      <c r="K66" s="28" t="s">
        <v>536</v>
      </c>
      <c r="L66" s="29">
        <v>75000000</v>
      </c>
      <c r="M66" s="30"/>
      <c r="N66" s="30"/>
      <c r="O66" s="30"/>
      <c r="P66" s="30"/>
      <c r="Q66" s="30"/>
      <c r="R66" s="27">
        <v>45256</v>
      </c>
      <c r="S66" s="29">
        <v>75000000</v>
      </c>
      <c r="T66" s="31">
        <v>1.3333333333333334E-2</v>
      </c>
      <c r="U66" s="46">
        <v>1000000</v>
      </c>
      <c r="V66" s="46">
        <v>74000000</v>
      </c>
      <c r="W66" s="33" t="s">
        <v>1272</v>
      </c>
      <c r="X66" s="23"/>
      <c r="Y66" s="23"/>
    </row>
    <row r="67" spans="1:25" ht="66" x14ac:dyDescent="0.25">
      <c r="A67" s="35">
        <v>2023</v>
      </c>
      <c r="B67" s="37">
        <v>65</v>
      </c>
      <c r="C67" s="37" t="s">
        <v>1037</v>
      </c>
      <c r="D67" s="38" t="s">
        <v>304</v>
      </c>
      <c r="E67" s="39" t="s">
        <v>1161</v>
      </c>
      <c r="F67" s="26">
        <v>6079500</v>
      </c>
      <c r="G67" s="50" t="s">
        <v>672</v>
      </c>
      <c r="H67" s="41">
        <v>44953</v>
      </c>
      <c r="I67" s="41">
        <v>44958</v>
      </c>
      <c r="J67" s="41">
        <v>45260</v>
      </c>
      <c r="K67" s="28" t="s">
        <v>536</v>
      </c>
      <c r="L67" s="29">
        <v>60795000</v>
      </c>
      <c r="M67" s="30"/>
      <c r="N67" s="30"/>
      <c r="O67" s="30"/>
      <c r="P67" s="30"/>
      <c r="Q67" s="30"/>
      <c r="R67" s="27">
        <v>45260</v>
      </c>
      <c r="S67" s="29">
        <v>60795000</v>
      </c>
      <c r="T67" s="31">
        <v>0</v>
      </c>
      <c r="U67" s="46">
        <v>0</v>
      </c>
      <c r="V67" s="46">
        <v>60795000</v>
      </c>
      <c r="W67" s="33" t="s">
        <v>1273</v>
      </c>
      <c r="X67" s="23"/>
      <c r="Y67" s="23"/>
    </row>
    <row r="68" spans="1:25" ht="49.5" x14ac:dyDescent="0.25">
      <c r="A68" s="35">
        <v>2023</v>
      </c>
      <c r="B68" s="37">
        <v>66</v>
      </c>
      <c r="C68" s="37" t="s">
        <v>1038</v>
      </c>
      <c r="D68" s="38" t="s">
        <v>1603</v>
      </c>
      <c r="E68" s="39" t="s">
        <v>1162</v>
      </c>
      <c r="F68" s="26">
        <v>3319800</v>
      </c>
      <c r="G68" s="50" t="s">
        <v>759</v>
      </c>
      <c r="H68" s="41">
        <v>44952</v>
      </c>
      <c r="I68" s="41">
        <v>44958</v>
      </c>
      <c r="J68" s="41">
        <v>45260</v>
      </c>
      <c r="K68" s="28" t="s">
        <v>536</v>
      </c>
      <c r="L68" s="29">
        <v>33198000</v>
      </c>
      <c r="M68" s="30"/>
      <c r="N68" s="30"/>
      <c r="O68" s="30"/>
      <c r="P68" s="30"/>
      <c r="Q68" s="30"/>
      <c r="R68" s="27">
        <v>45260</v>
      </c>
      <c r="S68" s="29">
        <v>33198000</v>
      </c>
      <c r="T68" s="31">
        <v>0</v>
      </c>
      <c r="U68" s="46">
        <v>0</v>
      </c>
      <c r="V68" s="46">
        <v>33198000</v>
      </c>
      <c r="W68" s="33" t="s">
        <v>1274</v>
      </c>
      <c r="X68" s="23"/>
      <c r="Y68" s="23"/>
    </row>
    <row r="69" spans="1:25" ht="66" x14ac:dyDescent="0.25">
      <c r="A69" s="35">
        <v>2023</v>
      </c>
      <c r="B69" s="37">
        <v>67</v>
      </c>
      <c r="C69" s="37" t="s">
        <v>1039</v>
      </c>
      <c r="D69" s="38" t="s">
        <v>113</v>
      </c>
      <c r="E69" s="39" t="s">
        <v>1163</v>
      </c>
      <c r="F69" s="26">
        <v>6079500</v>
      </c>
      <c r="G69" s="50" t="s">
        <v>671</v>
      </c>
      <c r="H69" s="41">
        <v>44953</v>
      </c>
      <c r="I69" s="41">
        <v>44958</v>
      </c>
      <c r="J69" s="41">
        <v>45260</v>
      </c>
      <c r="K69" s="28" t="s">
        <v>536</v>
      </c>
      <c r="L69" s="29">
        <v>60795000</v>
      </c>
      <c r="M69" s="30"/>
      <c r="N69" s="30"/>
      <c r="O69" s="30"/>
      <c r="P69" s="30"/>
      <c r="Q69" s="30"/>
      <c r="R69" s="27">
        <v>45260</v>
      </c>
      <c r="S69" s="29">
        <v>60795000</v>
      </c>
      <c r="T69" s="31">
        <v>0</v>
      </c>
      <c r="U69" s="46">
        <v>0</v>
      </c>
      <c r="V69" s="46">
        <v>60795000</v>
      </c>
      <c r="W69" s="33" t="s">
        <v>1275</v>
      </c>
      <c r="X69" s="23"/>
      <c r="Y69" s="23"/>
    </row>
    <row r="70" spans="1:25" ht="99" x14ac:dyDescent="0.25">
      <c r="A70" s="36">
        <v>2023</v>
      </c>
      <c r="B70" s="37">
        <v>68</v>
      </c>
      <c r="C70" s="37" t="s">
        <v>1040</v>
      </c>
      <c r="D70" s="38" t="s">
        <v>111</v>
      </c>
      <c r="E70" s="39" t="s">
        <v>1164</v>
      </c>
      <c r="F70" s="26">
        <v>6079500</v>
      </c>
      <c r="G70" s="50" t="s">
        <v>718</v>
      </c>
      <c r="H70" s="41">
        <v>44952</v>
      </c>
      <c r="I70" s="41">
        <v>44958</v>
      </c>
      <c r="J70" s="41">
        <v>45245</v>
      </c>
      <c r="K70" s="28" t="s">
        <v>1322</v>
      </c>
      <c r="L70" s="29">
        <v>57755250</v>
      </c>
      <c r="M70" s="30"/>
      <c r="N70" s="30"/>
      <c r="O70" s="30"/>
      <c r="P70" s="30"/>
      <c r="Q70" s="30"/>
      <c r="R70" s="27">
        <v>45245</v>
      </c>
      <c r="S70" s="29">
        <v>57755250</v>
      </c>
      <c r="T70" s="31">
        <v>0</v>
      </c>
      <c r="U70" s="46">
        <v>0</v>
      </c>
      <c r="V70" s="46">
        <v>57755250</v>
      </c>
      <c r="W70" s="33" t="s">
        <v>1276</v>
      </c>
      <c r="X70" s="23"/>
      <c r="Y70" s="23"/>
    </row>
    <row r="71" spans="1:25" ht="49.5" x14ac:dyDescent="0.25">
      <c r="A71" s="35">
        <v>2023</v>
      </c>
      <c r="B71" s="37">
        <v>69</v>
      </c>
      <c r="C71" s="37" t="s">
        <v>1041</v>
      </c>
      <c r="D71" s="38" t="s">
        <v>1604</v>
      </c>
      <c r="E71" s="39" t="s">
        <v>1165</v>
      </c>
      <c r="F71" s="26">
        <v>6079500</v>
      </c>
      <c r="G71" s="50" t="s">
        <v>682</v>
      </c>
      <c r="H71" s="41">
        <v>44952</v>
      </c>
      <c r="I71" s="41">
        <v>44958</v>
      </c>
      <c r="J71" s="41">
        <v>45260</v>
      </c>
      <c r="K71" s="28" t="s">
        <v>536</v>
      </c>
      <c r="L71" s="29">
        <v>60795000</v>
      </c>
      <c r="M71" s="30"/>
      <c r="N71" s="30"/>
      <c r="O71" s="30"/>
      <c r="P71" s="30"/>
      <c r="Q71" s="30"/>
      <c r="R71" s="27">
        <v>45260</v>
      </c>
      <c r="S71" s="29">
        <v>60795000</v>
      </c>
      <c r="T71" s="31">
        <v>0</v>
      </c>
      <c r="U71" s="46">
        <v>0</v>
      </c>
      <c r="V71" s="46">
        <v>60795000</v>
      </c>
      <c r="W71" s="33" t="s">
        <v>1277</v>
      </c>
      <c r="X71" s="23"/>
      <c r="Y71" s="23"/>
    </row>
    <row r="72" spans="1:25" ht="66" x14ac:dyDescent="0.25">
      <c r="A72" s="35">
        <v>2023</v>
      </c>
      <c r="B72" s="37">
        <v>70</v>
      </c>
      <c r="C72" s="37" t="s">
        <v>1042</v>
      </c>
      <c r="D72" s="38" t="s">
        <v>1605</v>
      </c>
      <c r="E72" s="39" t="s">
        <v>1166</v>
      </c>
      <c r="F72" s="26">
        <v>6268156.302521009</v>
      </c>
      <c r="G72" s="50" t="s">
        <v>684</v>
      </c>
      <c r="H72" s="41">
        <v>44953</v>
      </c>
      <c r="I72" s="41">
        <v>44958</v>
      </c>
      <c r="J72" s="41">
        <v>45260</v>
      </c>
      <c r="K72" s="28" t="s">
        <v>536</v>
      </c>
      <c r="L72" s="29">
        <v>74591060</v>
      </c>
      <c r="M72" s="30"/>
      <c r="N72" s="30"/>
      <c r="O72" s="30"/>
      <c r="P72" s="30"/>
      <c r="Q72" s="30"/>
      <c r="R72" s="27">
        <v>45260</v>
      </c>
      <c r="S72" s="29">
        <v>74591060</v>
      </c>
      <c r="T72" s="31">
        <v>0</v>
      </c>
      <c r="U72" s="46">
        <v>0</v>
      </c>
      <c r="V72" s="46">
        <v>74591060</v>
      </c>
      <c r="W72" s="33" t="s">
        <v>1278</v>
      </c>
      <c r="X72" s="23"/>
      <c r="Y72" s="23"/>
    </row>
    <row r="73" spans="1:25" ht="49.5" x14ac:dyDescent="0.25">
      <c r="A73" s="35">
        <v>2023</v>
      </c>
      <c r="B73" s="37">
        <v>71</v>
      </c>
      <c r="C73" s="37" t="s">
        <v>1043</v>
      </c>
      <c r="D73" s="38" t="s">
        <v>1606</v>
      </c>
      <c r="E73" s="39" t="s">
        <v>1167</v>
      </c>
      <c r="F73" s="26">
        <v>4381000</v>
      </c>
      <c r="G73" s="50" t="s">
        <v>656</v>
      </c>
      <c r="H73" s="41">
        <v>44952</v>
      </c>
      <c r="I73" s="41">
        <v>44958</v>
      </c>
      <c r="J73" s="41">
        <v>45260</v>
      </c>
      <c r="K73" s="28" t="s">
        <v>536</v>
      </c>
      <c r="L73" s="29">
        <v>43810000</v>
      </c>
      <c r="M73" s="30"/>
      <c r="N73" s="30"/>
      <c r="O73" s="30"/>
      <c r="P73" s="30"/>
      <c r="Q73" s="30"/>
      <c r="R73" s="27">
        <v>45260</v>
      </c>
      <c r="S73" s="29">
        <v>43810000</v>
      </c>
      <c r="T73" s="31">
        <v>0</v>
      </c>
      <c r="U73" s="46">
        <v>0</v>
      </c>
      <c r="V73" s="46">
        <v>43810000</v>
      </c>
      <c r="W73" s="33" t="s">
        <v>1279</v>
      </c>
      <c r="X73" s="23"/>
      <c r="Y73" s="23"/>
    </row>
    <row r="74" spans="1:25" ht="66" x14ac:dyDescent="0.25">
      <c r="A74" s="35">
        <v>2023</v>
      </c>
      <c r="B74" s="37">
        <v>72</v>
      </c>
      <c r="C74" s="37" t="s">
        <v>1044</v>
      </c>
      <c r="D74" s="38" t="s">
        <v>1087</v>
      </c>
      <c r="E74" s="39" t="s">
        <v>1168</v>
      </c>
      <c r="F74" s="26">
        <v>4380745</v>
      </c>
      <c r="G74" s="50" t="s">
        <v>708</v>
      </c>
      <c r="H74" s="41">
        <v>44953</v>
      </c>
      <c r="I74" s="41">
        <v>44959</v>
      </c>
      <c r="J74" s="41">
        <v>45255</v>
      </c>
      <c r="K74" s="28" t="s">
        <v>1323</v>
      </c>
      <c r="L74" s="29">
        <v>42931301</v>
      </c>
      <c r="M74" s="30"/>
      <c r="N74" s="30"/>
      <c r="O74" s="30"/>
      <c r="P74" s="30"/>
      <c r="Q74" s="30"/>
      <c r="R74" s="27">
        <v>45255</v>
      </c>
      <c r="S74" s="29">
        <v>42931301</v>
      </c>
      <c r="T74" s="31">
        <v>0</v>
      </c>
      <c r="U74" s="46">
        <v>0</v>
      </c>
      <c r="V74" s="46">
        <v>42931301</v>
      </c>
      <c r="W74" s="33" t="s">
        <v>1280</v>
      </c>
      <c r="X74" s="23"/>
      <c r="Y74" s="23"/>
    </row>
    <row r="75" spans="1:25" ht="66" x14ac:dyDescent="0.25">
      <c r="A75" s="35">
        <v>2023</v>
      </c>
      <c r="B75" s="37">
        <v>73</v>
      </c>
      <c r="C75" s="37" t="s">
        <v>1045</v>
      </c>
      <c r="D75" s="38" t="s">
        <v>868</v>
      </c>
      <c r="E75" s="39" t="s">
        <v>1169</v>
      </c>
      <c r="F75" s="26">
        <v>7459106</v>
      </c>
      <c r="G75" s="50" t="s">
        <v>1328</v>
      </c>
      <c r="H75" s="41">
        <v>44953</v>
      </c>
      <c r="I75" s="41">
        <v>44958</v>
      </c>
      <c r="J75" s="41">
        <v>45260</v>
      </c>
      <c r="K75" s="28" t="s">
        <v>536</v>
      </c>
      <c r="L75" s="29">
        <v>74591060</v>
      </c>
      <c r="M75" s="30"/>
      <c r="N75" s="30"/>
      <c r="O75" s="30"/>
      <c r="P75" s="30"/>
      <c r="Q75" s="30"/>
      <c r="R75" s="27">
        <v>45260</v>
      </c>
      <c r="S75" s="29">
        <v>74591060</v>
      </c>
      <c r="T75" s="31">
        <v>0</v>
      </c>
      <c r="U75" s="46">
        <v>0</v>
      </c>
      <c r="V75" s="46">
        <v>74591060</v>
      </c>
      <c r="W75" s="33" t="s">
        <v>1281</v>
      </c>
      <c r="X75" s="23"/>
      <c r="Y75" s="23"/>
    </row>
    <row r="76" spans="1:25" ht="66" x14ac:dyDescent="0.25">
      <c r="A76" s="35">
        <v>2023</v>
      </c>
      <c r="B76" s="37">
        <v>74</v>
      </c>
      <c r="C76" s="37" t="s">
        <v>1046</v>
      </c>
      <c r="D76" s="38" t="s">
        <v>1607</v>
      </c>
      <c r="E76" s="39" t="s">
        <v>1170</v>
      </c>
      <c r="F76" s="26">
        <v>4462500</v>
      </c>
      <c r="G76" s="50" t="s">
        <v>728</v>
      </c>
      <c r="H76" s="41">
        <v>44952</v>
      </c>
      <c r="I76" s="41">
        <v>44958</v>
      </c>
      <c r="J76" s="41">
        <v>45260</v>
      </c>
      <c r="K76" s="28" t="s">
        <v>536</v>
      </c>
      <c r="L76" s="29">
        <v>44625000</v>
      </c>
      <c r="M76" s="30"/>
      <c r="N76" s="30"/>
      <c r="O76" s="30"/>
      <c r="P76" s="30"/>
      <c r="Q76" s="30"/>
      <c r="R76" s="27">
        <v>45260</v>
      </c>
      <c r="S76" s="29">
        <v>44625000</v>
      </c>
      <c r="T76" s="31">
        <v>0</v>
      </c>
      <c r="U76" s="46">
        <v>0</v>
      </c>
      <c r="V76" s="46">
        <v>44625000</v>
      </c>
      <c r="W76" s="33" t="s">
        <v>1282</v>
      </c>
      <c r="X76" s="23"/>
      <c r="Y76" s="23"/>
    </row>
    <row r="77" spans="1:25" ht="66" x14ac:dyDescent="0.25">
      <c r="A77" s="35">
        <v>2023</v>
      </c>
      <c r="B77" s="37">
        <v>75</v>
      </c>
      <c r="C77" s="37" t="s">
        <v>1047</v>
      </c>
      <c r="D77" s="38" t="s">
        <v>1088</v>
      </c>
      <c r="E77" s="39" t="s">
        <v>1171</v>
      </c>
      <c r="F77" s="26">
        <v>6656686</v>
      </c>
      <c r="G77" s="50" t="s">
        <v>776</v>
      </c>
      <c r="H77" s="41">
        <v>44953</v>
      </c>
      <c r="I77" s="41">
        <v>44958</v>
      </c>
      <c r="J77" s="41">
        <v>45260</v>
      </c>
      <c r="K77" s="28" t="s">
        <v>536</v>
      </c>
      <c r="L77" s="29">
        <v>66566860</v>
      </c>
      <c r="M77" s="30"/>
      <c r="N77" s="30"/>
      <c r="O77" s="30"/>
      <c r="P77" s="30"/>
      <c r="Q77" s="30"/>
      <c r="R77" s="27">
        <v>45260</v>
      </c>
      <c r="S77" s="29">
        <v>66566860</v>
      </c>
      <c r="T77" s="31">
        <v>0</v>
      </c>
      <c r="U77" s="46">
        <v>0</v>
      </c>
      <c r="V77" s="46">
        <v>66566860</v>
      </c>
      <c r="W77" s="33" t="s">
        <v>1283</v>
      </c>
      <c r="X77" s="23"/>
      <c r="Y77" s="23"/>
    </row>
    <row r="78" spans="1:25" ht="66" x14ac:dyDescent="0.25">
      <c r="A78" s="35">
        <v>2023</v>
      </c>
      <c r="B78" s="37">
        <v>76</v>
      </c>
      <c r="C78" s="37" t="s">
        <v>1048</v>
      </c>
      <c r="D78" s="38" t="s">
        <v>1089</v>
      </c>
      <c r="E78" s="39" t="s">
        <v>1172</v>
      </c>
      <c r="F78" s="26">
        <v>6396362.5</v>
      </c>
      <c r="G78" s="50" t="s">
        <v>867</v>
      </c>
      <c r="H78" s="41">
        <v>44953</v>
      </c>
      <c r="I78" s="41">
        <v>44958</v>
      </c>
      <c r="J78" s="41">
        <v>45260</v>
      </c>
      <c r="K78" s="28" t="s">
        <v>536</v>
      </c>
      <c r="L78" s="29">
        <v>63963625</v>
      </c>
      <c r="M78" s="30"/>
      <c r="N78" s="30"/>
      <c r="O78" s="30"/>
      <c r="P78" s="30"/>
      <c r="Q78" s="30"/>
      <c r="R78" s="27">
        <v>45260</v>
      </c>
      <c r="S78" s="29">
        <v>63963625</v>
      </c>
      <c r="T78" s="31">
        <v>0</v>
      </c>
      <c r="U78" s="46">
        <v>0</v>
      </c>
      <c r="V78" s="46">
        <v>63963625</v>
      </c>
      <c r="W78" s="33" t="s">
        <v>1284</v>
      </c>
      <c r="X78" s="23"/>
      <c r="Y78" s="23"/>
    </row>
    <row r="79" spans="1:25" ht="66" x14ac:dyDescent="0.25">
      <c r="A79" s="35">
        <v>2023</v>
      </c>
      <c r="B79" s="37">
        <v>77</v>
      </c>
      <c r="C79" s="37" t="s">
        <v>1049</v>
      </c>
      <c r="D79" s="38" t="s">
        <v>1090</v>
      </c>
      <c r="E79" s="39" t="s">
        <v>1173</v>
      </c>
      <c r="F79" s="26">
        <v>6500000</v>
      </c>
      <c r="G79" s="50" t="s">
        <v>648</v>
      </c>
      <c r="H79" s="41">
        <v>44952</v>
      </c>
      <c r="I79" s="41">
        <v>44953</v>
      </c>
      <c r="J79" s="41">
        <v>45286</v>
      </c>
      <c r="K79" s="28" t="s">
        <v>533</v>
      </c>
      <c r="L79" s="29">
        <v>71500000</v>
      </c>
      <c r="M79" s="30"/>
      <c r="N79" s="30"/>
      <c r="O79" s="30"/>
      <c r="P79" s="30"/>
      <c r="Q79" s="30"/>
      <c r="R79" s="27">
        <v>45286</v>
      </c>
      <c r="S79" s="29">
        <v>71500000</v>
      </c>
      <c r="T79" s="31">
        <v>0</v>
      </c>
      <c r="U79" s="46">
        <v>0</v>
      </c>
      <c r="V79" s="46">
        <v>71500000</v>
      </c>
      <c r="W79" s="33" t="s">
        <v>1285</v>
      </c>
      <c r="X79" s="23"/>
      <c r="Y79" s="23"/>
    </row>
    <row r="80" spans="1:25" ht="49.5" x14ac:dyDescent="0.25">
      <c r="A80" s="35">
        <v>2023</v>
      </c>
      <c r="B80" s="37">
        <v>78</v>
      </c>
      <c r="C80" s="37" t="s">
        <v>1050</v>
      </c>
      <c r="D80" s="38" t="s">
        <v>48</v>
      </c>
      <c r="E80" s="39" t="s">
        <v>1174</v>
      </c>
      <c r="F80" s="26">
        <v>9785000</v>
      </c>
      <c r="G80" s="50" t="s">
        <v>650</v>
      </c>
      <c r="H80" s="41">
        <v>44956</v>
      </c>
      <c r="I80" s="41">
        <v>44958</v>
      </c>
      <c r="J80" s="41">
        <v>45290</v>
      </c>
      <c r="K80" s="28" t="s">
        <v>533</v>
      </c>
      <c r="L80" s="29">
        <v>107635000</v>
      </c>
      <c r="M80" s="30"/>
      <c r="N80" s="30"/>
      <c r="O80" s="30"/>
      <c r="P80" s="30"/>
      <c r="Q80" s="30"/>
      <c r="R80" s="27">
        <v>45290</v>
      </c>
      <c r="S80" s="29">
        <v>107635000</v>
      </c>
      <c r="T80" s="31">
        <v>0</v>
      </c>
      <c r="U80" s="46">
        <v>0</v>
      </c>
      <c r="V80" s="46">
        <v>107635000</v>
      </c>
      <c r="W80" s="33" t="s">
        <v>1286</v>
      </c>
      <c r="X80" s="23"/>
      <c r="Y80" s="23"/>
    </row>
    <row r="81" spans="1:25" ht="66" x14ac:dyDescent="0.25">
      <c r="A81" s="35">
        <v>2023</v>
      </c>
      <c r="B81" s="37">
        <v>79</v>
      </c>
      <c r="C81" s="37" t="s">
        <v>1051</v>
      </c>
      <c r="D81" s="38" t="s">
        <v>626</v>
      </c>
      <c r="E81" s="39" t="s">
        <v>1175</v>
      </c>
      <c r="F81" s="26">
        <v>4068603</v>
      </c>
      <c r="G81" s="50" t="s">
        <v>707</v>
      </c>
      <c r="H81" s="41">
        <v>44953</v>
      </c>
      <c r="I81" s="41">
        <v>44958</v>
      </c>
      <c r="J81" s="41">
        <v>45291</v>
      </c>
      <c r="K81" s="28" t="s">
        <v>533</v>
      </c>
      <c r="L81" s="29">
        <v>44754633</v>
      </c>
      <c r="M81" s="30"/>
      <c r="N81" s="30"/>
      <c r="O81" s="30"/>
      <c r="P81" s="30"/>
      <c r="Q81" s="30"/>
      <c r="R81" s="27">
        <v>45291</v>
      </c>
      <c r="S81" s="29">
        <v>44754633</v>
      </c>
      <c r="T81" s="31">
        <v>0</v>
      </c>
      <c r="U81" s="46">
        <v>0</v>
      </c>
      <c r="V81" s="46">
        <v>44754633</v>
      </c>
      <c r="W81" s="33" t="s">
        <v>1287</v>
      </c>
      <c r="X81" s="23"/>
      <c r="Y81" s="23"/>
    </row>
    <row r="82" spans="1:25" ht="66" x14ac:dyDescent="0.25">
      <c r="A82" s="35">
        <v>2023</v>
      </c>
      <c r="B82" s="37">
        <v>80</v>
      </c>
      <c r="C82" s="37" t="s">
        <v>1052</v>
      </c>
      <c r="D82" s="38" t="s">
        <v>412</v>
      </c>
      <c r="E82" s="39" t="s">
        <v>1176</v>
      </c>
      <c r="F82" s="26">
        <v>2800000</v>
      </c>
      <c r="G82" s="50" t="s">
        <v>1922</v>
      </c>
      <c r="H82" s="41">
        <v>44953</v>
      </c>
      <c r="I82" s="41">
        <v>44958</v>
      </c>
      <c r="J82" s="41">
        <v>45291</v>
      </c>
      <c r="K82" s="28" t="s">
        <v>533</v>
      </c>
      <c r="L82" s="29">
        <v>30800000</v>
      </c>
      <c r="M82" s="30"/>
      <c r="N82" s="30"/>
      <c r="O82" s="30"/>
      <c r="P82" s="30"/>
      <c r="Q82" s="30"/>
      <c r="R82" s="27">
        <v>45291</v>
      </c>
      <c r="S82" s="29">
        <v>30800000</v>
      </c>
      <c r="T82" s="31">
        <v>0</v>
      </c>
      <c r="U82" s="46">
        <v>0</v>
      </c>
      <c r="V82" s="46">
        <v>30800000</v>
      </c>
      <c r="W82" s="33" t="s">
        <v>1288</v>
      </c>
      <c r="X82" s="23"/>
      <c r="Y82" s="23"/>
    </row>
    <row r="83" spans="1:25" ht="49.5" x14ac:dyDescent="0.25">
      <c r="A83" s="35">
        <v>2023</v>
      </c>
      <c r="B83" s="37">
        <v>82</v>
      </c>
      <c r="C83" s="37" t="s">
        <v>1053</v>
      </c>
      <c r="D83" s="38" t="s">
        <v>1608</v>
      </c>
      <c r="E83" s="39" t="s">
        <v>1177</v>
      </c>
      <c r="F83" s="26">
        <v>7000000</v>
      </c>
      <c r="G83" s="50" t="s">
        <v>745</v>
      </c>
      <c r="H83" s="41">
        <v>44953</v>
      </c>
      <c r="I83" s="41">
        <v>44958</v>
      </c>
      <c r="J83" s="41">
        <v>45260</v>
      </c>
      <c r="K83" s="28" t="s">
        <v>536</v>
      </c>
      <c r="L83" s="29">
        <v>70000000</v>
      </c>
      <c r="M83" s="30"/>
      <c r="N83" s="30"/>
      <c r="O83" s="30"/>
      <c r="P83" s="30"/>
      <c r="Q83" s="30"/>
      <c r="R83" s="27">
        <v>45260</v>
      </c>
      <c r="S83" s="29">
        <v>70000000</v>
      </c>
      <c r="T83" s="31">
        <v>0</v>
      </c>
      <c r="U83" s="46">
        <v>0</v>
      </c>
      <c r="V83" s="46">
        <v>70000000</v>
      </c>
      <c r="W83" s="33" t="s">
        <v>1289</v>
      </c>
      <c r="X83" s="23"/>
      <c r="Y83" s="23"/>
    </row>
    <row r="84" spans="1:25" ht="82.5" x14ac:dyDescent="0.25">
      <c r="A84" s="35">
        <v>2023</v>
      </c>
      <c r="B84" s="37">
        <v>83</v>
      </c>
      <c r="C84" s="37" t="s">
        <v>1054</v>
      </c>
      <c r="D84" s="38" t="s">
        <v>1609</v>
      </c>
      <c r="E84" s="39" t="s">
        <v>1178</v>
      </c>
      <c r="F84" s="26">
        <v>4380745.0162866451</v>
      </c>
      <c r="G84" s="50" t="s">
        <v>754</v>
      </c>
      <c r="H84" s="41">
        <v>44953</v>
      </c>
      <c r="I84" s="41">
        <v>44958</v>
      </c>
      <c r="J84" s="41">
        <v>45267</v>
      </c>
      <c r="K84" s="28" t="s">
        <v>1324</v>
      </c>
      <c r="L84" s="29">
        <v>44829624</v>
      </c>
      <c r="M84" s="30"/>
      <c r="N84" s="30"/>
      <c r="O84" s="30"/>
      <c r="P84" s="30"/>
      <c r="Q84" s="30"/>
      <c r="R84" s="27">
        <v>45267</v>
      </c>
      <c r="S84" s="29">
        <v>44829624</v>
      </c>
      <c r="T84" s="31">
        <v>0</v>
      </c>
      <c r="U84" s="46">
        <v>0</v>
      </c>
      <c r="V84" s="46">
        <v>44829624</v>
      </c>
      <c r="W84" s="33" t="s">
        <v>1290</v>
      </c>
      <c r="X84" s="23"/>
      <c r="Y84" s="23"/>
    </row>
    <row r="85" spans="1:25" ht="99" x14ac:dyDescent="0.25">
      <c r="A85" s="35">
        <v>2023</v>
      </c>
      <c r="B85" s="37">
        <v>84</v>
      </c>
      <c r="C85" s="37" t="s">
        <v>1055</v>
      </c>
      <c r="D85" s="38" t="s">
        <v>1091</v>
      </c>
      <c r="E85" s="39" t="s">
        <v>1179</v>
      </c>
      <c r="F85" s="26">
        <v>6079500</v>
      </c>
      <c r="G85" s="50" t="s">
        <v>729</v>
      </c>
      <c r="H85" s="41">
        <v>44956</v>
      </c>
      <c r="I85" s="41">
        <v>44958</v>
      </c>
      <c r="J85" s="41">
        <v>45245</v>
      </c>
      <c r="K85" s="28" t="s">
        <v>1322</v>
      </c>
      <c r="L85" s="29">
        <v>57755250</v>
      </c>
      <c r="M85" s="30"/>
      <c r="N85" s="30"/>
      <c r="O85" s="30"/>
      <c r="P85" s="30"/>
      <c r="Q85" s="30"/>
      <c r="R85" s="27">
        <v>45245</v>
      </c>
      <c r="S85" s="29">
        <v>57755250</v>
      </c>
      <c r="T85" s="31">
        <v>0</v>
      </c>
      <c r="U85" s="46">
        <v>0</v>
      </c>
      <c r="V85" s="46">
        <v>57755250</v>
      </c>
      <c r="W85" s="33" t="s">
        <v>1291</v>
      </c>
      <c r="X85" s="23"/>
      <c r="Y85" s="23"/>
    </row>
    <row r="86" spans="1:25" ht="82.5" x14ac:dyDescent="0.25">
      <c r="A86" s="35">
        <v>2023</v>
      </c>
      <c r="B86" s="37">
        <v>85</v>
      </c>
      <c r="C86" s="37" t="s">
        <v>1056</v>
      </c>
      <c r="D86" s="38" t="s">
        <v>305</v>
      </c>
      <c r="E86" s="39" t="s">
        <v>1180</v>
      </c>
      <c r="F86" s="26">
        <v>6079500</v>
      </c>
      <c r="G86" s="50" t="s">
        <v>714</v>
      </c>
      <c r="H86" s="41">
        <v>44953</v>
      </c>
      <c r="I86" s="41">
        <v>44958</v>
      </c>
      <c r="J86" s="41">
        <v>45240</v>
      </c>
      <c r="K86" s="28" t="s">
        <v>1322</v>
      </c>
      <c r="L86" s="29">
        <v>57755250</v>
      </c>
      <c r="M86" s="30"/>
      <c r="N86" s="30"/>
      <c r="O86" s="30"/>
      <c r="P86" s="30"/>
      <c r="Q86" s="30"/>
      <c r="R86" s="27">
        <v>45240</v>
      </c>
      <c r="S86" s="29">
        <v>57755250</v>
      </c>
      <c r="T86" s="31">
        <v>0</v>
      </c>
      <c r="U86" s="46">
        <v>0</v>
      </c>
      <c r="V86" s="46">
        <v>57755250</v>
      </c>
      <c r="W86" s="33" t="s">
        <v>1292</v>
      </c>
      <c r="X86" s="23"/>
      <c r="Y86" s="23"/>
    </row>
    <row r="87" spans="1:25" ht="66" x14ac:dyDescent="0.25">
      <c r="A87" s="35">
        <v>2023</v>
      </c>
      <c r="B87" s="37">
        <v>86</v>
      </c>
      <c r="C87" s="37" t="s">
        <v>1057</v>
      </c>
      <c r="D87" s="38" t="s">
        <v>57</v>
      </c>
      <c r="E87" s="39" t="s">
        <v>1181</v>
      </c>
      <c r="F87" s="26">
        <v>6300000</v>
      </c>
      <c r="G87" s="50" t="s">
        <v>647</v>
      </c>
      <c r="H87" s="41">
        <v>44956</v>
      </c>
      <c r="I87" s="41">
        <v>44958</v>
      </c>
      <c r="J87" s="41">
        <v>45137</v>
      </c>
      <c r="K87" s="28" t="s">
        <v>532</v>
      </c>
      <c r="L87" s="29">
        <v>37800000</v>
      </c>
      <c r="M87" s="30"/>
      <c r="N87" s="30"/>
      <c r="O87" s="30"/>
      <c r="P87" s="30"/>
      <c r="Q87" s="30"/>
      <c r="R87" s="27">
        <v>45137</v>
      </c>
      <c r="S87" s="29">
        <v>37800000</v>
      </c>
      <c r="T87" s="31">
        <v>0</v>
      </c>
      <c r="U87" s="46">
        <v>0</v>
      </c>
      <c r="V87" s="46">
        <v>37800000</v>
      </c>
      <c r="W87" s="33" t="s">
        <v>1293</v>
      </c>
      <c r="X87" s="23"/>
      <c r="Y87" s="23"/>
    </row>
    <row r="88" spans="1:25" ht="82.5" x14ac:dyDescent="0.25">
      <c r="A88" s="35">
        <v>2023</v>
      </c>
      <c r="B88" s="37">
        <v>87</v>
      </c>
      <c r="C88" s="37" t="s">
        <v>1058</v>
      </c>
      <c r="D88" s="38" t="s">
        <v>637</v>
      </c>
      <c r="E88" s="39" t="s">
        <v>1182</v>
      </c>
      <c r="F88" s="26">
        <v>7000000</v>
      </c>
      <c r="G88" s="50" t="s">
        <v>741</v>
      </c>
      <c r="H88" s="41">
        <v>44953</v>
      </c>
      <c r="I88" s="41">
        <v>44958</v>
      </c>
      <c r="J88" s="41">
        <v>45291</v>
      </c>
      <c r="K88" s="28" t="s">
        <v>533</v>
      </c>
      <c r="L88" s="29">
        <v>77000000</v>
      </c>
      <c r="M88" s="30"/>
      <c r="N88" s="30"/>
      <c r="O88" s="30"/>
      <c r="P88" s="30"/>
      <c r="Q88" s="30"/>
      <c r="R88" s="27">
        <v>45291</v>
      </c>
      <c r="S88" s="29">
        <v>77000000</v>
      </c>
      <c r="T88" s="31">
        <v>0</v>
      </c>
      <c r="U88" s="46">
        <v>0</v>
      </c>
      <c r="V88" s="46">
        <v>77000000</v>
      </c>
      <c r="W88" s="33" t="s">
        <v>1294</v>
      </c>
      <c r="X88" s="23"/>
      <c r="Y88" s="23"/>
    </row>
    <row r="89" spans="1:25" ht="49.5" x14ac:dyDescent="0.25">
      <c r="A89" s="35">
        <v>2023</v>
      </c>
      <c r="B89" s="37">
        <v>88</v>
      </c>
      <c r="C89" s="37" t="s">
        <v>1059</v>
      </c>
      <c r="D89" s="38" t="s">
        <v>1092</v>
      </c>
      <c r="E89" s="39" t="s">
        <v>1183</v>
      </c>
      <c r="F89" s="26">
        <v>7337647.0588235296</v>
      </c>
      <c r="G89" s="50" t="s">
        <v>1207</v>
      </c>
      <c r="H89" s="41">
        <v>44956</v>
      </c>
      <c r="I89" s="41">
        <v>44957</v>
      </c>
      <c r="J89" s="41">
        <v>45290</v>
      </c>
      <c r="K89" s="28" t="s">
        <v>1325</v>
      </c>
      <c r="L89" s="29">
        <v>62370000</v>
      </c>
      <c r="M89" s="30"/>
      <c r="N89" s="30"/>
      <c r="O89" s="30"/>
      <c r="P89" s="30"/>
      <c r="Q89" s="30"/>
      <c r="R89" s="27">
        <v>45290</v>
      </c>
      <c r="S89" s="29">
        <v>62370000</v>
      </c>
      <c r="T89" s="31">
        <v>0</v>
      </c>
      <c r="U89" s="46">
        <v>0</v>
      </c>
      <c r="V89" s="46">
        <v>62370000</v>
      </c>
      <c r="W89" s="33" t="s">
        <v>1295</v>
      </c>
      <c r="X89" s="23"/>
      <c r="Y89" s="23"/>
    </row>
    <row r="90" spans="1:25" ht="49.5" x14ac:dyDescent="0.25">
      <c r="A90" s="35">
        <v>2023</v>
      </c>
      <c r="B90" s="37">
        <v>90</v>
      </c>
      <c r="C90" s="37" t="s">
        <v>1060</v>
      </c>
      <c r="D90" s="38" t="s">
        <v>1610</v>
      </c>
      <c r="E90" s="39" t="s">
        <v>1184</v>
      </c>
      <c r="F90" s="26">
        <v>4596375.0476190476</v>
      </c>
      <c r="G90" s="50" t="s">
        <v>760</v>
      </c>
      <c r="H90" s="41">
        <v>44953</v>
      </c>
      <c r="I90" s="41">
        <v>44964</v>
      </c>
      <c r="J90" s="41">
        <v>45281</v>
      </c>
      <c r="K90" s="28" t="s">
        <v>792</v>
      </c>
      <c r="L90" s="29">
        <v>48261938</v>
      </c>
      <c r="M90" s="30"/>
      <c r="N90" s="30"/>
      <c r="O90" s="30"/>
      <c r="P90" s="30"/>
      <c r="Q90" s="30"/>
      <c r="R90" s="27">
        <v>45281</v>
      </c>
      <c r="S90" s="29">
        <v>48261938</v>
      </c>
      <c r="T90" s="31">
        <v>0</v>
      </c>
      <c r="U90" s="46">
        <v>0</v>
      </c>
      <c r="V90" s="46">
        <v>48261938</v>
      </c>
      <c r="W90" s="33" t="s">
        <v>1296</v>
      </c>
      <c r="X90" s="23"/>
      <c r="Y90" s="23"/>
    </row>
    <row r="91" spans="1:25" ht="49.5" x14ac:dyDescent="0.25">
      <c r="A91" s="35">
        <v>2023</v>
      </c>
      <c r="B91" s="37">
        <v>91</v>
      </c>
      <c r="C91" s="37" t="s">
        <v>1611</v>
      </c>
      <c r="D91" s="38" t="s">
        <v>76</v>
      </c>
      <c r="E91" s="39" t="s">
        <v>1450</v>
      </c>
      <c r="F91" s="26">
        <v>5250000</v>
      </c>
      <c r="G91" s="50" t="s">
        <v>1923</v>
      </c>
      <c r="H91" s="41">
        <v>44958</v>
      </c>
      <c r="I91" s="41">
        <v>44960</v>
      </c>
      <c r="J91" s="41">
        <v>45291</v>
      </c>
      <c r="K91" s="28" t="s">
        <v>533</v>
      </c>
      <c r="L91" s="29">
        <v>57750000</v>
      </c>
      <c r="M91" s="30"/>
      <c r="N91" s="30"/>
      <c r="O91" s="30"/>
      <c r="P91" s="30"/>
      <c r="Q91" s="30"/>
      <c r="R91" s="27">
        <v>45291</v>
      </c>
      <c r="S91" s="29">
        <v>57750000</v>
      </c>
      <c r="T91" s="31">
        <v>0</v>
      </c>
      <c r="U91" s="46">
        <v>0</v>
      </c>
      <c r="V91" s="46">
        <v>57750000</v>
      </c>
      <c r="W91" s="33" t="s">
        <v>1612</v>
      </c>
      <c r="X91" s="23"/>
      <c r="Y91" s="23"/>
    </row>
    <row r="92" spans="1:25" ht="66" x14ac:dyDescent="0.25">
      <c r="A92" s="35">
        <v>2023</v>
      </c>
      <c r="B92" s="37">
        <v>92</v>
      </c>
      <c r="C92" s="37" t="s">
        <v>1061</v>
      </c>
      <c r="D92" s="38" t="s">
        <v>42</v>
      </c>
      <c r="E92" s="39" t="s">
        <v>1185</v>
      </c>
      <c r="F92" s="26">
        <v>7500000</v>
      </c>
      <c r="G92" s="50" t="s">
        <v>704</v>
      </c>
      <c r="H92" s="41">
        <v>44956</v>
      </c>
      <c r="I92" s="41">
        <v>44958</v>
      </c>
      <c r="J92" s="41">
        <v>45290</v>
      </c>
      <c r="K92" s="28" t="s">
        <v>533</v>
      </c>
      <c r="L92" s="29">
        <v>82500000</v>
      </c>
      <c r="M92" s="30"/>
      <c r="N92" s="30"/>
      <c r="O92" s="30"/>
      <c r="P92" s="30"/>
      <c r="Q92" s="30"/>
      <c r="R92" s="27">
        <v>45290</v>
      </c>
      <c r="S92" s="29">
        <v>82500000</v>
      </c>
      <c r="T92" s="31">
        <v>0</v>
      </c>
      <c r="U92" s="46">
        <v>0</v>
      </c>
      <c r="V92" s="46">
        <v>82500000</v>
      </c>
      <c r="W92" s="33" t="s">
        <v>1297</v>
      </c>
      <c r="X92" s="23"/>
      <c r="Y92" s="23"/>
    </row>
    <row r="93" spans="1:25" ht="49.5" x14ac:dyDescent="0.25">
      <c r="A93" s="35">
        <v>2023</v>
      </c>
      <c r="B93" s="37">
        <v>93</v>
      </c>
      <c r="C93" s="37" t="s">
        <v>1062</v>
      </c>
      <c r="D93" s="38" t="s">
        <v>1613</v>
      </c>
      <c r="E93" s="39" t="s">
        <v>1186</v>
      </c>
      <c r="F93" s="26">
        <v>4596375.0476190476</v>
      </c>
      <c r="G93" s="50" t="s">
        <v>725</v>
      </c>
      <c r="H93" s="41">
        <v>44956</v>
      </c>
      <c r="I93" s="41">
        <v>44958</v>
      </c>
      <c r="J93" s="41">
        <v>45275</v>
      </c>
      <c r="K93" s="28" t="s">
        <v>792</v>
      </c>
      <c r="L93" s="29">
        <v>48261938</v>
      </c>
      <c r="M93" s="30"/>
      <c r="N93" s="30"/>
      <c r="O93" s="30"/>
      <c r="P93" s="30"/>
      <c r="Q93" s="30"/>
      <c r="R93" s="27">
        <v>45275</v>
      </c>
      <c r="S93" s="29">
        <v>48261938</v>
      </c>
      <c r="T93" s="31">
        <v>0</v>
      </c>
      <c r="U93" s="46">
        <v>0</v>
      </c>
      <c r="V93" s="46">
        <v>48261938</v>
      </c>
      <c r="W93" s="33" t="s">
        <v>1298</v>
      </c>
      <c r="X93" s="23"/>
      <c r="Y93" s="23"/>
    </row>
    <row r="94" spans="1:25" ht="49.5" x14ac:dyDescent="0.25">
      <c r="A94" s="35">
        <v>2023</v>
      </c>
      <c r="B94" s="37">
        <v>94</v>
      </c>
      <c r="C94" s="37" t="s">
        <v>1063</v>
      </c>
      <c r="D94" s="38" t="s">
        <v>43</v>
      </c>
      <c r="E94" s="39" t="s">
        <v>1187</v>
      </c>
      <c r="F94" s="26">
        <v>3300000</v>
      </c>
      <c r="G94" s="50" t="s">
        <v>702</v>
      </c>
      <c r="H94" s="41">
        <v>44956</v>
      </c>
      <c r="I94" s="41">
        <v>44958</v>
      </c>
      <c r="J94" s="41">
        <v>45291</v>
      </c>
      <c r="K94" s="28" t="s">
        <v>533</v>
      </c>
      <c r="L94" s="29">
        <v>36300000</v>
      </c>
      <c r="M94" s="30"/>
      <c r="N94" s="30"/>
      <c r="O94" s="30"/>
      <c r="P94" s="30"/>
      <c r="Q94" s="30"/>
      <c r="R94" s="27">
        <v>45291</v>
      </c>
      <c r="S94" s="29">
        <v>36300000</v>
      </c>
      <c r="T94" s="31">
        <v>0</v>
      </c>
      <c r="U94" s="46">
        <v>0</v>
      </c>
      <c r="V94" s="46">
        <v>36300000</v>
      </c>
      <c r="W94" s="33" t="s">
        <v>1299</v>
      </c>
      <c r="X94" s="23"/>
      <c r="Y94" s="23"/>
    </row>
    <row r="95" spans="1:25" ht="82.5" x14ac:dyDescent="0.25">
      <c r="A95" s="35">
        <v>2023</v>
      </c>
      <c r="B95" s="37">
        <v>95</v>
      </c>
      <c r="C95" s="37" t="s">
        <v>1064</v>
      </c>
      <c r="D95" s="38" t="s">
        <v>330</v>
      </c>
      <c r="E95" s="39" t="s">
        <v>1188</v>
      </c>
      <c r="F95" s="26">
        <v>6272700</v>
      </c>
      <c r="G95" s="50" t="s">
        <v>746</v>
      </c>
      <c r="H95" s="41">
        <v>44953</v>
      </c>
      <c r="I95" s="41">
        <v>44958</v>
      </c>
      <c r="J95" s="41">
        <v>45275</v>
      </c>
      <c r="K95" s="28" t="s">
        <v>792</v>
      </c>
      <c r="L95" s="29">
        <v>65863350</v>
      </c>
      <c r="M95" s="30"/>
      <c r="N95" s="30"/>
      <c r="O95" s="30"/>
      <c r="P95" s="30"/>
      <c r="Q95" s="30"/>
      <c r="R95" s="27">
        <v>45275</v>
      </c>
      <c r="S95" s="29">
        <v>65863350</v>
      </c>
      <c r="T95" s="31">
        <v>0</v>
      </c>
      <c r="U95" s="46">
        <v>0</v>
      </c>
      <c r="V95" s="46">
        <v>65863350</v>
      </c>
      <c r="W95" s="33" t="s">
        <v>1300</v>
      </c>
      <c r="X95" s="23"/>
      <c r="Y95" s="23"/>
    </row>
    <row r="96" spans="1:25" ht="49.5" x14ac:dyDescent="0.25">
      <c r="A96" s="35">
        <v>2023</v>
      </c>
      <c r="B96" s="37">
        <v>96</v>
      </c>
      <c r="C96" s="37" t="s">
        <v>1065</v>
      </c>
      <c r="D96" s="38" t="s">
        <v>640</v>
      </c>
      <c r="E96" s="39" t="s">
        <v>1189</v>
      </c>
      <c r="F96" s="26">
        <v>4380745.0476190476</v>
      </c>
      <c r="G96" s="50" t="s">
        <v>761</v>
      </c>
      <c r="H96" s="41">
        <v>44956</v>
      </c>
      <c r="I96" s="41">
        <v>44958</v>
      </c>
      <c r="J96" s="41">
        <v>45275</v>
      </c>
      <c r="K96" s="28" t="s">
        <v>792</v>
      </c>
      <c r="L96" s="29">
        <v>45997823</v>
      </c>
      <c r="M96" s="30"/>
      <c r="N96" s="30"/>
      <c r="O96" s="30"/>
      <c r="P96" s="30"/>
      <c r="Q96" s="30"/>
      <c r="R96" s="27">
        <v>45275</v>
      </c>
      <c r="S96" s="29">
        <v>45997823</v>
      </c>
      <c r="T96" s="31">
        <v>0</v>
      </c>
      <c r="U96" s="46">
        <v>0</v>
      </c>
      <c r="V96" s="46">
        <v>45997823</v>
      </c>
      <c r="W96" s="33" t="s">
        <v>1301</v>
      </c>
      <c r="X96" s="23"/>
      <c r="Y96" s="23"/>
    </row>
    <row r="97" spans="1:25" ht="66" x14ac:dyDescent="0.25">
      <c r="A97" s="35">
        <v>2023</v>
      </c>
      <c r="B97" s="37">
        <v>97</v>
      </c>
      <c r="C97" s="37" t="s">
        <v>1614</v>
      </c>
      <c r="D97" s="38" t="s">
        <v>324</v>
      </c>
      <c r="E97" s="39" t="s">
        <v>1451</v>
      </c>
      <c r="F97" s="26">
        <v>8000000.0307692299</v>
      </c>
      <c r="G97" s="50" t="s">
        <v>694</v>
      </c>
      <c r="H97" s="41">
        <v>44959</v>
      </c>
      <c r="I97" s="41">
        <v>44960</v>
      </c>
      <c r="J97" s="41">
        <v>45287</v>
      </c>
      <c r="K97" s="28" t="s">
        <v>1615</v>
      </c>
      <c r="L97" s="29">
        <v>86666667</v>
      </c>
      <c r="M97" s="30"/>
      <c r="N97" s="30"/>
      <c r="O97" s="30"/>
      <c r="P97" s="30"/>
      <c r="Q97" s="30"/>
      <c r="R97" s="27">
        <v>45287</v>
      </c>
      <c r="S97" s="29">
        <v>86666667</v>
      </c>
      <c r="T97" s="31">
        <v>0</v>
      </c>
      <c r="U97" s="46">
        <v>0</v>
      </c>
      <c r="V97" s="46">
        <v>86666667</v>
      </c>
      <c r="W97" s="33" t="s">
        <v>1616</v>
      </c>
      <c r="X97" s="23"/>
      <c r="Y97" s="23"/>
    </row>
    <row r="98" spans="1:25" ht="82.5" x14ac:dyDescent="0.25">
      <c r="A98" s="35">
        <v>2023</v>
      </c>
      <c r="B98" s="37">
        <v>98</v>
      </c>
      <c r="C98" s="37" t="s">
        <v>1066</v>
      </c>
      <c r="D98" s="38" t="s">
        <v>644</v>
      </c>
      <c r="E98" s="39" t="s">
        <v>1190</v>
      </c>
      <c r="F98" s="26">
        <v>6000000</v>
      </c>
      <c r="G98" s="50" t="s">
        <v>756</v>
      </c>
      <c r="H98" s="41">
        <v>44956</v>
      </c>
      <c r="I98" s="41">
        <v>44958</v>
      </c>
      <c r="J98" s="41">
        <v>45046</v>
      </c>
      <c r="K98" s="28" t="s">
        <v>542</v>
      </c>
      <c r="L98" s="29">
        <v>18000000</v>
      </c>
      <c r="M98" s="30"/>
      <c r="N98" s="30"/>
      <c r="O98" s="30"/>
      <c r="P98" s="30"/>
      <c r="Q98" s="30"/>
      <c r="R98" s="27">
        <v>45046</v>
      </c>
      <c r="S98" s="29">
        <v>18000000</v>
      </c>
      <c r="T98" s="31">
        <v>0</v>
      </c>
      <c r="U98" s="46">
        <v>0</v>
      </c>
      <c r="V98" s="46">
        <v>18000000</v>
      </c>
      <c r="W98" s="33" t="s">
        <v>1302</v>
      </c>
      <c r="X98" s="23"/>
      <c r="Y98" s="23"/>
    </row>
    <row r="99" spans="1:25" ht="66" x14ac:dyDescent="0.25">
      <c r="A99" s="35">
        <v>2023</v>
      </c>
      <c r="B99" s="37">
        <v>99</v>
      </c>
      <c r="C99" s="37" t="s">
        <v>1067</v>
      </c>
      <c r="D99" s="38" t="s">
        <v>191</v>
      </c>
      <c r="E99" s="39" t="s">
        <v>1191</v>
      </c>
      <c r="F99" s="26">
        <v>6079500</v>
      </c>
      <c r="G99" s="50" t="s">
        <v>673</v>
      </c>
      <c r="H99" s="41">
        <v>44957</v>
      </c>
      <c r="I99" s="41">
        <v>44958</v>
      </c>
      <c r="J99" s="41">
        <v>45260</v>
      </c>
      <c r="K99" s="28" t="s">
        <v>536</v>
      </c>
      <c r="L99" s="29">
        <v>60795000</v>
      </c>
      <c r="M99" s="30"/>
      <c r="N99" s="30"/>
      <c r="O99" s="30"/>
      <c r="P99" s="30"/>
      <c r="Q99" s="30"/>
      <c r="R99" s="27">
        <v>45260</v>
      </c>
      <c r="S99" s="29">
        <v>60795000</v>
      </c>
      <c r="T99" s="31">
        <v>0</v>
      </c>
      <c r="U99" s="46">
        <v>0</v>
      </c>
      <c r="V99" s="46">
        <v>60795000</v>
      </c>
      <c r="W99" s="33" t="s">
        <v>1303</v>
      </c>
      <c r="X99" s="23"/>
      <c r="Y99" s="23"/>
    </row>
    <row r="100" spans="1:25" ht="66" x14ac:dyDescent="0.25">
      <c r="A100" s="35">
        <v>2023</v>
      </c>
      <c r="B100" s="37">
        <v>100</v>
      </c>
      <c r="C100" s="37" t="s">
        <v>1068</v>
      </c>
      <c r="D100" s="38" t="s">
        <v>636</v>
      </c>
      <c r="E100" s="39" t="s">
        <v>1192</v>
      </c>
      <c r="F100" s="26">
        <v>8000000</v>
      </c>
      <c r="G100" s="50" t="s">
        <v>740</v>
      </c>
      <c r="H100" s="41">
        <v>44957</v>
      </c>
      <c r="I100" s="41">
        <v>44958</v>
      </c>
      <c r="J100" s="41">
        <v>45290</v>
      </c>
      <c r="K100" s="28" t="s">
        <v>533</v>
      </c>
      <c r="L100" s="29">
        <v>88000000</v>
      </c>
      <c r="M100" s="30"/>
      <c r="N100" s="30"/>
      <c r="O100" s="30"/>
      <c r="P100" s="30"/>
      <c r="Q100" s="30"/>
      <c r="R100" s="27">
        <v>45290</v>
      </c>
      <c r="S100" s="29">
        <v>88000000</v>
      </c>
      <c r="T100" s="31">
        <v>0</v>
      </c>
      <c r="U100" s="46">
        <v>0</v>
      </c>
      <c r="V100" s="46">
        <v>88000000</v>
      </c>
      <c r="W100" s="33" t="s">
        <v>1304</v>
      </c>
      <c r="X100" s="23"/>
      <c r="Y100" s="23"/>
    </row>
    <row r="101" spans="1:25" ht="49.5" x14ac:dyDescent="0.25">
      <c r="A101" s="35">
        <v>2023</v>
      </c>
      <c r="B101" s="37">
        <v>101</v>
      </c>
      <c r="C101" s="37" t="s">
        <v>1069</v>
      </c>
      <c r="D101" s="38" t="s">
        <v>633</v>
      </c>
      <c r="E101" s="39" t="s">
        <v>1193</v>
      </c>
      <c r="F101" s="26">
        <v>3300000</v>
      </c>
      <c r="G101" s="50" t="s">
        <v>734</v>
      </c>
      <c r="H101" s="41">
        <v>44957</v>
      </c>
      <c r="I101" s="41">
        <v>44958</v>
      </c>
      <c r="J101" s="41">
        <v>45291</v>
      </c>
      <c r="K101" s="28" t="s">
        <v>533</v>
      </c>
      <c r="L101" s="29">
        <v>36300000</v>
      </c>
      <c r="M101" s="30"/>
      <c r="N101" s="30"/>
      <c r="O101" s="30"/>
      <c r="P101" s="30"/>
      <c r="Q101" s="30"/>
      <c r="R101" s="27">
        <v>45291</v>
      </c>
      <c r="S101" s="29">
        <v>36300000</v>
      </c>
      <c r="T101" s="31">
        <v>0</v>
      </c>
      <c r="U101" s="46">
        <v>0</v>
      </c>
      <c r="V101" s="46">
        <v>36300000</v>
      </c>
      <c r="W101" s="33" t="s">
        <v>1305</v>
      </c>
      <c r="X101" s="23"/>
      <c r="Y101" s="23"/>
    </row>
    <row r="102" spans="1:25" ht="66" x14ac:dyDescent="0.25">
      <c r="A102" s="35">
        <v>2023</v>
      </c>
      <c r="B102" s="37">
        <v>102</v>
      </c>
      <c r="C102" s="37" t="s">
        <v>1070</v>
      </c>
      <c r="D102" s="38" t="s">
        <v>68</v>
      </c>
      <c r="E102" s="39" t="s">
        <v>1194</v>
      </c>
      <c r="F102" s="26">
        <v>4380745.0476190476</v>
      </c>
      <c r="G102" s="50" t="s">
        <v>652</v>
      </c>
      <c r="H102" s="41">
        <v>44957</v>
      </c>
      <c r="I102" s="41">
        <v>44958</v>
      </c>
      <c r="J102" s="41">
        <v>45285</v>
      </c>
      <c r="K102" s="28" t="s">
        <v>792</v>
      </c>
      <c r="L102" s="29">
        <v>45997823</v>
      </c>
      <c r="M102" s="30"/>
      <c r="N102" s="30"/>
      <c r="O102" s="30"/>
      <c r="P102" s="30"/>
      <c r="Q102" s="30"/>
      <c r="R102" s="27">
        <v>45285</v>
      </c>
      <c r="S102" s="29">
        <v>45997823</v>
      </c>
      <c r="T102" s="31">
        <v>0</v>
      </c>
      <c r="U102" s="46">
        <v>0</v>
      </c>
      <c r="V102" s="46">
        <v>45997823</v>
      </c>
      <c r="W102" s="33" t="s">
        <v>1306</v>
      </c>
      <c r="X102" s="23"/>
      <c r="Y102" s="23"/>
    </row>
    <row r="103" spans="1:25" ht="49.5" x14ac:dyDescent="0.25">
      <c r="A103" s="35">
        <v>2023</v>
      </c>
      <c r="B103" s="37">
        <v>103</v>
      </c>
      <c r="C103" s="37" t="s">
        <v>1071</v>
      </c>
      <c r="D103" s="38" t="s">
        <v>12</v>
      </c>
      <c r="E103" s="39" t="s">
        <v>1195</v>
      </c>
      <c r="F103" s="26">
        <v>4120269</v>
      </c>
      <c r="G103" s="50" t="s">
        <v>732</v>
      </c>
      <c r="H103" s="41">
        <v>44957</v>
      </c>
      <c r="I103" s="41">
        <v>44958</v>
      </c>
      <c r="J103" s="41">
        <v>45291</v>
      </c>
      <c r="K103" s="28" t="s">
        <v>533</v>
      </c>
      <c r="L103" s="29">
        <v>45322959</v>
      </c>
      <c r="M103" s="30"/>
      <c r="N103" s="30"/>
      <c r="O103" s="30"/>
      <c r="P103" s="30"/>
      <c r="Q103" s="30"/>
      <c r="R103" s="27">
        <v>45291</v>
      </c>
      <c r="S103" s="29">
        <v>45322959</v>
      </c>
      <c r="T103" s="31">
        <v>0</v>
      </c>
      <c r="U103" s="46">
        <v>0</v>
      </c>
      <c r="V103" s="46">
        <v>45322959</v>
      </c>
      <c r="W103" s="33" t="s">
        <v>1307</v>
      </c>
      <c r="X103" s="23"/>
      <c r="Y103" s="23"/>
    </row>
    <row r="104" spans="1:25" ht="45" x14ac:dyDescent="0.25">
      <c r="A104" s="35">
        <v>2023</v>
      </c>
      <c r="B104" s="37">
        <v>104</v>
      </c>
      <c r="C104" s="37" t="s">
        <v>1072</v>
      </c>
      <c r="D104" s="38" t="s">
        <v>1617</v>
      </c>
      <c r="E104" s="39" t="s">
        <v>1196</v>
      </c>
      <c r="F104" s="26">
        <v>5250000</v>
      </c>
      <c r="G104" s="50" t="s">
        <v>1331</v>
      </c>
      <c r="H104" s="41">
        <v>44957</v>
      </c>
      <c r="I104" s="41">
        <v>44958</v>
      </c>
      <c r="J104" s="41">
        <v>45199</v>
      </c>
      <c r="K104" s="28" t="s">
        <v>793</v>
      </c>
      <c r="L104" s="29">
        <v>42000000</v>
      </c>
      <c r="M104" s="30"/>
      <c r="N104" s="30"/>
      <c r="O104" s="30"/>
      <c r="P104" s="30"/>
      <c r="Q104" s="30"/>
      <c r="R104" s="27">
        <v>45199</v>
      </c>
      <c r="S104" s="29">
        <v>42000000</v>
      </c>
      <c r="T104" s="31">
        <v>0</v>
      </c>
      <c r="U104" s="46">
        <v>0</v>
      </c>
      <c r="V104" s="46">
        <v>42000000</v>
      </c>
      <c r="W104" s="33" t="s">
        <v>1308</v>
      </c>
      <c r="X104" s="23"/>
      <c r="Y104" s="23"/>
    </row>
    <row r="105" spans="1:25" ht="66" x14ac:dyDescent="0.25">
      <c r="A105" s="35">
        <v>2023</v>
      </c>
      <c r="B105" s="37">
        <v>105</v>
      </c>
      <c r="C105" s="37" t="s">
        <v>1073</v>
      </c>
      <c r="D105" s="38" t="s">
        <v>36</v>
      </c>
      <c r="E105" s="39" t="s">
        <v>1197</v>
      </c>
      <c r="F105" s="26">
        <v>5407500</v>
      </c>
      <c r="G105" s="50" t="s">
        <v>646</v>
      </c>
      <c r="H105" s="41">
        <v>44957</v>
      </c>
      <c r="I105" s="41">
        <v>44958</v>
      </c>
      <c r="J105" s="41">
        <v>45291</v>
      </c>
      <c r="K105" s="28" t="s">
        <v>533</v>
      </c>
      <c r="L105" s="29">
        <v>59482500</v>
      </c>
      <c r="M105" s="30"/>
      <c r="N105" s="30"/>
      <c r="O105" s="30"/>
      <c r="P105" s="30"/>
      <c r="Q105" s="30"/>
      <c r="R105" s="27">
        <v>45291</v>
      </c>
      <c r="S105" s="29">
        <v>59482500</v>
      </c>
      <c r="T105" s="31">
        <v>0</v>
      </c>
      <c r="U105" s="46">
        <v>0</v>
      </c>
      <c r="V105" s="46">
        <v>59482500</v>
      </c>
      <c r="W105" s="33" t="s">
        <v>1309</v>
      </c>
      <c r="X105" s="23"/>
      <c r="Y105" s="23"/>
    </row>
    <row r="106" spans="1:25" ht="66" x14ac:dyDescent="0.25">
      <c r="A106" s="35">
        <v>2023</v>
      </c>
      <c r="B106" s="37">
        <v>106</v>
      </c>
      <c r="C106" s="37" t="s">
        <v>1618</v>
      </c>
      <c r="D106" s="38" t="s">
        <v>69</v>
      </c>
      <c r="E106" s="39" t="s">
        <v>1452</v>
      </c>
      <c r="F106" s="26">
        <v>4866750</v>
      </c>
      <c r="G106" s="50" t="s">
        <v>731</v>
      </c>
      <c r="H106" s="41">
        <v>44958</v>
      </c>
      <c r="I106" s="41">
        <v>44959</v>
      </c>
      <c r="J106" s="41">
        <v>45292</v>
      </c>
      <c r="K106" s="28" t="s">
        <v>1619</v>
      </c>
      <c r="L106" s="29">
        <v>53534250</v>
      </c>
      <c r="M106" s="30"/>
      <c r="N106" s="30"/>
      <c r="O106" s="30"/>
      <c r="P106" s="30"/>
      <c r="Q106" s="30"/>
      <c r="R106" s="27">
        <v>45292</v>
      </c>
      <c r="S106" s="29">
        <v>53534250</v>
      </c>
      <c r="T106" s="31">
        <v>0</v>
      </c>
      <c r="U106" s="46">
        <v>0</v>
      </c>
      <c r="V106" s="46">
        <v>53534250</v>
      </c>
      <c r="W106" s="33" t="s">
        <v>1620</v>
      </c>
      <c r="X106" s="23"/>
      <c r="Y106" s="23"/>
    </row>
    <row r="107" spans="1:25" ht="66" x14ac:dyDescent="0.25">
      <c r="A107" s="35">
        <v>2023</v>
      </c>
      <c r="B107" s="37">
        <v>107</v>
      </c>
      <c r="C107" s="37" t="s">
        <v>1074</v>
      </c>
      <c r="D107" s="38" t="s">
        <v>77</v>
      </c>
      <c r="E107" s="39" t="s">
        <v>1198</v>
      </c>
      <c r="F107" s="26">
        <v>5407500</v>
      </c>
      <c r="G107" s="50" t="s">
        <v>705</v>
      </c>
      <c r="H107" s="41">
        <v>44957</v>
      </c>
      <c r="I107" s="41">
        <v>44958</v>
      </c>
      <c r="J107" s="41">
        <v>45230</v>
      </c>
      <c r="K107" s="28" t="s">
        <v>1326</v>
      </c>
      <c r="L107" s="29">
        <v>48667500</v>
      </c>
      <c r="M107" s="30"/>
      <c r="N107" s="30"/>
      <c r="O107" s="30"/>
      <c r="P107" s="30"/>
      <c r="Q107" s="30"/>
      <c r="R107" s="27">
        <v>45230</v>
      </c>
      <c r="S107" s="29">
        <v>48667500</v>
      </c>
      <c r="T107" s="31">
        <v>0</v>
      </c>
      <c r="U107" s="46">
        <v>0</v>
      </c>
      <c r="V107" s="46">
        <v>48667500</v>
      </c>
      <c r="W107" s="33" t="s">
        <v>1310</v>
      </c>
      <c r="X107" s="23"/>
      <c r="Y107" s="23"/>
    </row>
    <row r="108" spans="1:25" ht="99" x14ac:dyDescent="0.25">
      <c r="A108" s="35">
        <v>2023</v>
      </c>
      <c r="B108" s="37">
        <v>108</v>
      </c>
      <c r="C108" s="37" t="s">
        <v>1075</v>
      </c>
      <c r="D108" s="38" t="s">
        <v>1093</v>
      </c>
      <c r="E108" s="39" t="s">
        <v>1199</v>
      </c>
      <c r="F108" s="26">
        <v>7192500</v>
      </c>
      <c r="G108" s="50" t="s">
        <v>758</v>
      </c>
      <c r="H108" s="41">
        <v>44957</v>
      </c>
      <c r="I108" s="41">
        <v>44958</v>
      </c>
      <c r="J108" s="41">
        <v>45291</v>
      </c>
      <c r="K108" s="28" t="s">
        <v>533</v>
      </c>
      <c r="L108" s="29">
        <v>79117500</v>
      </c>
      <c r="M108" s="30"/>
      <c r="N108" s="30"/>
      <c r="O108" s="30"/>
      <c r="P108" s="30"/>
      <c r="Q108" s="30"/>
      <c r="R108" s="27">
        <v>45291</v>
      </c>
      <c r="S108" s="29">
        <v>79117500</v>
      </c>
      <c r="T108" s="31">
        <v>0</v>
      </c>
      <c r="U108" s="46">
        <v>0</v>
      </c>
      <c r="V108" s="46">
        <v>79117500</v>
      </c>
      <c r="W108" s="33" t="s">
        <v>1311</v>
      </c>
      <c r="X108" s="23"/>
      <c r="Y108" s="23"/>
    </row>
    <row r="109" spans="1:25" ht="66" x14ac:dyDescent="0.25">
      <c r="A109" s="35">
        <v>2023</v>
      </c>
      <c r="B109" s="37">
        <v>109</v>
      </c>
      <c r="C109" s="37" t="s">
        <v>1076</v>
      </c>
      <c r="D109" s="38" t="s">
        <v>1094</v>
      </c>
      <c r="E109" s="39" t="s">
        <v>1200</v>
      </c>
      <c r="F109" s="26">
        <v>4596375.0476190476</v>
      </c>
      <c r="G109" s="50" t="s">
        <v>1924</v>
      </c>
      <c r="H109" s="41">
        <v>44957</v>
      </c>
      <c r="I109" s="41">
        <v>44964</v>
      </c>
      <c r="J109" s="41">
        <v>45281</v>
      </c>
      <c r="K109" s="28" t="s">
        <v>792</v>
      </c>
      <c r="L109" s="29">
        <v>48261938</v>
      </c>
      <c r="M109" s="30"/>
      <c r="N109" s="30"/>
      <c r="O109" s="30"/>
      <c r="P109" s="30"/>
      <c r="Q109" s="30"/>
      <c r="R109" s="27">
        <v>45281</v>
      </c>
      <c r="S109" s="29">
        <v>48261938</v>
      </c>
      <c r="T109" s="31">
        <v>0</v>
      </c>
      <c r="U109" s="46">
        <v>0</v>
      </c>
      <c r="V109" s="46">
        <v>48261938</v>
      </c>
      <c r="W109" s="33" t="s">
        <v>1312</v>
      </c>
      <c r="X109" s="23"/>
      <c r="Y109" s="23"/>
    </row>
    <row r="110" spans="1:25" ht="49.5" x14ac:dyDescent="0.25">
      <c r="A110" s="35">
        <v>2023</v>
      </c>
      <c r="B110" s="37">
        <v>110</v>
      </c>
      <c r="C110" s="37" t="s">
        <v>1621</v>
      </c>
      <c r="D110" s="38" t="s">
        <v>1622</v>
      </c>
      <c r="E110" s="39" t="s">
        <v>1453</v>
      </c>
      <c r="F110" s="26">
        <v>2959864</v>
      </c>
      <c r="G110" s="50" t="s">
        <v>1925</v>
      </c>
      <c r="H110" s="41">
        <v>44959</v>
      </c>
      <c r="I110" s="41">
        <v>44972</v>
      </c>
      <c r="J110" s="41">
        <v>45213</v>
      </c>
      <c r="K110" s="28" t="s">
        <v>793</v>
      </c>
      <c r="L110" s="29">
        <v>23678912</v>
      </c>
      <c r="M110" s="32"/>
      <c r="N110" s="24"/>
      <c r="O110" s="24"/>
      <c r="P110" s="24"/>
      <c r="Q110" s="24"/>
      <c r="R110" s="27">
        <v>45213</v>
      </c>
      <c r="S110" s="29">
        <v>23678912</v>
      </c>
      <c r="T110" s="31">
        <v>0</v>
      </c>
      <c r="U110" s="46">
        <v>0</v>
      </c>
      <c r="V110" s="46">
        <v>23678912</v>
      </c>
      <c r="W110" s="33" t="s">
        <v>1623</v>
      </c>
      <c r="X110" s="23"/>
      <c r="Y110" s="23"/>
    </row>
    <row r="111" spans="1:25" ht="66" x14ac:dyDescent="0.25">
      <c r="A111" s="35">
        <v>2023</v>
      </c>
      <c r="B111" s="37">
        <v>111</v>
      </c>
      <c r="C111" s="37" t="s">
        <v>1077</v>
      </c>
      <c r="D111" s="38" t="s">
        <v>1095</v>
      </c>
      <c r="E111" s="39" t="s">
        <v>1201</v>
      </c>
      <c r="F111" s="26">
        <v>4596375.0476190476</v>
      </c>
      <c r="G111" s="50" t="s">
        <v>749</v>
      </c>
      <c r="H111" s="41">
        <v>44957</v>
      </c>
      <c r="I111" s="41">
        <v>44965</v>
      </c>
      <c r="J111" s="41">
        <v>45282</v>
      </c>
      <c r="K111" s="28" t="s">
        <v>792</v>
      </c>
      <c r="L111" s="29">
        <v>48261938</v>
      </c>
      <c r="M111" s="32"/>
      <c r="N111" s="24"/>
      <c r="O111" s="24"/>
      <c r="P111" s="24"/>
      <c r="Q111" s="24"/>
      <c r="R111" s="27">
        <v>45282</v>
      </c>
      <c r="S111" s="29">
        <v>48261938</v>
      </c>
      <c r="T111" s="31">
        <v>0</v>
      </c>
      <c r="U111" s="46">
        <v>0</v>
      </c>
      <c r="V111" s="46">
        <v>48261938</v>
      </c>
      <c r="W111" s="33" t="s">
        <v>1313</v>
      </c>
      <c r="X111" s="23"/>
      <c r="Y111" s="23"/>
    </row>
    <row r="112" spans="1:25" ht="49.5" x14ac:dyDescent="0.25">
      <c r="A112" s="35">
        <v>2023</v>
      </c>
      <c r="B112" s="37">
        <v>112</v>
      </c>
      <c r="C112" s="37" t="s">
        <v>1078</v>
      </c>
      <c r="D112" s="38" t="s">
        <v>1096</v>
      </c>
      <c r="E112" s="39" t="s">
        <v>1202</v>
      </c>
      <c r="F112" s="26">
        <v>7911173</v>
      </c>
      <c r="G112" s="50" t="s">
        <v>710</v>
      </c>
      <c r="H112" s="41">
        <v>44957</v>
      </c>
      <c r="I112" s="41">
        <v>44958</v>
      </c>
      <c r="J112" s="41">
        <v>45291</v>
      </c>
      <c r="K112" s="28" t="s">
        <v>533</v>
      </c>
      <c r="L112" s="29">
        <v>87022903</v>
      </c>
      <c r="M112" s="32"/>
      <c r="N112" s="24"/>
      <c r="O112" s="24"/>
      <c r="P112" s="24"/>
      <c r="Q112" s="24"/>
      <c r="R112" s="27">
        <v>45291</v>
      </c>
      <c r="S112" s="29">
        <v>87022903</v>
      </c>
      <c r="T112" s="31">
        <v>0</v>
      </c>
      <c r="U112" s="46">
        <v>0</v>
      </c>
      <c r="V112" s="46">
        <v>87022903</v>
      </c>
      <c r="W112" s="33" t="s">
        <v>1314</v>
      </c>
      <c r="X112" s="23"/>
      <c r="Y112" s="23"/>
    </row>
    <row r="113" spans="1:25" ht="66" x14ac:dyDescent="0.25">
      <c r="A113" s="35">
        <v>2023</v>
      </c>
      <c r="B113" s="37">
        <v>113</v>
      </c>
      <c r="C113" s="37" t="s">
        <v>1624</v>
      </c>
      <c r="D113" s="38" t="s">
        <v>1406</v>
      </c>
      <c r="E113" s="39" t="s">
        <v>1454</v>
      </c>
      <c r="F113" s="26">
        <v>5082000</v>
      </c>
      <c r="G113" s="50" t="s">
        <v>1926</v>
      </c>
      <c r="H113" s="41">
        <v>44959</v>
      </c>
      <c r="I113" s="41">
        <v>44963</v>
      </c>
      <c r="J113" s="41">
        <v>45290</v>
      </c>
      <c r="K113" s="28" t="s">
        <v>1615</v>
      </c>
      <c r="L113" s="29">
        <v>55055000</v>
      </c>
      <c r="M113" s="32"/>
      <c r="N113" s="24"/>
      <c r="O113" s="24"/>
      <c r="P113" s="24"/>
      <c r="Q113" s="24"/>
      <c r="R113" s="27">
        <v>45290</v>
      </c>
      <c r="S113" s="29">
        <v>55055000</v>
      </c>
      <c r="T113" s="31">
        <v>0</v>
      </c>
      <c r="U113" s="46">
        <v>0</v>
      </c>
      <c r="V113" s="46">
        <v>55055000</v>
      </c>
      <c r="W113" s="33" t="s">
        <v>1625</v>
      </c>
      <c r="X113" s="23"/>
      <c r="Y113" s="23"/>
    </row>
    <row r="114" spans="1:25" ht="49.5" x14ac:dyDescent="0.25">
      <c r="A114" s="35">
        <v>2023</v>
      </c>
      <c r="B114" s="37">
        <v>114</v>
      </c>
      <c r="C114" s="37" t="s">
        <v>1626</v>
      </c>
      <c r="D114" s="38" t="s">
        <v>41</v>
      </c>
      <c r="E114" s="39" t="s">
        <v>1455</v>
      </c>
      <c r="F114" s="26">
        <v>4120269</v>
      </c>
      <c r="G114" s="50" t="s">
        <v>701</v>
      </c>
      <c r="H114" s="41">
        <v>44958</v>
      </c>
      <c r="I114" s="41">
        <v>44959</v>
      </c>
      <c r="J114" s="41">
        <v>45261</v>
      </c>
      <c r="K114" s="28" t="s">
        <v>1627</v>
      </c>
      <c r="L114" s="29">
        <v>41202690</v>
      </c>
      <c r="M114" s="32"/>
      <c r="N114" s="24"/>
      <c r="O114" s="24"/>
      <c r="P114" s="24"/>
      <c r="Q114" s="24"/>
      <c r="R114" s="27">
        <v>45261</v>
      </c>
      <c r="S114" s="29">
        <v>41202690</v>
      </c>
      <c r="T114" s="31">
        <v>0</v>
      </c>
      <c r="U114" s="46">
        <v>0</v>
      </c>
      <c r="V114" s="46">
        <v>41202690</v>
      </c>
      <c r="W114" s="33" t="s">
        <v>1628</v>
      </c>
      <c r="X114" s="23"/>
      <c r="Y114" s="23"/>
    </row>
    <row r="115" spans="1:25" ht="49.5" x14ac:dyDescent="0.25">
      <c r="A115" s="35">
        <v>2023</v>
      </c>
      <c r="B115" s="37">
        <v>115</v>
      </c>
      <c r="C115" s="37" t="s">
        <v>1079</v>
      </c>
      <c r="D115" s="38" t="s">
        <v>616</v>
      </c>
      <c r="E115" s="39" t="s">
        <v>1203</v>
      </c>
      <c r="F115" s="26">
        <v>8003100</v>
      </c>
      <c r="G115" s="50" t="s">
        <v>670</v>
      </c>
      <c r="H115" s="41">
        <v>44957</v>
      </c>
      <c r="I115" s="41">
        <v>44958</v>
      </c>
      <c r="J115" s="41">
        <v>45260</v>
      </c>
      <c r="K115" s="28" t="s">
        <v>536</v>
      </c>
      <c r="L115" s="29">
        <v>80031000</v>
      </c>
      <c r="M115" s="32"/>
      <c r="N115" s="24"/>
      <c r="O115" s="24"/>
      <c r="P115" s="24"/>
      <c r="Q115" s="24"/>
      <c r="R115" s="27">
        <v>45260</v>
      </c>
      <c r="S115" s="29">
        <v>80031000</v>
      </c>
      <c r="T115" s="31">
        <v>0</v>
      </c>
      <c r="U115" s="46">
        <v>0</v>
      </c>
      <c r="V115" s="46">
        <v>80031000</v>
      </c>
      <c r="W115" s="33" t="s">
        <v>1315</v>
      </c>
      <c r="X115" s="23"/>
      <c r="Y115" s="23"/>
    </row>
    <row r="116" spans="1:25" ht="66" x14ac:dyDescent="0.25">
      <c r="A116" s="35">
        <v>2023</v>
      </c>
      <c r="B116" s="37">
        <v>116</v>
      </c>
      <c r="C116" s="37" t="s">
        <v>1629</v>
      </c>
      <c r="D116" s="38" t="s">
        <v>825</v>
      </c>
      <c r="E116" s="39" t="s">
        <v>1456</v>
      </c>
      <c r="F116" s="26">
        <v>4380745.0159744406</v>
      </c>
      <c r="G116" s="50" t="s">
        <v>844</v>
      </c>
      <c r="H116" s="41">
        <v>44958</v>
      </c>
      <c r="I116" s="41">
        <v>44960</v>
      </c>
      <c r="J116" s="41">
        <v>45285</v>
      </c>
      <c r="K116" s="28" t="s">
        <v>1630</v>
      </c>
      <c r="L116" s="29">
        <v>45705773</v>
      </c>
      <c r="M116" s="32"/>
      <c r="N116" s="24"/>
      <c r="O116" s="24"/>
      <c r="P116" s="24"/>
      <c r="Q116" s="24"/>
      <c r="R116" s="27">
        <v>45285</v>
      </c>
      <c r="S116" s="29">
        <v>45705773</v>
      </c>
      <c r="T116" s="31">
        <v>0</v>
      </c>
      <c r="U116" s="46">
        <v>0</v>
      </c>
      <c r="V116" s="46">
        <v>45705773</v>
      </c>
      <c r="W116" s="33" t="s">
        <v>1631</v>
      </c>
      <c r="X116" s="23"/>
      <c r="Y116" s="23"/>
    </row>
    <row r="117" spans="1:25" ht="49.5" x14ac:dyDescent="0.25">
      <c r="A117" s="35">
        <v>2023</v>
      </c>
      <c r="B117" s="37">
        <v>117</v>
      </c>
      <c r="C117" s="37" t="s">
        <v>1632</v>
      </c>
      <c r="D117" s="38" t="s">
        <v>133</v>
      </c>
      <c r="E117" s="39" t="s">
        <v>1457</v>
      </c>
      <c r="F117" s="26">
        <v>4394696.1783439489</v>
      </c>
      <c r="G117" s="50" t="s">
        <v>706</v>
      </c>
      <c r="H117" s="41">
        <v>44959</v>
      </c>
      <c r="I117" s="41">
        <v>44963</v>
      </c>
      <c r="J117" s="41">
        <v>45276</v>
      </c>
      <c r="K117" s="28" t="s">
        <v>1633</v>
      </c>
      <c r="L117" s="29">
        <v>45851798</v>
      </c>
      <c r="M117" s="32"/>
      <c r="N117" s="24"/>
      <c r="O117" s="24"/>
      <c r="P117" s="24"/>
      <c r="Q117" s="24"/>
      <c r="R117" s="27">
        <v>45276</v>
      </c>
      <c r="S117" s="29">
        <v>45851798</v>
      </c>
      <c r="T117" s="31">
        <v>0</v>
      </c>
      <c r="U117" s="46">
        <v>0</v>
      </c>
      <c r="V117" s="46">
        <v>45851798</v>
      </c>
      <c r="W117" s="33" t="s">
        <v>1634</v>
      </c>
      <c r="X117" s="23"/>
      <c r="Y117" s="23"/>
    </row>
    <row r="118" spans="1:25" ht="49.5" x14ac:dyDescent="0.25">
      <c r="A118" s="35">
        <v>2023</v>
      </c>
      <c r="B118" s="37">
        <v>118</v>
      </c>
      <c r="C118" s="37" t="s">
        <v>1635</v>
      </c>
      <c r="D118" s="38" t="s">
        <v>78</v>
      </c>
      <c r="E118" s="39" t="s">
        <v>1458</v>
      </c>
      <c r="F118" s="26">
        <v>3658513.9814814813</v>
      </c>
      <c r="G118" s="50" t="s">
        <v>659</v>
      </c>
      <c r="H118" s="41">
        <v>44959</v>
      </c>
      <c r="I118" s="41">
        <v>44960</v>
      </c>
      <c r="J118" s="41">
        <v>45286</v>
      </c>
      <c r="K118" s="28" t="s">
        <v>1636</v>
      </c>
      <c r="L118" s="29">
        <v>39511951</v>
      </c>
      <c r="M118" s="32"/>
      <c r="N118" s="24"/>
      <c r="O118" s="24"/>
      <c r="P118" s="24"/>
      <c r="Q118" s="24"/>
      <c r="R118" s="27">
        <v>45286</v>
      </c>
      <c r="S118" s="29">
        <v>39511951</v>
      </c>
      <c r="T118" s="31">
        <v>0</v>
      </c>
      <c r="U118" s="46">
        <v>0</v>
      </c>
      <c r="V118" s="46">
        <v>39511951</v>
      </c>
      <c r="W118" s="33" t="s">
        <v>1637</v>
      </c>
      <c r="X118" s="23"/>
      <c r="Y118" s="23"/>
    </row>
    <row r="119" spans="1:25" ht="66" x14ac:dyDescent="0.25">
      <c r="A119" s="35">
        <v>2023</v>
      </c>
      <c r="B119" s="37">
        <v>119</v>
      </c>
      <c r="C119" s="37" t="s">
        <v>1638</v>
      </c>
      <c r="D119" s="38" t="s">
        <v>627</v>
      </c>
      <c r="E119" s="39" t="s">
        <v>1459</v>
      </c>
      <c r="F119" s="26">
        <v>3740000.0307692303</v>
      </c>
      <c r="G119" s="50" t="s">
        <v>709</v>
      </c>
      <c r="H119" s="41">
        <v>44960</v>
      </c>
      <c r="I119" s="41">
        <v>44960</v>
      </c>
      <c r="J119" s="41">
        <v>45287</v>
      </c>
      <c r="K119" s="28" t="s">
        <v>1615</v>
      </c>
      <c r="L119" s="29">
        <v>40516667</v>
      </c>
      <c r="M119" s="32"/>
      <c r="N119" s="24"/>
      <c r="O119" s="24"/>
      <c r="P119" s="24"/>
      <c r="Q119" s="24"/>
      <c r="R119" s="27">
        <v>45006</v>
      </c>
      <c r="S119" s="29">
        <v>40516667</v>
      </c>
      <c r="T119" s="31">
        <v>0</v>
      </c>
      <c r="U119" s="46">
        <v>0</v>
      </c>
      <c r="V119" s="46">
        <v>40516667</v>
      </c>
      <c r="W119" s="33" t="s">
        <v>1639</v>
      </c>
      <c r="X119" s="23"/>
      <c r="Y119" s="23"/>
    </row>
    <row r="120" spans="1:25" ht="82.5" x14ac:dyDescent="0.25">
      <c r="A120" s="35">
        <v>2023</v>
      </c>
      <c r="B120" s="37">
        <v>120</v>
      </c>
      <c r="C120" s="37" t="s">
        <v>1640</v>
      </c>
      <c r="D120" s="38" t="s">
        <v>629</v>
      </c>
      <c r="E120" s="39" t="s">
        <v>1460</v>
      </c>
      <c r="F120" s="26">
        <v>4066440</v>
      </c>
      <c r="G120" s="50" t="s">
        <v>716</v>
      </c>
      <c r="H120" s="41">
        <v>44959</v>
      </c>
      <c r="I120" s="41">
        <v>44960</v>
      </c>
      <c r="J120" s="41">
        <v>45262</v>
      </c>
      <c r="K120" s="28" t="s">
        <v>536</v>
      </c>
      <c r="L120" s="29">
        <v>40664400</v>
      </c>
      <c r="M120" s="32"/>
      <c r="N120" s="24"/>
      <c r="O120" s="24"/>
      <c r="P120" s="24"/>
      <c r="Q120" s="24"/>
      <c r="R120" s="27">
        <v>45262</v>
      </c>
      <c r="S120" s="29">
        <v>40664400</v>
      </c>
      <c r="T120" s="31">
        <v>0</v>
      </c>
      <c r="U120" s="46">
        <v>0</v>
      </c>
      <c r="V120" s="46">
        <v>40664400</v>
      </c>
      <c r="W120" s="33" t="s">
        <v>1641</v>
      </c>
      <c r="X120" s="23"/>
      <c r="Y120" s="23"/>
    </row>
    <row r="121" spans="1:25" ht="99" x14ac:dyDescent="0.25">
      <c r="A121" s="35">
        <v>2023</v>
      </c>
      <c r="B121" s="37">
        <v>121</v>
      </c>
      <c r="C121" s="37" t="s">
        <v>1642</v>
      </c>
      <c r="D121" s="38" t="s">
        <v>638</v>
      </c>
      <c r="E121" s="39" t="s">
        <v>1461</v>
      </c>
      <c r="F121" s="26">
        <v>6799999.9384615384</v>
      </c>
      <c r="G121" s="50" t="s">
        <v>742</v>
      </c>
      <c r="H121" s="41">
        <v>44959</v>
      </c>
      <c r="I121" s="41">
        <v>44963</v>
      </c>
      <c r="J121" s="41">
        <v>45290</v>
      </c>
      <c r="K121" s="28" t="s">
        <v>1615</v>
      </c>
      <c r="L121" s="29">
        <v>73666666</v>
      </c>
      <c r="M121" s="32"/>
      <c r="N121" s="24"/>
      <c r="O121" s="24"/>
      <c r="P121" s="24"/>
      <c r="Q121" s="24"/>
      <c r="R121" s="27">
        <v>45290</v>
      </c>
      <c r="S121" s="29">
        <v>73666666</v>
      </c>
      <c r="T121" s="31">
        <v>0</v>
      </c>
      <c r="U121" s="46">
        <v>0</v>
      </c>
      <c r="V121" s="46">
        <v>73666666</v>
      </c>
      <c r="W121" s="33" t="s">
        <v>1643</v>
      </c>
      <c r="X121" s="23"/>
      <c r="Y121" s="23"/>
    </row>
    <row r="122" spans="1:25" ht="66" x14ac:dyDescent="0.25">
      <c r="A122" s="35">
        <v>2023</v>
      </c>
      <c r="B122" s="37">
        <v>122</v>
      </c>
      <c r="C122" s="37" t="s">
        <v>1644</v>
      </c>
      <c r="D122" s="38" t="s">
        <v>312</v>
      </c>
      <c r="E122" s="39" t="s">
        <v>1462</v>
      </c>
      <c r="F122" s="26">
        <v>8403361.3445378151</v>
      </c>
      <c r="G122" s="50" t="s">
        <v>1927</v>
      </c>
      <c r="H122" s="41">
        <v>44959</v>
      </c>
      <c r="I122" s="41">
        <v>44965</v>
      </c>
      <c r="J122" s="41">
        <v>45259</v>
      </c>
      <c r="K122" s="28" t="s">
        <v>1645</v>
      </c>
      <c r="L122" s="29">
        <v>97333334</v>
      </c>
      <c r="M122" s="32"/>
      <c r="N122" s="24"/>
      <c r="O122" s="24"/>
      <c r="P122" s="24"/>
      <c r="Q122" s="24"/>
      <c r="R122" s="27">
        <v>45259</v>
      </c>
      <c r="S122" s="29">
        <v>97333334</v>
      </c>
      <c r="T122" s="31">
        <v>0</v>
      </c>
      <c r="U122" s="46">
        <v>0</v>
      </c>
      <c r="V122" s="46">
        <v>97333334</v>
      </c>
      <c r="W122" s="33" t="s">
        <v>1646</v>
      </c>
      <c r="X122" s="23"/>
      <c r="Y122" s="23"/>
    </row>
    <row r="123" spans="1:25" ht="66" x14ac:dyDescent="0.25">
      <c r="A123" s="35">
        <v>2023</v>
      </c>
      <c r="B123" s="37">
        <v>123</v>
      </c>
      <c r="C123" s="37" t="s">
        <v>1647</v>
      </c>
      <c r="D123" s="38" t="s">
        <v>14</v>
      </c>
      <c r="E123" s="39" t="s">
        <v>1463</v>
      </c>
      <c r="F123" s="26">
        <v>6300000</v>
      </c>
      <c r="G123" s="50" t="s">
        <v>679</v>
      </c>
      <c r="H123" s="41">
        <v>44963</v>
      </c>
      <c r="I123" s="41">
        <v>44965</v>
      </c>
      <c r="J123" s="41">
        <v>45287</v>
      </c>
      <c r="K123" s="28" t="s">
        <v>1648</v>
      </c>
      <c r="L123" s="29">
        <v>67200000</v>
      </c>
      <c r="M123" s="32"/>
      <c r="N123" s="24"/>
      <c r="O123" s="24"/>
      <c r="P123" s="24"/>
      <c r="Q123" s="24"/>
      <c r="R123" s="27">
        <v>45287</v>
      </c>
      <c r="S123" s="29">
        <v>67200000</v>
      </c>
      <c r="T123" s="31">
        <v>0</v>
      </c>
      <c r="U123" s="46">
        <v>0</v>
      </c>
      <c r="V123" s="46">
        <v>67200000</v>
      </c>
      <c r="W123" s="33" t="s">
        <v>1649</v>
      </c>
      <c r="X123" s="23"/>
      <c r="Y123" s="23"/>
    </row>
    <row r="124" spans="1:25" ht="99" x14ac:dyDescent="0.25">
      <c r="A124" s="35">
        <v>2023</v>
      </c>
      <c r="B124" s="37">
        <v>124</v>
      </c>
      <c r="C124" s="37" t="s">
        <v>1650</v>
      </c>
      <c r="D124" s="38" t="s">
        <v>61</v>
      </c>
      <c r="E124" s="39" t="s">
        <v>1464</v>
      </c>
      <c r="F124" s="26">
        <v>4500000</v>
      </c>
      <c r="G124" s="50" t="s">
        <v>651</v>
      </c>
      <c r="H124" s="41">
        <v>44960</v>
      </c>
      <c r="I124" s="41">
        <v>44963</v>
      </c>
      <c r="J124" s="41">
        <v>45290</v>
      </c>
      <c r="K124" s="28" t="s">
        <v>1615</v>
      </c>
      <c r="L124" s="29">
        <v>48750000</v>
      </c>
      <c r="M124" s="32"/>
      <c r="N124" s="24"/>
      <c r="O124" s="24"/>
      <c r="P124" s="24"/>
      <c r="Q124" s="24"/>
      <c r="R124" s="27">
        <v>45290</v>
      </c>
      <c r="S124" s="29">
        <v>48750000</v>
      </c>
      <c r="T124" s="31">
        <v>0</v>
      </c>
      <c r="U124" s="46">
        <v>0</v>
      </c>
      <c r="V124" s="46">
        <v>48750000</v>
      </c>
      <c r="W124" s="33" t="s">
        <v>1651</v>
      </c>
      <c r="X124" s="23"/>
      <c r="Y124" s="23"/>
    </row>
    <row r="125" spans="1:25" ht="66" x14ac:dyDescent="0.25">
      <c r="A125" s="35">
        <v>2023</v>
      </c>
      <c r="B125" s="37">
        <v>125</v>
      </c>
      <c r="C125" s="37" t="s">
        <v>1652</v>
      </c>
      <c r="D125" s="38" t="s">
        <v>1407</v>
      </c>
      <c r="E125" s="39" t="s">
        <v>1465</v>
      </c>
      <c r="F125" s="26">
        <v>7570500</v>
      </c>
      <c r="G125" s="50" t="s">
        <v>1928</v>
      </c>
      <c r="H125" s="41">
        <v>44960</v>
      </c>
      <c r="I125" s="41">
        <v>44964</v>
      </c>
      <c r="J125" s="41">
        <v>45281</v>
      </c>
      <c r="K125" s="28" t="s">
        <v>792</v>
      </c>
      <c r="L125" s="29">
        <v>79490250</v>
      </c>
      <c r="M125" s="32"/>
      <c r="N125" s="24"/>
      <c r="O125" s="24"/>
      <c r="P125" s="24"/>
      <c r="Q125" s="24"/>
      <c r="R125" s="27">
        <v>45281</v>
      </c>
      <c r="S125" s="29">
        <v>79490250</v>
      </c>
      <c r="T125" s="31">
        <v>0</v>
      </c>
      <c r="U125" s="46">
        <v>0</v>
      </c>
      <c r="V125" s="46">
        <v>79490250</v>
      </c>
      <c r="W125" s="33" t="s">
        <v>1653</v>
      </c>
      <c r="X125" s="23"/>
      <c r="Y125" s="23"/>
    </row>
    <row r="126" spans="1:25" ht="82.5" x14ac:dyDescent="0.25">
      <c r="A126" s="35">
        <v>2023</v>
      </c>
      <c r="B126" s="37">
        <v>126</v>
      </c>
      <c r="C126" s="37" t="s">
        <v>1654</v>
      </c>
      <c r="D126" s="38" t="s">
        <v>1408</v>
      </c>
      <c r="E126" s="39" t="s">
        <v>1466</v>
      </c>
      <c r="F126" s="26">
        <v>6921600</v>
      </c>
      <c r="G126" s="50" t="s">
        <v>1929</v>
      </c>
      <c r="H126" s="41">
        <v>44960</v>
      </c>
      <c r="I126" s="41">
        <v>44965</v>
      </c>
      <c r="J126" s="41">
        <v>45282</v>
      </c>
      <c r="K126" s="28" t="s">
        <v>792</v>
      </c>
      <c r="L126" s="29">
        <v>72676800</v>
      </c>
      <c r="M126" s="32"/>
      <c r="N126" s="24"/>
      <c r="O126" s="24"/>
      <c r="P126" s="24"/>
      <c r="Q126" s="24"/>
      <c r="R126" s="27">
        <v>45282</v>
      </c>
      <c r="S126" s="29">
        <v>72676800</v>
      </c>
      <c r="T126" s="31">
        <v>0</v>
      </c>
      <c r="U126" s="46">
        <v>0</v>
      </c>
      <c r="V126" s="46">
        <v>72676800</v>
      </c>
      <c r="W126" s="33" t="s">
        <v>1655</v>
      </c>
      <c r="X126" s="23"/>
      <c r="Y126" s="23"/>
    </row>
    <row r="127" spans="1:25" ht="66" x14ac:dyDescent="0.25">
      <c r="A127" s="35">
        <v>2023</v>
      </c>
      <c r="B127" s="37">
        <v>127</v>
      </c>
      <c r="C127" s="37" t="s">
        <v>1656</v>
      </c>
      <c r="D127" s="38" t="s">
        <v>1409</v>
      </c>
      <c r="E127" s="39" t="s">
        <v>1467</v>
      </c>
      <c r="F127" s="26">
        <v>5355000</v>
      </c>
      <c r="G127" s="50" t="s">
        <v>1930</v>
      </c>
      <c r="H127" s="41">
        <v>44960</v>
      </c>
      <c r="I127" s="41">
        <v>44966</v>
      </c>
      <c r="J127" s="41">
        <v>45268</v>
      </c>
      <c r="K127" s="28" t="s">
        <v>536</v>
      </c>
      <c r="L127" s="29">
        <v>53550000</v>
      </c>
      <c r="M127" s="32"/>
      <c r="N127" s="24"/>
      <c r="O127" s="24"/>
      <c r="P127" s="24"/>
      <c r="Q127" s="24"/>
      <c r="R127" s="27">
        <v>45268</v>
      </c>
      <c r="S127" s="29">
        <v>53550000</v>
      </c>
      <c r="T127" s="31">
        <v>0</v>
      </c>
      <c r="U127" s="46">
        <v>0</v>
      </c>
      <c r="V127" s="46">
        <v>53550000</v>
      </c>
      <c r="W127" s="33" t="s">
        <v>1657</v>
      </c>
      <c r="X127" s="23"/>
      <c r="Y127" s="23"/>
    </row>
    <row r="128" spans="1:25" ht="66" x14ac:dyDescent="0.25">
      <c r="A128" s="35">
        <v>2023</v>
      </c>
      <c r="B128" s="37">
        <v>128</v>
      </c>
      <c r="C128" s="37" t="s">
        <v>1658</v>
      </c>
      <c r="D128" s="38" t="s">
        <v>1410</v>
      </c>
      <c r="E128" s="39" t="s">
        <v>1468</v>
      </c>
      <c r="F128" s="26">
        <v>7192500</v>
      </c>
      <c r="G128" s="50" t="s">
        <v>1931</v>
      </c>
      <c r="H128" s="41">
        <v>44960</v>
      </c>
      <c r="I128" s="41">
        <v>44965</v>
      </c>
      <c r="J128" s="41">
        <v>45282</v>
      </c>
      <c r="K128" s="28" t="s">
        <v>792</v>
      </c>
      <c r="L128" s="29">
        <v>75521250</v>
      </c>
      <c r="M128" s="32"/>
      <c r="N128" s="24"/>
      <c r="O128" s="24"/>
      <c r="P128" s="24"/>
      <c r="Q128" s="24"/>
      <c r="R128" s="27">
        <v>45282</v>
      </c>
      <c r="S128" s="29">
        <v>75521250</v>
      </c>
      <c r="T128" s="31">
        <v>0</v>
      </c>
      <c r="U128" s="46">
        <v>0</v>
      </c>
      <c r="V128" s="46">
        <v>75521250</v>
      </c>
      <c r="W128" s="33" t="s">
        <v>1659</v>
      </c>
      <c r="X128" s="23"/>
      <c r="Y128" s="23"/>
    </row>
    <row r="129" spans="1:25" ht="99" x14ac:dyDescent="0.25">
      <c r="A129" s="35">
        <v>2023</v>
      </c>
      <c r="B129" s="37">
        <v>129</v>
      </c>
      <c r="C129" s="37" t="s">
        <v>1660</v>
      </c>
      <c r="D129" s="38" t="s">
        <v>1411</v>
      </c>
      <c r="E129" s="39" t="s">
        <v>1469</v>
      </c>
      <c r="F129" s="26">
        <v>4400000</v>
      </c>
      <c r="G129" s="50" t="s">
        <v>1932</v>
      </c>
      <c r="H129" s="41">
        <v>44960</v>
      </c>
      <c r="I129" s="41">
        <v>44965</v>
      </c>
      <c r="J129" s="41">
        <v>45267</v>
      </c>
      <c r="K129" s="28" t="s">
        <v>536</v>
      </c>
      <c r="L129" s="29">
        <v>44000000</v>
      </c>
      <c r="M129" s="32"/>
      <c r="N129" s="24"/>
      <c r="O129" s="24"/>
      <c r="P129" s="24"/>
      <c r="Q129" s="24"/>
      <c r="R129" s="27">
        <v>45267</v>
      </c>
      <c r="S129" s="29">
        <v>44000000</v>
      </c>
      <c r="T129" s="31">
        <v>0</v>
      </c>
      <c r="U129" s="46">
        <v>0</v>
      </c>
      <c r="V129" s="46">
        <v>44000000</v>
      </c>
      <c r="W129" s="33" t="s">
        <v>1661</v>
      </c>
      <c r="X129" s="23"/>
      <c r="Y129" s="23"/>
    </row>
    <row r="130" spans="1:25" ht="99" x14ac:dyDescent="0.25">
      <c r="A130" s="35">
        <v>2023</v>
      </c>
      <c r="B130" s="37">
        <v>130</v>
      </c>
      <c r="C130" s="37" t="s">
        <v>1662</v>
      </c>
      <c r="D130" s="38" t="s">
        <v>1412</v>
      </c>
      <c r="E130" s="39" t="s">
        <v>1470</v>
      </c>
      <c r="F130" s="26">
        <v>4400000</v>
      </c>
      <c r="G130" s="50" t="s">
        <v>1933</v>
      </c>
      <c r="H130" s="41">
        <v>44960</v>
      </c>
      <c r="I130" s="41">
        <v>44966</v>
      </c>
      <c r="J130" s="41">
        <v>45268</v>
      </c>
      <c r="K130" s="28" t="s">
        <v>536</v>
      </c>
      <c r="L130" s="29">
        <v>44000000</v>
      </c>
      <c r="M130" s="32"/>
      <c r="N130" s="24"/>
      <c r="O130" s="24"/>
      <c r="P130" s="24"/>
      <c r="Q130" s="24"/>
      <c r="R130" s="27">
        <v>45268</v>
      </c>
      <c r="S130" s="29">
        <v>44000000</v>
      </c>
      <c r="T130" s="31">
        <v>0</v>
      </c>
      <c r="U130" s="46">
        <v>0</v>
      </c>
      <c r="V130" s="46">
        <v>44000000</v>
      </c>
      <c r="W130" s="33" t="s">
        <v>1663</v>
      </c>
      <c r="X130" s="23"/>
      <c r="Y130" s="23"/>
    </row>
    <row r="131" spans="1:25" ht="82.5" x14ac:dyDescent="0.25">
      <c r="A131" s="35">
        <v>2023</v>
      </c>
      <c r="B131" s="37">
        <v>131</v>
      </c>
      <c r="C131" s="37" t="s">
        <v>1664</v>
      </c>
      <c r="D131" s="38" t="s">
        <v>1413</v>
      </c>
      <c r="E131" s="39" t="s">
        <v>1471</v>
      </c>
      <c r="F131" s="26">
        <v>6799999.96875</v>
      </c>
      <c r="G131" s="50" t="s">
        <v>1934</v>
      </c>
      <c r="H131" s="41">
        <v>44960</v>
      </c>
      <c r="I131" s="41">
        <v>44966</v>
      </c>
      <c r="J131" s="41">
        <v>45288</v>
      </c>
      <c r="K131" s="28" t="s">
        <v>1665</v>
      </c>
      <c r="L131" s="29">
        <v>72533333</v>
      </c>
      <c r="M131" s="32"/>
      <c r="N131" s="24"/>
      <c r="O131" s="24"/>
      <c r="P131" s="24"/>
      <c r="Q131" s="24"/>
      <c r="R131" s="27">
        <v>45288</v>
      </c>
      <c r="S131" s="29">
        <v>72533333</v>
      </c>
      <c r="T131" s="31">
        <v>0</v>
      </c>
      <c r="U131" s="46">
        <v>0</v>
      </c>
      <c r="V131" s="46">
        <v>72533333</v>
      </c>
      <c r="W131" s="33" t="s">
        <v>1666</v>
      </c>
      <c r="X131" s="23"/>
      <c r="Y131" s="23"/>
    </row>
    <row r="132" spans="1:25" ht="49.5" x14ac:dyDescent="0.25">
      <c r="A132" s="35">
        <v>2023</v>
      </c>
      <c r="B132" s="37">
        <v>132</v>
      </c>
      <c r="C132" s="37" t="s">
        <v>1667</v>
      </c>
      <c r="D132" s="38" t="s">
        <v>343</v>
      </c>
      <c r="E132" s="39" t="s">
        <v>1472</v>
      </c>
      <c r="F132" s="26">
        <v>7000000</v>
      </c>
      <c r="G132" s="50" t="s">
        <v>1935</v>
      </c>
      <c r="H132" s="41">
        <v>44960</v>
      </c>
      <c r="I132" s="41">
        <v>44965</v>
      </c>
      <c r="J132" s="41">
        <v>45267</v>
      </c>
      <c r="K132" s="28" t="s">
        <v>536</v>
      </c>
      <c r="L132" s="29">
        <v>70000000</v>
      </c>
      <c r="M132" s="32"/>
      <c r="N132" s="24"/>
      <c r="O132" s="24"/>
      <c r="P132" s="24"/>
      <c r="Q132" s="24"/>
      <c r="R132" s="27">
        <v>45267</v>
      </c>
      <c r="S132" s="29">
        <v>70000000</v>
      </c>
      <c r="T132" s="31">
        <v>0</v>
      </c>
      <c r="U132" s="46">
        <v>0</v>
      </c>
      <c r="V132" s="46">
        <v>70000000</v>
      </c>
      <c r="W132" s="33" t="s">
        <v>1668</v>
      </c>
      <c r="X132" s="23"/>
      <c r="Y132" s="23"/>
    </row>
    <row r="133" spans="1:25" ht="66" x14ac:dyDescent="0.25">
      <c r="A133" s="35">
        <v>2023</v>
      </c>
      <c r="B133" s="37">
        <v>133</v>
      </c>
      <c r="C133" s="37" t="s">
        <v>1669</v>
      </c>
      <c r="D133" s="38" t="s">
        <v>147</v>
      </c>
      <c r="E133" s="39" t="s">
        <v>1473</v>
      </c>
      <c r="F133" s="26">
        <v>7563025.2100840341</v>
      </c>
      <c r="G133" s="50" t="s">
        <v>1936</v>
      </c>
      <c r="H133" s="41">
        <v>44960</v>
      </c>
      <c r="I133" s="41">
        <v>44965</v>
      </c>
      <c r="J133" s="41">
        <v>45233</v>
      </c>
      <c r="K133" s="28" t="s">
        <v>1670</v>
      </c>
      <c r="L133" s="29">
        <v>79800000</v>
      </c>
      <c r="M133" s="32"/>
      <c r="N133" s="24"/>
      <c r="O133" s="24"/>
      <c r="P133" s="24"/>
      <c r="Q133" s="24"/>
      <c r="R133" s="27">
        <v>45233</v>
      </c>
      <c r="S133" s="29">
        <v>79800000</v>
      </c>
      <c r="T133" s="31">
        <v>0</v>
      </c>
      <c r="U133" s="46">
        <v>0</v>
      </c>
      <c r="V133" s="46">
        <v>79800000</v>
      </c>
      <c r="W133" s="33" t="s">
        <v>1671</v>
      </c>
      <c r="X133" s="23"/>
      <c r="Y133" s="23"/>
    </row>
    <row r="134" spans="1:25" ht="66" x14ac:dyDescent="0.25">
      <c r="A134" s="35">
        <v>2023</v>
      </c>
      <c r="B134" s="37">
        <v>134</v>
      </c>
      <c r="C134" s="37" t="s">
        <v>1672</v>
      </c>
      <c r="D134" s="38" t="s">
        <v>242</v>
      </c>
      <c r="E134" s="39" t="s">
        <v>1474</v>
      </c>
      <c r="F134" s="26">
        <v>4262346</v>
      </c>
      <c r="G134" s="50" t="s">
        <v>661</v>
      </c>
      <c r="H134" s="41">
        <v>44960</v>
      </c>
      <c r="I134" s="41">
        <v>44963</v>
      </c>
      <c r="J134" s="41">
        <v>45285</v>
      </c>
      <c r="K134" s="28" t="s">
        <v>1665</v>
      </c>
      <c r="L134" s="29">
        <v>45465024</v>
      </c>
      <c r="M134" s="32"/>
      <c r="N134" s="24"/>
      <c r="O134" s="24"/>
      <c r="P134" s="24"/>
      <c r="Q134" s="24"/>
      <c r="R134" s="27">
        <v>45285</v>
      </c>
      <c r="S134" s="29">
        <v>45465024</v>
      </c>
      <c r="T134" s="31">
        <v>0</v>
      </c>
      <c r="U134" s="46">
        <v>0</v>
      </c>
      <c r="V134" s="46">
        <v>45465024</v>
      </c>
      <c r="W134" s="33" t="s">
        <v>1673</v>
      </c>
      <c r="X134" s="23"/>
      <c r="Y134" s="23"/>
    </row>
    <row r="135" spans="1:25" ht="66" x14ac:dyDescent="0.25">
      <c r="A135" s="35">
        <v>2023</v>
      </c>
      <c r="B135" s="37">
        <v>135</v>
      </c>
      <c r="C135" s="37" t="s">
        <v>1674</v>
      </c>
      <c r="D135" s="38" t="s">
        <v>1414</v>
      </c>
      <c r="E135" s="39" t="s">
        <v>1475</v>
      </c>
      <c r="F135" s="26">
        <v>4882973.0340557275</v>
      </c>
      <c r="G135" s="50" t="s">
        <v>1937</v>
      </c>
      <c r="H135" s="41">
        <v>44960</v>
      </c>
      <c r="I135" s="41">
        <v>44963</v>
      </c>
      <c r="J135" s="41">
        <v>45288</v>
      </c>
      <c r="K135" s="28" t="s">
        <v>1675</v>
      </c>
      <c r="L135" s="29">
        <v>52573343</v>
      </c>
      <c r="M135" s="32"/>
      <c r="N135" s="24"/>
      <c r="O135" s="24"/>
      <c r="P135" s="24"/>
      <c r="Q135" s="24"/>
      <c r="R135" s="27">
        <v>45288</v>
      </c>
      <c r="S135" s="29">
        <v>52573343</v>
      </c>
      <c r="T135" s="31">
        <v>0</v>
      </c>
      <c r="U135" s="46">
        <v>0</v>
      </c>
      <c r="V135" s="46">
        <v>52573343</v>
      </c>
      <c r="W135" s="33" t="s">
        <v>1676</v>
      </c>
      <c r="X135" s="23"/>
      <c r="Y135" s="23"/>
    </row>
    <row r="136" spans="1:25" ht="66" x14ac:dyDescent="0.25">
      <c r="A136" s="35">
        <v>2023</v>
      </c>
      <c r="B136" s="37">
        <v>136</v>
      </c>
      <c r="C136" s="37" t="s">
        <v>1677</v>
      </c>
      <c r="D136" s="38" t="s">
        <v>1678</v>
      </c>
      <c r="E136" s="39" t="s">
        <v>1476</v>
      </c>
      <c r="F136" s="26">
        <v>2800000</v>
      </c>
      <c r="G136" s="50" t="s">
        <v>1938</v>
      </c>
      <c r="H136" s="41">
        <v>44960</v>
      </c>
      <c r="I136" s="41">
        <v>44965</v>
      </c>
      <c r="J136" s="41">
        <v>45267</v>
      </c>
      <c r="K136" s="28" t="s">
        <v>536</v>
      </c>
      <c r="L136" s="29">
        <v>28000000</v>
      </c>
      <c r="M136" s="32"/>
      <c r="N136" s="24"/>
      <c r="O136" s="24"/>
      <c r="P136" s="24"/>
      <c r="Q136" s="24"/>
      <c r="R136" s="27">
        <v>45267</v>
      </c>
      <c r="S136" s="29">
        <v>28000000</v>
      </c>
      <c r="T136" s="31">
        <v>0</v>
      </c>
      <c r="U136" s="46">
        <v>0</v>
      </c>
      <c r="V136" s="46">
        <v>28000000</v>
      </c>
      <c r="W136" s="33" t="s">
        <v>1679</v>
      </c>
      <c r="X136" s="23"/>
      <c r="Y136" s="23"/>
    </row>
    <row r="137" spans="1:25" ht="82.5" x14ac:dyDescent="0.25">
      <c r="A137" s="35">
        <v>2023</v>
      </c>
      <c r="B137" s="37">
        <v>137</v>
      </c>
      <c r="C137" s="37" t="s">
        <v>1680</v>
      </c>
      <c r="D137" s="38" t="s">
        <v>124</v>
      </c>
      <c r="E137" s="39" t="s">
        <v>1477</v>
      </c>
      <c r="F137" s="26">
        <v>6079500</v>
      </c>
      <c r="G137" s="50" t="s">
        <v>1939</v>
      </c>
      <c r="H137" s="41">
        <v>44963</v>
      </c>
      <c r="I137" s="41">
        <v>44965</v>
      </c>
      <c r="J137" s="41">
        <v>45267</v>
      </c>
      <c r="K137" s="28" t="s">
        <v>536</v>
      </c>
      <c r="L137" s="29">
        <v>60795000</v>
      </c>
      <c r="M137" s="32"/>
      <c r="N137" s="24"/>
      <c r="O137" s="24"/>
      <c r="P137" s="24"/>
      <c r="Q137" s="24"/>
      <c r="R137" s="27">
        <v>45267</v>
      </c>
      <c r="S137" s="29">
        <v>60795000</v>
      </c>
      <c r="T137" s="31">
        <v>0</v>
      </c>
      <c r="U137" s="46">
        <v>0</v>
      </c>
      <c r="V137" s="46">
        <v>60795000</v>
      </c>
      <c r="W137" s="33" t="s">
        <v>1681</v>
      </c>
      <c r="X137" s="23"/>
      <c r="Y137" s="23"/>
    </row>
    <row r="138" spans="1:25" ht="66" x14ac:dyDescent="0.25">
      <c r="A138" s="35">
        <v>2023</v>
      </c>
      <c r="B138" s="37">
        <v>138</v>
      </c>
      <c r="C138" s="37" t="s">
        <v>1682</v>
      </c>
      <c r="D138" s="38" t="s">
        <v>172</v>
      </c>
      <c r="E138" s="39" t="s">
        <v>1478</v>
      </c>
      <c r="F138" s="26">
        <v>3465000</v>
      </c>
      <c r="G138" s="50" t="s">
        <v>1940</v>
      </c>
      <c r="H138" s="41">
        <v>44963</v>
      </c>
      <c r="I138" s="41">
        <v>44965</v>
      </c>
      <c r="J138" s="41">
        <v>45267</v>
      </c>
      <c r="K138" s="28" t="s">
        <v>536</v>
      </c>
      <c r="L138" s="29">
        <v>34650000</v>
      </c>
      <c r="M138" s="32"/>
      <c r="N138" s="24"/>
      <c r="O138" s="24"/>
      <c r="P138" s="24"/>
      <c r="Q138" s="24"/>
      <c r="R138" s="27">
        <v>45267</v>
      </c>
      <c r="S138" s="29">
        <v>34650000</v>
      </c>
      <c r="T138" s="31">
        <v>0</v>
      </c>
      <c r="U138" s="46">
        <v>0</v>
      </c>
      <c r="V138" s="46">
        <v>34650000</v>
      </c>
      <c r="W138" s="33" t="s">
        <v>1683</v>
      </c>
      <c r="X138" s="23"/>
      <c r="Y138" s="23"/>
    </row>
    <row r="139" spans="1:25" ht="66" x14ac:dyDescent="0.25">
      <c r="A139" s="35">
        <v>2023</v>
      </c>
      <c r="B139" s="37">
        <v>139</v>
      </c>
      <c r="C139" s="37" t="s">
        <v>1684</v>
      </c>
      <c r="D139" s="38" t="s">
        <v>126</v>
      </c>
      <c r="E139" s="39" t="s">
        <v>1479</v>
      </c>
      <c r="F139" s="26">
        <v>6079500</v>
      </c>
      <c r="G139" s="50" t="s">
        <v>1941</v>
      </c>
      <c r="H139" s="41">
        <v>44960</v>
      </c>
      <c r="I139" s="41">
        <v>44965</v>
      </c>
      <c r="J139" s="41">
        <v>45267</v>
      </c>
      <c r="K139" s="28" t="s">
        <v>536</v>
      </c>
      <c r="L139" s="29">
        <v>60795000</v>
      </c>
      <c r="M139" s="32"/>
      <c r="N139" s="24"/>
      <c r="O139" s="24"/>
      <c r="P139" s="24"/>
      <c r="Q139" s="24"/>
      <c r="R139" s="27">
        <v>45267</v>
      </c>
      <c r="S139" s="29">
        <v>60795000</v>
      </c>
      <c r="T139" s="31">
        <v>0</v>
      </c>
      <c r="U139" s="46">
        <v>0</v>
      </c>
      <c r="V139" s="46">
        <v>60795000</v>
      </c>
      <c r="W139" s="33" t="s">
        <v>1685</v>
      </c>
      <c r="X139" s="23"/>
      <c r="Y139" s="23"/>
    </row>
    <row r="140" spans="1:25" ht="49.5" x14ac:dyDescent="0.25">
      <c r="A140" s="35">
        <v>2023</v>
      </c>
      <c r="B140" s="37">
        <v>140</v>
      </c>
      <c r="C140" s="37" t="s">
        <v>1686</v>
      </c>
      <c r="D140" s="38" t="s">
        <v>1415</v>
      </c>
      <c r="E140" s="39" t="s">
        <v>1480</v>
      </c>
      <c r="F140" s="26">
        <v>4462500</v>
      </c>
      <c r="G140" s="50" t="s">
        <v>1942</v>
      </c>
      <c r="H140" s="41">
        <v>44960</v>
      </c>
      <c r="I140" s="41">
        <v>44974</v>
      </c>
      <c r="J140" s="41">
        <v>45276</v>
      </c>
      <c r="K140" s="28" t="s">
        <v>536</v>
      </c>
      <c r="L140" s="29">
        <v>44625000</v>
      </c>
      <c r="M140" s="32"/>
      <c r="N140" s="24"/>
      <c r="O140" s="24"/>
      <c r="P140" s="24"/>
      <c r="Q140" s="24"/>
      <c r="R140" s="27">
        <v>45276</v>
      </c>
      <c r="S140" s="29">
        <v>44625000</v>
      </c>
      <c r="T140" s="31">
        <v>0</v>
      </c>
      <c r="U140" s="46">
        <v>0</v>
      </c>
      <c r="V140" s="46">
        <v>44625000</v>
      </c>
      <c r="W140" s="33" t="s">
        <v>1687</v>
      </c>
      <c r="X140" s="23"/>
      <c r="Y140" s="23"/>
    </row>
    <row r="141" spans="1:25" ht="82.5" x14ac:dyDescent="0.25">
      <c r="A141" s="35">
        <v>2023</v>
      </c>
      <c r="B141" s="37">
        <v>141</v>
      </c>
      <c r="C141" s="37" t="s">
        <v>1688</v>
      </c>
      <c r="D141" s="38" t="s">
        <v>137</v>
      </c>
      <c r="E141" s="39" t="s">
        <v>1481</v>
      </c>
      <c r="F141" s="26">
        <v>6079500</v>
      </c>
      <c r="G141" s="50" t="s">
        <v>1943</v>
      </c>
      <c r="H141" s="41">
        <v>44960</v>
      </c>
      <c r="I141" s="41">
        <v>44965</v>
      </c>
      <c r="J141" s="41">
        <v>45250</v>
      </c>
      <c r="K141" s="28" t="s">
        <v>1322</v>
      </c>
      <c r="L141" s="29">
        <v>57755250</v>
      </c>
      <c r="M141" s="32"/>
      <c r="N141" s="24"/>
      <c r="O141" s="24"/>
      <c r="P141" s="24"/>
      <c r="Q141" s="24"/>
      <c r="R141" s="27">
        <v>45250</v>
      </c>
      <c r="S141" s="29">
        <v>57755250</v>
      </c>
      <c r="T141" s="31">
        <v>0</v>
      </c>
      <c r="U141" s="46">
        <v>0</v>
      </c>
      <c r="V141" s="46">
        <v>57755250</v>
      </c>
      <c r="W141" s="33" t="s">
        <v>1689</v>
      </c>
      <c r="X141" s="23"/>
      <c r="Y141" s="23"/>
    </row>
    <row r="142" spans="1:25" ht="66" x14ac:dyDescent="0.25">
      <c r="A142" s="35">
        <v>2023</v>
      </c>
      <c r="B142" s="37">
        <v>142</v>
      </c>
      <c r="C142" s="37" t="s">
        <v>1690</v>
      </c>
      <c r="D142" s="38" t="s">
        <v>127</v>
      </c>
      <c r="E142" s="39" t="s">
        <v>1482</v>
      </c>
      <c r="F142" s="26">
        <v>2332550</v>
      </c>
      <c r="G142" s="50" t="s">
        <v>1921</v>
      </c>
      <c r="H142" s="41">
        <v>44963</v>
      </c>
      <c r="I142" s="41">
        <v>44977</v>
      </c>
      <c r="J142" s="41">
        <v>45250</v>
      </c>
      <c r="K142" s="28" t="s">
        <v>1322</v>
      </c>
      <c r="L142" s="29">
        <v>22159225</v>
      </c>
      <c r="M142" s="32"/>
      <c r="N142" s="24"/>
      <c r="O142" s="24"/>
      <c r="P142" s="24"/>
      <c r="Q142" s="24"/>
      <c r="R142" s="27">
        <v>45250</v>
      </c>
      <c r="S142" s="29">
        <v>22159225</v>
      </c>
      <c r="T142" s="31">
        <v>0</v>
      </c>
      <c r="U142" s="46">
        <v>0</v>
      </c>
      <c r="V142" s="46">
        <v>22159225</v>
      </c>
      <c r="W142" s="33" t="s">
        <v>1691</v>
      </c>
      <c r="X142" s="23"/>
      <c r="Y142" s="23"/>
    </row>
    <row r="143" spans="1:25" ht="49.5" x14ac:dyDescent="0.25">
      <c r="A143" s="35">
        <v>2023</v>
      </c>
      <c r="B143" s="37">
        <v>143</v>
      </c>
      <c r="C143" s="37" t="s">
        <v>1692</v>
      </c>
      <c r="D143" s="38" t="s">
        <v>1416</v>
      </c>
      <c r="E143" s="39" t="s">
        <v>1483</v>
      </c>
      <c r="F143" s="26">
        <v>5144694.501607717</v>
      </c>
      <c r="G143" s="50" t="s">
        <v>1944</v>
      </c>
      <c r="H143" s="41">
        <v>44972</v>
      </c>
      <c r="I143" s="41">
        <v>44974</v>
      </c>
      <c r="J143" s="41">
        <v>45287</v>
      </c>
      <c r="K143" s="28" t="s">
        <v>1693</v>
      </c>
      <c r="L143" s="29">
        <v>53333333</v>
      </c>
      <c r="M143" s="40" t="s">
        <v>1593</v>
      </c>
      <c r="N143" s="24"/>
      <c r="O143" s="24"/>
      <c r="P143" s="24"/>
      <c r="Q143" s="24"/>
      <c r="R143" s="27">
        <v>45287</v>
      </c>
      <c r="S143" s="29">
        <v>51833333</v>
      </c>
      <c r="T143" s="31">
        <v>0</v>
      </c>
      <c r="U143" s="46">
        <v>0</v>
      </c>
      <c r="V143" s="46">
        <v>51833333</v>
      </c>
      <c r="W143" s="33" t="s">
        <v>1694</v>
      </c>
      <c r="X143" s="23"/>
      <c r="Y143" s="23"/>
    </row>
    <row r="144" spans="1:25" ht="49.5" x14ac:dyDescent="0.25">
      <c r="A144" s="35">
        <v>2023</v>
      </c>
      <c r="B144" s="37">
        <v>144</v>
      </c>
      <c r="C144" s="37" t="s">
        <v>1695</v>
      </c>
      <c r="D144" s="38" t="s">
        <v>1417</v>
      </c>
      <c r="E144" s="39" t="s">
        <v>1484</v>
      </c>
      <c r="F144" s="26">
        <v>4381000</v>
      </c>
      <c r="G144" s="50" t="s">
        <v>1945</v>
      </c>
      <c r="H144" s="41">
        <v>44961</v>
      </c>
      <c r="I144" s="41">
        <v>44965</v>
      </c>
      <c r="J144" s="41">
        <v>45267</v>
      </c>
      <c r="K144" s="28" t="s">
        <v>536</v>
      </c>
      <c r="L144" s="29">
        <v>43810000</v>
      </c>
      <c r="M144" s="32"/>
      <c r="N144" s="24"/>
      <c r="O144" s="24"/>
      <c r="P144" s="24"/>
      <c r="Q144" s="24"/>
      <c r="R144" s="27">
        <v>45267</v>
      </c>
      <c r="S144" s="29">
        <v>43810000</v>
      </c>
      <c r="T144" s="31">
        <v>0</v>
      </c>
      <c r="U144" s="46">
        <v>0</v>
      </c>
      <c r="V144" s="46">
        <v>43810000</v>
      </c>
      <c r="W144" s="33" t="s">
        <v>1696</v>
      </c>
      <c r="X144" s="23"/>
      <c r="Y144" s="23"/>
    </row>
    <row r="145" spans="1:25" ht="49.5" x14ac:dyDescent="0.25">
      <c r="A145" s="35">
        <v>2023</v>
      </c>
      <c r="B145" s="37">
        <v>145</v>
      </c>
      <c r="C145" s="37" t="s">
        <v>1697</v>
      </c>
      <c r="D145" s="38" t="s">
        <v>1698</v>
      </c>
      <c r="E145" s="39" t="s">
        <v>1485</v>
      </c>
      <c r="F145" s="26">
        <v>4381000</v>
      </c>
      <c r="G145" s="50" t="s">
        <v>1946</v>
      </c>
      <c r="H145" s="41">
        <v>44964</v>
      </c>
      <c r="I145" s="41">
        <v>44965</v>
      </c>
      <c r="J145" s="41">
        <v>45267</v>
      </c>
      <c r="K145" s="28" t="s">
        <v>1627</v>
      </c>
      <c r="L145" s="29">
        <v>43810000</v>
      </c>
      <c r="M145" s="32"/>
      <c r="N145" s="24"/>
      <c r="O145" s="24"/>
      <c r="P145" s="24"/>
      <c r="Q145" s="24"/>
      <c r="R145" s="27">
        <v>45267</v>
      </c>
      <c r="S145" s="29">
        <v>43810000</v>
      </c>
      <c r="T145" s="31">
        <v>0</v>
      </c>
      <c r="U145" s="46">
        <v>0</v>
      </c>
      <c r="V145" s="46">
        <v>43810000</v>
      </c>
      <c r="W145" s="33" t="s">
        <v>1699</v>
      </c>
      <c r="X145" s="23"/>
      <c r="Y145" s="23"/>
    </row>
    <row r="146" spans="1:25" ht="49.5" x14ac:dyDescent="0.25">
      <c r="A146" s="35">
        <v>2023</v>
      </c>
      <c r="B146" s="37">
        <v>146</v>
      </c>
      <c r="C146" s="37" t="s">
        <v>1700</v>
      </c>
      <c r="D146" s="38" t="s">
        <v>364</v>
      </c>
      <c r="E146" s="39" t="s">
        <v>1486</v>
      </c>
      <c r="F146" s="26">
        <v>4381000</v>
      </c>
      <c r="G146" s="50" t="s">
        <v>1947</v>
      </c>
      <c r="H146" s="41">
        <v>44966</v>
      </c>
      <c r="I146" s="41">
        <v>44970</v>
      </c>
      <c r="J146" s="41">
        <v>45272</v>
      </c>
      <c r="K146" s="28" t="s">
        <v>1627</v>
      </c>
      <c r="L146" s="29">
        <v>43807450</v>
      </c>
      <c r="M146" s="32"/>
      <c r="N146" s="24"/>
      <c r="O146" s="24"/>
      <c r="P146" s="24"/>
      <c r="Q146" s="24"/>
      <c r="R146" s="27">
        <v>45272</v>
      </c>
      <c r="S146" s="29">
        <v>43807450</v>
      </c>
      <c r="T146" s="31">
        <v>0</v>
      </c>
      <c r="U146" s="46">
        <v>0</v>
      </c>
      <c r="V146" s="46">
        <v>43807450</v>
      </c>
      <c r="W146" s="33" t="s">
        <v>1701</v>
      </c>
      <c r="X146" s="23"/>
      <c r="Y146" s="23"/>
    </row>
    <row r="147" spans="1:25" ht="66" x14ac:dyDescent="0.25">
      <c r="A147" s="35">
        <v>2023</v>
      </c>
      <c r="B147" s="37">
        <v>147</v>
      </c>
      <c r="C147" s="37" t="s">
        <v>1702</v>
      </c>
      <c r="D147" s="38" t="s">
        <v>320</v>
      </c>
      <c r="E147" s="39" t="s">
        <v>1487</v>
      </c>
      <c r="F147" s="26">
        <v>10300000</v>
      </c>
      <c r="G147" s="50" t="s">
        <v>1948</v>
      </c>
      <c r="H147" s="41">
        <v>44960</v>
      </c>
      <c r="I147" s="41">
        <v>44965</v>
      </c>
      <c r="J147" s="41">
        <v>45206</v>
      </c>
      <c r="K147" s="28" t="s">
        <v>1703</v>
      </c>
      <c r="L147" s="29">
        <v>82400000</v>
      </c>
      <c r="M147" s="32"/>
      <c r="N147" s="24"/>
      <c r="O147" s="24"/>
      <c r="P147" s="24"/>
      <c r="Q147" s="24"/>
      <c r="R147" s="27">
        <v>45206</v>
      </c>
      <c r="S147" s="29">
        <v>82400000</v>
      </c>
      <c r="T147" s="31">
        <v>0</v>
      </c>
      <c r="U147" s="46">
        <v>0</v>
      </c>
      <c r="V147" s="46">
        <v>82400000</v>
      </c>
      <c r="W147" s="33" t="s">
        <v>1704</v>
      </c>
      <c r="X147" s="23"/>
      <c r="Y147" s="23"/>
    </row>
    <row r="148" spans="1:25" ht="66" x14ac:dyDescent="0.25">
      <c r="A148" s="35">
        <v>2023</v>
      </c>
      <c r="B148" s="37">
        <v>148</v>
      </c>
      <c r="C148" s="37" t="s">
        <v>1705</v>
      </c>
      <c r="D148" s="38" t="s">
        <v>1418</v>
      </c>
      <c r="E148" s="39" t="s">
        <v>1488</v>
      </c>
      <c r="F148" s="26">
        <v>6300000</v>
      </c>
      <c r="G148" s="50" t="s">
        <v>1921</v>
      </c>
      <c r="H148" s="41">
        <v>44963</v>
      </c>
      <c r="I148" s="41">
        <v>44966</v>
      </c>
      <c r="J148" s="41">
        <v>44993</v>
      </c>
      <c r="K148" s="28" t="s">
        <v>794</v>
      </c>
      <c r="L148" s="29">
        <v>6300000</v>
      </c>
      <c r="M148" s="32"/>
      <c r="N148" s="24"/>
      <c r="O148" s="24"/>
      <c r="P148" s="24"/>
      <c r="Q148" s="24"/>
      <c r="R148" s="27">
        <v>44993</v>
      </c>
      <c r="S148" s="29">
        <v>6300000</v>
      </c>
      <c r="T148" s="31">
        <v>0</v>
      </c>
      <c r="U148" s="46">
        <v>0</v>
      </c>
      <c r="V148" s="46">
        <v>6300000</v>
      </c>
      <c r="W148" s="33" t="s">
        <v>1706</v>
      </c>
      <c r="X148" s="23"/>
      <c r="Y148" s="23"/>
    </row>
    <row r="149" spans="1:25" ht="49.5" x14ac:dyDescent="0.25">
      <c r="A149" s="35">
        <v>2023</v>
      </c>
      <c r="B149" s="37">
        <v>149</v>
      </c>
      <c r="C149" s="37" t="s">
        <v>1707</v>
      </c>
      <c r="D149" s="38" t="s">
        <v>31</v>
      </c>
      <c r="E149" s="39" t="s">
        <v>1489</v>
      </c>
      <c r="F149" s="26">
        <v>3658513.96875</v>
      </c>
      <c r="G149" s="50" t="s">
        <v>712</v>
      </c>
      <c r="H149" s="41">
        <v>44964</v>
      </c>
      <c r="I149" s="41">
        <v>44966</v>
      </c>
      <c r="J149" s="41">
        <v>45288</v>
      </c>
      <c r="K149" s="28" t="s">
        <v>1665</v>
      </c>
      <c r="L149" s="29">
        <v>39024149</v>
      </c>
      <c r="M149" s="32"/>
      <c r="N149" s="24"/>
      <c r="O149" s="24"/>
      <c r="P149" s="24"/>
      <c r="Q149" s="24"/>
      <c r="R149" s="27">
        <v>45288</v>
      </c>
      <c r="S149" s="29">
        <v>39024149</v>
      </c>
      <c r="T149" s="31">
        <v>0</v>
      </c>
      <c r="U149" s="46">
        <v>0</v>
      </c>
      <c r="V149" s="46">
        <v>39024149</v>
      </c>
      <c r="W149" s="33" t="s">
        <v>1708</v>
      </c>
      <c r="X149" s="23"/>
      <c r="Y149" s="23"/>
    </row>
    <row r="150" spans="1:25" ht="82.5" x14ac:dyDescent="0.25">
      <c r="A150" s="35">
        <v>2023</v>
      </c>
      <c r="B150" s="37">
        <v>150</v>
      </c>
      <c r="C150" s="37" t="s">
        <v>1709</v>
      </c>
      <c r="D150" s="38" t="s">
        <v>1710</v>
      </c>
      <c r="E150" s="39" t="s">
        <v>1490</v>
      </c>
      <c r="F150" s="26">
        <v>4380745.0318471333</v>
      </c>
      <c r="G150" s="50" t="s">
        <v>1949</v>
      </c>
      <c r="H150" s="41">
        <v>44963</v>
      </c>
      <c r="I150" s="41">
        <v>44966</v>
      </c>
      <c r="J150" s="41">
        <v>45282</v>
      </c>
      <c r="K150" s="28" t="s">
        <v>1633</v>
      </c>
      <c r="L150" s="29">
        <v>45851798</v>
      </c>
      <c r="M150" s="32"/>
      <c r="N150" s="24"/>
      <c r="O150" s="24"/>
      <c r="P150" s="24"/>
      <c r="Q150" s="24"/>
      <c r="R150" s="27">
        <v>45282</v>
      </c>
      <c r="S150" s="29">
        <v>45851798</v>
      </c>
      <c r="T150" s="31">
        <v>0</v>
      </c>
      <c r="U150" s="46">
        <v>0</v>
      </c>
      <c r="V150" s="46">
        <v>45851798</v>
      </c>
      <c r="W150" s="33" t="s">
        <v>1711</v>
      </c>
      <c r="X150" s="23"/>
      <c r="Y150" s="23"/>
    </row>
    <row r="151" spans="1:25" ht="82.5" x14ac:dyDescent="0.25">
      <c r="A151" s="35">
        <v>2023</v>
      </c>
      <c r="B151" s="37">
        <v>151</v>
      </c>
      <c r="C151" s="37" t="s">
        <v>1712</v>
      </c>
      <c r="D151" s="38" t="s">
        <v>1713</v>
      </c>
      <c r="E151" s="39" t="s">
        <v>1491</v>
      </c>
      <c r="F151" s="26">
        <v>7999999.96875</v>
      </c>
      <c r="G151" s="50" t="s">
        <v>1950</v>
      </c>
      <c r="H151" s="41">
        <v>44964</v>
      </c>
      <c r="I151" s="41">
        <v>44967</v>
      </c>
      <c r="J151" s="41">
        <v>45289</v>
      </c>
      <c r="K151" s="28" t="s">
        <v>1665</v>
      </c>
      <c r="L151" s="29">
        <v>85333333</v>
      </c>
      <c r="M151" s="32"/>
      <c r="N151" s="24"/>
      <c r="O151" s="24"/>
      <c r="P151" s="24"/>
      <c r="Q151" s="24"/>
      <c r="R151" s="27">
        <v>45289</v>
      </c>
      <c r="S151" s="29">
        <v>85333333</v>
      </c>
      <c r="T151" s="31">
        <v>0</v>
      </c>
      <c r="U151" s="46">
        <v>0</v>
      </c>
      <c r="V151" s="46">
        <v>85333333</v>
      </c>
      <c r="W151" s="33" t="s">
        <v>1714</v>
      </c>
      <c r="X151" s="23"/>
      <c r="Y151" s="23"/>
    </row>
    <row r="152" spans="1:25" ht="49.5" x14ac:dyDescent="0.25">
      <c r="A152" s="35">
        <v>2023</v>
      </c>
      <c r="B152" s="37">
        <v>152</v>
      </c>
      <c r="C152" s="37" t="s">
        <v>1715</v>
      </c>
      <c r="D152" s="38" t="s">
        <v>83</v>
      </c>
      <c r="E152" s="39" t="s">
        <v>1492</v>
      </c>
      <c r="F152" s="26">
        <v>2799999.9375</v>
      </c>
      <c r="G152" s="50" t="s">
        <v>736</v>
      </c>
      <c r="H152" s="41">
        <v>44964</v>
      </c>
      <c r="I152" s="41">
        <v>44966</v>
      </c>
      <c r="J152" s="41">
        <v>45288</v>
      </c>
      <c r="K152" s="28" t="s">
        <v>1665</v>
      </c>
      <c r="L152" s="29">
        <v>29866666</v>
      </c>
      <c r="M152" s="32"/>
      <c r="N152" s="24"/>
      <c r="O152" s="24"/>
      <c r="P152" s="24"/>
      <c r="Q152" s="24"/>
      <c r="R152" s="27">
        <v>45288</v>
      </c>
      <c r="S152" s="29">
        <v>29866666</v>
      </c>
      <c r="T152" s="31">
        <v>0</v>
      </c>
      <c r="U152" s="46">
        <v>0</v>
      </c>
      <c r="V152" s="46">
        <v>29866666</v>
      </c>
      <c r="W152" s="33" t="s">
        <v>1716</v>
      </c>
      <c r="X152" s="23"/>
      <c r="Y152" s="23"/>
    </row>
    <row r="153" spans="1:25" ht="49.5" x14ac:dyDescent="0.25">
      <c r="A153" s="35">
        <v>2023</v>
      </c>
      <c r="B153" s="37">
        <v>153</v>
      </c>
      <c r="C153" s="37" t="s">
        <v>1717</v>
      </c>
      <c r="D153" s="38" t="s">
        <v>634</v>
      </c>
      <c r="E153" s="39" t="s">
        <v>1493</v>
      </c>
      <c r="F153" s="26">
        <v>2799999.9375</v>
      </c>
      <c r="G153" s="50" t="s">
        <v>737</v>
      </c>
      <c r="H153" s="41">
        <v>44964</v>
      </c>
      <c r="I153" s="41">
        <v>44966</v>
      </c>
      <c r="J153" s="41">
        <v>45288</v>
      </c>
      <c r="K153" s="28" t="s">
        <v>1665</v>
      </c>
      <c r="L153" s="29">
        <v>29866666</v>
      </c>
      <c r="M153" s="32"/>
      <c r="N153" s="24"/>
      <c r="O153" s="24"/>
      <c r="P153" s="24"/>
      <c r="Q153" s="24"/>
      <c r="R153" s="27">
        <v>45288</v>
      </c>
      <c r="S153" s="29">
        <v>29866666</v>
      </c>
      <c r="T153" s="31">
        <v>0</v>
      </c>
      <c r="U153" s="46">
        <v>0</v>
      </c>
      <c r="V153" s="46">
        <v>29866666</v>
      </c>
      <c r="W153" s="33" t="s">
        <v>1718</v>
      </c>
      <c r="X153" s="23"/>
      <c r="Y153" s="23"/>
    </row>
    <row r="154" spans="1:25" ht="66" x14ac:dyDescent="0.25">
      <c r="A154" s="35">
        <v>2023</v>
      </c>
      <c r="B154" s="37">
        <v>154</v>
      </c>
      <c r="C154" s="37" t="s">
        <v>1719</v>
      </c>
      <c r="D154" s="38" t="s">
        <v>130</v>
      </c>
      <c r="E154" s="39" t="s">
        <v>1494</v>
      </c>
      <c r="F154" s="26">
        <v>2332550</v>
      </c>
      <c r="G154" s="50" t="s">
        <v>1921</v>
      </c>
      <c r="H154" s="41">
        <v>44963</v>
      </c>
      <c r="I154" s="41">
        <v>44977</v>
      </c>
      <c r="J154" s="41">
        <v>45252</v>
      </c>
      <c r="K154" s="28" t="s">
        <v>1322</v>
      </c>
      <c r="L154" s="29">
        <v>22159225</v>
      </c>
      <c r="M154" s="32"/>
      <c r="N154" s="24"/>
      <c r="O154" s="24"/>
      <c r="P154" s="24"/>
      <c r="Q154" s="24"/>
      <c r="R154" s="27">
        <v>45252</v>
      </c>
      <c r="S154" s="29">
        <v>22159225</v>
      </c>
      <c r="T154" s="31">
        <v>0</v>
      </c>
      <c r="U154" s="46">
        <v>0</v>
      </c>
      <c r="V154" s="46">
        <v>22159225</v>
      </c>
      <c r="W154" s="33" t="s">
        <v>1720</v>
      </c>
      <c r="X154" s="23"/>
      <c r="Y154" s="23"/>
    </row>
    <row r="155" spans="1:25" ht="66" x14ac:dyDescent="0.25">
      <c r="A155" s="35">
        <v>2023</v>
      </c>
      <c r="B155" s="37">
        <v>155</v>
      </c>
      <c r="C155" s="37" t="s">
        <v>1721</v>
      </c>
      <c r="D155" s="38" t="s">
        <v>131</v>
      </c>
      <c r="E155" s="39" t="s">
        <v>1495</v>
      </c>
      <c r="F155" s="26">
        <v>2332550</v>
      </c>
      <c r="G155" s="50" t="s">
        <v>1921</v>
      </c>
      <c r="H155" s="41">
        <v>44963</v>
      </c>
      <c r="I155" s="41">
        <v>44977</v>
      </c>
      <c r="J155" s="41">
        <v>45252</v>
      </c>
      <c r="K155" s="28" t="s">
        <v>1322</v>
      </c>
      <c r="L155" s="29">
        <v>22159225</v>
      </c>
      <c r="M155" s="32"/>
      <c r="N155" s="24"/>
      <c r="O155" s="24"/>
      <c r="P155" s="24"/>
      <c r="Q155" s="24"/>
      <c r="R155" s="27">
        <v>45252</v>
      </c>
      <c r="S155" s="29">
        <v>22159225</v>
      </c>
      <c r="T155" s="31">
        <v>0</v>
      </c>
      <c r="U155" s="46">
        <v>0</v>
      </c>
      <c r="V155" s="46">
        <v>22159225</v>
      </c>
      <c r="W155" s="33" t="s">
        <v>1722</v>
      </c>
      <c r="X155" s="23"/>
      <c r="Y155" s="23"/>
    </row>
    <row r="156" spans="1:25" ht="66" x14ac:dyDescent="0.25">
      <c r="A156" s="35">
        <v>2023</v>
      </c>
      <c r="B156" s="37">
        <v>156</v>
      </c>
      <c r="C156" s="37" t="s">
        <v>1723</v>
      </c>
      <c r="D156" s="38" t="s">
        <v>187</v>
      </c>
      <c r="E156" s="39" t="s">
        <v>1496</v>
      </c>
      <c r="F156" s="26">
        <v>6695000.0000000009</v>
      </c>
      <c r="G156" s="50" t="s">
        <v>1951</v>
      </c>
      <c r="H156" s="41">
        <v>44964</v>
      </c>
      <c r="I156" s="41">
        <v>44965</v>
      </c>
      <c r="J156" s="41">
        <v>45258</v>
      </c>
      <c r="K156" s="28" t="s">
        <v>1724</v>
      </c>
      <c r="L156" s="29">
        <v>64941500</v>
      </c>
      <c r="M156" s="32"/>
      <c r="N156" s="24"/>
      <c r="O156" s="24"/>
      <c r="P156" s="24"/>
      <c r="Q156" s="24"/>
      <c r="R156" s="27">
        <v>45258</v>
      </c>
      <c r="S156" s="29">
        <v>64941500</v>
      </c>
      <c r="T156" s="31">
        <v>0</v>
      </c>
      <c r="U156" s="46">
        <v>0</v>
      </c>
      <c r="V156" s="46">
        <v>64941500</v>
      </c>
      <c r="W156" s="33" t="s">
        <v>1725</v>
      </c>
      <c r="X156" s="23"/>
      <c r="Y156" s="23"/>
    </row>
    <row r="157" spans="1:25" ht="66" x14ac:dyDescent="0.25">
      <c r="A157" s="35">
        <v>2023</v>
      </c>
      <c r="B157" s="37">
        <v>157</v>
      </c>
      <c r="C157" s="37" t="s">
        <v>1726</v>
      </c>
      <c r="D157" s="38" t="s">
        <v>146</v>
      </c>
      <c r="E157" s="39" t="s">
        <v>1497</v>
      </c>
      <c r="F157" s="26">
        <v>7570500</v>
      </c>
      <c r="G157" s="50" t="s">
        <v>1952</v>
      </c>
      <c r="H157" s="41">
        <v>44965</v>
      </c>
      <c r="I157" s="41">
        <v>44970</v>
      </c>
      <c r="J157" s="41">
        <v>45272</v>
      </c>
      <c r="K157" s="28" t="s">
        <v>536</v>
      </c>
      <c r="L157" s="29">
        <v>75705000</v>
      </c>
      <c r="M157" s="32"/>
      <c r="N157" s="24"/>
      <c r="O157" s="24"/>
      <c r="P157" s="24"/>
      <c r="Q157" s="24"/>
      <c r="R157" s="27">
        <v>45272</v>
      </c>
      <c r="S157" s="29">
        <v>75705000</v>
      </c>
      <c r="T157" s="31">
        <v>0</v>
      </c>
      <c r="U157" s="46">
        <v>0</v>
      </c>
      <c r="V157" s="46">
        <v>75705000</v>
      </c>
      <c r="W157" s="33" t="s">
        <v>1727</v>
      </c>
      <c r="X157" s="23"/>
      <c r="Y157" s="23"/>
    </row>
    <row r="158" spans="1:25" ht="66" x14ac:dyDescent="0.25">
      <c r="A158" s="35">
        <v>2023</v>
      </c>
      <c r="B158" s="37">
        <v>158</v>
      </c>
      <c r="C158" s="37" t="s">
        <v>1728</v>
      </c>
      <c r="D158" s="38" t="s">
        <v>132</v>
      </c>
      <c r="E158" s="39" t="s">
        <v>1498</v>
      </c>
      <c r="F158" s="26">
        <v>2332550</v>
      </c>
      <c r="G158" s="50" t="s">
        <v>1921</v>
      </c>
      <c r="H158" s="41">
        <v>44964</v>
      </c>
      <c r="I158" s="41">
        <v>44971</v>
      </c>
      <c r="J158" s="41">
        <v>45258</v>
      </c>
      <c r="K158" s="28" t="s">
        <v>1322</v>
      </c>
      <c r="L158" s="29">
        <v>22159225</v>
      </c>
      <c r="M158" s="32"/>
      <c r="N158" s="24"/>
      <c r="O158" s="24"/>
      <c r="P158" s="24"/>
      <c r="Q158" s="24"/>
      <c r="R158" s="27">
        <v>45258</v>
      </c>
      <c r="S158" s="29">
        <v>22159225</v>
      </c>
      <c r="T158" s="31">
        <v>0</v>
      </c>
      <c r="U158" s="46">
        <v>0</v>
      </c>
      <c r="V158" s="46">
        <v>22159225</v>
      </c>
      <c r="W158" s="33" t="s">
        <v>1729</v>
      </c>
      <c r="X158" s="23"/>
      <c r="Y158" s="23"/>
    </row>
    <row r="159" spans="1:25" ht="66" x14ac:dyDescent="0.25">
      <c r="A159" s="35">
        <v>2023</v>
      </c>
      <c r="B159" s="37">
        <v>159</v>
      </c>
      <c r="C159" s="37" t="s">
        <v>1730</v>
      </c>
      <c r="D159" s="38" t="s">
        <v>156</v>
      </c>
      <c r="E159" s="39" t="s">
        <v>1499</v>
      </c>
      <c r="F159" s="26">
        <v>6079500</v>
      </c>
      <c r="G159" s="50" t="s">
        <v>1953</v>
      </c>
      <c r="H159" s="41">
        <v>44964</v>
      </c>
      <c r="I159" s="41">
        <v>44966</v>
      </c>
      <c r="J159" s="41">
        <v>45268</v>
      </c>
      <c r="K159" s="28" t="s">
        <v>536</v>
      </c>
      <c r="L159" s="29">
        <v>60795000</v>
      </c>
      <c r="M159" s="32"/>
      <c r="N159" s="24"/>
      <c r="O159" s="24"/>
      <c r="P159" s="24"/>
      <c r="Q159" s="24"/>
      <c r="R159" s="27">
        <v>45268</v>
      </c>
      <c r="S159" s="29">
        <v>60795000</v>
      </c>
      <c r="T159" s="31">
        <v>0</v>
      </c>
      <c r="U159" s="46">
        <v>0</v>
      </c>
      <c r="V159" s="46">
        <v>60795000</v>
      </c>
      <c r="W159" s="33" t="s">
        <v>1731</v>
      </c>
      <c r="X159" s="23"/>
      <c r="Y159" s="23"/>
    </row>
    <row r="160" spans="1:25" ht="66" x14ac:dyDescent="0.25">
      <c r="A160" s="35">
        <v>2023</v>
      </c>
      <c r="B160" s="37">
        <v>160</v>
      </c>
      <c r="C160" s="37" t="s">
        <v>1732</v>
      </c>
      <c r="D160" s="38" t="s">
        <v>254</v>
      </c>
      <c r="E160" s="39" t="s">
        <v>1500</v>
      </c>
      <c r="F160" s="26">
        <v>6079500</v>
      </c>
      <c r="G160" s="50" t="s">
        <v>1954</v>
      </c>
      <c r="H160" s="41">
        <v>44964</v>
      </c>
      <c r="I160" s="41">
        <v>44967</v>
      </c>
      <c r="J160" s="41">
        <v>45269</v>
      </c>
      <c r="K160" s="28" t="s">
        <v>536</v>
      </c>
      <c r="L160" s="29">
        <v>60795000</v>
      </c>
      <c r="M160" s="32"/>
      <c r="N160" s="24"/>
      <c r="O160" s="24"/>
      <c r="P160" s="24"/>
      <c r="Q160" s="24"/>
      <c r="R160" s="27">
        <v>45269</v>
      </c>
      <c r="S160" s="29">
        <v>60795000</v>
      </c>
      <c r="T160" s="31">
        <v>0</v>
      </c>
      <c r="U160" s="46">
        <v>0</v>
      </c>
      <c r="V160" s="46">
        <v>60795000</v>
      </c>
      <c r="W160" s="33" t="s">
        <v>1733</v>
      </c>
      <c r="X160" s="23"/>
      <c r="Y160" s="23"/>
    </row>
    <row r="161" spans="1:25" ht="49.5" x14ac:dyDescent="0.25">
      <c r="A161" s="35">
        <v>2023</v>
      </c>
      <c r="B161" s="37">
        <v>161</v>
      </c>
      <c r="C161" s="37" t="s">
        <v>1734</v>
      </c>
      <c r="D161" s="38" t="s">
        <v>174</v>
      </c>
      <c r="E161" s="39" t="s">
        <v>1501</v>
      </c>
      <c r="F161" s="26">
        <v>3319800</v>
      </c>
      <c r="G161" s="50" t="s">
        <v>1955</v>
      </c>
      <c r="H161" s="41">
        <v>44964</v>
      </c>
      <c r="I161" s="41">
        <v>44966</v>
      </c>
      <c r="J161" s="41">
        <v>45268</v>
      </c>
      <c r="K161" s="28" t="s">
        <v>536</v>
      </c>
      <c r="L161" s="29">
        <v>33198000</v>
      </c>
      <c r="M161" s="32"/>
      <c r="N161" s="24"/>
      <c r="O161" s="24"/>
      <c r="P161" s="24"/>
      <c r="Q161" s="24"/>
      <c r="R161" s="27">
        <v>45268</v>
      </c>
      <c r="S161" s="29">
        <v>33198000</v>
      </c>
      <c r="T161" s="31">
        <v>0</v>
      </c>
      <c r="U161" s="46">
        <v>0</v>
      </c>
      <c r="V161" s="46">
        <v>33198000</v>
      </c>
      <c r="W161" s="33" t="s">
        <v>1735</v>
      </c>
      <c r="X161" s="23"/>
      <c r="Y161" s="23"/>
    </row>
    <row r="162" spans="1:25" ht="49.5" x14ac:dyDescent="0.25">
      <c r="A162" s="35">
        <v>2023</v>
      </c>
      <c r="B162" s="37">
        <v>162</v>
      </c>
      <c r="C162" s="37" t="s">
        <v>1736</v>
      </c>
      <c r="D162" s="38" t="s">
        <v>125</v>
      </c>
      <c r="E162" s="39" t="s">
        <v>1502</v>
      </c>
      <c r="F162" s="26">
        <v>3319800</v>
      </c>
      <c r="G162" s="50" t="s">
        <v>1956</v>
      </c>
      <c r="H162" s="41">
        <v>44964</v>
      </c>
      <c r="I162" s="41">
        <v>44966</v>
      </c>
      <c r="J162" s="41">
        <v>45268</v>
      </c>
      <c r="K162" s="28" t="s">
        <v>536</v>
      </c>
      <c r="L162" s="29">
        <v>33198000</v>
      </c>
      <c r="M162" s="32"/>
      <c r="N162" s="24"/>
      <c r="O162" s="24"/>
      <c r="P162" s="24"/>
      <c r="Q162" s="24"/>
      <c r="R162" s="27">
        <v>45268</v>
      </c>
      <c r="S162" s="29">
        <v>33198000</v>
      </c>
      <c r="T162" s="31">
        <v>0</v>
      </c>
      <c r="U162" s="46">
        <v>0</v>
      </c>
      <c r="V162" s="46">
        <v>33198000</v>
      </c>
      <c r="W162" s="33" t="s">
        <v>1737</v>
      </c>
      <c r="X162" s="23"/>
      <c r="Y162" s="23"/>
    </row>
    <row r="163" spans="1:25" ht="66" x14ac:dyDescent="0.25">
      <c r="A163" s="35">
        <v>2023</v>
      </c>
      <c r="B163" s="37">
        <v>163</v>
      </c>
      <c r="C163" s="37" t="s">
        <v>1738</v>
      </c>
      <c r="D163" s="38" t="s">
        <v>46</v>
      </c>
      <c r="E163" s="39" t="s">
        <v>1503</v>
      </c>
      <c r="F163" s="26">
        <v>6000000</v>
      </c>
      <c r="G163" s="50" t="s">
        <v>711</v>
      </c>
      <c r="H163" s="41">
        <v>44966</v>
      </c>
      <c r="I163" s="41">
        <v>44967</v>
      </c>
      <c r="J163" s="41">
        <v>45290</v>
      </c>
      <c r="K163" s="28" t="s">
        <v>1665</v>
      </c>
      <c r="L163" s="29">
        <v>64000000</v>
      </c>
      <c r="M163" s="32"/>
      <c r="N163" s="24"/>
      <c r="O163" s="24"/>
      <c r="P163" s="24"/>
      <c r="Q163" s="24"/>
      <c r="R163" s="27">
        <v>45290</v>
      </c>
      <c r="S163" s="29">
        <v>64000000</v>
      </c>
      <c r="T163" s="31">
        <v>0</v>
      </c>
      <c r="U163" s="46">
        <v>0</v>
      </c>
      <c r="V163" s="46">
        <v>64000000</v>
      </c>
      <c r="W163" s="33" t="s">
        <v>1739</v>
      </c>
      <c r="X163" s="23"/>
      <c r="Y163" s="23"/>
    </row>
    <row r="164" spans="1:25" ht="49.5" x14ac:dyDescent="0.25">
      <c r="A164" s="35">
        <v>2023</v>
      </c>
      <c r="B164" s="37">
        <v>164</v>
      </c>
      <c r="C164" s="37" t="s">
        <v>1740</v>
      </c>
      <c r="D164" s="38" t="s">
        <v>264</v>
      </c>
      <c r="E164" s="39" t="s">
        <v>1504</v>
      </c>
      <c r="F164" s="26">
        <v>5446779.9375</v>
      </c>
      <c r="G164" s="50" t="s">
        <v>1957</v>
      </c>
      <c r="H164" s="41">
        <v>44964</v>
      </c>
      <c r="I164" s="41">
        <v>44965</v>
      </c>
      <c r="J164" s="41">
        <v>45287</v>
      </c>
      <c r="K164" s="28" t="s">
        <v>1665</v>
      </c>
      <c r="L164" s="29">
        <v>58098986</v>
      </c>
      <c r="M164" s="32"/>
      <c r="N164" s="24"/>
      <c r="O164" s="24"/>
      <c r="P164" s="24"/>
      <c r="Q164" s="24"/>
      <c r="R164" s="27">
        <v>45287</v>
      </c>
      <c r="S164" s="29">
        <v>58098986</v>
      </c>
      <c r="T164" s="31">
        <v>0</v>
      </c>
      <c r="U164" s="46">
        <v>0</v>
      </c>
      <c r="V164" s="46">
        <v>58098986</v>
      </c>
      <c r="W164" s="33" t="s">
        <v>1741</v>
      </c>
      <c r="X164" s="23"/>
      <c r="Y164" s="23"/>
    </row>
    <row r="165" spans="1:25" ht="66" x14ac:dyDescent="0.25">
      <c r="A165" s="35">
        <v>2023</v>
      </c>
      <c r="B165" s="37">
        <v>165</v>
      </c>
      <c r="C165" s="37" t="s">
        <v>1742</v>
      </c>
      <c r="D165" s="38" t="s">
        <v>199</v>
      </c>
      <c r="E165" s="39" t="s">
        <v>1505</v>
      </c>
      <c r="F165" s="26">
        <v>8400000</v>
      </c>
      <c r="G165" s="50" t="s">
        <v>1958</v>
      </c>
      <c r="H165" s="41">
        <v>44970</v>
      </c>
      <c r="I165" s="41">
        <v>44973</v>
      </c>
      <c r="J165" s="41">
        <v>45291</v>
      </c>
      <c r="K165" s="28" t="s">
        <v>1665</v>
      </c>
      <c r="L165" s="29">
        <v>89600000</v>
      </c>
      <c r="M165" s="32"/>
      <c r="N165" s="24"/>
      <c r="O165" s="24"/>
      <c r="P165" s="24"/>
      <c r="Q165" s="24"/>
      <c r="R165" s="27">
        <v>45291</v>
      </c>
      <c r="S165" s="29">
        <v>89600000</v>
      </c>
      <c r="T165" s="31">
        <v>0</v>
      </c>
      <c r="U165" s="46">
        <v>0</v>
      </c>
      <c r="V165" s="46">
        <v>89600000</v>
      </c>
      <c r="W165" s="33" t="s">
        <v>1743</v>
      </c>
      <c r="X165" s="23"/>
      <c r="Y165" s="23"/>
    </row>
    <row r="166" spans="1:25" ht="49.5" x14ac:dyDescent="0.25">
      <c r="A166" s="35">
        <v>2023</v>
      </c>
      <c r="B166" s="37">
        <v>166</v>
      </c>
      <c r="C166" s="37" t="s">
        <v>1744</v>
      </c>
      <c r="D166" s="38" t="s">
        <v>178</v>
      </c>
      <c r="E166" s="39" t="s">
        <v>1506</v>
      </c>
      <c r="F166" s="26">
        <v>4400000</v>
      </c>
      <c r="G166" s="50" t="s">
        <v>1959</v>
      </c>
      <c r="H166" s="41">
        <v>44964</v>
      </c>
      <c r="I166" s="41">
        <v>44966</v>
      </c>
      <c r="J166" s="41">
        <v>45085</v>
      </c>
      <c r="K166" s="28" t="s">
        <v>545</v>
      </c>
      <c r="L166" s="29">
        <v>17600000</v>
      </c>
      <c r="M166" s="32"/>
      <c r="N166" s="24"/>
      <c r="O166" s="24"/>
      <c r="P166" s="24"/>
      <c r="Q166" s="24"/>
      <c r="R166" s="27">
        <v>45085</v>
      </c>
      <c r="S166" s="29">
        <v>17600000</v>
      </c>
      <c r="T166" s="31">
        <v>0</v>
      </c>
      <c r="U166" s="46">
        <v>0</v>
      </c>
      <c r="V166" s="46">
        <v>17600000</v>
      </c>
      <c r="W166" s="33" t="s">
        <v>1745</v>
      </c>
      <c r="X166" s="23"/>
      <c r="Y166" s="23"/>
    </row>
    <row r="167" spans="1:25" ht="66" x14ac:dyDescent="0.25">
      <c r="A167" s="35">
        <v>2023</v>
      </c>
      <c r="B167" s="37">
        <v>167</v>
      </c>
      <c r="C167" s="37" t="s">
        <v>1746</v>
      </c>
      <c r="D167" s="38" t="s">
        <v>1419</v>
      </c>
      <c r="E167" s="39" t="s">
        <v>1507</v>
      </c>
      <c r="F167" s="26">
        <v>3285700</v>
      </c>
      <c r="G167" s="50" t="s">
        <v>1921</v>
      </c>
      <c r="H167" s="41">
        <v>44964</v>
      </c>
      <c r="I167" s="41">
        <v>44966</v>
      </c>
      <c r="J167" s="41">
        <v>45283</v>
      </c>
      <c r="K167" s="28" t="s">
        <v>792</v>
      </c>
      <c r="L167" s="29">
        <v>34499850</v>
      </c>
      <c r="M167" s="32"/>
      <c r="N167" s="24"/>
      <c r="O167" s="24"/>
      <c r="P167" s="24"/>
      <c r="Q167" s="24"/>
      <c r="R167" s="27">
        <v>45283</v>
      </c>
      <c r="S167" s="29">
        <v>34499850</v>
      </c>
      <c r="T167" s="31">
        <v>0</v>
      </c>
      <c r="U167" s="46">
        <v>0</v>
      </c>
      <c r="V167" s="46">
        <v>34499850</v>
      </c>
      <c r="W167" s="33" t="s">
        <v>1747</v>
      </c>
      <c r="X167" s="23"/>
      <c r="Y167" s="23"/>
    </row>
    <row r="168" spans="1:25" ht="49.5" x14ac:dyDescent="0.25">
      <c r="A168" s="35">
        <v>2023</v>
      </c>
      <c r="B168" s="37">
        <v>168</v>
      </c>
      <c r="C168" s="37" t="s">
        <v>1748</v>
      </c>
      <c r="D168" s="38" t="s">
        <v>418</v>
      </c>
      <c r="E168" s="39" t="s">
        <v>1508</v>
      </c>
      <c r="F168" s="26">
        <v>2799999.9375</v>
      </c>
      <c r="G168" s="50" t="s">
        <v>751</v>
      </c>
      <c r="H168" s="41">
        <v>44964</v>
      </c>
      <c r="I168" s="41">
        <v>44972</v>
      </c>
      <c r="J168" s="41">
        <v>45291</v>
      </c>
      <c r="K168" s="28" t="s">
        <v>1665</v>
      </c>
      <c r="L168" s="29">
        <v>29866666</v>
      </c>
      <c r="M168" s="32"/>
      <c r="N168" s="24"/>
      <c r="O168" s="24"/>
      <c r="P168" s="24"/>
      <c r="Q168" s="24"/>
      <c r="R168" s="27">
        <v>45291</v>
      </c>
      <c r="S168" s="29">
        <v>29866666</v>
      </c>
      <c r="T168" s="31">
        <v>0</v>
      </c>
      <c r="U168" s="46">
        <v>0</v>
      </c>
      <c r="V168" s="46">
        <v>29866666</v>
      </c>
      <c r="W168" s="33" t="s">
        <v>1749</v>
      </c>
      <c r="X168" s="23"/>
      <c r="Y168" s="23"/>
    </row>
    <row r="169" spans="1:25" ht="49.5" x14ac:dyDescent="0.25">
      <c r="A169" s="35">
        <v>2023</v>
      </c>
      <c r="B169" s="37">
        <v>169</v>
      </c>
      <c r="C169" s="37" t="s">
        <v>1750</v>
      </c>
      <c r="D169" s="38" t="s">
        <v>140</v>
      </c>
      <c r="E169" s="39" t="s">
        <v>1509</v>
      </c>
      <c r="F169" s="26">
        <v>3319800</v>
      </c>
      <c r="G169" s="50" t="s">
        <v>1960</v>
      </c>
      <c r="H169" s="41">
        <v>44964</v>
      </c>
      <c r="I169" s="41">
        <v>44966</v>
      </c>
      <c r="J169" s="41">
        <v>45268</v>
      </c>
      <c r="K169" s="28" t="s">
        <v>536</v>
      </c>
      <c r="L169" s="29">
        <v>33198000</v>
      </c>
      <c r="M169" s="32"/>
      <c r="N169" s="24"/>
      <c r="O169" s="24"/>
      <c r="P169" s="24"/>
      <c r="Q169" s="24"/>
      <c r="R169" s="27">
        <v>45268</v>
      </c>
      <c r="S169" s="29">
        <v>33198000</v>
      </c>
      <c r="T169" s="31">
        <v>0</v>
      </c>
      <c r="U169" s="46">
        <v>0</v>
      </c>
      <c r="V169" s="46">
        <v>33198000</v>
      </c>
      <c r="W169" s="33" t="s">
        <v>1751</v>
      </c>
      <c r="X169" s="23"/>
      <c r="Y169" s="23"/>
    </row>
    <row r="170" spans="1:25" ht="49.5" x14ac:dyDescent="0.25">
      <c r="A170" s="35">
        <v>2023</v>
      </c>
      <c r="B170" s="37">
        <v>170</v>
      </c>
      <c r="C170" s="37" t="s">
        <v>1752</v>
      </c>
      <c r="D170" s="38" t="s">
        <v>139</v>
      </c>
      <c r="E170" s="39" t="s">
        <v>1510</v>
      </c>
      <c r="F170" s="26">
        <v>3319800</v>
      </c>
      <c r="G170" s="50" t="s">
        <v>1961</v>
      </c>
      <c r="H170" s="41">
        <v>44964</v>
      </c>
      <c r="I170" s="41">
        <v>44966</v>
      </c>
      <c r="J170" s="41">
        <v>45268</v>
      </c>
      <c r="K170" s="28" t="s">
        <v>536</v>
      </c>
      <c r="L170" s="29">
        <v>33198000</v>
      </c>
      <c r="M170" s="32"/>
      <c r="N170" s="24"/>
      <c r="O170" s="24"/>
      <c r="P170" s="24"/>
      <c r="Q170" s="24"/>
      <c r="R170" s="27">
        <v>45268</v>
      </c>
      <c r="S170" s="29">
        <v>33198000</v>
      </c>
      <c r="T170" s="31">
        <v>0</v>
      </c>
      <c r="U170" s="46">
        <v>0</v>
      </c>
      <c r="V170" s="46">
        <v>33198000</v>
      </c>
      <c r="W170" s="33" t="s">
        <v>1753</v>
      </c>
      <c r="X170" s="23"/>
      <c r="Y170" s="23"/>
    </row>
    <row r="171" spans="1:25" ht="66" x14ac:dyDescent="0.25">
      <c r="A171" s="35">
        <v>2023</v>
      </c>
      <c r="B171" s="37">
        <v>171</v>
      </c>
      <c r="C171" s="37" t="s">
        <v>1754</v>
      </c>
      <c r="D171" s="38" t="s">
        <v>1755</v>
      </c>
      <c r="E171" s="39" t="s">
        <v>1511</v>
      </c>
      <c r="F171" s="26">
        <v>6079500</v>
      </c>
      <c r="G171" s="50" t="s">
        <v>1962</v>
      </c>
      <c r="H171" s="41">
        <v>44965</v>
      </c>
      <c r="I171" s="41">
        <v>44972</v>
      </c>
      <c r="J171" s="41">
        <v>45274</v>
      </c>
      <c r="K171" s="28" t="s">
        <v>536</v>
      </c>
      <c r="L171" s="29">
        <v>60795000</v>
      </c>
      <c r="M171" s="32"/>
      <c r="N171" s="24"/>
      <c r="O171" s="24"/>
      <c r="P171" s="24"/>
      <c r="Q171" s="24"/>
      <c r="R171" s="27">
        <v>45274</v>
      </c>
      <c r="S171" s="29">
        <v>60795000</v>
      </c>
      <c r="T171" s="31">
        <v>0</v>
      </c>
      <c r="U171" s="46">
        <v>0</v>
      </c>
      <c r="V171" s="46">
        <v>60795000</v>
      </c>
      <c r="W171" s="33" t="s">
        <v>1756</v>
      </c>
      <c r="X171" s="23"/>
      <c r="Y171" s="23"/>
    </row>
    <row r="172" spans="1:25" ht="66" x14ac:dyDescent="0.25">
      <c r="A172" s="35">
        <v>2023</v>
      </c>
      <c r="B172" s="37">
        <v>172</v>
      </c>
      <c r="C172" s="37" t="s">
        <v>1757</v>
      </c>
      <c r="D172" s="38" t="s">
        <v>175</v>
      </c>
      <c r="E172" s="39" t="s">
        <v>1512</v>
      </c>
      <c r="F172" s="26">
        <v>6079500</v>
      </c>
      <c r="G172" s="50" t="s">
        <v>1963</v>
      </c>
      <c r="H172" s="41">
        <v>44964</v>
      </c>
      <c r="I172" s="41">
        <v>44967</v>
      </c>
      <c r="J172" s="41">
        <v>45269</v>
      </c>
      <c r="K172" s="28" t="s">
        <v>536</v>
      </c>
      <c r="L172" s="29">
        <v>60795000</v>
      </c>
      <c r="M172" s="32"/>
      <c r="N172" s="24"/>
      <c r="O172" s="24"/>
      <c r="P172" s="24"/>
      <c r="Q172" s="24"/>
      <c r="R172" s="27">
        <v>45269</v>
      </c>
      <c r="S172" s="29">
        <v>60795000</v>
      </c>
      <c r="T172" s="31">
        <v>0</v>
      </c>
      <c r="U172" s="46">
        <v>0</v>
      </c>
      <c r="V172" s="46">
        <v>60795000</v>
      </c>
      <c r="W172" s="33" t="s">
        <v>1758</v>
      </c>
      <c r="X172" s="23"/>
      <c r="Y172" s="23"/>
    </row>
    <row r="173" spans="1:25" ht="66" x14ac:dyDescent="0.25">
      <c r="A173" s="35">
        <v>2023</v>
      </c>
      <c r="B173" s="37">
        <v>173</v>
      </c>
      <c r="C173" s="37" t="s">
        <v>1759</v>
      </c>
      <c r="D173" s="38" t="s">
        <v>271</v>
      </c>
      <c r="E173" s="39" t="s">
        <v>1513</v>
      </c>
      <c r="F173" s="26">
        <v>6079500</v>
      </c>
      <c r="G173" s="50" t="s">
        <v>1964</v>
      </c>
      <c r="H173" s="41">
        <v>44964</v>
      </c>
      <c r="I173" s="41">
        <v>44967</v>
      </c>
      <c r="J173" s="41">
        <v>45269</v>
      </c>
      <c r="K173" s="28" t="s">
        <v>536</v>
      </c>
      <c r="L173" s="29">
        <v>60795000</v>
      </c>
      <c r="M173" s="32"/>
      <c r="N173" s="24"/>
      <c r="O173" s="24"/>
      <c r="P173" s="24"/>
      <c r="Q173" s="24"/>
      <c r="R173" s="27">
        <v>45269</v>
      </c>
      <c r="S173" s="29">
        <v>60795000</v>
      </c>
      <c r="T173" s="31">
        <v>0</v>
      </c>
      <c r="U173" s="46">
        <v>0</v>
      </c>
      <c r="V173" s="46">
        <v>60795000</v>
      </c>
      <c r="W173" s="33" t="s">
        <v>1760</v>
      </c>
      <c r="X173" s="23"/>
      <c r="Y173" s="23"/>
    </row>
    <row r="174" spans="1:25" ht="66" x14ac:dyDescent="0.25">
      <c r="A174" s="35">
        <v>2023</v>
      </c>
      <c r="B174" s="37">
        <v>174</v>
      </c>
      <c r="C174" s="37" t="s">
        <v>1761</v>
      </c>
      <c r="D174" s="38" t="s">
        <v>1762</v>
      </c>
      <c r="E174" s="39" t="s">
        <v>1514</v>
      </c>
      <c r="F174" s="26">
        <v>6079500</v>
      </c>
      <c r="G174" s="50" t="s">
        <v>1965</v>
      </c>
      <c r="H174" s="41">
        <v>44963</v>
      </c>
      <c r="I174" s="41">
        <v>44966</v>
      </c>
      <c r="J174" s="41">
        <v>45268</v>
      </c>
      <c r="K174" s="28" t="s">
        <v>1627</v>
      </c>
      <c r="L174" s="29">
        <v>60795000</v>
      </c>
      <c r="M174" s="32"/>
      <c r="N174" s="24"/>
      <c r="O174" s="24"/>
      <c r="P174" s="24"/>
      <c r="Q174" s="24"/>
      <c r="R174" s="27">
        <v>45268</v>
      </c>
      <c r="S174" s="29">
        <v>60795000</v>
      </c>
      <c r="T174" s="31">
        <v>0</v>
      </c>
      <c r="U174" s="46">
        <v>0</v>
      </c>
      <c r="V174" s="46">
        <v>60795000</v>
      </c>
      <c r="W174" s="33" t="s">
        <v>1763</v>
      </c>
      <c r="X174" s="23"/>
      <c r="Y174" s="23"/>
    </row>
    <row r="175" spans="1:25" ht="66" x14ac:dyDescent="0.25">
      <c r="A175" s="35">
        <v>2023</v>
      </c>
      <c r="B175" s="37">
        <v>175</v>
      </c>
      <c r="C175" s="37" t="s">
        <v>1764</v>
      </c>
      <c r="D175" s="38" t="s">
        <v>1765</v>
      </c>
      <c r="E175" s="39" t="s">
        <v>1515</v>
      </c>
      <c r="F175" s="26">
        <v>6079500</v>
      </c>
      <c r="G175" s="50" t="s">
        <v>1966</v>
      </c>
      <c r="H175" s="41">
        <v>44963</v>
      </c>
      <c r="I175" s="41">
        <v>44965</v>
      </c>
      <c r="J175" s="41">
        <v>45267</v>
      </c>
      <c r="K175" s="28" t="s">
        <v>1627</v>
      </c>
      <c r="L175" s="29">
        <v>60795000</v>
      </c>
      <c r="M175" s="32"/>
      <c r="N175" s="24"/>
      <c r="O175" s="24"/>
      <c r="P175" s="24"/>
      <c r="Q175" s="24"/>
      <c r="R175" s="27">
        <v>45267</v>
      </c>
      <c r="S175" s="29">
        <v>60795000</v>
      </c>
      <c r="T175" s="31">
        <v>0</v>
      </c>
      <c r="U175" s="46">
        <v>0</v>
      </c>
      <c r="V175" s="46">
        <v>60795000</v>
      </c>
      <c r="W175" s="33" t="s">
        <v>1766</v>
      </c>
      <c r="X175" s="23"/>
      <c r="Y175" s="23"/>
    </row>
    <row r="176" spans="1:25" ht="66" x14ac:dyDescent="0.25">
      <c r="A176" s="35">
        <v>2023</v>
      </c>
      <c r="B176" s="37">
        <v>176</v>
      </c>
      <c r="C176" s="37" t="s">
        <v>1767</v>
      </c>
      <c r="D176" s="38" t="s">
        <v>176</v>
      </c>
      <c r="E176" s="39" t="s">
        <v>1516</v>
      </c>
      <c r="F176" s="26">
        <v>6656686</v>
      </c>
      <c r="G176" s="50" t="s">
        <v>1967</v>
      </c>
      <c r="H176" s="41">
        <v>44963</v>
      </c>
      <c r="I176" s="41">
        <v>44965</v>
      </c>
      <c r="J176" s="41">
        <v>45267</v>
      </c>
      <c r="K176" s="28" t="s">
        <v>1627</v>
      </c>
      <c r="L176" s="29">
        <v>66566860</v>
      </c>
      <c r="M176" s="32"/>
      <c r="N176" s="24"/>
      <c r="O176" s="24"/>
      <c r="P176" s="24"/>
      <c r="Q176" s="24"/>
      <c r="R176" s="27">
        <v>45267</v>
      </c>
      <c r="S176" s="29">
        <v>66566860</v>
      </c>
      <c r="T176" s="31">
        <v>0</v>
      </c>
      <c r="U176" s="46">
        <v>0</v>
      </c>
      <c r="V176" s="46">
        <v>66566860</v>
      </c>
      <c r="W176" s="33" t="s">
        <v>1768</v>
      </c>
      <c r="X176" s="23"/>
      <c r="Y176" s="23"/>
    </row>
    <row r="177" spans="1:25" ht="66" x14ac:dyDescent="0.25">
      <c r="A177" s="35">
        <v>2023</v>
      </c>
      <c r="B177" s="37">
        <v>177</v>
      </c>
      <c r="C177" s="37" t="s">
        <v>1769</v>
      </c>
      <c r="D177" s="38" t="s">
        <v>177</v>
      </c>
      <c r="E177" s="39" t="s">
        <v>1517</v>
      </c>
      <c r="F177" s="26">
        <v>6656686</v>
      </c>
      <c r="G177" s="50" t="s">
        <v>1968</v>
      </c>
      <c r="H177" s="41">
        <v>44964</v>
      </c>
      <c r="I177" s="41">
        <v>44967</v>
      </c>
      <c r="J177" s="41">
        <v>45269</v>
      </c>
      <c r="K177" s="28" t="s">
        <v>536</v>
      </c>
      <c r="L177" s="29">
        <v>66566860</v>
      </c>
      <c r="M177" s="32"/>
      <c r="N177" s="24"/>
      <c r="O177" s="24"/>
      <c r="P177" s="24"/>
      <c r="Q177" s="24"/>
      <c r="R177" s="27">
        <v>45269</v>
      </c>
      <c r="S177" s="29">
        <v>66566860</v>
      </c>
      <c r="T177" s="31">
        <v>0</v>
      </c>
      <c r="U177" s="46">
        <v>0</v>
      </c>
      <c r="V177" s="46">
        <v>66566860</v>
      </c>
      <c r="W177" s="33" t="s">
        <v>1770</v>
      </c>
      <c r="X177" s="23"/>
      <c r="Y177" s="23"/>
    </row>
    <row r="178" spans="1:25" ht="99" x14ac:dyDescent="0.25">
      <c r="A178" s="35">
        <v>2023</v>
      </c>
      <c r="B178" s="37">
        <v>178</v>
      </c>
      <c r="C178" s="37" t="s">
        <v>1771</v>
      </c>
      <c r="D178" s="38" t="s">
        <v>1772</v>
      </c>
      <c r="E178" s="39" t="s">
        <v>1518</v>
      </c>
      <c r="F178" s="26">
        <v>6079500</v>
      </c>
      <c r="G178" s="50" t="s">
        <v>1969</v>
      </c>
      <c r="H178" s="41">
        <v>44964</v>
      </c>
      <c r="I178" s="41">
        <v>44966</v>
      </c>
      <c r="J178" s="41">
        <v>45268</v>
      </c>
      <c r="K178" s="28" t="s">
        <v>536</v>
      </c>
      <c r="L178" s="29">
        <v>60795000</v>
      </c>
      <c r="M178" s="32"/>
      <c r="N178" s="24"/>
      <c r="O178" s="24"/>
      <c r="P178" s="24"/>
      <c r="Q178" s="24"/>
      <c r="R178" s="27">
        <v>45268</v>
      </c>
      <c r="S178" s="29">
        <v>60795000</v>
      </c>
      <c r="T178" s="31">
        <v>0</v>
      </c>
      <c r="U178" s="46">
        <v>0</v>
      </c>
      <c r="V178" s="46">
        <v>60795000</v>
      </c>
      <c r="W178" s="33" t="s">
        <v>1773</v>
      </c>
      <c r="X178" s="23"/>
      <c r="Y178" s="23"/>
    </row>
    <row r="179" spans="1:25" ht="99" x14ac:dyDescent="0.25">
      <c r="A179" s="35">
        <v>2023</v>
      </c>
      <c r="B179" s="37">
        <v>179</v>
      </c>
      <c r="C179" s="37" t="s">
        <v>1774</v>
      </c>
      <c r="D179" s="38" t="s">
        <v>160</v>
      </c>
      <c r="E179" s="39" t="s">
        <v>1519</v>
      </c>
      <c r="F179" s="26">
        <v>6079500</v>
      </c>
      <c r="G179" s="50" t="s">
        <v>1970</v>
      </c>
      <c r="H179" s="41">
        <v>44965</v>
      </c>
      <c r="I179" s="41">
        <v>44967</v>
      </c>
      <c r="J179" s="41">
        <v>45269</v>
      </c>
      <c r="K179" s="28" t="s">
        <v>536</v>
      </c>
      <c r="L179" s="29">
        <v>60795000</v>
      </c>
      <c r="M179" s="32"/>
      <c r="N179" s="24"/>
      <c r="O179" s="24"/>
      <c r="P179" s="24"/>
      <c r="Q179" s="24"/>
      <c r="R179" s="27">
        <v>45269</v>
      </c>
      <c r="S179" s="29">
        <v>60795000</v>
      </c>
      <c r="T179" s="31">
        <v>0</v>
      </c>
      <c r="U179" s="46">
        <v>0</v>
      </c>
      <c r="V179" s="46">
        <v>60795000</v>
      </c>
      <c r="W179" s="33" t="s">
        <v>1775</v>
      </c>
      <c r="X179" s="23"/>
      <c r="Y179" s="23"/>
    </row>
    <row r="180" spans="1:25" ht="66" x14ac:dyDescent="0.25">
      <c r="A180" s="35">
        <v>2023</v>
      </c>
      <c r="B180" s="37">
        <v>180</v>
      </c>
      <c r="C180" s="37" t="s">
        <v>1776</v>
      </c>
      <c r="D180" s="38" t="s">
        <v>218</v>
      </c>
      <c r="E180" s="39" t="s">
        <v>1520</v>
      </c>
      <c r="F180" s="26">
        <v>7022619.0476190476</v>
      </c>
      <c r="G180" s="50" t="s">
        <v>739</v>
      </c>
      <c r="H180" s="41">
        <v>44964</v>
      </c>
      <c r="I180" s="41">
        <v>44970</v>
      </c>
      <c r="J180" s="41">
        <v>45287</v>
      </c>
      <c r="K180" s="28" t="s">
        <v>792</v>
      </c>
      <c r="L180" s="29">
        <v>73737500</v>
      </c>
      <c r="M180" s="32"/>
      <c r="N180" s="24"/>
      <c r="O180" s="24"/>
      <c r="P180" s="24"/>
      <c r="Q180" s="24"/>
      <c r="R180" s="27">
        <v>45287</v>
      </c>
      <c r="S180" s="29">
        <v>73737500</v>
      </c>
      <c r="T180" s="31">
        <v>0</v>
      </c>
      <c r="U180" s="46">
        <v>0</v>
      </c>
      <c r="V180" s="46">
        <v>73737500</v>
      </c>
      <c r="W180" s="33" t="s">
        <v>1777</v>
      </c>
      <c r="X180" s="23"/>
      <c r="Y180" s="23"/>
    </row>
    <row r="181" spans="1:25" ht="82.5" x14ac:dyDescent="0.25">
      <c r="A181" s="35">
        <v>2023</v>
      </c>
      <c r="B181" s="37">
        <v>181</v>
      </c>
      <c r="C181" s="37" t="s">
        <v>1778</v>
      </c>
      <c r="D181" s="38" t="s">
        <v>182</v>
      </c>
      <c r="E181" s="39" t="s">
        <v>1521</v>
      </c>
      <c r="F181" s="26">
        <v>4262346</v>
      </c>
      <c r="G181" s="50" t="s">
        <v>1971</v>
      </c>
      <c r="H181" s="41">
        <v>44964</v>
      </c>
      <c r="I181" s="41">
        <v>44966</v>
      </c>
      <c r="J181" s="41">
        <v>45268</v>
      </c>
      <c r="K181" s="28" t="s">
        <v>536</v>
      </c>
      <c r="L181" s="29">
        <v>42623460</v>
      </c>
      <c r="M181" s="32"/>
      <c r="N181" s="24"/>
      <c r="O181" s="24"/>
      <c r="P181" s="24"/>
      <c r="Q181" s="24"/>
      <c r="R181" s="27">
        <v>45268</v>
      </c>
      <c r="S181" s="29">
        <v>42623460</v>
      </c>
      <c r="T181" s="31">
        <v>0</v>
      </c>
      <c r="U181" s="46">
        <v>0</v>
      </c>
      <c r="V181" s="46">
        <v>42623460</v>
      </c>
      <c r="W181" s="33" t="s">
        <v>1779</v>
      </c>
      <c r="X181" s="23"/>
      <c r="Y181" s="23"/>
    </row>
    <row r="182" spans="1:25" ht="99" x14ac:dyDescent="0.25">
      <c r="A182" s="35">
        <v>2023</v>
      </c>
      <c r="B182" s="37">
        <v>182</v>
      </c>
      <c r="C182" s="37" t="s">
        <v>1780</v>
      </c>
      <c r="D182" s="38" t="s">
        <v>1420</v>
      </c>
      <c r="E182" s="39" t="s">
        <v>1522</v>
      </c>
      <c r="F182" s="26">
        <v>6781006</v>
      </c>
      <c r="G182" s="50" t="s">
        <v>1972</v>
      </c>
      <c r="H182" s="41">
        <v>44964</v>
      </c>
      <c r="I182" s="41">
        <v>44967</v>
      </c>
      <c r="J182" s="41">
        <v>45269</v>
      </c>
      <c r="K182" s="28" t="s">
        <v>536</v>
      </c>
      <c r="L182" s="29">
        <v>67810060</v>
      </c>
      <c r="M182" s="32"/>
      <c r="N182" s="24"/>
      <c r="O182" s="24"/>
      <c r="P182" s="24"/>
      <c r="Q182" s="24"/>
      <c r="R182" s="27">
        <v>45269</v>
      </c>
      <c r="S182" s="29">
        <v>67810060</v>
      </c>
      <c r="T182" s="31">
        <v>0</v>
      </c>
      <c r="U182" s="46">
        <v>0</v>
      </c>
      <c r="V182" s="46">
        <v>67810060</v>
      </c>
      <c r="W182" s="33" t="s">
        <v>1781</v>
      </c>
      <c r="X182" s="23"/>
      <c r="Y182" s="23"/>
    </row>
    <row r="183" spans="1:25" ht="115.5" x14ac:dyDescent="0.25">
      <c r="A183" s="35">
        <v>2023</v>
      </c>
      <c r="B183" s="37">
        <v>183</v>
      </c>
      <c r="C183" s="37" t="s">
        <v>1782</v>
      </c>
      <c r="D183" s="38" t="s">
        <v>250</v>
      </c>
      <c r="E183" s="39" t="s">
        <v>1523</v>
      </c>
      <c r="F183" s="26">
        <v>6079500</v>
      </c>
      <c r="G183" s="50" t="s">
        <v>1973</v>
      </c>
      <c r="H183" s="41">
        <v>44964</v>
      </c>
      <c r="I183" s="41">
        <v>44971</v>
      </c>
      <c r="J183" s="41">
        <v>45273</v>
      </c>
      <c r="K183" s="28" t="s">
        <v>536</v>
      </c>
      <c r="L183" s="29">
        <v>60795000</v>
      </c>
      <c r="M183" s="32"/>
      <c r="N183" s="24"/>
      <c r="O183" s="24"/>
      <c r="P183" s="24"/>
      <c r="Q183" s="24"/>
      <c r="R183" s="27">
        <v>45273</v>
      </c>
      <c r="S183" s="29">
        <v>60795000</v>
      </c>
      <c r="T183" s="31">
        <v>0</v>
      </c>
      <c r="U183" s="46">
        <v>0</v>
      </c>
      <c r="V183" s="46">
        <v>60795000</v>
      </c>
      <c r="W183" s="33" t="s">
        <v>1783</v>
      </c>
      <c r="X183" s="23"/>
      <c r="Y183" s="23"/>
    </row>
    <row r="184" spans="1:25" ht="66" x14ac:dyDescent="0.25">
      <c r="A184" s="35">
        <v>2023</v>
      </c>
      <c r="B184" s="37">
        <v>184</v>
      </c>
      <c r="C184" s="37" t="s">
        <v>1784</v>
      </c>
      <c r="D184" s="38" t="s">
        <v>190</v>
      </c>
      <c r="E184" s="39" t="s">
        <v>1524</v>
      </c>
      <c r="F184" s="26">
        <v>4262346</v>
      </c>
      <c r="G184" s="50" t="s">
        <v>1974</v>
      </c>
      <c r="H184" s="41">
        <v>44964</v>
      </c>
      <c r="I184" s="41">
        <v>44966</v>
      </c>
      <c r="J184" s="41">
        <v>45268</v>
      </c>
      <c r="K184" s="28" t="s">
        <v>536</v>
      </c>
      <c r="L184" s="29">
        <v>42623460</v>
      </c>
      <c r="M184" s="32"/>
      <c r="N184" s="24"/>
      <c r="O184" s="24"/>
      <c r="P184" s="24"/>
      <c r="Q184" s="24"/>
      <c r="R184" s="27">
        <v>45268</v>
      </c>
      <c r="S184" s="29">
        <v>42623460</v>
      </c>
      <c r="T184" s="31">
        <v>0</v>
      </c>
      <c r="U184" s="46">
        <v>0</v>
      </c>
      <c r="V184" s="46">
        <v>42623460</v>
      </c>
      <c r="W184" s="33" t="s">
        <v>1785</v>
      </c>
      <c r="X184" s="23"/>
      <c r="Y184" s="23"/>
    </row>
    <row r="185" spans="1:25" ht="66" x14ac:dyDescent="0.25">
      <c r="A185" s="35">
        <v>2023</v>
      </c>
      <c r="B185" s="37">
        <v>185</v>
      </c>
      <c r="C185" s="37" t="s">
        <v>1786</v>
      </c>
      <c r="D185" s="38" t="s">
        <v>1787</v>
      </c>
      <c r="E185" s="39" t="s">
        <v>1525</v>
      </c>
      <c r="F185" s="26">
        <v>4400000</v>
      </c>
      <c r="G185" s="50" t="s">
        <v>1975</v>
      </c>
      <c r="H185" s="41">
        <v>44964</v>
      </c>
      <c r="I185" s="41">
        <v>44966</v>
      </c>
      <c r="J185" s="41">
        <v>45268</v>
      </c>
      <c r="K185" s="28" t="s">
        <v>536</v>
      </c>
      <c r="L185" s="29">
        <v>44000000</v>
      </c>
      <c r="M185" s="32"/>
      <c r="N185" s="24"/>
      <c r="O185" s="24"/>
      <c r="P185" s="24"/>
      <c r="Q185" s="24"/>
      <c r="R185" s="27">
        <v>45268</v>
      </c>
      <c r="S185" s="29">
        <v>44000000</v>
      </c>
      <c r="T185" s="31">
        <v>0</v>
      </c>
      <c r="U185" s="46">
        <v>0</v>
      </c>
      <c r="V185" s="46">
        <v>44000000</v>
      </c>
      <c r="W185" s="33" t="s">
        <v>1788</v>
      </c>
      <c r="X185" s="23"/>
      <c r="Y185" s="23"/>
    </row>
    <row r="186" spans="1:25" ht="82.5" x14ac:dyDescent="0.25">
      <c r="A186" s="35">
        <v>2023</v>
      </c>
      <c r="B186" s="37">
        <v>186</v>
      </c>
      <c r="C186" s="37" t="s">
        <v>1789</v>
      </c>
      <c r="D186" s="38" t="s">
        <v>110</v>
      </c>
      <c r="E186" s="39" t="s">
        <v>1526</v>
      </c>
      <c r="F186" s="26">
        <v>6079500</v>
      </c>
      <c r="G186" s="50" t="s">
        <v>1976</v>
      </c>
      <c r="H186" s="41">
        <v>44965</v>
      </c>
      <c r="I186" s="41">
        <v>44970</v>
      </c>
      <c r="J186" s="41">
        <v>45257</v>
      </c>
      <c r="K186" s="28" t="s">
        <v>1322</v>
      </c>
      <c r="L186" s="29">
        <v>57755250</v>
      </c>
      <c r="M186" s="32"/>
      <c r="N186" s="24"/>
      <c r="O186" s="24"/>
      <c r="P186" s="24"/>
      <c r="Q186" s="24"/>
      <c r="R186" s="27">
        <v>45257</v>
      </c>
      <c r="S186" s="29">
        <v>57755250</v>
      </c>
      <c r="T186" s="31">
        <v>0</v>
      </c>
      <c r="U186" s="46">
        <v>0</v>
      </c>
      <c r="V186" s="46">
        <v>57755250</v>
      </c>
      <c r="W186" s="33" t="s">
        <v>1790</v>
      </c>
      <c r="X186" s="23"/>
      <c r="Y186" s="23"/>
    </row>
    <row r="187" spans="1:25" ht="82.5" x14ac:dyDescent="0.25">
      <c r="A187" s="35">
        <v>2023</v>
      </c>
      <c r="B187" s="37">
        <v>187</v>
      </c>
      <c r="C187" s="37" t="s">
        <v>1791</v>
      </c>
      <c r="D187" s="38" t="s">
        <v>109</v>
      </c>
      <c r="E187" s="39" t="s">
        <v>1527</v>
      </c>
      <c r="F187" s="26">
        <v>6079500</v>
      </c>
      <c r="G187" s="50" t="s">
        <v>1977</v>
      </c>
      <c r="H187" s="41">
        <v>44966</v>
      </c>
      <c r="I187" s="41">
        <v>44971</v>
      </c>
      <c r="J187" s="41">
        <v>45258</v>
      </c>
      <c r="K187" s="28" t="s">
        <v>1322</v>
      </c>
      <c r="L187" s="29">
        <v>57755250</v>
      </c>
      <c r="M187" s="32"/>
      <c r="N187" s="24"/>
      <c r="O187" s="24"/>
      <c r="P187" s="24"/>
      <c r="Q187" s="24"/>
      <c r="R187" s="27">
        <v>45258</v>
      </c>
      <c r="S187" s="29">
        <v>57755250</v>
      </c>
      <c r="T187" s="31">
        <v>0</v>
      </c>
      <c r="U187" s="46">
        <v>0</v>
      </c>
      <c r="V187" s="46">
        <v>57755250</v>
      </c>
      <c r="W187" s="33" t="s">
        <v>1792</v>
      </c>
      <c r="X187" s="23"/>
      <c r="Y187" s="23"/>
    </row>
    <row r="188" spans="1:25" ht="82.5" x14ac:dyDescent="0.25">
      <c r="A188" s="35">
        <v>2023</v>
      </c>
      <c r="B188" s="37">
        <v>188</v>
      </c>
      <c r="C188" s="37" t="s">
        <v>1793</v>
      </c>
      <c r="D188" s="38" t="s">
        <v>1794</v>
      </c>
      <c r="E188" s="39" t="s">
        <v>1528</v>
      </c>
      <c r="F188" s="26">
        <v>6079500</v>
      </c>
      <c r="G188" s="50" t="s">
        <v>1978</v>
      </c>
      <c r="H188" s="41">
        <v>44965</v>
      </c>
      <c r="I188" s="41">
        <v>44973</v>
      </c>
      <c r="J188" s="41">
        <v>45260</v>
      </c>
      <c r="K188" s="28" t="s">
        <v>1322</v>
      </c>
      <c r="L188" s="29">
        <v>57755250</v>
      </c>
      <c r="M188" s="32"/>
      <c r="N188" s="24"/>
      <c r="O188" s="24"/>
      <c r="P188" s="24"/>
      <c r="Q188" s="24"/>
      <c r="R188" s="27">
        <v>45260</v>
      </c>
      <c r="S188" s="29">
        <v>57755250</v>
      </c>
      <c r="T188" s="31">
        <v>0</v>
      </c>
      <c r="U188" s="46">
        <v>0</v>
      </c>
      <c r="V188" s="46">
        <v>57755250</v>
      </c>
      <c r="W188" s="33" t="s">
        <v>1795</v>
      </c>
      <c r="X188" s="23"/>
      <c r="Y188" s="23"/>
    </row>
    <row r="189" spans="1:25" ht="82.5" x14ac:dyDescent="0.25">
      <c r="A189" s="35">
        <v>2023</v>
      </c>
      <c r="B189" s="37">
        <v>189</v>
      </c>
      <c r="C189" s="37" t="s">
        <v>1796</v>
      </c>
      <c r="D189" s="38" t="s">
        <v>200</v>
      </c>
      <c r="E189" s="39" t="s">
        <v>1529</v>
      </c>
      <c r="F189" s="26">
        <v>7459106</v>
      </c>
      <c r="G189" s="50" t="s">
        <v>1979</v>
      </c>
      <c r="H189" s="41">
        <v>44965</v>
      </c>
      <c r="I189" s="41">
        <v>44970</v>
      </c>
      <c r="J189" s="41">
        <v>45272</v>
      </c>
      <c r="K189" s="28" t="s">
        <v>1627</v>
      </c>
      <c r="L189" s="29">
        <v>74591060</v>
      </c>
      <c r="M189" s="32"/>
      <c r="N189" s="24"/>
      <c r="O189" s="24"/>
      <c r="P189" s="24"/>
      <c r="Q189" s="24"/>
      <c r="R189" s="27">
        <v>45272</v>
      </c>
      <c r="S189" s="29">
        <v>74591060</v>
      </c>
      <c r="T189" s="31">
        <v>0</v>
      </c>
      <c r="U189" s="46">
        <v>0</v>
      </c>
      <c r="V189" s="46">
        <v>74591060</v>
      </c>
      <c r="W189" s="33" t="s">
        <v>1797</v>
      </c>
      <c r="X189" s="23"/>
      <c r="Y189" s="23"/>
    </row>
    <row r="190" spans="1:25" ht="115.5" x14ac:dyDescent="0.25">
      <c r="A190" s="35">
        <v>2023</v>
      </c>
      <c r="B190" s="37">
        <v>190</v>
      </c>
      <c r="C190" s="37" t="s">
        <v>1798</v>
      </c>
      <c r="D190" s="38" t="s">
        <v>882</v>
      </c>
      <c r="E190" s="39" t="s">
        <v>1530</v>
      </c>
      <c r="F190" s="26">
        <v>5720000</v>
      </c>
      <c r="G190" s="50" t="s">
        <v>1980</v>
      </c>
      <c r="H190" s="41">
        <v>44965</v>
      </c>
      <c r="I190" s="41">
        <v>44970</v>
      </c>
      <c r="J190" s="41">
        <v>45257</v>
      </c>
      <c r="K190" s="28" t="s">
        <v>1322</v>
      </c>
      <c r="L190" s="29">
        <v>54340000</v>
      </c>
      <c r="M190" s="32"/>
      <c r="N190" s="24"/>
      <c r="O190" s="24"/>
      <c r="P190" s="24"/>
      <c r="Q190" s="24"/>
      <c r="R190" s="27">
        <v>45257</v>
      </c>
      <c r="S190" s="29">
        <v>54340000</v>
      </c>
      <c r="T190" s="31">
        <v>0</v>
      </c>
      <c r="U190" s="46">
        <v>0</v>
      </c>
      <c r="V190" s="46">
        <v>54340000</v>
      </c>
      <c r="W190" s="33" t="s">
        <v>1799</v>
      </c>
      <c r="X190" s="23"/>
      <c r="Y190" s="23"/>
    </row>
    <row r="191" spans="1:25" ht="115.5" x14ac:dyDescent="0.25">
      <c r="A191" s="35">
        <v>2023</v>
      </c>
      <c r="B191" s="37">
        <v>191</v>
      </c>
      <c r="C191" s="37" t="s">
        <v>1800</v>
      </c>
      <c r="D191" s="38" t="s">
        <v>249</v>
      </c>
      <c r="E191" s="39" t="s">
        <v>1531</v>
      </c>
      <c r="F191" s="26">
        <v>6794735.2941176472</v>
      </c>
      <c r="G191" s="50" t="s">
        <v>654</v>
      </c>
      <c r="H191" s="41">
        <v>44964</v>
      </c>
      <c r="I191" s="41">
        <v>44966</v>
      </c>
      <c r="J191" s="41">
        <v>45221</v>
      </c>
      <c r="K191" s="28" t="s">
        <v>1325</v>
      </c>
      <c r="L191" s="29">
        <v>57755250</v>
      </c>
      <c r="M191" s="32"/>
      <c r="N191" s="24"/>
      <c r="O191" s="24"/>
      <c r="P191" s="24"/>
      <c r="Q191" s="24"/>
      <c r="R191" s="27">
        <v>45221</v>
      </c>
      <c r="S191" s="29">
        <v>57755250</v>
      </c>
      <c r="T191" s="31">
        <v>0</v>
      </c>
      <c r="U191" s="46">
        <v>0</v>
      </c>
      <c r="V191" s="46">
        <v>57755250</v>
      </c>
      <c r="W191" s="33" t="s">
        <v>1801</v>
      </c>
      <c r="X191" s="23"/>
      <c r="Y191" s="23"/>
    </row>
    <row r="192" spans="1:25" ht="66" x14ac:dyDescent="0.25">
      <c r="A192" s="35">
        <v>2023</v>
      </c>
      <c r="B192" s="37">
        <v>192</v>
      </c>
      <c r="C192" s="37" t="s">
        <v>1802</v>
      </c>
      <c r="D192" s="38" t="s">
        <v>624</v>
      </c>
      <c r="E192" s="39" t="s">
        <v>1532</v>
      </c>
      <c r="F192" s="26">
        <v>2799999.9375</v>
      </c>
      <c r="G192" s="50" t="s">
        <v>696</v>
      </c>
      <c r="H192" s="41">
        <v>44966</v>
      </c>
      <c r="I192" s="41">
        <v>44970</v>
      </c>
      <c r="J192" s="41">
        <v>45291</v>
      </c>
      <c r="K192" s="28" t="s">
        <v>1665</v>
      </c>
      <c r="L192" s="29">
        <v>29866666</v>
      </c>
      <c r="M192" s="32"/>
      <c r="N192" s="24"/>
      <c r="O192" s="24"/>
      <c r="P192" s="24"/>
      <c r="Q192" s="24"/>
      <c r="R192" s="27">
        <v>45291</v>
      </c>
      <c r="S192" s="29">
        <v>29866666</v>
      </c>
      <c r="T192" s="31">
        <v>0</v>
      </c>
      <c r="U192" s="46">
        <v>0</v>
      </c>
      <c r="V192" s="46">
        <v>29866666</v>
      </c>
      <c r="W192" s="33" t="s">
        <v>1803</v>
      </c>
      <c r="X192" s="23"/>
      <c r="Y192" s="23"/>
    </row>
    <row r="193" spans="1:25" ht="66" x14ac:dyDescent="0.25">
      <c r="A193" s="35">
        <v>2023</v>
      </c>
      <c r="B193" s="37">
        <v>193</v>
      </c>
      <c r="C193" s="37" t="s">
        <v>1804</v>
      </c>
      <c r="D193" s="38" t="s">
        <v>265</v>
      </c>
      <c r="E193" s="39" t="s">
        <v>1533</v>
      </c>
      <c r="F193" s="26">
        <v>3059100</v>
      </c>
      <c r="G193" s="50" t="s">
        <v>697</v>
      </c>
      <c r="H193" s="41">
        <v>44966</v>
      </c>
      <c r="I193" s="41">
        <v>44972</v>
      </c>
      <c r="J193" s="41">
        <v>45289</v>
      </c>
      <c r="K193" s="28" t="s">
        <v>792</v>
      </c>
      <c r="L193" s="29">
        <v>32120550</v>
      </c>
      <c r="M193" s="32"/>
      <c r="N193" s="24"/>
      <c r="O193" s="24"/>
      <c r="P193" s="24"/>
      <c r="Q193" s="24"/>
      <c r="R193" s="27">
        <v>45289</v>
      </c>
      <c r="S193" s="29">
        <v>32120550</v>
      </c>
      <c r="T193" s="31">
        <v>0</v>
      </c>
      <c r="U193" s="46">
        <v>0</v>
      </c>
      <c r="V193" s="46">
        <v>32120550</v>
      </c>
      <c r="W193" s="33" t="s">
        <v>1805</v>
      </c>
      <c r="X193" s="23"/>
      <c r="Y193" s="23"/>
    </row>
    <row r="194" spans="1:25" ht="66" x14ac:dyDescent="0.25">
      <c r="A194" s="35">
        <v>2023</v>
      </c>
      <c r="B194" s="37">
        <v>194</v>
      </c>
      <c r="C194" s="37" t="s">
        <v>1806</v>
      </c>
      <c r="D194" s="38" t="s">
        <v>414</v>
      </c>
      <c r="E194" s="39" t="s">
        <v>1534</v>
      </c>
      <c r="F194" s="26">
        <v>2799999.9375</v>
      </c>
      <c r="G194" s="50" t="s">
        <v>686</v>
      </c>
      <c r="H194" s="41">
        <v>44965</v>
      </c>
      <c r="I194" s="41">
        <v>44967</v>
      </c>
      <c r="J194" s="41">
        <v>45289</v>
      </c>
      <c r="K194" s="28" t="s">
        <v>1665</v>
      </c>
      <c r="L194" s="29">
        <v>29866666</v>
      </c>
      <c r="M194" s="32"/>
      <c r="N194" s="24"/>
      <c r="O194" s="24"/>
      <c r="P194" s="24"/>
      <c r="Q194" s="24"/>
      <c r="R194" s="27">
        <v>45289</v>
      </c>
      <c r="S194" s="29">
        <v>29866666</v>
      </c>
      <c r="T194" s="31">
        <v>0</v>
      </c>
      <c r="U194" s="46">
        <v>0</v>
      </c>
      <c r="V194" s="46">
        <v>29866666</v>
      </c>
      <c r="W194" s="33" t="s">
        <v>1807</v>
      </c>
      <c r="X194" s="23"/>
      <c r="Y194" s="23"/>
    </row>
    <row r="195" spans="1:25" ht="66" x14ac:dyDescent="0.25">
      <c r="A195" s="35">
        <v>2023</v>
      </c>
      <c r="B195" s="37">
        <v>195</v>
      </c>
      <c r="C195" s="37" t="s">
        <v>1808</v>
      </c>
      <c r="D195" s="38" t="s">
        <v>415</v>
      </c>
      <c r="E195" s="39" t="s">
        <v>1535</v>
      </c>
      <c r="F195" s="26">
        <v>2799999.9375</v>
      </c>
      <c r="G195" s="50" t="s">
        <v>674</v>
      </c>
      <c r="H195" s="41">
        <v>44965</v>
      </c>
      <c r="I195" s="41">
        <v>44972</v>
      </c>
      <c r="J195" s="41">
        <v>45291</v>
      </c>
      <c r="K195" s="28" t="s">
        <v>1665</v>
      </c>
      <c r="L195" s="29">
        <v>29866666</v>
      </c>
      <c r="M195" s="32"/>
      <c r="N195" s="24"/>
      <c r="O195" s="24"/>
      <c r="P195" s="24"/>
      <c r="Q195" s="24"/>
      <c r="R195" s="27">
        <v>45291</v>
      </c>
      <c r="S195" s="29">
        <v>29866666</v>
      </c>
      <c r="T195" s="31">
        <v>0</v>
      </c>
      <c r="U195" s="46">
        <v>0</v>
      </c>
      <c r="V195" s="46">
        <v>29866666</v>
      </c>
      <c r="W195" s="33" t="s">
        <v>1809</v>
      </c>
      <c r="X195" s="23"/>
      <c r="Y195" s="23"/>
    </row>
    <row r="196" spans="1:25" ht="66" x14ac:dyDescent="0.25">
      <c r="A196" s="35">
        <v>2023</v>
      </c>
      <c r="B196" s="37">
        <v>196</v>
      </c>
      <c r="C196" s="37" t="s">
        <v>1810</v>
      </c>
      <c r="D196" s="38" t="s">
        <v>818</v>
      </c>
      <c r="E196" s="39" t="s">
        <v>1536</v>
      </c>
      <c r="F196" s="26">
        <v>4380745</v>
      </c>
      <c r="G196" s="50" t="s">
        <v>839</v>
      </c>
      <c r="H196" s="41">
        <v>44967</v>
      </c>
      <c r="I196" s="41">
        <v>44970</v>
      </c>
      <c r="J196" s="41">
        <v>45288</v>
      </c>
      <c r="K196" s="28" t="s">
        <v>1811</v>
      </c>
      <c r="L196" s="29">
        <v>46435897</v>
      </c>
      <c r="M196" s="32"/>
      <c r="N196" s="24"/>
      <c r="O196" s="24"/>
      <c r="P196" s="24"/>
      <c r="Q196" s="24"/>
      <c r="R196" s="27">
        <v>45288</v>
      </c>
      <c r="S196" s="29">
        <v>46435897</v>
      </c>
      <c r="T196" s="31">
        <v>0</v>
      </c>
      <c r="U196" s="46">
        <v>0</v>
      </c>
      <c r="V196" s="46">
        <v>46435897</v>
      </c>
      <c r="W196" s="33" t="s">
        <v>1812</v>
      </c>
      <c r="X196" s="23"/>
      <c r="Y196" s="23"/>
    </row>
    <row r="197" spans="1:25" ht="66" x14ac:dyDescent="0.25">
      <c r="A197" s="35">
        <v>2023</v>
      </c>
      <c r="B197" s="37">
        <v>197</v>
      </c>
      <c r="C197" s="37" t="s">
        <v>1813</v>
      </c>
      <c r="D197" s="38" t="s">
        <v>227</v>
      </c>
      <c r="E197" s="39" t="s">
        <v>1537</v>
      </c>
      <c r="F197" s="26">
        <v>2356852</v>
      </c>
      <c r="G197" s="50" t="s">
        <v>1921</v>
      </c>
      <c r="H197" s="41">
        <v>44967</v>
      </c>
      <c r="I197" s="41">
        <v>44974</v>
      </c>
      <c r="J197" s="41">
        <v>45246</v>
      </c>
      <c r="K197" s="28" t="s">
        <v>543</v>
      </c>
      <c r="L197" s="29">
        <v>21211668</v>
      </c>
      <c r="M197" s="32"/>
      <c r="N197" s="24"/>
      <c r="O197" s="24"/>
      <c r="P197" s="24"/>
      <c r="Q197" s="24"/>
      <c r="R197" s="27">
        <v>45246</v>
      </c>
      <c r="S197" s="29">
        <v>21211668</v>
      </c>
      <c r="T197" s="31">
        <v>0</v>
      </c>
      <c r="U197" s="46">
        <v>0</v>
      </c>
      <c r="V197" s="46">
        <v>21211668</v>
      </c>
      <c r="W197" s="33" t="s">
        <v>1814</v>
      </c>
      <c r="X197" s="23"/>
      <c r="Y197" s="23"/>
    </row>
    <row r="198" spans="1:25" ht="49.5" x14ac:dyDescent="0.25">
      <c r="A198" s="35">
        <v>2023</v>
      </c>
      <c r="B198" s="37">
        <v>198</v>
      </c>
      <c r="C198" s="37" t="s">
        <v>1815</v>
      </c>
      <c r="D198" s="38" t="s">
        <v>332</v>
      </c>
      <c r="E198" s="39" t="s">
        <v>1538</v>
      </c>
      <c r="F198" s="26">
        <v>7500000</v>
      </c>
      <c r="G198" s="50" t="s">
        <v>1981</v>
      </c>
      <c r="H198" s="41">
        <v>44966</v>
      </c>
      <c r="I198" s="41">
        <v>44970</v>
      </c>
      <c r="J198" s="41">
        <v>45287</v>
      </c>
      <c r="K198" s="28" t="s">
        <v>792</v>
      </c>
      <c r="L198" s="29">
        <v>78750000</v>
      </c>
      <c r="M198" s="32"/>
      <c r="N198" s="24"/>
      <c r="O198" s="24"/>
      <c r="P198" s="24"/>
      <c r="Q198" s="24"/>
      <c r="R198" s="27">
        <v>45287</v>
      </c>
      <c r="S198" s="29">
        <v>78750000</v>
      </c>
      <c r="T198" s="31">
        <v>0</v>
      </c>
      <c r="U198" s="46">
        <v>0</v>
      </c>
      <c r="V198" s="46">
        <v>78750000</v>
      </c>
      <c r="W198" s="33" t="s">
        <v>1816</v>
      </c>
      <c r="X198" s="23"/>
      <c r="Y198" s="23"/>
    </row>
    <row r="199" spans="1:25" ht="66" x14ac:dyDescent="0.25">
      <c r="A199" s="35">
        <v>2023</v>
      </c>
      <c r="B199" s="37">
        <v>199</v>
      </c>
      <c r="C199" s="37" t="s">
        <v>1817</v>
      </c>
      <c r="D199" s="38" t="s">
        <v>315</v>
      </c>
      <c r="E199" s="39" t="s">
        <v>1539</v>
      </c>
      <c r="F199" s="26">
        <v>8500000</v>
      </c>
      <c r="G199" s="50" t="s">
        <v>1982</v>
      </c>
      <c r="H199" s="41">
        <v>44966</v>
      </c>
      <c r="I199" s="41">
        <v>44970</v>
      </c>
      <c r="J199" s="41">
        <v>45254</v>
      </c>
      <c r="K199" s="28" t="s">
        <v>1818</v>
      </c>
      <c r="L199" s="29">
        <v>79900000</v>
      </c>
      <c r="M199" s="32"/>
      <c r="N199" s="24"/>
      <c r="O199" s="24"/>
      <c r="P199" s="24"/>
      <c r="Q199" s="24"/>
      <c r="R199" s="27">
        <v>45254</v>
      </c>
      <c r="S199" s="29">
        <v>79900000</v>
      </c>
      <c r="T199" s="31">
        <v>0</v>
      </c>
      <c r="U199" s="46">
        <v>0</v>
      </c>
      <c r="V199" s="46">
        <v>79900000</v>
      </c>
      <c r="W199" s="33" t="s">
        <v>1819</v>
      </c>
      <c r="X199" s="23"/>
      <c r="Y199" s="23"/>
    </row>
    <row r="200" spans="1:25" ht="66" x14ac:dyDescent="0.25">
      <c r="A200" s="35">
        <v>2023</v>
      </c>
      <c r="B200" s="37">
        <v>200</v>
      </c>
      <c r="C200" s="37" t="s">
        <v>1820</v>
      </c>
      <c r="D200" s="38" t="s">
        <v>1421</v>
      </c>
      <c r="E200" s="39" t="s">
        <v>1540</v>
      </c>
      <c r="F200" s="26">
        <v>10500000</v>
      </c>
      <c r="G200" s="50" t="s">
        <v>1983</v>
      </c>
      <c r="H200" s="41">
        <v>44966</v>
      </c>
      <c r="I200" s="41">
        <v>44970</v>
      </c>
      <c r="J200" s="41">
        <v>45272</v>
      </c>
      <c r="K200" s="28" t="s">
        <v>1627</v>
      </c>
      <c r="L200" s="29">
        <v>105000000</v>
      </c>
      <c r="M200" s="32"/>
      <c r="N200" s="24"/>
      <c r="O200" s="24"/>
      <c r="P200" s="24"/>
      <c r="Q200" s="24"/>
      <c r="R200" s="27">
        <v>45272</v>
      </c>
      <c r="S200" s="29">
        <v>105000000</v>
      </c>
      <c r="T200" s="31">
        <v>0</v>
      </c>
      <c r="U200" s="46">
        <v>0</v>
      </c>
      <c r="V200" s="46">
        <v>105000000</v>
      </c>
      <c r="W200" s="33" t="s">
        <v>1821</v>
      </c>
      <c r="X200" s="23"/>
      <c r="Y200" s="23"/>
    </row>
    <row r="201" spans="1:25" ht="66" x14ac:dyDescent="0.25">
      <c r="A201" s="35">
        <v>2023</v>
      </c>
      <c r="B201" s="37">
        <v>201</v>
      </c>
      <c r="C201" s="37" t="s">
        <v>1822</v>
      </c>
      <c r="D201" s="38" t="s">
        <v>261</v>
      </c>
      <c r="E201" s="39" t="s">
        <v>1541</v>
      </c>
      <c r="F201" s="26">
        <v>6781005.0476190476</v>
      </c>
      <c r="G201" s="50" t="s">
        <v>658</v>
      </c>
      <c r="H201" s="41">
        <v>44972</v>
      </c>
      <c r="I201" s="41">
        <v>44977</v>
      </c>
      <c r="J201" s="41">
        <v>45290</v>
      </c>
      <c r="K201" s="28" t="s">
        <v>792</v>
      </c>
      <c r="L201" s="29">
        <v>71200553</v>
      </c>
      <c r="M201" s="32"/>
      <c r="N201" s="24"/>
      <c r="O201" s="24"/>
      <c r="P201" s="24"/>
      <c r="Q201" s="24"/>
      <c r="R201" s="27">
        <v>45290</v>
      </c>
      <c r="S201" s="29">
        <v>71200553</v>
      </c>
      <c r="T201" s="31">
        <v>0</v>
      </c>
      <c r="U201" s="46">
        <v>0</v>
      </c>
      <c r="V201" s="46">
        <v>71200553</v>
      </c>
      <c r="W201" s="33" t="s">
        <v>1823</v>
      </c>
      <c r="X201" s="23"/>
      <c r="Y201" s="23"/>
    </row>
    <row r="202" spans="1:25" ht="49.5" x14ac:dyDescent="0.25">
      <c r="A202" s="35">
        <v>2023</v>
      </c>
      <c r="B202" s="37">
        <v>202</v>
      </c>
      <c r="C202" s="37" t="s">
        <v>1824</v>
      </c>
      <c r="D202" s="38" t="s">
        <v>1422</v>
      </c>
      <c r="E202" s="39" t="s">
        <v>1542</v>
      </c>
      <c r="F202" s="26">
        <v>3319800</v>
      </c>
      <c r="G202" s="50" t="s">
        <v>1984</v>
      </c>
      <c r="H202" s="41">
        <v>44970</v>
      </c>
      <c r="I202" s="41">
        <v>44973</v>
      </c>
      <c r="J202" s="41">
        <v>45260</v>
      </c>
      <c r="K202" s="28" t="s">
        <v>1322</v>
      </c>
      <c r="L202" s="29">
        <v>31538100</v>
      </c>
      <c r="M202" s="32"/>
      <c r="N202" s="24"/>
      <c r="O202" s="24"/>
      <c r="P202" s="24"/>
      <c r="Q202" s="24"/>
      <c r="R202" s="27">
        <v>45260</v>
      </c>
      <c r="S202" s="29">
        <v>31538100</v>
      </c>
      <c r="T202" s="31">
        <v>0</v>
      </c>
      <c r="U202" s="46">
        <v>0</v>
      </c>
      <c r="V202" s="46">
        <v>31538100</v>
      </c>
      <c r="W202" s="33" t="s">
        <v>1825</v>
      </c>
      <c r="X202" s="23"/>
      <c r="Y202" s="23"/>
    </row>
    <row r="203" spans="1:25" ht="66" x14ac:dyDescent="0.25">
      <c r="A203" s="35">
        <v>2023</v>
      </c>
      <c r="B203" s="37">
        <v>203</v>
      </c>
      <c r="C203" s="37" t="s">
        <v>1826</v>
      </c>
      <c r="D203" s="38" t="s">
        <v>122</v>
      </c>
      <c r="E203" s="39" t="s">
        <v>1543</v>
      </c>
      <c r="F203" s="26">
        <v>3114100</v>
      </c>
      <c r="G203" s="50" t="s">
        <v>1921</v>
      </c>
      <c r="H203" s="41">
        <v>44970</v>
      </c>
      <c r="I203" s="41">
        <v>44977</v>
      </c>
      <c r="J203" s="41">
        <v>45257</v>
      </c>
      <c r="K203" s="28" t="s">
        <v>1322</v>
      </c>
      <c r="L203" s="29">
        <v>29583950</v>
      </c>
      <c r="M203" s="32"/>
      <c r="N203" s="24"/>
      <c r="O203" s="24"/>
      <c r="P203" s="24"/>
      <c r="Q203" s="24"/>
      <c r="R203" s="27">
        <v>45257</v>
      </c>
      <c r="S203" s="29">
        <v>29583950</v>
      </c>
      <c r="T203" s="31">
        <v>0</v>
      </c>
      <c r="U203" s="46">
        <v>0</v>
      </c>
      <c r="V203" s="46">
        <v>29583950</v>
      </c>
      <c r="W203" s="33" t="s">
        <v>1827</v>
      </c>
      <c r="X203" s="23"/>
      <c r="Y203" s="23"/>
    </row>
    <row r="204" spans="1:25" ht="66" x14ac:dyDescent="0.25">
      <c r="A204" s="35">
        <v>2023</v>
      </c>
      <c r="B204" s="37">
        <v>204</v>
      </c>
      <c r="C204" s="37" t="s">
        <v>1828</v>
      </c>
      <c r="D204" s="38" t="s">
        <v>1423</v>
      </c>
      <c r="E204" s="39" t="s">
        <v>1544</v>
      </c>
      <c r="F204" s="26">
        <v>3114100</v>
      </c>
      <c r="G204" s="50" t="s">
        <v>1921</v>
      </c>
      <c r="H204" s="41">
        <v>44971</v>
      </c>
      <c r="I204" s="41">
        <v>44977</v>
      </c>
      <c r="J204" s="41">
        <v>45258</v>
      </c>
      <c r="K204" s="28" t="s">
        <v>1322</v>
      </c>
      <c r="L204" s="29">
        <v>29583950</v>
      </c>
      <c r="M204" s="32"/>
      <c r="N204" s="24"/>
      <c r="O204" s="24"/>
      <c r="P204" s="24"/>
      <c r="Q204" s="24"/>
      <c r="R204" s="27">
        <v>45258</v>
      </c>
      <c r="S204" s="29">
        <v>29583950</v>
      </c>
      <c r="T204" s="31">
        <v>0</v>
      </c>
      <c r="U204" s="46">
        <v>0</v>
      </c>
      <c r="V204" s="46">
        <v>29583950</v>
      </c>
      <c r="W204" s="33" t="s">
        <v>1829</v>
      </c>
      <c r="X204" s="23"/>
      <c r="Y204" s="23"/>
    </row>
    <row r="205" spans="1:25" ht="49.5" x14ac:dyDescent="0.25">
      <c r="A205" s="35">
        <v>2023</v>
      </c>
      <c r="B205" s="37">
        <v>205</v>
      </c>
      <c r="C205" s="37" t="s">
        <v>1830</v>
      </c>
      <c r="D205" s="38" t="s">
        <v>1831</v>
      </c>
      <c r="E205" s="39" t="s">
        <v>1545</v>
      </c>
      <c r="F205" s="26">
        <v>2959864.0255591054</v>
      </c>
      <c r="G205" s="50" t="s">
        <v>1921</v>
      </c>
      <c r="H205" s="41">
        <v>44972</v>
      </c>
      <c r="I205" s="41">
        <v>44973</v>
      </c>
      <c r="J205" s="41">
        <v>45288</v>
      </c>
      <c r="K205" s="28" t="s">
        <v>1630</v>
      </c>
      <c r="L205" s="29">
        <v>30881248</v>
      </c>
      <c r="M205" s="32"/>
      <c r="N205" s="24"/>
      <c r="O205" s="24"/>
      <c r="P205" s="24"/>
      <c r="Q205" s="24"/>
      <c r="R205" s="27">
        <v>45288</v>
      </c>
      <c r="S205" s="29">
        <v>30881248</v>
      </c>
      <c r="T205" s="31">
        <v>0</v>
      </c>
      <c r="U205" s="46">
        <v>0</v>
      </c>
      <c r="V205" s="46">
        <v>30881248</v>
      </c>
      <c r="W205" s="33" t="s">
        <v>1832</v>
      </c>
      <c r="X205" s="23"/>
      <c r="Y205" s="23"/>
    </row>
    <row r="206" spans="1:25" ht="49.5" x14ac:dyDescent="0.25">
      <c r="A206" s="35">
        <v>2023</v>
      </c>
      <c r="B206" s="37">
        <v>206</v>
      </c>
      <c r="C206" s="37" t="s">
        <v>1833</v>
      </c>
      <c r="D206" s="38" t="s">
        <v>49</v>
      </c>
      <c r="E206" s="39" t="s">
        <v>1546</v>
      </c>
      <c r="F206" s="26">
        <v>4380745.0159744406</v>
      </c>
      <c r="G206" s="50" t="s">
        <v>1985</v>
      </c>
      <c r="H206" s="41">
        <v>44972</v>
      </c>
      <c r="I206" s="41">
        <v>44973</v>
      </c>
      <c r="J206" s="41">
        <v>45288</v>
      </c>
      <c r="K206" s="28" t="s">
        <v>1630</v>
      </c>
      <c r="L206" s="29">
        <v>45705773</v>
      </c>
      <c r="M206" s="32"/>
      <c r="N206" s="24"/>
      <c r="O206" s="24"/>
      <c r="P206" s="24"/>
      <c r="Q206" s="24"/>
      <c r="R206" s="27">
        <v>45288</v>
      </c>
      <c r="S206" s="29">
        <v>45705773</v>
      </c>
      <c r="T206" s="31">
        <v>0</v>
      </c>
      <c r="U206" s="46">
        <v>0</v>
      </c>
      <c r="V206" s="46">
        <v>45705773</v>
      </c>
      <c r="W206" s="33" t="s">
        <v>1834</v>
      </c>
      <c r="X206" s="23"/>
      <c r="Y206" s="23"/>
    </row>
    <row r="207" spans="1:25" ht="49.5" x14ac:dyDescent="0.25">
      <c r="A207" s="35">
        <v>2023</v>
      </c>
      <c r="B207" s="37">
        <v>207</v>
      </c>
      <c r="C207" s="37" t="s">
        <v>1835</v>
      </c>
      <c r="D207" s="38" t="s">
        <v>1424</v>
      </c>
      <c r="E207" s="39" t="s">
        <v>1547</v>
      </c>
      <c r="F207" s="26">
        <v>7000000</v>
      </c>
      <c r="G207" s="50" t="s">
        <v>1986</v>
      </c>
      <c r="H207" s="41">
        <v>44971</v>
      </c>
      <c r="I207" s="41">
        <v>44974</v>
      </c>
      <c r="J207" s="41">
        <v>45154</v>
      </c>
      <c r="K207" s="28" t="s">
        <v>532</v>
      </c>
      <c r="L207" s="29">
        <v>42000000</v>
      </c>
      <c r="M207" s="32"/>
      <c r="N207" s="24"/>
      <c r="O207" s="24"/>
      <c r="P207" s="24"/>
      <c r="Q207" s="24"/>
      <c r="R207" s="27">
        <v>45154</v>
      </c>
      <c r="S207" s="29">
        <v>42000000</v>
      </c>
      <c r="T207" s="31">
        <v>0</v>
      </c>
      <c r="U207" s="46">
        <v>0</v>
      </c>
      <c r="V207" s="46">
        <v>42000000</v>
      </c>
      <c r="W207" s="33" t="s">
        <v>1836</v>
      </c>
      <c r="X207" s="23"/>
      <c r="Y207" s="23"/>
    </row>
    <row r="208" spans="1:25" ht="66" x14ac:dyDescent="0.25">
      <c r="A208" s="35">
        <v>2023</v>
      </c>
      <c r="B208" s="37">
        <v>208</v>
      </c>
      <c r="C208" s="37" t="s">
        <v>1837</v>
      </c>
      <c r="D208" s="38" t="s">
        <v>1425</v>
      </c>
      <c r="E208" s="39" t="s">
        <v>1548</v>
      </c>
      <c r="F208" s="26">
        <v>2800000</v>
      </c>
      <c r="G208" s="50" t="s">
        <v>1987</v>
      </c>
      <c r="H208" s="41">
        <v>44973</v>
      </c>
      <c r="I208" s="41">
        <v>44974</v>
      </c>
      <c r="J208" s="41">
        <v>45291</v>
      </c>
      <c r="K208" s="28" t="s">
        <v>792</v>
      </c>
      <c r="L208" s="29">
        <v>29400000</v>
      </c>
      <c r="M208" s="32"/>
      <c r="N208" s="24"/>
      <c r="O208" s="24"/>
      <c r="P208" s="24"/>
      <c r="Q208" s="24"/>
      <c r="R208" s="27">
        <v>45291</v>
      </c>
      <c r="S208" s="29">
        <v>29400000</v>
      </c>
      <c r="T208" s="31">
        <v>0</v>
      </c>
      <c r="U208" s="46">
        <v>0</v>
      </c>
      <c r="V208" s="46">
        <v>29400000</v>
      </c>
      <c r="W208" s="33" t="s">
        <v>1838</v>
      </c>
      <c r="X208" s="23"/>
      <c r="Y208" s="23"/>
    </row>
    <row r="209" spans="1:25" ht="99" x14ac:dyDescent="0.25">
      <c r="A209" s="35">
        <v>2023</v>
      </c>
      <c r="B209" s="37">
        <v>209</v>
      </c>
      <c r="C209" s="37" t="s">
        <v>1839</v>
      </c>
      <c r="D209" s="38" t="s">
        <v>247</v>
      </c>
      <c r="E209" s="39" t="s">
        <v>1549</v>
      </c>
      <c r="F209" s="26">
        <v>6825000</v>
      </c>
      <c r="G209" s="50" t="s">
        <v>1988</v>
      </c>
      <c r="H209" s="41">
        <v>44971</v>
      </c>
      <c r="I209" s="41">
        <v>44974</v>
      </c>
      <c r="J209" s="41">
        <v>45291</v>
      </c>
      <c r="K209" s="28" t="s">
        <v>792</v>
      </c>
      <c r="L209" s="29">
        <v>71662500</v>
      </c>
      <c r="M209" s="32"/>
      <c r="N209" s="24"/>
      <c r="O209" s="24"/>
      <c r="P209" s="24"/>
      <c r="Q209" s="24"/>
      <c r="R209" s="27">
        <v>45291</v>
      </c>
      <c r="S209" s="29">
        <v>71662500</v>
      </c>
      <c r="T209" s="31">
        <v>0</v>
      </c>
      <c r="U209" s="46">
        <v>0</v>
      </c>
      <c r="V209" s="46">
        <v>71662500</v>
      </c>
      <c r="W209" s="33" t="s">
        <v>1840</v>
      </c>
      <c r="X209" s="23"/>
      <c r="Y209" s="23"/>
    </row>
    <row r="210" spans="1:25" ht="66" x14ac:dyDescent="0.25">
      <c r="A210" s="35">
        <v>2023</v>
      </c>
      <c r="B210" s="37">
        <v>210</v>
      </c>
      <c r="C210" s="37" t="s">
        <v>1841</v>
      </c>
      <c r="D210" s="38" t="s">
        <v>1842</v>
      </c>
      <c r="E210" s="39" t="s">
        <v>1550</v>
      </c>
      <c r="F210" s="26">
        <v>4500000</v>
      </c>
      <c r="G210" s="50" t="s">
        <v>1989</v>
      </c>
      <c r="H210" s="41">
        <v>44971</v>
      </c>
      <c r="I210" s="41">
        <v>44977</v>
      </c>
      <c r="J210" s="41">
        <v>45065</v>
      </c>
      <c r="K210" s="28" t="s">
        <v>542</v>
      </c>
      <c r="L210" s="29">
        <v>13500000</v>
      </c>
      <c r="M210" s="32"/>
      <c r="N210" s="24"/>
      <c r="O210" s="24"/>
      <c r="P210" s="24"/>
      <c r="Q210" s="24"/>
      <c r="R210" s="27">
        <v>45065</v>
      </c>
      <c r="S210" s="29">
        <v>13500000</v>
      </c>
      <c r="T210" s="31">
        <v>0</v>
      </c>
      <c r="U210" s="46">
        <v>0</v>
      </c>
      <c r="V210" s="46">
        <v>13500000</v>
      </c>
      <c r="W210" s="33" t="s">
        <v>1843</v>
      </c>
      <c r="X210" s="23"/>
      <c r="Y210" s="23"/>
    </row>
    <row r="211" spans="1:25" ht="49.5" x14ac:dyDescent="0.25">
      <c r="A211" s="35">
        <v>2023</v>
      </c>
      <c r="B211" s="37">
        <v>211</v>
      </c>
      <c r="C211" s="37" t="s">
        <v>1844</v>
      </c>
      <c r="D211" s="38" t="s">
        <v>328</v>
      </c>
      <c r="E211" s="39" t="s">
        <v>1551</v>
      </c>
      <c r="F211" s="26">
        <v>4596375</v>
      </c>
      <c r="G211" s="50" t="s">
        <v>1990</v>
      </c>
      <c r="H211" s="41">
        <v>44971</v>
      </c>
      <c r="I211" s="41">
        <v>44974</v>
      </c>
      <c r="J211" s="41">
        <v>45276</v>
      </c>
      <c r="K211" s="28" t="s">
        <v>536</v>
      </c>
      <c r="L211" s="29">
        <v>45963750</v>
      </c>
      <c r="M211" s="32"/>
      <c r="N211" s="24"/>
      <c r="O211" s="24"/>
      <c r="P211" s="24"/>
      <c r="Q211" s="24"/>
      <c r="R211" s="27">
        <v>45276</v>
      </c>
      <c r="S211" s="29">
        <v>45963750</v>
      </c>
      <c r="T211" s="31">
        <v>0</v>
      </c>
      <c r="U211" s="46">
        <v>0</v>
      </c>
      <c r="V211" s="46">
        <v>45963750</v>
      </c>
      <c r="W211" s="33" t="s">
        <v>1845</v>
      </c>
      <c r="X211" s="23"/>
      <c r="Y211" s="23"/>
    </row>
    <row r="212" spans="1:25" ht="49.5" x14ac:dyDescent="0.25">
      <c r="A212" s="35">
        <v>2023</v>
      </c>
      <c r="B212" s="37">
        <v>212</v>
      </c>
      <c r="C212" s="37" t="s">
        <v>1846</v>
      </c>
      <c r="D212" s="38" t="s">
        <v>1426</v>
      </c>
      <c r="E212" s="39" t="s">
        <v>1552</v>
      </c>
      <c r="F212" s="26">
        <v>3300000</v>
      </c>
      <c r="G212" s="50" t="s">
        <v>1991</v>
      </c>
      <c r="H212" s="41">
        <v>44973</v>
      </c>
      <c r="I212" s="41">
        <v>44974</v>
      </c>
      <c r="J212" s="41">
        <v>45276</v>
      </c>
      <c r="K212" s="28" t="s">
        <v>536</v>
      </c>
      <c r="L212" s="29">
        <v>33000000</v>
      </c>
      <c r="M212" s="32"/>
      <c r="N212" s="24"/>
      <c r="O212" s="24"/>
      <c r="P212" s="24"/>
      <c r="Q212" s="24"/>
      <c r="R212" s="27">
        <v>45276</v>
      </c>
      <c r="S212" s="29">
        <v>33000000</v>
      </c>
      <c r="T212" s="31">
        <v>0</v>
      </c>
      <c r="U212" s="46">
        <v>0</v>
      </c>
      <c r="V212" s="46">
        <v>33000000</v>
      </c>
      <c r="W212" s="33" t="s">
        <v>1847</v>
      </c>
      <c r="X212" s="23"/>
      <c r="Y212" s="23"/>
    </row>
    <row r="213" spans="1:25" ht="99" x14ac:dyDescent="0.25">
      <c r="A213" s="35">
        <v>2023</v>
      </c>
      <c r="B213" s="37">
        <v>213</v>
      </c>
      <c r="C213" s="37" t="s">
        <v>1848</v>
      </c>
      <c r="D213" s="38" t="s">
        <v>1427</v>
      </c>
      <c r="E213" s="39" t="s">
        <v>1553</v>
      </c>
      <c r="F213" s="26">
        <v>6079500</v>
      </c>
      <c r="G213" s="50" t="s">
        <v>1992</v>
      </c>
      <c r="H213" s="41">
        <v>44977</v>
      </c>
      <c r="I213" s="41">
        <v>44980</v>
      </c>
      <c r="J213" s="41">
        <v>45282</v>
      </c>
      <c r="K213" s="28" t="s">
        <v>536</v>
      </c>
      <c r="L213" s="29">
        <v>60795000</v>
      </c>
      <c r="M213" s="32"/>
      <c r="N213" s="24"/>
      <c r="O213" s="24"/>
      <c r="P213" s="24"/>
      <c r="Q213" s="24"/>
      <c r="R213" s="27">
        <v>45282</v>
      </c>
      <c r="S213" s="29">
        <v>60795000</v>
      </c>
      <c r="T213" s="31">
        <v>0</v>
      </c>
      <c r="U213" s="46">
        <v>0</v>
      </c>
      <c r="V213" s="46">
        <v>0</v>
      </c>
      <c r="W213" s="33" t="s">
        <v>1849</v>
      </c>
      <c r="X213" s="23"/>
      <c r="Y213" s="23"/>
    </row>
    <row r="214" spans="1:25" ht="99" x14ac:dyDescent="0.25">
      <c r="A214" s="35">
        <v>2023</v>
      </c>
      <c r="B214" s="37">
        <v>214</v>
      </c>
      <c r="C214" s="37" t="s">
        <v>1850</v>
      </c>
      <c r="D214" s="38" t="s">
        <v>1428</v>
      </c>
      <c r="E214" s="39" t="s">
        <v>1554</v>
      </c>
      <c r="F214" s="26">
        <v>6079500</v>
      </c>
      <c r="G214" s="50" t="s">
        <v>1993</v>
      </c>
      <c r="H214" s="41">
        <v>44977</v>
      </c>
      <c r="I214" s="41">
        <v>44980</v>
      </c>
      <c r="J214" s="41">
        <v>45282</v>
      </c>
      <c r="K214" s="28" t="s">
        <v>536</v>
      </c>
      <c r="L214" s="29">
        <v>60795000</v>
      </c>
      <c r="M214" s="32"/>
      <c r="N214" s="24"/>
      <c r="O214" s="24"/>
      <c r="P214" s="24"/>
      <c r="Q214" s="24"/>
      <c r="R214" s="27">
        <v>45282</v>
      </c>
      <c r="S214" s="29">
        <v>60795000</v>
      </c>
      <c r="T214" s="31">
        <v>0</v>
      </c>
      <c r="U214" s="46">
        <v>0</v>
      </c>
      <c r="V214" s="46">
        <v>0</v>
      </c>
      <c r="W214" s="33" t="s">
        <v>1851</v>
      </c>
      <c r="X214" s="23"/>
      <c r="Y214" s="23"/>
    </row>
    <row r="215" spans="1:25" ht="66" x14ac:dyDescent="0.25">
      <c r="A215" s="35">
        <v>2023</v>
      </c>
      <c r="B215" s="37">
        <v>215</v>
      </c>
      <c r="C215" s="37" t="s">
        <v>1852</v>
      </c>
      <c r="D215" s="38" t="s">
        <v>181</v>
      </c>
      <c r="E215" s="39" t="s">
        <v>1555</v>
      </c>
      <c r="F215" s="26">
        <v>4462500</v>
      </c>
      <c r="G215" s="50" t="s">
        <v>1994</v>
      </c>
      <c r="H215" s="41">
        <v>44974</v>
      </c>
      <c r="I215" s="41">
        <v>44977</v>
      </c>
      <c r="J215" s="41">
        <v>45264</v>
      </c>
      <c r="K215" s="28" t="s">
        <v>1322</v>
      </c>
      <c r="L215" s="29">
        <v>42393750</v>
      </c>
      <c r="M215" s="32"/>
      <c r="N215" s="24"/>
      <c r="O215" s="24"/>
      <c r="P215" s="24"/>
      <c r="Q215" s="24"/>
      <c r="R215" s="27">
        <v>45264</v>
      </c>
      <c r="S215" s="29">
        <v>42393750</v>
      </c>
      <c r="T215" s="31">
        <v>0</v>
      </c>
      <c r="U215" s="46">
        <v>0</v>
      </c>
      <c r="V215" s="46">
        <v>0</v>
      </c>
      <c r="W215" s="33" t="s">
        <v>1853</v>
      </c>
      <c r="X215" s="23"/>
      <c r="Y215" s="23"/>
    </row>
    <row r="216" spans="1:25" ht="66" x14ac:dyDescent="0.25">
      <c r="A216" s="35">
        <v>2023</v>
      </c>
      <c r="B216" s="37">
        <v>216</v>
      </c>
      <c r="C216" s="37" t="s">
        <v>1854</v>
      </c>
      <c r="D216" s="38" t="s">
        <v>1429</v>
      </c>
      <c r="E216" s="39" t="s">
        <v>1556</v>
      </c>
      <c r="F216" s="26">
        <v>2332550</v>
      </c>
      <c r="G216" s="50" t="s">
        <v>1921</v>
      </c>
      <c r="H216" s="41">
        <v>44974</v>
      </c>
      <c r="I216" s="41">
        <v>44984</v>
      </c>
      <c r="J216" s="41">
        <v>45261</v>
      </c>
      <c r="K216" s="28" t="s">
        <v>1322</v>
      </c>
      <c r="L216" s="29">
        <v>22159225</v>
      </c>
      <c r="M216" s="32"/>
      <c r="N216" s="24"/>
      <c r="O216" s="24"/>
      <c r="P216" s="24"/>
      <c r="Q216" s="24"/>
      <c r="R216" s="27">
        <v>45261</v>
      </c>
      <c r="S216" s="29">
        <v>22159225</v>
      </c>
      <c r="T216" s="31">
        <v>0</v>
      </c>
      <c r="U216" s="46">
        <v>0</v>
      </c>
      <c r="V216" s="46">
        <v>0</v>
      </c>
      <c r="W216" s="33" t="s">
        <v>1855</v>
      </c>
      <c r="X216" s="23"/>
      <c r="Y216" s="23"/>
    </row>
    <row r="217" spans="1:25" ht="66" x14ac:dyDescent="0.25">
      <c r="A217" s="35">
        <v>2023</v>
      </c>
      <c r="B217" s="37">
        <v>217</v>
      </c>
      <c r="C217" s="37" t="s">
        <v>1856</v>
      </c>
      <c r="D217" s="38" t="s">
        <v>455</v>
      </c>
      <c r="E217" s="39" t="s">
        <v>1557</v>
      </c>
      <c r="F217" s="26">
        <v>2332550</v>
      </c>
      <c r="G217" s="50" t="s">
        <v>1921</v>
      </c>
      <c r="H217" s="41">
        <v>44974</v>
      </c>
      <c r="I217" s="41">
        <v>44984</v>
      </c>
      <c r="J217" s="41">
        <v>45261</v>
      </c>
      <c r="K217" s="28" t="s">
        <v>1322</v>
      </c>
      <c r="L217" s="29">
        <v>22159225</v>
      </c>
      <c r="M217" s="32"/>
      <c r="N217" s="24"/>
      <c r="O217" s="24"/>
      <c r="P217" s="24"/>
      <c r="Q217" s="24"/>
      <c r="R217" s="27">
        <v>45261</v>
      </c>
      <c r="S217" s="29">
        <v>22159225</v>
      </c>
      <c r="T217" s="31">
        <v>0</v>
      </c>
      <c r="U217" s="46">
        <v>0</v>
      </c>
      <c r="V217" s="46">
        <v>0</v>
      </c>
      <c r="W217" s="33" t="s">
        <v>1857</v>
      </c>
      <c r="X217" s="23"/>
      <c r="Y217" s="23"/>
    </row>
    <row r="218" spans="1:25" ht="49.5" x14ac:dyDescent="0.25">
      <c r="A218" s="35">
        <v>2023</v>
      </c>
      <c r="B218" s="37">
        <v>218</v>
      </c>
      <c r="C218" s="37" t="s">
        <v>1858</v>
      </c>
      <c r="D218" s="38" t="s">
        <v>422</v>
      </c>
      <c r="E218" s="39" t="s">
        <v>1558</v>
      </c>
      <c r="F218" s="26">
        <v>6122812.5</v>
      </c>
      <c r="G218" s="50" t="s">
        <v>1995</v>
      </c>
      <c r="H218" s="41">
        <v>44979</v>
      </c>
      <c r="I218" s="41">
        <v>44985</v>
      </c>
      <c r="J218" s="41">
        <v>45278</v>
      </c>
      <c r="K218" s="28" t="s">
        <v>1665</v>
      </c>
      <c r="L218" s="29">
        <v>69258000</v>
      </c>
      <c r="M218" s="32"/>
      <c r="N218" s="24"/>
      <c r="O218" s="24"/>
      <c r="P218" s="24"/>
      <c r="Q218" s="24"/>
      <c r="R218" s="27">
        <v>45278</v>
      </c>
      <c r="S218" s="29">
        <v>69258000</v>
      </c>
      <c r="T218" s="31">
        <v>0</v>
      </c>
      <c r="U218" s="46">
        <v>0</v>
      </c>
      <c r="V218" s="46">
        <v>0</v>
      </c>
      <c r="W218" s="33" t="s">
        <v>1859</v>
      </c>
      <c r="X218" s="23"/>
      <c r="Y218" s="23"/>
    </row>
    <row r="219" spans="1:25" ht="82.5" x14ac:dyDescent="0.25">
      <c r="A219" s="35">
        <v>2023</v>
      </c>
      <c r="B219" s="37">
        <v>219</v>
      </c>
      <c r="C219" s="37" t="s">
        <v>1860</v>
      </c>
      <c r="D219" s="38" t="s">
        <v>1430</v>
      </c>
      <c r="E219" s="39" t="s">
        <v>1559</v>
      </c>
      <c r="F219" s="26">
        <v>5455999.9678456588</v>
      </c>
      <c r="G219" s="50" t="s">
        <v>1996</v>
      </c>
      <c r="H219" s="41">
        <v>44974</v>
      </c>
      <c r="I219" s="41">
        <v>44980</v>
      </c>
      <c r="J219" s="41">
        <v>45291</v>
      </c>
      <c r="K219" s="28" t="s">
        <v>1693</v>
      </c>
      <c r="L219" s="29">
        <v>56560533</v>
      </c>
      <c r="M219" s="32"/>
      <c r="N219" s="24"/>
      <c r="O219" s="24"/>
      <c r="P219" s="24"/>
      <c r="Q219" s="24"/>
      <c r="R219" s="27">
        <v>45291</v>
      </c>
      <c r="S219" s="29">
        <v>56560533</v>
      </c>
      <c r="T219" s="31">
        <v>0</v>
      </c>
      <c r="U219" s="46">
        <v>0</v>
      </c>
      <c r="V219" s="46">
        <v>0</v>
      </c>
      <c r="W219" s="33" t="s">
        <v>1861</v>
      </c>
      <c r="X219" s="23"/>
      <c r="Y219" s="23"/>
    </row>
    <row r="220" spans="1:25" ht="82.5" x14ac:dyDescent="0.25">
      <c r="A220" s="35">
        <v>2023</v>
      </c>
      <c r="B220" s="37">
        <v>220</v>
      </c>
      <c r="C220" s="37" t="s">
        <v>1862</v>
      </c>
      <c r="D220" s="38" t="s">
        <v>357</v>
      </c>
      <c r="E220" s="39" t="s">
        <v>1560</v>
      </c>
      <c r="F220" s="26">
        <v>5407500</v>
      </c>
      <c r="G220" s="50" t="s">
        <v>1997</v>
      </c>
      <c r="H220" s="41">
        <v>44973</v>
      </c>
      <c r="I220" s="41">
        <v>44978</v>
      </c>
      <c r="J220" s="41">
        <v>45280</v>
      </c>
      <c r="K220" s="28" t="s">
        <v>536</v>
      </c>
      <c r="L220" s="29">
        <v>54075000</v>
      </c>
      <c r="M220" s="32"/>
      <c r="N220" s="24"/>
      <c r="O220" s="24"/>
      <c r="P220" s="24"/>
      <c r="Q220" s="24"/>
      <c r="R220" s="27">
        <v>45280</v>
      </c>
      <c r="S220" s="29">
        <v>54075000</v>
      </c>
      <c r="T220" s="31">
        <v>0</v>
      </c>
      <c r="U220" s="46">
        <v>0</v>
      </c>
      <c r="V220" s="46" t="e">
        <v>#N/A</v>
      </c>
      <c r="W220" s="33" t="s">
        <v>1863</v>
      </c>
      <c r="X220" s="23"/>
      <c r="Y220" s="23"/>
    </row>
    <row r="221" spans="1:25" ht="66" x14ac:dyDescent="0.25">
      <c r="A221" s="35">
        <v>2023</v>
      </c>
      <c r="B221" s="37">
        <v>221</v>
      </c>
      <c r="C221" s="37" t="s">
        <v>1864</v>
      </c>
      <c r="D221" s="38" t="s">
        <v>313</v>
      </c>
      <c r="E221" s="39" t="s">
        <v>1561</v>
      </c>
      <c r="F221" s="26">
        <v>5150000</v>
      </c>
      <c r="G221" s="50" t="s">
        <v>1998</v>
      </c>
      <c r="H221" s="41">
        <v>44973</v>
      </c>
      <c r="I221" s="41">
        <v>44974</v>
      </c>
      <c r="J221" s="41">
        <v>45276</v>
      </c>
      <c r="K221" s="28" t="s">
        <v>536</v>
      </c>
      <c r="L221" s="29">
        <v>51500000</v>
      </c>
      <c r="M221" s="32"/>
      <c r="N221" s="24"/>
      <c r="O221" s="24"/>
      <c r="P221" s="24"/>
      <c r="Q221" s="24"/>
      <c r="R221" s="27">
        <v>45276</v>
      </c>
      <c r="S221" s="29">
        <v>51500000</v>
      </c>
      <c r="T221" s="31">
        <v>0</v>
      </c>
      <c r="U221" s="46">
        <v>0</v>
      </c>
      <c r="V221" s="46" t="e">
        <v>#N/A</v>
      </c>
      <c r="W221" s="33" t="s">
        <v>1865</v>
      </c>
      <c r="X221" s="23"/>
      <c r="Y221" s="23"/>
    </row>
    <row r="222" spans="1:25" ht="66" x14ac:dyDescent="0.25">
      <c r="A222" s="35">
        <v>2023</v>
      </c>
      <c r="B222" s="37">
        <v>222</v>
      </c>
      <c r="C222" s="37" t="s">
        <v>1866</v>
      </c>
      <c r="D222" s="38" t="s">
        <v>179</v>
      </c>
      <c r="E222" s="39" t="s">
        <v>1562</v>
      </c>
      <c r="F222" s="26">
        <v>4138199.9999999995</v>
      </c>
      <c r="G222" s="50" t="s">
        <v>1999</v>
      </c>
      <c r="H222" s="41">
        <v>44977</v>
      </c>
      <c r="I222" s="41">
        <v>44980</v>
      </c>
      <c r="J222" s="41">
        <v>45291</v>
      </c>
      <c r="K222" s="28" t="s">
        <v>1867</v>
      </c>
      <c r="L222" s="29">
        <v>42761400</v>
      </c>
      <c r="M222" s="32"/>
      <c r="N222" s="24"/>
      <c r="O222" s="24"/>
      <c r="P222" s="24"/>
      <c r="Q222" s="24"/>
      <c r="R222" s="27">
        <v>45291</v>
      </c>
      <c r="S222" s="29">
        <v>42761400</v>
      </c>
      <c r="T222" s="31">
        <v>0</v>
      </c>
      <c r="U222" s="46">
        <v>0</v>
      </c>
      <c r="V222" s="46">
        <v>0</v>
      </c>
      <c r="W222" s="33" t="s">
        <v>1868</v>
      </c>
      <c r="X222" s="23"/>
      <c r="Y222" s="23"/>
    </row>
    <row r="223" spans="1:25" ht="99" x14ac:dyDescent="0.25">
      <c r="A223" s="35">
        <v>2023</v>
      </c>
      <c r="B223" s="37">
        <v>223</v>
      </c>
      <c r="C223" s="37" t="s">
        <v>1869</v>
      </c>
      <c r="D223" s="38" t="s">
        <v>1431</v>
      </c>
      <c r="E223" s="39" t="s">
        <v>1563</v>
      </c>
      <c r="F223" s="26">
        <v>4900000</v>
      </c>
      <c r="G223" s="50" t="s">
        <v>2000</v>
      </c>
      <c r="H223" s="41">
        <v>44977</v>
      </c>
      <c r="I223" s="41">
        <v>44978</v>
      </c>
      <c r="J223" s="41">
        <v>45066</v>
      </c>
      <c r="K223" s="28" t="s">
        <v>542</v>
      </c>
      <c r="L223" s="29">
        <v>14700000</v>
      </c>
      <c r="M223" s="32"/>
      <c r="N223" s="24"/>
      <c r="O223" s="24"/>
      <c r="P223" s="24"/>
      <c r="Q223" s="24"/>
      <c r="R223" s="27">
        <v>45066</v>
      </c>
      <c r="S223" s="29">
        <v>14700000</v>
      </c>
      <c r="T223" s="31">
        <v>0</v>
      </c>
      <c r="U223" s="46">
        <v>0</v>
      </c>
      <c r="V223" s="46">
        <v>0</v>
      </c>
      <c r="W223" s="33" t="s">
        <v>1870</v>
      </c>
      <c r="X223" s="23"/>
      <c r="Y223" s="23"/>
    </row>
    <row r="224" spans="1:25" ht="99" x14ac:dyDescent="0.25">
      <c r="A224" s="35">
        <v>2023</v>
      </c>
      <c r="B224" s="37">
        <v>224</v>
      </c>
      <c r="C224" s="37" t="s">
        <v>1871</v>
      </c>
      <c r="D224" s="38" t="s">
        <v>1432</v>
      </c>
      <c r="E224" s="39" t="s">
        <v>1564</v>
      </c>
      <c r="F224" s="26">
        <v>6000000</v>
      </c>
      <c r="G224" s="50" t="s">
        <v>2001</v>
      </c>
      <c r="H224" s="41">
        <v>44977</v>
      </c>
      <c r="I224" s="41">
        <v>44981</v>
      </c>
      <c r="J224" s="41">
        <v>45039</v>
      </c>
      <c r="K224" s="28" t="s">
        <v>538</v>
      </c>
      <c r="L224" s="29">
        <v>12000000</v>
      </c>
      <c r="M224" s="32"/>
      <c r="N224" s="24"/>
      <c r="O224" s="24"/>
      <c r="P224" s="24"/>
      <c r="Q224" s="24"/>
      <c r="R224" s="27">
        <v>45039</v>
      </c>
      <c r="S224" s="29">
        <v>12000000</v>
      </c>
      <c r="T224" s="31">
        <v>0</v>
      </c>
      <c r="U224" s="46">
        <v>0</v>
      </c>
      <c r="V224" s="46">
        <v>0</v>
      </c>
      <c r="W224" s="33" t="s">
        <v>1872</v>
      </c>
      <c r="X224" s="23"/>
      <c r="Y224" s="23"/>
    </row>
    <row r="225" spans="1:25" ht="66" x14ac:dyDescent="0.25">
      <c r="A225" s="35">
        <v>2023</v>
      </c>
      <c r="B225" s="37">
        <v>225</v>
      </c>
      <c r="C225" s="37" t="s">
        <v>1873</v>
      </c>
      <c r="D225" s="38" t="s">
        <v>1433</v>
      </c>
      <c r="E225" s="39" t="s">
        <v>1565</v>
      </c>
      <c r="F225" s="26" t="s">
        <v>1874</v>
      </c>
      <c r="G225" s="50"/>
      <c r="H225" s="41">
        <v>44984</v>
      </c>
      <c r="I225" s="41" t="s">
        <v>1875</v>
      </c>
      <c r="J225" s="41" t="s">
        <v>1875</v>
      </c>
      <c r="K225" s="28" t="s">
        <v>1324</v>
      </c>
      <c r="L225" s="29">
        <v>34923108</v>
      </c>
      <c r="M225" s="32"/>
      <c r="N225" s="24"/>
      <c r="O225" s="24"/>
      <c r="P225" s="24"/>
      <c r="Q225" s="24"/>
      <c r="R225" s="27" t="s">
        <v>1875</v>
      </c>
      <c r="S225" s="29">
        <v>34923108</v>
      </c>
      <c r="T225" s="31">
        <v>0</v>
      </c>
      <c r="U225" s="46">
        <v>0</v>
      </c>
      <c r="V225" s="46">
        <v>0</v>
      </c>
      <c r="W225" s="33" t="s">
        <v>1876</v>
      </c>
      <c r="X225" s="23"/>
      <c r="Y225" s="23"/>
    </row>
    <row r="226" spans="1:25" ht="66" x14ac:dyDescent="0.25">
      <c r="A226" s="35">
        <v>2023</v>
      </c>
      <c r="B226" s="37">
        <v>226</v>
      </c>
      <c r="C226" s="37" t="s">
        <v>1877</v>
      </c>
      <c r="D226" s="38" t="s">
        <v>1434</v>
      </c>
      <c r="E226" s="39" t="s">
        <v>1566</v>
      </c>
      <c r="F226" s="26">
        <v>4500000</v>
      </c>
      <c r="G226" s="50" t="s">
        <v>2002</v>
      </c>
      <c r="H226" s="41">
        <v>44978</v>
      </c>
      <c r="I226" s="41">
        <v>44980</v>
      </c>
      <c r="J226" s="41">
        <v>45270</v>
      </c>
      <c r="K226" s="28" t="s">
        <v>1878</v>
      </c>
      <c r="L226" s="29">
        <v>42750000</v>
      </c>
      <c r="M226" s="32"/>
      <c r="N226" s="24"/>
      <c r="O226" s="24"/>
      <c r="P226" s="24"/>
      <c r="Q226" s="24"/>
      <c r="R226" s="27">
        <v>45270</v>
      </c>
      <c r="S226" s="29">
        <v>42750000</v>
      </c>
      <c r="T226" s="31">
        <v>0</v>
      </c>
      <c r="U226" s="46">
        <v>0</v>
      </c>
      <c r="V226" s="46">
        <v>0</v>
      </c>
      <c r="W226" s="33" t="s">
        <v>1879</v>
      </c>
      <c r="X226" s="23"/>
      <c r="Y226" s="23"/>
    </row>
    <row r="227" spans="1:25" ht="99" x14ac:dyDescent="0.25">
      <c r="A227" s="35">
        <v>2023</v>
      </c>
      <c r="B227" s="37">
        <v>227</v>
      </c>
      <c r="C227" s="37" t="s">
        <v>1880</v>
      </c>
      <c r="D227" s="38" t="s">
        <v>1435</v>
      </c>
      <c r="E227" s="39" t="s">
        <v>1567</v>
      </c>
      <c r="F227" s="26">
        <v>7192499.9999999991</v>
      </c>
      <c r="G227" s="50" t="s">
        <v>2003</v>
      </c>
      <c r="H227" s="41">
        <v>44978</v>
      </c>
      <c r="I227" s="41">
        <v>44980</v>
      </c>
      <c r="J227" s="41">
        <v>45290</v>
      </c>
      <c r="K227" s="28" t="s">
        <v>1881</v>
      </c>
      <c r="L227" s="29">
        <v>73843000</v>
      </c>
      <c r="M227" s="32"/>
      <c r="N227" s="24"/>
      <c r="O227" s="24"/>
      <c r="P227" s="24"/>
      <c r="Q227" s="24"/>
      <c r="R227" s="27">
        <v>45290</v>
      </c>
      <c r="S227" s="29">
        <v>73843000</v>
      </c>
      <c r="T227" s="31">
        <v>0</v>
      </c>
      <c r="U227" s="46">
        <v>0</v>
      </c>
      <c r="V227" s="46">
        <v>0</v>
      </c>
      <c r="W227" s="33" t="s">
        <v>1882</v>
      </c>
      <c r="X227" s="23"/>
      <c r="Y227" s="23"/>
    </row>
    <row r="228" spans="1:25" ht="49.5" x14ac:dyDescent="0.25">
      <c r="A228" s="35">
        <v>2023</v>
      </c>
      <c r="B228" s="37">
        <v>228</v>
      </c>
      <c r="C228" s="37" t="s">
        <v>1883</v>
      </c>
      <c r="D228" s="38" t="s">
        <v>1436</v>
      </c>
      <c r="E228" s="39" t="s">
        <v>1568</v>
      </c>
      <c r="F228" s="26">
        <v>3300000</v>
      </c>
      <c r="G228" s="50" t="s">
        <v>2004</v>
      </c>
      <c r="H228" s="41">
        <v>44978</v>
      </c>
      <c r="I228" s="41">
        <v>44980</v>
      </c>
      <c r="J228" s="41">
        <v>45252</v>
      </c>
      <c r="K228" s="28" t="s">
        <v>543</v>
      </c>
      <c r="L228" s="29">
        <v>29700000</v>
      </c>
      <c r="M228" s="32"/>
      <c r="N228" s="24"/>
      <c r="O228" s="24"/>
      <c r="P228" s="24"/>
      <c r="Q228" s="24"/>
      <c r="R228" s="27">
        <v>45252</v>
      </c>
      <c r="S228" s="29">
        <v>29700000</v>
      </c>
      <c r="T228" s="31">
        <v>0</v>
      </c>
      <c r="U228" s="46">
        <v>0</v>
      </c>
      <c r="V228" s="46">
        <v>0</v>
      </c>
      <c r="W228" s="33" t="s">
        <v>1884</v>
      </c>
      <c r="X228" s="23"/>
      <c r="Y228" s="23"/>
    </row>
    <row r="229" spans="1:25" ht="82.5" x14ac:dyDescent="0.25">
      <c r="A229" s="35">
        <v>2023</v>
      </c>
      <c r="B229" s="37">
        <v>229</v>
      </c>
      <c r="C229" s="37" t="s">
        <v>1885</v>
      </c>
      <c r="D229" s="38" t="s">
        <v>90</v>
      </c>
      <c r="E229" s="39" t="s">
        <v>1569</v>
      </c>
      <c r="F229" s="26">
        <v>5355000</v>
      </c>
      <c r="G229" s="50" t="s">
        <v>2005</v>
      </c>
      <c r="H229" s="41">
        <v>44977</v>
      </c>
      <c r="I229" s="41">
        <v>44978</v>
      </c>
      <c r="J229" s="41">
        <v>45288</v>
      </c>
      <c r="K229" s="28" t="s">
        <v>1881</v>
      </c>
      <c r="L229" s="29">
        <v>54978000</v>
      </c>
      <c r="M229" s="32"/>
      <c r="N229" s="24"/>
      <c r="O229" s="24"/>
      <c r="P229" s="24"/>
      <c r="Q229" s="24"/>
      <c r="R229" s="27">
        <v>45288</v>
      </c>
      <c r="S229" s="29">
        <v>54978000</v>
      </c>
      <c r="T229" s="31">
        <v>0</v>
      </c>
      <c r="U229" s="46">
        <v>0</v>
      </c>
      <c r="V229" s="46">
        <v>0</v>
      </c>
      <c r="W229" s="33" t="s">
        <v>1886</v>
      </c>
      <c r="X229" s="23"/>
      <c r="Y229" s="23"/>
    </row>
    <row r="230" spans="1:25" ht="49.5" x14ac:dyDescent="0.25">
      <c r="A230" s="35">
        <v>2023</v>
      </c>
      <c r="B230" s="37">
        <v>230</v>
      </c>
      <c r="C230" s="37" t="s">
        <v>1887</v>
      </c>
      <c r="D230" s="38" t="s">
        <v>1437</v>
      </c>
      <c r="E230" s="39" t="s">
        <v>1570</v>
      </c>
      <c r="F230" s="26">
        <v>2799999.9350649347</v>
      </c>
      <c r="G230" s="50" t="s">
        <v>2006</v>
      </c>
      <c r="H230" s="41">
        <v>44979</v>
      </c>
      <c r="I230" s="41">
        <v>44980</v>
      </c>
      <c r="J230" s="41">
        <v>45290</v>
      </c>
      <c r="K230" s="28" t="s">
        <v>1881</v>
      </c>
      <c r="L230" s="29">
        <v>28746666</v>
      </c>
      <c r="M230" s="32"/>
      <c r="N230" s="24"/>
      <c r="O230" s="24"/>
      <c r="P230" s="24"/>
      <c r="Q230" s="24"/>
      <c r="R230" s="27">
        <v>45290</v>
      </c>
      <c r="S230" s="29">
        <v>28746666</v>
      </c>
      <c r="T230" s="31">
        <v>0</v>
      </c>
      <c r="U230" s="46">
        <v>0</v>
      </c>
      <c r="V230" s="46">
        <v>0</v>
      </c>
      <c r="W230" s="33" t="s">
        <v>1888</v>
      </c>
      <c r="X230" s="23"/>
      <c r="Y230" s="23"/>
    </row>
    <row r="231" spans="1:25" ht="66" x14ac:dyDescent="0.25">
      <c r="A231" s="35">
        <v>2023</v>
      </c>
      <c r="B231" s="37">
        <v>231</v>
      </c>
      <c r="C231" s="37" t="s">
        <v>1889</v>
      </c>
      <c r="D231" s="38" t="s">
        <v>103</v>
      </c>
      <c r="E231" s="39" t="s">
        <v>1571</v>
      </c>
      <c r="F231" s="26">
        <v>6781005</v>
      </c>
      <c r="G231" s="50" t="s">
        <v>748</v>
      </c>
      <c r="H231" s="41">
        <v>44979</v>
      </c>
      <c r="I231" s="41">
        <v>44980</v>
      </c>
      <c r="J231" s="41">
        <v>45221</v>
      </c>
      <c r="K231" s="28" t="s">
        <v>793</v>
      </c>
      <c r="L231" s="29">
        <v>54248040</v>
      </c>
      <c r="M231" s="32"/>
      <c r="N231" s="24"/>
      <c r="O231" s="24"/>
      <c r="P231" s="24"/>
      <c r="Q231" s="24"/>
      <c r="R231" s="27">
        <v>45221</v>
      </c>
      <c r="S231" s="29">
        <v>54248040</v>
      </c>
      <c r="T231" s="31">
        <v>0</v>
      </c>
      <c r="U231" s="46">
        <v>0</v>
      </c>
      <c r="V231" s="46">
        <v>0</v>
      </c>
      <c r="W231" s="33" t="s">
        <v>1890</v>
      </c>
      <c r="X231" s="23"/>
      <c r="Y231" s="23"/>
    </row>
    <row r="232" spans="1:25" ht="210" x14ac:dyDescent="0.25">
      <c r="A232" s="35">
        <v>2023</v>
      </c>
      <c r="B232" s="37">
        <v>232</v>
      </c>
      <c r="C232" s="37" t="s">
        <v>1891</v>
      </c>
      <c r="D232" s="38" t="s">
        <v>1438</v>
      </c>
      <c r="E232" s="39" t="s">
        <v>1572</v>
      </c>
      <c r="F232" s="26" t="s">
        <v>1874</v>
      </c>
      <c r="G232" s="50"/>
      <c r="H232" s="41">
        <v>44973</v>
      </c>
      <c r="I232" s="41">
        <v>44973</v>
      </c>
      <c r="J232" s="41">
        <v>45657</v>
      </c>
      <c r="K232" s="28" t="s">
        <v>1892</v>
      </c>
      <c r="L232" s="29">
        <v>0</v>
      </c>
      <c r="M232" s="32"/>
      <c r="N232" s="24"/>
      <c r="O232" s="24"/>
      <c r="P232" s="24"/>
      <c r="Q232" s="24"/>
      <c r="R232" s="27">
        <v>45657</v>
      </c>
      <c r="S232" s="29">
        <v>0</v>
      </c>
      <c r="T232" s="31">
        <v>0</v>
      </c>
      <c r="U232" s="46">
        <v>0</v>
      </c>
      <c r="V232" s="46">
        <v>0</v>
      </c>
      <c r="W232" s="33" t="s">
        <v>1893</v>
      </c>
      <c r="X232" s="23"/>
      <c r="Y232" s="23"/>
    </row>
    <row r="233" spans="1:25" ht="49.5" x14ac:dyDescent="0.25">
      <c r="A233" s="35">
        <v>2023</v>
      </c>
      <c r="B233" s="37">
        <v>233</v>
      </c>
      <c r="C233" s="37" t="s">
        <v>1894</v>
      </c>
      <c r="D233" s="38" t="s">
        <v>1439</v>
      </c>
      <c r="E233" s="39" t="s">
        <v>1573</v>
      </c>
      <c r="F233" s="26" t="s">
        <v>1874</v>
      </c>
      <c r="G233" s="50"/>
      <c r="H233" s="41">
        <v>44981</v>
      </c>
      <c r="I233" s="41">
        <v>45006</v>
      </c>
      <c r="J233" s="41">
        <v>45291</v>
      </c>
      <c r="K233" s="28" t="s">
        <v>1895</v>
      </c>
      <c r="L233" s="29">
        <v>37053696</v>
      </c>
      <c r="M233" s="32"/>
      <c r="N233" s="24"/>
      <c r="O233" s="24"/>
      <c r="P233" s="24"/>
      <c r="Q233" s="24"/>
      <c r="R233" s="27">
        <v>45291</v>
      </c>
      <c r="S233" s="29">
        <v>37053696</v>
      </c>
      <c r="T233" s="31">
        <v>0</v>
      </c>
      <c r="U233" s="46">
        <v>0</v>
      </c>
      <c r="V233" s="46">
        <v>0</v>
      </c>
      <c r="W233" s="33" t="s">
        <v>1896</v>
      </c>
      <c r="X233" s="23"/>
      <c r="Y233" s="23"/>
    </row>
    <row r="234" spans="1:25" ht="66" x14ac:dyDescent="0.25">
      <c r="A234" s="35">
        <v>2023</v>
      </c>
      <c r="B234" s="37">
        <v>234</v>
      </c>
      <c r="C234" s="37" t="s">
        <v>1897</v>
      </c>
      <c r="D234" s="38" t="s">
        <v>302</v>
      </c>
      <c r="E234" s="39" t="s">
        <v>1574</v>
      </c>
      <c r="F234" s="26">
        <v>6079500</v>
      </c>
      <c r="G234" s="50" t="s">
        <v>2007</v>
      </c>
      <c r="H234" s="41">
        <v>44981</v>
      </c>
      <c r="I234" s="41">
        <v>44986</v>
      </c>
      <c r="J234" s="41">
        <v>45291</v>
      </c>
      <c r="K234" s="28" t="s">
        <v>536</v>
      </c>
      <c r="L234" s="29">
        <v>60795000</v>
      </c>
      <c r="M234" s="32"/>
      <c r="N234" s="24"/>
      <c r="O234" s="24"/>
      <c r="P234" s="24"/>
      <c r="Q234" s="24"/>
      <c r="R234" s="27">
        <v>45291</v>
      </c>
      <c r="S234" s="29">
        <v>60795000</v>
      </c>
      <c r="T234" s="31">
        <v>0</v>
      </c>
      <c r="U234" s="46">
        <v>0</v>
      </c>
      <c r="V234" s="46">
        <v>0</v>
      </c>
      <c r="W234" s="33" t="s">
        <v>1898</v>
      </c>
      <c r="X234" s="23"/>
      <c r="Y234" s="23"/>
    </row>
    <row r="235" spans="1:25" ht="49.5" x14ac:dyDescent="0.25">
      <c r="A235" s="35">
        <v>2023</v>
      </c>
      <c r="B235" s="37">
        <v>235</v>
      </c>
      <c r="C235" s="37" t="s">
        <v>1899</v>
      </c>
      <c r="D235" s="38" t="s">
        <v>885</v>
      </c>
      <c r="E235" s="39" t="s">
        <v>1575</v>
      </c>
      <c r="F235" s="26">
        <v>4380745</v>
      </c>
      <c r="G235" s="50" t="s">
        <v>2008</v>
      </c>
      <c r="H235" s="41">
        <v>44985</v>
      </c>
      <c r="I235" s="41">
        <v>44987</v>
      </c>
      <c r="J235" s="41">
        <v>45237</v>
      </c>
      <c r="K235" s="28" t="s">
        <v>1900</v>
      </c>
      <c r="L235" s="29">
        <v>35922109</v>
      </c>
      <c r="M235" s="32"/>
      <c r="N235" s="24"/>
      <c r="O235" s="24"/>
      <c r="P235" s="24"/>
      <c r="Q235" s="24"/>
      <c r="R235" s="27">
        <v>45237</v>
      </c>
      <c r="S235" s="29">
        <v>35922109</v>
      </c>
      <c r="T235" s="31">
        <v>0</v>
      </c>
      <c r="U235" s="46">
        <v>0</v>
      </c>
      <c r="V235" s="46">
        <v>0</v>
      </c>
      <c r="W235" s="33" t="s">
        <v>1901</v>
      </c>
      <c r="X235" s="23"/>
      <c r="Y235" s="23"/>
    </row>
    <row r="236" spans="1:25" ht="82.5" x14ac:dyDescent="0.25">
      <c r="A236" s="35">
        <v>2023</v>
      </c>
      <c r="B236" s="37">
        <v>236</v>
      </c>
      <c r="C236" s="37" t="s">
        <v>1902</v>
      </c>
      <c r="D236" s="38" t="s">
        <v>116</v>
      </c>
      <c r="E236" s="39" t="s">
        <v>1576</v>
      </c>
      <c r="F236" s="26">
        <v>8000000</v>
      </c>
      <c r="G236" s="50" t="s">
        <v>2009</v>
      </c>
      <c r="H236" s="41">
        <v>44981</v>
      </c>
      <c r="I236" s="41">
        <v>44986</v>
      </c>
      <c r="J236" s="41">
        <v>45168</v>
      </c>
      <c r="K236" s="28" t="s">
        <v>532</v>
      </c>
      <c r="L236" s="29">
        <v>48000000</v>
      </c>
      <c r="M236" s="32"/>
      <c r="N236" s="24"/>
      <c r="O236" s="24"/>
      <c r="P236" s="24"/>
      <c r="Q236" s="24"/>
      <c r="R236" s="27">
        <v>45168</v>
      </c>
      <c r="S236" s="29">
        <v>48000000</v>
      </c>
      <c r="T236" s="31">
        <v>0</v>
      </c>
      <c r="U236" s="46">
        <v>0</v>
      </c>
      <c r="V236" s="46">
        <v>0</v>
      </c>
      <c r="W236" s="33" t="s">
        <v>1903</v>
      </c>
      <c r="X236" s="23"/>
      <c r="Y236" s="23"/>
    </row>
    <row r="237" spans="1:25" ht="66" x14ac:dyDescent="0.25">
      <c r="A237" s="35">
        <v>2023</v>
      </c>
      <c r="B237" s="37">
        <v>237</v>
      </c>
      <c r="C237" s="37" t="s">
        <v>1904</v>
      </c>
      <c r="D237" s="38" t="s">
        <v>213</v>
      </c>
      <c r="E237" s="39" t="s">
        <v>1577</v>
      </c>
      <c r="F237" s="26">
        <v>6300000</v>
      </c>
      <c r="G237" s="50" t="s">
        <v>2010</v>
      </c>
      <c r="H237" s="41">
        <v>44981</v>
      </c>
      <c r="I237" s="41">
        <v>44986</v>
      </c>
      <c r="J237" s="41">
        <v>45229</v>
      </c>
      <c r="K237" s="28" t="s">
        <v>793</v>
      </c>
      <c r="L237" s="29">
        <v>50400000</v>
      </c>
      <c r="M237" s="32"/>
      <c r="N237" s="24"/>
      <c r="O237" s="24"/>
      <c r="P237" s="24"/>
      <c r="Q237" s="24"/>
      <c r="R237" s="27">
        <v>45229</v>
      </c>
      <c r="S237" s="29">
        <v>50400000</v>
      </c>
      <c r="T237" s="31">
        <v>0</v>
      </c>
      <c r="U237" s="46">
        <v>0</v>
      </c>
      <c r="V237" s="46">
        <v>0</v>
      </c>
      <c r="W237" s="33" t="s">
        <v>1905</v>
      </c>
      <c r="X237" s="23"/>
      <c r="Y237" s="23"/>
    </row>
    <row r="238" spans="1:25" ht="66" x14ac:dyDescent="0.25">
      <c r="A238" s="35">
        <v>2023</v>
      </c>
      <c r="B238" s="37">
        <v>238</v>
      </c>
      <c r="C238" s="37" t="s">
        <v>1906</v>
      </c>
      <c r="D238" s="38" t="s">
        <v>1440</v>
      </c>
      <c r="E238" s="39" t="s">
        <v>1578</v>
      </c>
      <c r="F238" s="26">
        <v>4380744.9825783977</v>
      </c>
      <c r="G238" s="50" t="s">
        <v>2011</v>
      </c>
      <c r="H238" s="41">
        <v>44985</v>
      </c>
      <c r="I238" s="41">
        <v>44992</v>
      </c>
      <c r="J238" s="41">
        <v>45276</v>
      </c>
      <c r="K238" s="28" t="s">
        <v>1907</v>
      </c>
      <c r="L238" s="29">
        <v>41909127</v>
      </c>
      <c r="M238" s="32"/>
      <c r="N238" s="24"/>
      <c r="O238" s="24"/>
      <c r="P238" s="24"/>
      <c r="Q238" s="24"/>
      <c r="R238" s="27">
        <v>45276</v>
      </c>
      <c r="S238" s="29">
        <v>41909127</v>
      </c>
      <c r="T238" s="31">
        <v>0</v>
      </c>
      <c r="U238" s="46">
        <v>0</v>
      </c>
      <c r="V238" s="46">
        <v>0</v>
      </c>
      <c r="W238" s="33" t="s">
        <v>1908</v>
      </c>
      <c r="X238" s="23"/>
      <c r="Y238" s="23"/>
    </row>
    <row r="239" spans="1:25" ht="60" x14ac:dyDescent="0.25">
      <c r="A239" s="35">
        <v>2023</v>
      </c>
      <c r="B239" s="37">
        <v>240</v>
      </c>
      <c r="C239" s="37" t="s">
        <v>1909</v>
      </c>
      <c r="D239" s="38" t="s">
        <v>1441</v>
      </c>
      <c r="E239" s="39" t="s">
        <v>1579</v>
      </c>
      <c r="F239" s="26">
        <v>2800000</v>
      </c>
      <c r="G239" s="50" t="s">
        <v>2012</v>
      </c>
      <c r="H239" s="41">
        <v>44984</v>
      </c>
      <c r="I239" s="41">
        <v>44987</v>
      </c>
      <c r="J239" s="41">
        <v>45291</v>
      </c>
      <c r="K239" s="28" t="s">
        <v>536</v>
      </c>
      <c r="L239" s="29">
        <v>28000000</v>
      </c>
      <c r="M239" s="32"/>
      <c r="N239" s="24"/>
      <c r="O239" s="24"/>
      <c r="P239" s="24"/>
      <c r="Q239" s="24"/>
      <c r="R239" s="27">
        <v>45291</v>
      </c>
      <c r="S239" s="29">
        <v>28000000</v>
      </c>
      <c r="T239" s="31">
        <v>0</v>
      </c>
      <c r="U239" s="46">
        <v>0</v>
      </c>
      <c r="V239" s="46">
        <v>0</v>
      </c>
      <c r="W239" s="33" t="s">
        <v>1910</v>
      </c>
      <c r="X239" s="23"/>
      <c r="Y239" s="23"/>
    </row>
    <row r="240" spans="1:25" ht="99" x14ac:dyDescent="0.25">
      <c r="A240" s="35">
        <v>2023</v>
      </c>
      <c r="B240" s="37">
        <v>241</v>
      </c>
      <c r="C240" s="37" t="s">
        <v>1911</v>
      </c>
      <c r="D240" s="38" t="s">
        <v>1442</v>
      </c>
      <c r="E240" s="39" t="s">
        <v>1580</v>
      </c>
      <c r="F240" s="26">
        <v>4380744.9333333336</v>
      </c>
      <c r="G240" s="50" t="s">
        <v>2013</v>
      </c>
      <c r="H240" s="41">
        <v>44984</v>
      </c>
      <c r="I240" s="41">
        <v>44986</v>
      </c>
      <c r="J240" s="41">
        <v>45214</v>
      </c>
      <c r="K240" s="28" t="s">
        <v>1912</v>
      </c>
      <c r="L240" s="29">
        <v>32855587</v>
      </c>
      <c r="M240" s="32"/>
      <c r="N240" s="24"/>
      <c r="O240" s="24"/>
      <c r="P240" s="24"/>
      <c r="Q240" s="24"/>
      <c r="R240" s="27">
        <v>45214</v>
      </c>
      <c r="S240" s="29">
        <v>32855587</v>
      </c>
      <c r="T240" s="31">
        <v>0</v>
      </c>
      <c r="U240" s="46">
        <v>0</v>
      </c>
      <c r="V240" s="46">
        <v>0</v>
      </c>
      <c r="W240" s="33" t="s">
        <v>1913</v>
      </c>
      <c r="X240" s="23"/>
      <c r="Y240" s="23"/>
    </row>
    <row r="241" spans="1:23" ht="82.5" x14ac:dyDescent="0.25">
      <c r="A241" s="35">
        <v>2023</v>
      </c>
      <c r="B241" s="37">
        <v>242</v>
      </c>
      <c r="C241" s="37" t="s">
        <v>1914</v>
      </c>
      <c r="D241" s="38" t="s">
        <v>1915</v>
      </c>
      <c r="E241" s="39" t="s">
        <v>1581</v>
      </c>
      <c r="F241" s="26">
        <v>5000000</v>
      </c>
      <c r="G241" s="50" t="s">
        <v>2014</v>
      </c>
      <c r="H241" s="41">
        <v>44984</v>
      </c>
      <c r="I241" s="41">
        <v>44986</v>
      </c>
      <c r="J241" s="41">
        <v>45290</v>
      </c>
      <c r="K241" s="28" t="s">
        <v>536</v>
      </c>
      <c r="L241" s="29">
        <v>50000000</v>
      </c>
      <c r="M241" s="43"/>
      <c r="N241" s="44"/>
      <c r="O241" s="45"/>
      <c r="P241" s="45"/>
      <c r="Q241" s="45"/>
      <c r="R241" s="27">
        <v>45290</v>
      </c>
      <c r="S241" s="29">
        <v>50000000</v>
      </c>
      <c r="T241" s="31">
        <v>0</v>
      </c>
      <c r="U241" s="46">
        <v>0</v>
      </c>
      <c r="V241" s="46">
        <v>0</v>
      </c>
      <c r="W241" s="33" t="s">
        <v>1916</v>
      </c>
    </row>
    <row r="242" spans="1:23" ht="45" x14ac:dyDescent="0.25">
      <c r="A242" s="52">
        <v>2022</v>
      </c>
      <c r="B242" s="53">
        <v>4</v>
      </c>
      <c r="C242" s="52" t="s">
        <v>2071</v>
      </c>
      <c r="D242" s="68" t="s">
        <v>36</v>
      </c>
      <c r="E242" s="68" t="s">
        <v>478</v>
      </c>
      <c r="F242" s="69">
        <v>5150000</v>
      </c>
      <c r="G242" s="70" t="s">
        <v>646</v>
      </c>
      <c r="H242" s="71">
        <v>44578</v>
      </c>
      <c r="I242" s="71">
        <v>44579</v>
      </c>
      <c r="J242" s="71">
        <v>44912</v>
      </c>
      <c r="K242" s="52" t="s">
        <v>533</v>
      </c>
      <c r="L242" s="69">
        <v>56650000</v>
      </c>
      <c r="M242" s="54" t="s">
        <v>929</v>
      </c>
      <c r="N242" s="55">
        <v>0</v>
      </c>
      <c r="O242" s="55">
        <v>7038333</v>
      </c>
      <c r="P242" s="55">
        <v>0</v>
      </c>
      <c r="Q242" s="55">
        <v>41</v>
      </c>
      <c r="R242" s="71">
        <v>44954</v>
      </c>
      <c r="S242" s="59">
        <v>63688333</v>
      </c>
      <c r="T242" s="56">
        <f>VLOOKUP(B242,'[1]pregunta_2-3'!$M:$AE,19,0)</f>
        <v>1</v>
      </c>
      <c r="U242" s="64">
        <f>VLOOKUP(B242,'[1]pregunta_2-3'!$M:$AE,17,0)</f>
        <v>63688333</v>
      </c>
      <c r="V242" s="64">
        <f>VLOOKUP(B242,'[1]pregunta_2-3'!$M:$AE,18,0)</f>
        <v>0</v>
      </c>
      <c r="W242" s="57" t="s">
        <v>546</v>
      </c>
    </row>
    <row r="243" spans="1:23" ht="75" x14ac:dyDescent="0.25">
      <c r="A243" s="52">
        <v>2022</v>
      </c>
      <c r="B243" s="53">
        <v>6</v>
      </c>
      <c r="C243" s="52" t="s">
        <v>2072</v>
      </c>
      <c r="D243" s="68" t="s">
        <v>608</v>
      </c>
      <c r="E243" s="68" t="s">
        <v>479</v>
      </c>
      <c r="F243" s="69">
        <v>4500000</v>
      </c>
      <c r="G243" s="70" t="s">
        <v>647</v>
      </c>
      <c r="H243" s="71">
        <v>44578</v>
      </c>
      <c r="I243" s="71">
        <v>44580</v>
      </c>
      <c r="J243" s="71">
        <v>44913</v>
      </c>
      <c r="K243" s="52" t="s">
        <v>533</v>
      </c>
      <c r="L243" s="69">
        <v>49500000</v>
      </c>
      <c r="M243" s="54" t="s">
        <v>929</v>
      </c>
      <c r="N243" s="55">
        <v>0</v>
      </c>
      <c r="O243" s="55">
        <v>3750000</v>
      </c>
      <c r="P243" s="55">
        <v>0</v>
      </c>
      <c r="Q243" s="55">
        <v>25</v>
      </c>
      <c r="R243" s="71">
        <v>44939</v>
      </c>
      <c r="S243" s="59">
        <v>53250000</v>
      </c>
      <c r="T243" s="56">
        <f>VLOOKUP(B243,'[1]pregunta_2-3'!$M:$AE,19,0)</f>
        <v>1</v>
      </c>
      <c r="U243" s="64">
        <f>VLOOKUP(B243,'[1]pregunta_2-3'!$M:$AE,17,0)</f>
        <v>53250000</v>
      </c>
      <c r="V243" s="64">
        <f>VLOOKUP(B243,'[1]pregunta_2-3'!$M:$AE,18,0)</f>
        <v>0</v>
      </c>
      <c r="W243" s="57" t="s">
        <v>547</v>
      </c>
    </row>
    <row r="244" spans="1:23" ht="75" x14ac:dyDescent="0.25">
      <c r="A244" s="52">
        <v>2022</v>
      </c>
      <c r="B244" s="53">
        <v>8</v>
      </c>
      <c r="C244" s="52" t="s">
        <v>2073</v>
      </c>
      <c r="D244" s="68" t="s">
        <v>610</v>
      </c>
      <c r="E244" s="68" t="s">
        <v>480</v>
      </c>
      <c r="F244" s="69">
        <v>7500000</v>
      </c>
      <c r="G244" s="70" t="s">
        <v>649</v>
      </c>
      <c r="H244" s="71">
        <v>44578</v>
      </c>
      <c r="I244" s="71">
        <v>44578</v>
      </c>
      <c r="J244" s="71">
        <v>44911</v>
      </c>
      <c r="K244" s="52" t="s">
        <v>533</v>
      </c>
      <c r="L244" s="69">
        <v>82500000</v>
      </c>
      <c r="M244" s="54" t="s">
        <v>929</v>
      </c>
      <c r="N244" s="55">
        <v>0</v>
      </c>
      <c r="O244" s="55">
        <v>6750000</v>
      </c>
      <c r="P244" s="55">
        <v>0</v>
      </c>
      <c r="Q244" s="55">
        <v>27</v>
      </c>
      <c r="R244" s="71">
        <v>44939</v>
      </c>
      <c r="S244" s="59">
        <v>89250000</v>
      </c>
      <c r="T244" s="56">
        <f>VLOOKUP(B244,'[1]pregunta_2-3'!$M:$AE,19,0)</f>
        <v>1</v>
      </c>
      <c r="U244" s="64">
        <f>VLOOKUP(B244,'[1]pregunta_2-3'!$M:$AE,17,0)</f>
        <v>89250000</v>
      </c>
      <c r="V244" s="64">
        <f>VLOOKUP(B244,'[1]pregunta_2-3'!$M:$AE,18,0)</f>
        <v>0</v>
      </c>
      <c r="W244" s="57" t="s">
        <v>548</v>
      </c>
    </row>
    <row r="245" spans="1:23" ht="105" x14ac:dyDescent="0.25">
      <c r="A245" s="52">
        <v>2022</v>
      </c>
      <c r="B245" s="53">
        <v>14</v>
      </c>
      <c r="C245" s="52" t="s">
        <v>2074</v>
      </c>
      <c r="D245" s="68" t="s">
        <v>61</v>
      </c>
      <c r="E245" s="68" t="s">
        <v>481</v>
      </c>
      <c r="F245" s="69">
        <v>3982495</v>
      </c>
      <c r="G245" s="70" t="s">
        <v>651</v>
      </c>
      <c r="H245" s="71">
        <v>44579</v>
      </c>
      <c r="I245" s="71">
        <v>44582</v>
      </c>
      <c r="J245" s="71">
        <v>44915</v>
      </c>
      <c r="K245" s="52" t="s">
        <v>533</v>
      </c>
      <c r="L245" s="69">
        <v>43807445</v>
      </c>
      <c r="M245" s="54" t="s">
        <v>929</v>
      </c>
      <c r="N245" s="55">
        <v>0</v>
      </c>
      <c r="O245" s="55">
        <v>5309993</v>
      </c>
      <c r="P245" s="55">
        <v>0</v>
      </c>
      <c r="Q245" s="55">
        <v>40</v>
      </c>
      <c r="R245" s="71">
        <v>44956</v>
      </c>
      <c r="S245" s="59">
        <v>49117438</v>
      </c>
      <c r="T245" s="56">
        <f>VLOOKUP(B245,'[1]pregunta_2-3'!$M:$AE,19,0)</f>
        <v>1</v>
      </c>
      <c r="U245" s="64">
        <f>VLOOKUP(B245,'[1]pregunta_2-3'!$M:$AE,17,0)</f>
        <v>49117438</v>
      </c>
      <c r="V245" s="64">
        <f>VLOOKUP(B245,'[1]pregunta_2-3'!$M:$AE,18,0)</f>
        <v>0</v>
      </c>
      <c r="W245" s="57" t="s">
        <v>549</v>
      </c>
    </row>
    <row r="246" spans="1:23" ht="45" x14ac:dyDescent="0.25">
      <c r="A246" s="52">
        <v>2022</v>
      </c>
      <c r="B246" s="53">
        <v>15</v>
      </c>
      <c r="C246" s="52" t="s">
        <v>2075</v>
      </c>
      <c r="D246" s="68" t="s">
        <v>68</v>
      </c>
      <c r="E246" s="68" t="s">
        <v>482</v>
      </c>
      <c r="F246" s="69">
        <v>3551955</v>
      </c>
      <c r="G246" s="70" t="s">
        <v>652</v>
      </c>
      <c r="H246" s="71">
        <v>44578</v>
      </c>
      <c r="I246" s="71">
        <v>44580</v>
      </c>
      <c r="J246" s="71">
        <v>44913</v>
      </c>
      <c r="K246" s="52" t="s">
        <v>533</v>
      </c>
      <c r="L246" s="69">
        <v>39071505</v>
      </c>
      <c r="M246" s="54" t="s">
        <v>929</v>
      </c>
      <c r="N246" s="55">
        <v>0</v>
      </c>
      <c r="O246" s="55">
        <v>2959963</v>
      </c>
      <c r="P246" s="55">
        <v>0</v>
      </c>
      <c r="Q246" s="55">
        <v>25</v>
      </c>
      <c r="R246" s="71">
        <v>44939</v>
      </c>
      <c r="S246" s="59">
        <v>42031468</v>
      </c>
      <c r="T246" s="56">
        <f>VLOOKUP(B246,'[1]pregunta_2-3'!$M:$AE,19,0)</f>
        <v>1</v>
      </c>
      <c r="U246" s="64">
        <f>VLOOKUP(B246,'[1]pregunta_2-3'!$M:$AE,17,0)</f>
        <v>42031468</v>
      </c>
      <c r="V246" s="64">
        <f>VLOOKUP(B246,'[1]pregunta_2-3'!$M:$AE,18,0)</f>
        <v>0</v>
      </c>
      <c r="W246" s="57" t="s">
        <v>550</v>
      </c>
    </row>
    <row r="247" spans="1:23" ht="60" x14ac:dyDescent="0.25">
      <c r="A247" s="52">
        <v>2022</v>
      </c>
      <c r="B247" s="53">
        <v>17</v>
      </c>
      <c r="C247" s="52" t="s">
        <v>2076</v>
      </c>
      <c r="D247" s="68" t="s">
        <v>611</v>
      </c>
      <c r="E247" s="68" t="s">
        <v>483</v>
      </c>
      <c r="F247" s="69">
        <v>10350000</v>
      </c>
      <c r="G247" s="70" t="s">
        <v>653</v>
      </c>
      <c r="H247" s="71">
        <v>44580</v>
      </c>
      <c r="I247" s="71">
        <v>44582</v>
      </c>
      <c r="J247" s="71">
        <v>44915</v>
      </c>
      <c r="K247" s="52" t="s">
        <v>533</v>
      </c>
      <c r="L247" s="69">
        <v>113850000</v>
      </c>
      <c r="M247" s="54" t="s">
        <v>929</v>
      </c>
      <c r="N247" s="55">
        <v>0</v>
      </c>
      <c r="O247" s="55">
        <v>10350000</v>
      </c>
      <c r="P247" s="55">
        <v>0</v>
      </c>
      <c r="Q247" s="55">
        <v>30</v>
      </c>
      <c r="R247" s="71">
        <v>44946</v>
      </c>
      <c r="S247" s="59">
        <v>124200000</v>
      </c>
      <c r="T247" s="56">
        <f>VLOOKUP(B247,'[1]pregunta_2-3'!$M:$AE,19,0)</f>
        <v>1</v>
      </c>
      <c r="U247" s="64">
        <f>VLOOKUP(B247,'[1]pregunta_2-3'!$M:$AE,17,0)</f>
        <v>124200000</v>
      </c>
      <c r="V247" s="64">
        <f>VLOOKUP(B247,'[1]pregunta_2-3'!$M:$AE,18,0)</f>
        <v>0</v>
      </c>
      <c r="W247" s="57" t="s">
        <v>551</v>
      </c>
    </row>
    <row r="248" spans="1:23" ht="60" x14ac:dyDescent="0.25">
      <c r="A248" s="52">
        <v>2022</v>
      </c>
      <c r="B248" s="53">
        <v>19</v>
      </c>
      <c r="C248" s="52" t="s">
        <v>2077</v>
      </c>
      <c r="D248" s="68" t="s">
        <v>263</v>
      </c>
      <c r="E248" s="68" t="s">
        <v>484</v>
      </c>
      <c r="F248" s="69">
        <v>9000000</v>
      </c>
      <c r="G248" s="70" t="s">
        <v>655</v>
      </c>
      <c r="H248" s="71">
        <v>44581</v>
      </c>
      <c r="I248" s="71">
        <v>44582</v>
      </c>
      <c r="J248" s="71">
        <v>44915</v>
      </c>
      <c r="K248" s="52" t="s">
        <v>533</v>
      </c>
      <c r="L248" s="69">
        <v>99000000</v>
      </c>
      <c r="M248" s="54" t="s">
        <v>929</v>
      </c>
      <c r="N248" s="55">
        <v>0</v>
      </c>
      <c r="O248" s="55">
        <v>9000000</v>
      </c>
      <c r="P248" s="55">
        <v>0</v>
      </c>
      <c r="Q248" s="55">
        <v>30</v>
      </c>
      <c r="R248" s="71">
        <v>44946</v>
      </c>
      <c r="S248" s="59">
        <v>108000000</v>
      </c>
      <c r="T248" s="56">
        <f>VLOOKUP(B248,'[1]pregunta_2-3'!$M:$AE,19,0)</f>
        <v>1</v>
      </c>
      <c r="U248" s="64">
        <f>VLOOKUP(B248,'[1]pregunta_2-3'!$M:$AE,17,0)</f>
        <v>108000000</v>
      </c>
      <c r="V248" s="64">
        <f>VLOOKUP(B248,'[1]pregunta_2-3'!$M:$AE,18,0)</f>
        <v>0</v>
      </c>
      <c r="W248" s="57" t="s">
        <v>552</v>
      </c>
    </row>
    <row r="249" spans="1:23" ht="60" x14ac:dyDescent="0.25">
      <c r="A249" s="52">
        <v>2022</v>
      </c>
      <c r="B249" s="53">
        <v>23</v>
      </c>
      <c r="C249" s="52" t="s">
        <v>2078</v>
      </c>
      <c r="D249" s="68" t="s">
        <v>261</v>
      </c>
      <c r="E249" s="68" t="s">
        <v>485</v>
      </c>
      <c r="F249" s="69">
        <v>6458100</v>
      </c>
      <c r="G249" s="70" t="s">
        <v>658</v>
      </c>
      <c r="H249" s="71">
        <v>44580</v>
      </c>
      <c r="I249" s="71">
        <v>44582</v>
      </c>
      <c r="J249" s="71">
        <v>44915</v>
      </c>
      <c r="K249" s="52" t="s">
        <v>533</v>
      </c>
      <c r="L249" s="69">
        <v>71039100</v>
      </c>
      <c r="M249" s="54" t="s">
        <v>929</v>
      </c>
      <c r="N249" s="55">
        <v>0</v>
      </c>
      <c r="O249" s="55">
        <v>6458100</v>
      </c>
      <c r="P249" s="55">
        <v>0</v>
      </c>
      <c r="Q249" s="55">
        <v>30</v>
      </c>
      <c r="R249" s="71">
        <v>44946</v>
      </c>
      <c r="S249" s="59">
        <v>77497200</v>
      </c>
      <c r="T249" s="56">
        <f>VLOOKUP(B249,'[1]pregunta_2-3'!$M:$AE,19,0)</f>
        <v>1</v>
      </c>
      <c r="U249" s="64">
        <f>VLOOKUP(B249,'[1]pregunta_2-3'!$M:$AE,17,0)</f>
        <v>77497200</v>
      </c>
      <c r="V249" s="64">
        <f>VLOOKUP(B249,'[1]pregunta_2-3'!$M:$AE,18,0)</f>
        <v>0</v>
      </c>
      <c r="W249" s="57" t="s">
        <v>1348</v>
      </c>
    </row>
    <row r="250" spans="1:23" ht="45" x14ac:dyDescent="0.25">
      <c r="A250" s="52">
        <v>2022</v>
      </c>
      <c r="B250" s="53">
        <v>24</v>
      </c>
      <c r="C250" s="52" t="s">
        <v>2079</v>
      </c>
      <c r="D250" s="68" t="s">
        <v>78</v>
      </c>
      <c r="E250" s="68" t="s">
        <v>486</v>
      </c>
      <c r="F250" s="69">
        <v>3325922</v>
      </c>
      <c r="G250" s="70" t="s">
        <v>659</v>
      </c>
      <c r="H250" s="71">
        <v>44579</v>
      </c>
      <c r="I250" s="71">
        <v>44587</v>
      </c>
      <c r="J250" s="71">
        <v>44920</v>
      </c>
      <c r="K250" s="52" t="s">
        <v>533</v>
      </c>
      <c r="L250" s="69">
        <v>36585142</v>
      </c>
      <c r="M250" s="54" t="s">
        <v>929</v>
      </c>
      <c r="N250" s="55">
        <v>0</v>
      </c>
      <c r="O250" s="55">
        <v>3880242</v>
      </c>
      <c r="P250" s="55">
        <v>0</v>
      </c>
      <c r="Q250" s="55">
        <v>35</v>
      </c>
      <c r="R250" s="71">
        <v>44956</v>
      </c>
      <c r="S250" s="59">
        <v>40465384</v>
      </c>
      <c r="T250" s="56">
        <f>VLOOKUP(B250,'[1]pregunta_2-3'!$M:$AE,19,0)</f>
        <v>1</v>
      </c>
      <c r="U250" s="64">
        <f>VLOOKUP(B250,'[1]pregunta_2-3'!$M:$AE,17,0)</f>
        <v>40465384</v>
      </c>
      <c r="V250" s="64">
        <f>VLOOKUP(B250,'[1]pregunta_2-3'!$M:$AE,18,0)</f>
        <v>0</v>
      </c>
      <c r="W250" s="57" t="s">
        <v>553</v>
      </c>
    </row>
    <row r="251" spans="1:23" ht="45" x14ac:dyDescent="0.25">
      <c r="A251" s="52">
        <v>2022</v>
      </c>
      <c r="B251" s="53">
        <v>27</v>
      </c>
      <c r="C251" s="52" t="s">
        <v>2080</v>
      </c>
      <c r="D251" s="68" t="s">
        <v>242</v>
      </c>
      <c r="E251" s="68" t="s">
        <v>487</v>
      </c>
      <c r="F251" s="69">
        <v>3336685.0331125828</v>
      </c>
      <c r="G251" s="70" t="s">
        <v>661</v>
      </c>
      <c r="H251" s="71">
        <v>44579</v>
      </c>
      <c r="I251" s="71">
        <v>44580</v>
      </c>
      <c r="J251" s="71">
        <v>44885</v>
      </c>
      <c r="K251" s="52" t="s">
        <v>535</v>
      </c>
      <c r="L251" s="69">
        <v>33589296</v>
      </c>
      <c r="M251" s="54" t="s">
        <v>2015</v>
      </c>
      <c r="N251" s="55">
        <v>0</v>
      </c>
      <c r="O251" s="55">
        <v>6673370</v>
      </c>
      <c r="P251" s="55">
        <v>0</v>
      </c>
      <c r="Q251" s="55">
        <v>60</v>
      </c>
      <c r="R251" s="71">
        <v>44946</v>
      </c>
      <c r="S251" s="59">
        <v>40262666</v>
      </c>
      <c r="T251" s="56">
        <f>VLOOKUP(B251,'[1]pregunta_2-3'!$M:$AE,19,0)</f>
        <v>1</v>
      </c>
      <c r="U251" s="64">
        <f>VLOOKUP(B251,'[1]pregunta_2-3'!$M:$AE,17,0)</f>
        <v>40262666</v>
      </c>
      <c r="V251" s="64">
        <f>VLOOKUP(B251,'[1]pregunta_2-3'!$M:$AE,18,0)</f>
        <v>0</v>
      </c>
      <c r="W251" s="57" t="s">
        <v>554</v>
      </c>
    </row>
    <row r="252" spans="1:23" ht="90" x14ac:dyDescent="0.25">
      <c r="A252" s="52">
        <v>2022</v>
      </c>
      <c r="B252" s="53">
        <v>28</v>
      </c>
      <c r="C252" s="52" t="s">
        <v>2081</v>
      </c>
      <c r="D252" s="68" t="s">
        <v>612</v>
      </c>
      <c r="E252" s="68" t="s">
        <v>2082</v>
      </c>
      <c r="F252" s="69">
        <v>3200000</v>
      </c>
      <c r="G252" s="70" t="s">
        <v>662</v>
      </c>
      <c r="H252" s="71">
        <v>44580</v>
      </c>
      <c r="I252" s="71">
        <v>44586</v>
      </c>
      <c r="J252" s="71">
        <v>44919</v>
      </c>
      <c r="K252" s="52" t="s">
        <v>533</v>
      </c>
      <c r="L252" s="69">
        <v>35200000</v>
      </c>
      <c r="M252" s="54" t="s">
        <v>929</v>
      </c>
      <c r="N252" s="55">
        <v>0</v>
      </c>
      <c r="O252" s="55">
        <v>2026667</v>
      </c>
      <c r="P252" s="55">
        <v>0</v>
      </c>
      <c r="Q252" s="55">
        <v>19</v>
      </c>
      <c r="R252" s="71">
        <v>44939</v>
      </c>
      <c r="S252" s="59">
        <v>37226667</v>
      </c>
      <c r="T252" s="56">
        <f>VLOOKUP(B252,'[1]pregunta_2-3'!$M:$AE,19,0)</f>
        <v>1</v>
      </c>
      <c r="U252" s="64">
        <f>VLOOKUP(B252,'[1]pregunta_2-3'!$M:$AE,17,0)</f>
        <v>37226667</v>
      </c>
      <c r="V252" s="64">
        <f>VLOOKUP(B252,'[1]pregunta_2-3'!$M:$AE,18,0)</f>
        <v>0</v>
      </c>
      <c r="W252" s="57" t="s">
        <v>555</v>
      </c>
    </row>
    <row r="253" spans="1:23" ht="75" x14ac:dyDescent="0.25">
      <c r="A253" s="52">
        <v>2022</v>
      </c>
      <c r="B253" s="53">
        <v>29</v>
      </c>
      <c r="C253" s="52" t="s">
        <v>2083</v>
      </c>
      <c r="D253" s="68" t="s">
        <v>94</v>
      </c>
      <c r="E253" s="68" t="s">
        <v>488</v>
      </c>
      <c r="F253" s="69">
        <v>7000000</v>
      </c>
      <c r="G253" s="70" t="s">
        <v>663</v>
      </c>
      <c r="H253" s="71">
        <v>44581</v>
      </c>
      <c r="I253" s="71">
        <v>44581</v>
      </c>
      <c r="J253" s="71">
        <v>44914</v>
      </c>
      <c r="K253" s="52" t="s">
        <v>533</v>
      </c>
      <c r="L253" s="69">
        <v>77000000</v>
      </c>
      <c r="M253" s="54" t="s">
        <v>929</v>
      </c>
      <c r="N253" s="55">
        <v>0</v>
      </c>
      <c r="O253" s="55">
        <v>6066666</v>
      </c>
      <c r="P253" s="55">
        <v>0</v>
      </c>
      <c r="Q253" s="55">
        <v>26</v>
      </c>
      <c r="R253" s="71">
        <v>44941</v>
      </c>
      <c r="S253" s="59">
        <v>83066666</v>
      </c>
      <c r="T253" s="56">
        <f>VLOOKUP(B253,'[1]pregunta_2-3'!$M:$AE,19,0)</f>
        <v>1</v>
      </c>
      <c r="U253" s="64">
        <f>VLOOKUP(B253,'[1]pregunta_2-3'!$M:$AE,17,0)</f>
        <v>83066666</v>
      </c>
      <c r="V253" s="64">
        <f>VLOOKUP(B253,'[1]pregunta_2-3'!$M:$AE,18,0)</f>
        <v>0</v>
      </c>
      <c r="W253" s="57" t="s">
        <v>556</v>
      </c>
    </row>
    <row r="254" spans="1:23" ht="90" x14ac:dyDescent="0.25">
      <c r="A254" s="52">
        <v>2022</v>
      </c>
      <c r="B254" s="53">
        <v>30</v>
      </c>
      <c r="C254" s="52" t="s">
        <v>2084</v>
      </c>
      <c r="D254" s="68" t="s">
        <v>613</v>
      </c>
      <c r="E254" s="68" t="s">
        <v>489</v>
      </c>
      <c r="F254" s="69">
        <v>6200000</v>
      </c>
      <c r="G254" s="70" t="s">
        <v>664</v>
      </c>
      <c r="H254" s="71">
        <v>44581</v>
      </c>
      <c r="I254" s="71">
        <v>44581</v>
      </c>
      <c r="J254" s="71">
        <v>44914</v>
      </c>
      <c r="K254" s="52" t="s">
        <v>533</v>
      </c>
      <c r="L254" s="69">
        <v>68200000</v>
      </c>
      <c r="M254" s="54" t="s">
        <v>929</v>
      </c>
      <c r="N254" s="55">
        <v>0</v>
      </c>
      <c r="O254" s="55">
        <v>5373333</v>
      </c>
      <c r="P254" s="55">
        <v>0</v>
      </c>
      <c r="Q254" s="55">
        <v>26</v>
      </c>
      <c r="R254" s="71">
        <v>44941</v>
      </c>
      <c r="S254" s="59">
        <v>73573333</v>
      </c>
      <c r="T254" s="56">
        <f>VLOOKUP(B254,'[1]pregunta_2-3'!$M:$AE,19,0)</f>
        <v>1</v>
      </c>
      <c r="U254" s="64">
        <f>VLOOKUP(B254,'[1]pregunta_2-3'!$M:$AE,17,0)</f>
        <v>73573333</v>
      </c>
      <c r="V254" s="64">
        <f>VLOOKUP(B254,'[1]pregunta_2-3'!$M:$AE,18,0)</f>
        <v>0</v>
      </c>
      <c r="W254" s="57" t="s">
        <v>557</v>
      </c>
    </row>
    <row r="255" spans="1:23" ht="60" x14ac:dyDescent="0.25">
      <c r="A255" s="52">
        <v>2022</v>
      </c>
      <c r="B255" s="53">
        <v>32</v>
      </c>
      <c r="C255" s="52" t="s">
        <v>2085</v>
      </c>
      <c r="D255" s="68" t="s">
        <v>202</v>
      </c>
      <c r="E255" s="68" t="s">
        <v>490</v>
      </c>
      <c r="F255" s="69">
        <v>8755000</v>
      </c>
      <c r="G255" s="70" t="s">
        <v>666</v>
      </c>
      <c r="H255" s="71">
        <v>44582</v>
      </c>
      <c r="I255" s="71">
        <v>44586</v>
      </c>
      <c r="J255" s="71">
        <v>44919</v>
      </c>
      <c r="K255" s="52" t="s">
        <v>533</v>
      </c>
      <c r="L255" s="69">
        <v>96305000</v>
      </c>
      <c r="M255" s="54" t="s">
        <v>929</v>
      </c>
      <c r="N255" s="55">
        <v>0</v>
      </c>
      <c r="O255" s="55">
        <v>4085667</v>
      </c>
      <c r="P255" s="55">
        <v>0</v>
      </c>
      <c r="Q255" s="55">
        <v>14</v>
      </c>
      <c r="R255" s="71">
        <v>44934</v>
      </c>
      <c r="S255" s="59">
        <v>100390667</v>
      </c>
      <c r="T255" s="56">
        <f>VLOOKUP(B255,'[1]pregunta_2-3'!$M:$AE,19,0)</f>
        <v>1</v>
      </c>
      <c r="U255" s="64">
        <f>VLOOKUP(B255,'[1]pregunta_2-3'!$M:$AE,17,0)</f>
        <v>100390667</v>
      </c>
      <c r="V255" s="64">
        <f>VLOOKUP(B255,'[1]pregunta_2-3'!$M:$AE,18,0)</f>
        <v>0</v>
      </c>
      <c r="W255" s="57" t="s">
        <v>558</v>
      </c>
    </row>
    <row r="256" spans="1:23" ht="60" x14ac:dyDescent="0.25">
      <c r="A256" s="52">
        <v>2022</v>
      </c>
      <c r="B256" s="53">
        <v>34</v>
      </c>
      <c r="C256" s="52" t="s">
        <v>2086</v>
      </c>
      <c r="D256" s="68" t="s">
        <v>614</v>
      </c>
      <c r="E256" s="68" t="s">
        <v>491</v>
      </c>
      <c r="F256" s="69">
        <v>4000000</v>
      </c>
      <c r="G256" s="70" t="s">
        <v>668</v>
      </c>
      <c r="H256" s="71">
        <v>44582</v>
      </c>
      <c r="I256" s="71">
        <v>44585</v>
      </c>
      <c r="J256" s="71">
        <v>44903</v>
      </c>
      <c r="K256" s="52" t="s">
        <v>534</v>
      </c>
      <c r="L256" s="69">
        <v>42000000</v>
      </c>
      <c r="M256" s="54" t="s">
        <v>929</v>
      </c>
      <c r="N256" s="55">
        <v>0</v>
      </c>
      <c r="O256" s="55">
        <v>6000000</v>
      </c>
      <c r="P256" s="55">
        <v>0</v>
      </c>
      <c r="Q256" s="55">
        <v>45</v>
      </c>
      <c r="R256" s="71">
        <v>44949</v>
      </c>
      <c r="S256" s="59">
        <v>48000000</v>
      </c>
      <c r="T256" s="56">
        <f>VLOOKUP(B256,'[1]pregunta_2-3'!$M:$AE,19,0)</f>
        <v>1</v>
      </c>
      <c r="U256" s="64">
        <f>VLOOKUP(B256,'[1]pregunta_2-3'!$M:$AE,17,0)</f>
        <v>48000000</v>
      </c>
      <c r="V256" s="64">
        <f>VLOOKUP(B256,'[1]pregunta_2-3'!$M:$AE,18,0)</f>
        <v>0</v>
      </c>
      <c r="W256" s="57" t="s">
        <v>559</v>
      </c>
    </row>
    <row r="257" spans="1:23" ht="75" x14ac:dyDescent="0.25">
      <c r="A257" s="52">
        <v>2022</v>
      </c>
      <c r="B257" s="53">
        <v>41</v>
      </c>
      <c r="C257" s="52" t="s">
        <v>2087</v>
      </c>
      <c r="D257" s="68" t="s">
        <v>616</v>
      </c>
      <c r="E257" s="68" t="s">
        <v>492</v>
      </c>
      <c r="F257" s="69">
        <v>7622000</v>
      </c>
      <c r="G257" s="70" t="s">
        <v>670</v>
      </c>
      <c r="H257" s="71">
        <v>44580</v>
      </c>
      <c r="I257" s="71">
        <v>44585</v>
      </c>
      <c r="J257" s="71">
        <v>44918</v>
      </c>
      <c r="K257" s="52" t="s">
        <v>533</v>
      </c>
      <c r="L257" s="69">
        <v>83842000</v>
      </c>
      <c r="M257" s="54" t="s">
        <v>929</v>
      </c>
      <c r="N257" s="55">
        <v>0</v>
      </c>
      <c r="O257" s="55">
        <v>5081333</v>
      </c>
      <c r="P257" s="55">
        <v>0</v>
      </c>
      <c r="Q257" s="55">
        <v>20</v>
      </c>
      <c r="R257" s="71">
        <v>44939</v>
      </c>
      <c r="S257" s="59">
        <v>88923333</v>
      </c>
      <c r="T257" s="56">
        <f>VLOOKUP(B257,'[1]pregunta_2-3'!$M:$AE,19,0)</f>
        <v>1</v>
      </c>
      <c r="U257" s="64">
        <f>VLOOKUP(B257,'[1]pregunta_2-3'!$M:$AE,17,0)</f>
        <v>88923333</v>
      </c>
      <c r="V257" s="64">
        <f>VLOOKUP(B257,'[1]pregunta_2-3'!$M:$AE,18,0)</f>
        <v>0</v>
      </c>
      <c r="W257" s="57" t="s">
        <v>560</v>
      </c>
    </row>
    <row r="258" spans="1:23" ht="60" x14ac:dyDescent="0.25">
      <c r="A258" s="52">
        <v>2022</v>
      </c>
      <c r="B258" s="53">
        <v>52</v>
      </c>
      <c r="C258" s="52" t="s">
        <v>2088</v>
      </c>
      <c r="D258" s="68" t="s">
        <v>617</v>
      </c>
      <c r="E258" s="68" t="s">
        <v>493</v>
      </c>
      <c r="F258" s="69">
        <v>4808463.7391304346</v>
      </c>
      <c r="G258" s="70" t="s">
        <v>673</v>
      </c>
      <c r="H258" s="71">
        <v>44581</v>
      </c>
      <c r="I258" s="71">
        <v>44588</v>
      </c>
      <c r="J258" s="71">
        <v>44926</v>
      </c>
      <c r="K258" s="52" t="s">
        <v>537</v>
      </c>
      <c r="L258" s="69">
        <v>55297333</v>
      </c>
      <c r="M258" s="54" t="s">
        <v>2015</v>
      </c>
      <c r="N258" s="55">
        <v>0</v>
      </c>
      <c r="O258" s="55">
        <v>4952000</v>
      </c>
      <c r="P258" s="55">
        <v>0</v>
      </c>
      <c r="Q258" s="55">
        <v>30</v>
      </c>
      <c r="R258" s="71">
        <v>44956</v>
      </c>
      <c r="S258" s="59">
        <v>60249333</v>
      </c>
      <c r="T258" s="56">
        <f>VLOOKUP(B258,'[1]pregunta_2-3'!$M:$AE,19,0)</f>
        <v>0.99726028502257447</v>
      </c>
      <c r="U258" s="64">
        <f>VLOOKUP(B258,'[1]pregunta_2-3'!$M:$AE,17,0)</f>
        <v>60084267</v>
      </c>
      <c r="V258" s="64">
        <f>VLOOKUP(B258,'[1]pregunta_2-3'!$M:$AE,18,0)</f>
        <v>165066</v>
      </c>
      <c r="W258" s="57" t="s">
        <v>561</v>
      </c>
    </row>
    <row r="259" spans="1:23" ht="60" x14ac:dyDescent="0.25">
      <c r="A259" s="52">
        <v>2022</v>
      </c>
      <c r="B259" s="53">
        <v>56</v>
      </c>
      <c r="C259" s="52" t="s">
        <v>2089</v>
      </c>
      <c r="D259" s="68" t="s">
        <v>618</v>
      </c>
      <c r="E259" s="68" t="s">
        <v>494</v>
      </c>
      <c r="F259" s="69">
        <v>3336685</v>
      </c>
      <c r="G259" s="70" t="s">
        <v>676</v>
      </c>
      <c r="H259" s="71">
        <v>44582</v>
      </c>
      <c r="I259" s="71">
        <v>44587</v>
      </c>
      <c r="J259" s="71">
        <v>44920</v>
      </c>
      <c r="K259" s="52" t="s">
        <v>533</v>
      </c>
      <c r="L259" s="69">
        <v>36703535</v>
      </c>
      <c r="M259" s="54" t="s">
        <v>929</v>
      </c>
      <c r="N259" s="55">
        <v>0</v>
      </c>
      <c r="O259" s="55">
        <v>2224457</v>
      </c>
      <c r="P259" s="55">
        <v>0</v>
      </c>
      <c r="Q259" s="55">
        <v>20</v>
      </c>
      <c r="R259" s="71">
        <v>44941</v>
      </c>
      <c r="S259" s="59">
        <v>38927992</v>
      </c>
      <c r="T259" s="56">
        <f>VLOOKUP(B259,'[1]pregunta_2-3'!$M:$AE,19,0)</f>
        <v>1</v>
      </c>
      <c r="U259" s="64">
        <f>VLOOKUP(B259,'[1]pregunta_2-3'!$M:$AE,17,0)</f>
        <v>38927992</v>
      </c>
      <c r="V259" s="64">
        <f>VLOOKUP(B259,'[1]pregunta_2-3'!$M:$AE,18,0)</f>
        <v>0</v>
      </c>
      <c r="W259" s="57" t="s">
        <v>562</v>
      </c>
    </row>
    <row r="260" spans="1:23" ht="60" x14ac:dyDescent="0.25">
      <c r="A260" s="52">
        <v>2022</v>
      </c>
      <c r="B260" s="53">
        <v>57</v>
      </c>
      <c r="C260" s="52" t="s">
        <v>2090</v>
      </c>
      <c r="D260" s="68" t="s">
        <v>150</v>
      </c>
      <c r="E260" s="68" t="s">
        <v>495</v>
      </c>
      <c r="F260" s="69">
        <v>6500000</v>
      </c>
      <c r="G260" s="70" t="s">
        <v>677</v>
      </c>
      <c r="H260" s="71">
        <v>44581</v>
      </c>
      <c r="I260" s="71">
        <v>44585</v>
      </c>
      <c r="J260" s="71">
        <v>44918</v>
      </c>
      <c r="K260" s="52" t="s">
        <v>533</v>
      </c>
      <c r="L260" s="69">
        <v>71500000</v>
      </c>
      <c r="M260" s="54" t="s">
        <v>929</v>
      </c>
      <c r="N260" s="55">
        <v>0</v>
      </c>
      <c r="O260" s="55">
        <v>4766667</v>
      </c>
      <c r="P260" s="55">
        <v>0</v>
      </c>
      <c r="Q260" s="55">
        <v>22</v>
      </c>
      <c r="R260" s="71">
        <v>44941</v>
      </c>
      <c r="S260" s="59">
        <v>76266667</v>
      </c>
      <c r="T260" s="56">
        <f>VLOOKUP(B260,'[1]pregunta_2-3'!$M:$AE,19,0)</f>
        <v>1</v>
      </c>
      <c r="U260" s="64">
        <f>VLOOKUP(B260,'[1]pregunta_2-3'!$M:$AE,17,0)</f>
        <v>76266667</v>
      </c>
      <c r="V260" s="64">
        <f>VLOOKUP(B260,'[1]pregunta_2-3'!$M:$AE,18,0)</f>
        <v>0</v>
      </c>
      <c r="W260" s="57" t="s">
        <v>563</v>
      </c>
    </row>
    <row r="261" spans="1:23" ht="60" x14ac:dyDescent="0.25">
      <c r="A261" s="52">
        <v>2022</v>
      </c>
      <c r="B261" s="53">
        <v>61</v>
      </c>
      <c r="C261" s="52" t="s">
        <v>2091</v>
      </c>
      <c r="D261" s="68" t="s">
        <v>14</v>
      </c>
      <c r="E261" s="68" t="s">
        <v>496</v>
      </c>
      <c r="F261" s="69">
        <v>4326000</v>
      </c>
      <c r="G261" s="70" t="s">
        <v>679</v>
      </c>
      <c r="H261" s="71">
        <v>44582</v>
      </c>
      <c r="I261" s="71">
        <v>44585</v>
      </c>
      <c r="J261" s="71">
        <v>44918</v>
      </c>
      <c r="K261" s="52" t="s">
        <v>533</v>
      </c>
      <c r="L261" s="69">
        <v>47586000</v>
      </c>
      <c r="M261" s="54" t="s">
        <v>929</v>
      </c>
      <c r="N261" s="55">
        <v>0</v>
      </c>
      <c r="O261" s="55">
        <v>5335400</v>
      </c>
      <c r="P261" s="55">
        <v>0</v>
      </c>
      <c r="Q261" s="55">
        <v>37</v>
      </c>
      <c r="R261" s="71">
        <v>44956</v>
      </c>
      <c r="S261" s="59">
        <v>52921400</v>
      </c>
      <c r="T261" s="56">
        <f>VLOOKUP(B261,'[1]pregunta_2-3'!$M:$AE,19,0)</f>
        <v>1</v>
      </c>
      <c r="U261" s="64">
        <f>VLOOKUP(B261,'[1]pregunta_2-3'!$M:$AE,17,0)</f>
        <v>52921400</v>
      </c>
      <c r="V261" s="64">
        <f>VLOOKUP(B261,'[1]pregunta_2-3'!$M:$AE,18,0)</f>
        <v>0</v>
      </c>
      <c r="W261" s="57" t="s">
        <v>564</v>
      </c>
    </row>
    <row r="262" spans="1:23" ht="90" x14ac:dyDescent="0.25">
      <c r="A262" s="52">
        <v>2022</v>
      </c>
      <c r="B262" s="53">
        <v>62</v>
      </c>
      <c r="C262" s="52" t="s">
        <v>2092</v>
      </c>
      <c r="D262" s="68" t="s">
        <v>619</v>
      </c>
      <c r="E262" s="68" t="s">
        <v>497</v>
      </c>
      <c r="F262" s="69">
        <v>4120000</v>
      </c>
      <c r="G262" s="70" t="s">
        <v>680</v>
      </c>
      <c r="H262" s="71">
        <v>44582</v>
      </c>
      <c r="I262" s="71">
        <v>44585</v>
      </c>
      <c r="J262" s="71">
        <v>44918</v>
      </c>
      <c r="K262" s="52" t="s">
        <v>533</v>
      </c>
      <c r="L262" s="69">
        <v>45320000</v>
      </c>
      <c r="M262" s="54" t="s">
        <v>929</v>
      </c>
      <c r="N262" s="55">
        <v>0</v>
      </c>
      <c r="O262" s="55">
        <v>4120000</v>
      </c>
      <c r="P262" s="55">
        <v>0</v>
      </c>
      <c r="Q262" s="55">
        <v>30</v>
      </c>
      <c r="R262" s="71">
        <v>44949</v>
      </c>
      <c r="S262" s="59">
        <v>49440000</v>
      </c>
      <c r="T262" s="56">
        <f>VLOOKUP(B262,'[1]pregunta_2-3'!$M:$AE,19,0)</f>
        <v>1</v>
      </c>
      <c r="U262" s="64">
        <f>VLOOKUP(B262,'[1]pregunta_2-3'!$M:$AE,17,0)</f>
        <v>49440000</v>
      </c>
      <c r="V262" s="64">
        <f>VLOOKUP(B262,'[1]pregunta_2-3'!$M:$AE,18,0)</f>
        <v>0</v>
      </c>
      <c r="W262" s="57" t="s">
        <v>565</v>
      </c>
    </row>
    <row r="263" spans="1:23" ht="45" x14ac:dyDescent="0.25">
      <c r="A263" s="52">
        <v>2022</v>
      </c>
      <c r="B263" s="53">
        <v>64</v>
      </c>
      <c r="C263" s="52" t="s">
        <v>2093</v>
      </c>
      <c r="D263" s="68" t="s">
        <v>221</v>
      </c>
      <c r="E263" s="68" t="s">
        <v>498</v>
      </c>
      <c r="F263" s="69">
        <v>10000000</v>
      </c>
      <c r="G263" s="70" t="s">
        <v>675</v>
      </c>
      <c r="H263" s="71">
        <v>44582</v>
      </c>
      <c r="I263" s="71">
        <v>44585</v>
      </c>
      <c r="J263" s="71">
        <v>44918</v>
      </c>
      <c r="K263" s="52" t="s">
        <v>533</v>
      </c>
      <c r="L263" s="69">
        <v>110000000</v>
      </c>
      <c r="M263" s="54" t="s">
        <v>929</v>
      </c>
      <c r="N263" s="55">
        <v>0</v>
      </c>
      <c r="O263" s="55">
        <v>7000000</v>
      </c>
      <c r="P263" s="55">
        <v>0</v>
      </c>
      <c r="Q263" s="55">
        <v>21</v>
      </c>
      <c r="R263" s="71">
        <v>44940</v>
      </c>
      <c r="S263" s="59">
        <v>117000000</v>
      </c>
      <c r="T263" s="56">
        <f>VLOOKUP(B263,'[1]pregunta_2-3'!$M:$AE,19,0)</f>
        <v>1</v>
      </c>
      <c r="U263" s="64">
        <f>VLOOKUP(B263,'[1]pregunta_2-3'!$M:$AE,17,0)</f>
        <v>117000000</v>
      </c>
      <c r="V263" s="64">
        <f>VLOOKUP(B263,'[1]pregunta_2-3'!$M:$AE,18,0)</f>
        <v>0</v>
      </c>
      <c r="W263" s="57" t="s">
        <v>566</v>
      </c>
    </row>
    <row r="264" spans="1:23" ht="90" x14ac:dyDescent="0.25">
      <c r="A264" s="52">
        <v>2022</v>
      </c>
      <c r="B264" s="53">
        <v>80</v>
      </c>
      <c r="C264" s="52" t="s">
        <v>2094</v>
      </c>
      <c r="D264" s="68" t="s">
        <v>195</v>
      </c>
      <c r="E264" s="68" t="s">
        <v>499</v>
      </c>
      <c r="F264" s="69">
        <v>7000000</v>
      </c>
      <c r="G264" s="70" t="s">
        <v>685</v>
      </c>
      <c r="H264" s="71">
        <v>44582</v>
      </c>
      <c r="I264" s="71">
        <v>44593</v>
      </c>
      <c r="J264" s="71">
        <v>44895</v>
      </c>
      <c r="K264" s="52" t="s">
        <v>536</v>
      </c>
      <c r="L264" s="69">
        <v>70000000</v>
      </c>
      <c r="M264" s="54" t="s">
        <v>929</v>
      </c>
      <c r="N264" s="55">
        <v>0</v>
      </c>
      <c r="O264" s="55">
        <v>28000000</v>
      </c>
      <c r="P264" s="55">
        <v>0</v>
      </c>
      <c r="Q264" s="55">
        <v>120</v>
      </c>
      <c r="R264" s="71">
        <v>45015</v>
      </c>
      <c r="S264" s="59">
        <v>98000000</v>
      </c>
      <c r="T264" s="56">
        <f>VLOOKUP(B264,'[1]pregunta_2-3'!$M:$AE,19,0)</f>
        <v>0.8571428571428571</v>
      </c>
      <c r="U264" s="64">
        <f>VLOOKUP(B264,'[1]pregunta_2-3'!$M:$AE,17,0)</f>
        <v>84000000</v>
      </c>
      <c r="V264" s="64">
        <f>VLOOKUP(B264,'[1]pregunta_2-3'!$M:$AE,18,0)</f>
        <v>14000000</v>
      </c>
      <c r="W264" s="57" t="s">
        <v>567</v>
      </c>
    </row>
    <row r="265" spans="1:23" ht="45" x14ac:dyDescent="0.25">
      <c r="A265" s="52">
        <v>2022</v>
      </c>
      <c r="B265" s="53">
        <v>88</v>
      </c>
      <c r="C265" s="52" t="s">
        <v>2095</v>
      </c>
      <c r="D265" s="68" t="s">
        <v>184</v>
      </c>
      <c r="E265" s="68" t="s">
        <v>500</v>
      </c>
      <c r="F265" s="69">
        <v>9270000</v>
      </c>
      <c r="G265" s="70" t="s">
        <v>687</v>
      </c>
      <c r="H265" s="71">
        <v>44583</v>
      </c>
      <c r="I265" s="71">
        <v>44586</v>
      </c>
      <c r="J265" s="71">
        <v>44919</v>
      </c>
      <c r="K265" s="52" t="s">
        <v>533</v>
      </c>
      <c r="L265" s="69">
        <v>101970000</v>
      </c>
      <c r="M265" s="54" t="s">
        <v>2018</v>
      </c>
      <c r="N265" s="55">
        <v>0</v>
      </c>
      <c r="O265" s="55">
        <v>6180000</v>
      </c>
      <c r="P265" s="55">
        <v>0</v>
      </c>
      <c r="Q265" s="55">
        <v>20</v>
      </c>
      <c r="R265" s="71">
        <v>44940</v>
      </c>
      <c r="S265" s="59">
        <v>108150000</v>
      </c>
      <c r="T265" s="56">
        <f>VLOOKUP(B265,'[1]pregunta_2-3'!$M:$AE,19,0)</f>
        <v>1</v>
      </c>
      <c r="U265" s="64">
        <f>VLOOKUP(B265,'[1]pregunta_2-3'!$M:$AE,17,0)</f>
        <v>108150000</v>
      </c>
      <c r="V265" s="64">
        <f>VLOOKUP(B265,'[1]pregunta_2-3'!$M:$AE,18,0)</f>
        <v>0</v>
      </c>
      <c r="W265" s="57" t="s">
        <v>568</v>
      </c>
    </row>
    <row r="266" spans="1:23" ht="60" x14ac:dyDescent="0.25">
      <c r="A266" s="52">
        <v>2022</v>
      </c>
      <c r="B266" s="53">
        <v>89</v>
      </c>
      <c r="C266" s="52" t="s">
        <v>2096</v>
      </c>
      <c r="D266" s="68" t="s">
        <v>168</v>
      </c>
      <c r="E266" s="68" t="s">
        <v>501</v>
      </c>
      <c r="F266" s="69">
        <v>8240000</v>
      </c>
      <c r="G266" s="70" t="s">
        <v>688</v>
      </c>
      <c r="H266" s="71">
        <v>44582</v>
      </c>
      <c r="I266" s="71">
        <v>44585</v>
      </c>
      <c r="J266" s="71">
        <v>44918</v>
      </c>
      <c r="K266" s="52" t="s">
        <v>533</v>
      </c>
      <c r="L266" s="69">
        <v>90640000</v>
      </c>
      <c r="M266" s="54" t="s">
        <v>929</v>
      </c>
      <c r="N266" s="55">
        <v>0</v>
      </c>
      <c r="O266" s="55">
        <v>6042667</v>
      </c>
      <c r="P266" s="55">
        <v>0</v>
      </c>
      <c r="Q266" s="55">
        <v>22</v>
      </c>
      <c r="R266" s="71">
        <v>44941</v>
      </c>
      <c r="S266" s="59">
        <v>96682667</v>
      </c>
      <c r="T266" s="56">
        <f>VLOOKUP(B266,'[1]pregunta_2-3'!$M:$AE,19,0)</f>
        <v>1</v>
      </c>
      <c r="U266" s="64">
        <f>VLOOKUP(B266,'[1]pregunta_2-3'!$M:$AE,17,0)</f>
        <v>96682667</v>
      </c>
      <c r="V266" s="64">
        <f>VLOOKUP(B266,'[1]pregunta_2-3'!$M:$AE,18,0)</f>
        <v>0</v>
      </c>
      <c r="W266" s="57" t="s">
        <v>569</v>
      </c>
    </row>
    <row r="267" spans="1:23" ht="60" x14ac:dyDescent="0.25">
      <c r="A267" s="52">
        <v>2022</v>
      </c>
      <c r="B267" s="53">
        <v>90</v>
      </c>
      <c r="C267" s="52" t="s">
        <v>2097</v>
      </c>
      <c r="D267" s="68" t="s">
        <v>149</v>
      </c>
      <c r="E267" s="68" t="s">
        <v>502</v>
      </c>
      <c r="F267" s="69">
        <v>7000000</v>
      </c>
      <c r="G267" s="70" t="s">
        <v>689</v>
      </c>
      <c r="H267" s="71">
        <v>44582</v>
      </c>
      <c r="I267" s="71">
        <v>44587</v>
      </c>
      <c r="J267" s="71">
        <v>44920</v>
      </c>
      <c r="K267" s="52" t="s">
        <v>533</v>
      </c>
      <c r="L267" s="69">
        <v>77000000</v>
      </c>
      <c r="M267" s="54" t="s">
        <v>929</v>
      </c>
      <c r="N267" s="55">
        <v>0</v>
      </c>
      <c r="O267" s="55">
        <v>4666667</v>
      </c>
      <c r="P267" s="55">
        <v>0</v>
      </c>
      <c r="Q267" s="55">
        <v>20</v>
      </c>
      <c r="R267" s="71">
        <v>44941</v>
      </c>
      <c r="S267" s="59">
        <v>81666667</v>
      </c>
      <c r="T267" s="56">
        <f>VLOOKUP(B267,'[1]pregunta_2-3'!$M:$AE,19,0)</f>
        <v>1</v>
      </c>
      <c r="U267" s="64">
        <f>VLOOKUP(B267,'[1]pregunta_2-3'!$M:$AE,17,0)</f>
        <v>81666667</v>
      </c>
      <c r="V267" s="64">
        <f>VLOOKUP(B267,'[1]pregunta_2-3'!$M:$AE,18,0)</f>
        <v>0</v>
      </c>
      <c r="W267" s="57" t="s">
        <v>570</v>
      </c>
    </row>
    <row r="268" spans="1:23" ht="60" x14ac:dyDescent="0.25">
      <c r="A268" s="52">
        <v>2022</v>
      </c>
      <c r="B268" s="53">
        <v>102</v>
      </c>
      <c r="C268" s="52" t="s">
        <v>2098</v>
      </c>
      <c r="D268" s="68" t="s">
        <v>622</v>
      </c>
      <c r="E268" s="68" t="s">
        <v>503</v>
      </c>
      <c r="F268" s="69">
        <v>4434562</v>
      </c>
      <c r="G268" s="70" t="s">
        <v>693</v>
      </c>
      <c r="H268" s="71">
        <v>44583</v>
      </c>
      <c r="I268" s="71">
        <v>44587</v>
      </c>
      <c r="J268" s="71">
        <v>44920</v>
      </c>
      <c r="K268" s="52" t="s">
        <v>533</v>
      </c>
      <c r="L268" s="69">
        <v>48780182</v>
      </c>
      <c r="M268" s="54" t="s">
        <v>929</v>
      </c>
      <c r="N268" s="55">
        <v>0</v>
      </c>
      <c r="O268" s="55">
        <v>2660737</v>
      </c>
      <c r="P268" s="55">
        <v>0</v>
      </c>
      <c r="Q268" s="55">
        <v>18</v>
      </c>
      <c r="R268" s="71">
        <v>44939</v>
      </c>
      <c r="S268" s="59">
        <v>51440919</v>
      </c>
      <c r="T268" s="56">
        <f>VLOOKUP(B268,'[1]pregunta_2-3'!$M:$AE,19,0)</f>
        <v>1</v>
      </c>
      <c r="U268" s="64">
        <f>VLOOKUP(B268,'[1]pregunta_2-3'!$M:$AE,17,0)</f>
        <v>51440919</v>
      </c>
      <c r="V268" s="64">
        <f>VLOOKUP(B268,'[1]pregunta_2-3'!$M:$AE,18,0)</f>
        <v>0</v>
      </c>
      <c r="W268" s="57" t="s">
        <v>571</v>
      </c>
    </row>
    <row r="269" spans="1:23" ht="60" x14ac:dyDescent="0.25">
      <c r="A269" s="52">
        <v>2022</v>
      </c>
      <c r="B269" s="53">
        <v>103</v>
      </c>
      <c r="C269" s="52" t="s">
        <v>2099</v>
      </c>
      <c r="D269" s="68" t="s">
        <v>324</v>
      </c>
      <c r="E269" s="68" t="s">
        <v>504</v>
      </c>
      <c r="F269" s="69">
        <v>5000000</v>
      </c>
      <c r="G269" s="70" t="s">
        <v>694</v>
      </c>
      <c r="H269" s="71">
        <v>44585</v>
      </c>
      <c r="I269" s="71">
        <v>44589</v>
      </c>
      <c r="J269" s="71">
        <v>44922</v>
      </c>
      <c r="K269" s="52" t="s">
        <v>533</v>
      </c>
      <c r="L269" s="69">
        <v>55000000</v>
      </c>
      <c r="M269" s="54" t="s">
        <v>929</v>
      </c>
      <c r="N269" s="55">
        <v>0</v>
      </c>
      <c r="O269" s="55">
        <v>3333333</v>
      </c>
      <c r="P269" s="55">
        <v>0</v>
      </c>
      <c r="Q269" s="55">
        <v>20</v>
      </c>
      <c r="R269" s="71">
        <v>44942</v>
      </c>
      <c r="S269" s="59">
        <v>58333333</v>
      </c>
      <c r="T269" s="56">
        <f>VLOOKUP(B269,'[1]pregunta_2-3'!$M:$AE,19,0)</f>
        <v>1</v>
      </c>
      <c r="U269" s="64">
        <f>VLOOKUP(B269,'[1]pregunta_2-3'!$M:$AE,17,0)</f>
        <v>58333333</v>
      </c>
      <c r="V269" s="64">
        <f>VLOOKUP(B269,'[1]pregunta_2-3'!$M:$AE,18,0)</f>
        <v>0</v>
      </c>
      <c r="W269" s="57" t="s">
        <v>572</v>
      </c>
    </row>
    <row r="270" spans="1:23" ht="60" x14ac:dyDescent="0.25">
      <c r="A270" s="52">
        <v>2022</v>
      </c>
      <c r="B270" s="53">
        <v>107</v>
      </c>
      <c r="C270" s="52" t="s">
        <v>2100</v>
      </c>
      <c r="D270" s="68" t="s">
        <v>624</v>
      </c>
      <c r="E270" s="68" t="s">
        <v>505</v>
      </c>
      <c r="F270" s="69">
        <v>2000000</v>
      </c>
      <c r="G270" s="70" t="s">
        <v>696</v>
      </c>
      <c r="H270" s="71">
        <v>44585</v>
      </c>
      <c r="I270" s="71">
        <v>44593</v>
      </c>
      <c r="J270" s="71">
        <v>44910</v>
      </c>
      <c r="K270" s="52" t="s">
        <v>534</v>
      </c>
      <c r="L270" s="69">
        <v>21000000</v>
      </c>
      <c r="M270" s="54" t="s">
        <v>929</v>
      </c>
      <c r="N270" s="55">
        <v>0</v>
      </c>
      <c r="O270" s="55">
        <v>2466667</v>
      </c>
      <c r="P270" s="55">
        <v>0</v>
      </c>
      <c r="Q270" s="55">
        <v>37</v>
      </c>
      <c r="R270" s="71">
        <v>44948</v>
      </c>
      <c r="S270" s="59">
        <v>23466667</v>
      </c>
      <c r="T270" s="56">
        <f>VLOOKUP(B270,'[1]pregunta_2-3'!$M:$AE,19,0)</f>
        <v>1</v>
      </c>
      <c r="U270" s="64">
        <f>VLOOKUP(B270,'[1]pregunta_2-3'!$M:$AE,17,0)</f>
        <v>23466667</v>
      </c>
      <c r="V270" s="64">
        <f>VLOOKUP(B270,'[1]pregunta_2-3'!$M:$AE,18,0)</f>
        <v>0</v>
      </c>
      <c r="W270" s="57" t="s">
        <v>573</v>
      </c>
    </row>
    <row r="271" spans="1:23" ht="60" x14ac:dyDescent="0.25">
      <c r="A271" s="52">
        <v>2022</v>
      </c>
      <c r="B271" s="53">
        <v>108</v>
      </c>
      <c r="C271" s="52" t="s">
        <v>2101</v>
      </c>
      <c r="D271" s="68" t="s">
        <v>265</v>
      </c>
      <c r="E271" s="68" t="s">
        <v>506</v>
      </c>
      <c r="F271" s="69">
        <v>2781000</v>
      </c>
      <c r="G271" s="70" t="s">
        <v>697</v>
      </c>
      <c r="H271" s="71">
        <v>44582</v>
      </c>
      <c r="I271" s="71">
        <v>44585</v>
      </c>
      <c r="J271" s="71">
        <v>44903</v>
      </c>
      <c r="K271" s="52" t="s">
        <v>534</v>
      </c>
      <c r="L271" s="69">
        <v>29200500</v>
      </c>
      <c r="M271" s="54" t="s">
        <v>929</v>
      </c>
      <c r="N271" s="55">
        <v>0</v>
      </c>
      <c r="O271" s="55">
        <v>4078800</v>
      </c>
      <c r="P271" s="55">
        <v>0</v>
      </c>
      <c r="Q271" s="55">
        <v>44</v>
      </c>
      <c r="R271" s="71">
        <v>44948</v>
      </c>
      <c r="S271" s="59">
        <v>33279300</v>
      </c>
      <c r="T271" s="56">
        <f>VLOOKUP(B271,'[1]pregunta_2-3'!$M:$AE,19,0)</f>
        <v>1</v>
      </c>
      <c r="U271" s="64">
        <f>VLOOKUP(B271,'[1]pregunta_2-3'!$M:$AE,17,0)</f>
        <v>33279300</v>
      </c>
      <c r="V271" s="64">
        <f>VLOOKUP(B271,'[1]pregunta_2-3'!$M:$AE,18,0)</f>
        <v>0</v>
      </c>
      <c r="W271" s="57" t="s">
        <v>574</v>
      </c>
    </row>
    <row r="272" spans="1:23" ht="75" x14ac:dyDescent="0.25">
      <c r="A272" s="52">
        <v>2022</v>
      </c>
      <c r="B272" s="53">
        <v>112</v>
      </c>
      <c r="C272" s="52" t="s">
        <v>2102</v>
      </c>
      <c r="D272" s="68" t="s">
        <v>251</v>
      </c>
      <c r="E272" s="68" t="s">
        <v>507</v>
      </c>
      <c r="F272" s="69">
        <v>8072625</v>
      </c>
      <c r="G272" s="70" t="s">
        <v>699</v>
      </c>
      <c r="H272" s="71">
        <v>44583</v>
      </c>
      <c r="I272" s="71">
        <v>44587</v>
      </c>
      <c r="J272" s="71">
        <v>44920</v>
      </c>
      <c r="K272" s="52" t="s">
        <v>533</v>
      </c>
      <c r="L272" s="69">
        <v>88798875</v>
      </c>
      <c r="M272" s="54" t="s">
        <v>929</v>
      </c>
      <c r="N272" s="55">
        <v>0</v>
      </c>
      <c r="O272" s="55">
        <v>9418063</v>
      </c>
      <c r="P272" s="55">
        <v>0</v>
      </c>
      <c r="Q272" s="55">
        <v>35</v>
      </c>
      <c r="R272" s="71">
        <v>44957</v>
      </c>
      <c r="S272" s="59">
        <v>98216938</v>
      </c>
      <c r="T272" s="56">
        <f>VLOOKUP(B272,'[1]pregunta_2-3'!$M:$AE,19,0)</f>
        <v>1</v>
      </c>
      <c r="U272" s="64">
        <f>VLOOKUP(B272,'[1]pregunta_2-3'!$M:$AE,17,0)</f>
        <v>98216938</v>
      </c>
      <c r="V272" s="64">
        <f>VLOOKUP(B272,'[1]pregunta_2-3'!$M:$AE,18,0)</f>
        <v>0</v>
      </c>
      <c r="W272" s="57" t="s">
        <v>575</v>
      </c>
    </row>
    <row r="273" spans="1:23" ht="45" x14ac:dyDescent="0.25">
      <c r="A273" s="52">
        <v>2022</v>
      </c>
      <c r="B273" s="53">
        <v>121</v>
      </c>
      <c r="C273" s="52" t="s">
        <v>2103</v>
      </c>
      <c r="D273" s="68" t="s">
        <v>41</v>
      </c>
      <c r="E273" s="68" t="s">
        <v>508</v>
      </c>
      <c r="F273" s="69">
        <v>3745698</v>
      </c>
      <c r="G273" s="70" t="s">
        <v>701</v>
      </c>
      <c r="H273" s="71">
        <v>44585</v>
      </c>
      <c r="I273" s="71">
        <v>44586</v>
      </c>
      <c r="J273" s="71">
        <v>44919</v>
      </c>
      <c r="K273" s="52" t="s">
        <v>533</v>
      </c>
      <c r="L273" s="69">
        <v>41202678</v>
      </c>
      <c r="M273" s="54" t="s">
        <v>929</v>
      </c>
      <c r="N273" s="55">
        <v>0</v>
      </c>
      <c r="O273" s="55">
        <v>4494838</v>
      </c>
      <c r="P273" s="55">
        <v>0</v>
      </c>
      <c r="Q273" s="55">
        <v>36</v>
      </c>
      <c r="R273" s="71">
        <v>44956</v>
      </c>
      <c r="S273" s="59">
        <v>45697516</v>
      </c>
      <c r="T273" s="56">
        <f>VLOOKUP(B273,'[1]pregunta_2-3'!$M:$AE,19,0)</f>
        <v>1</v>
      </c>
      <c r="U273" s="64">
        <f>VLOOKUP(B273,'[1]pregunta_2-3'!$M:$AE,17,0)</f>
        <v>45697516</v>
      </c>
      <c r="V273" s="64">
        <f>VLOOKUP(B273,'[1]pregunta_2-3'!$M:$AE,18,0)</f>
        <v>0</v>
      </c>
      <c r="W273" s="57" t="s">
        <v>576</v>
      </c>
    </row>
    <row r="274" spans="1:23" ht="75" x14ac:dyDescent="0.25">
      <c r="A274" s="52">
        <v>2022</v>
      </c>
      <c r="B274" s="53">
        <v>123</v>
      </c>
      <c r="C274" s="52" t="s">
        <v>2104</v>
      </c>
      <c r="D274" s="68" t="s">
        <v>625</v>
      </c>
      <c r="E274" s="68" t="s">
        <v>509</v>
      </c>
      <c r="F274" s="69">
        <v>6000000</v>
      </c>
      <c r="G274" s="70" t="s">
        <v>703</v>
      </c>
      <c r="H274" s="71">
        <v>44585</v>
      </c>
      <c r="I274" s="71">
        <v>44592</v>
      </c>
      <c r="J274" s="71">
        <v>44925</v>
      </c>
      <c r="K274" s="52" t="s">
        <v>533</v>
      </c>
      <c r="L274" s="69">
        <v>66000000</v>
      </c>
      <c r="M274" s="54" t="s">
        <v>929</v>
      </c>
      <c r="N274" s="55">
        <v>0</v>
      </c>
      <c r="O274" s="55">
        <v>6000000</v>
      </c>
      <c r="P274" s="55">
        <v>0</v>
      </c>
      <c r="Q274" s="55">
        <v>30</v>
      </c>
      <c r="R274" s="71">
        <v>44969</v>
      </c>
      <c r="S274" s="59">
        <v>72000000</v>
      </c>
      <c r="T274" s="56">
        <f>VLOOKUP(B274,'[1]pregunta_2-3'!$M:$AE,19,0)</f>
        <v>0.96666666666666667</v>
      </c>
      <c r="U274" s="64">
        <f>VLOOKUP(B274,'[1]pregunta_2-3'!$M:$AE,17,0)</f>
        <v>69600000</v>
      </c>
      <c r="V274" s="64">
        <f>VLOOKUP(B274,'[1]pregunta_2-3'!$M:$AE,18,0)</f>
        <v>2400000</v>
      </c>
      <c r="W274" s="57" t="s">
        <v>577</v>
      </c>
    </row>
    <row r="275" spans="1:23" ht="45" x14ac:dyDescent="0.25">
      <c r="A275" s="52">
        <v>2022</v>
      </c>
      <c r="B275" s="53">
        <v>127</v>
      </c>
      <c r="C275" s="52" t="s">
        <v>2105</v>
      </c>
      <c r="D275" s="68" t="s">
        <v>133</v>
      </c>
      <c r="E275" s="68" t="s">
        <v>510</v>
      </c>
      <c r="F275" s="69">
        <v>3982495</v>
      </c>
      <c r="G275" s="70" t="s">
        <v>706</v>
      </c>
      <c r="H275" s="71">
        <v>44585</v>
      </c>
      <c r="I275" s="71">
        <v>44592</v>
      </c>
      <c r="J275" s="71">
        <v>44918</v>
      </c>
      <c r="K275" s="52" t="s">
        <v>533</v>
      </c>
      <c r="L275" s="69">
        <v>43807445</v>
      </c>
      <c r="M275" s="54" t="s">
        <v>929</v>
      </c>
      <c r="N275" s="55">
        <v>0</v>
      </c>
      <c r="O275" s="55">
        <v>3451496</v>
      </c>
      <c r="P275" s="55">
        <v>0</v>
      </c>
      <c r="Q275" s="55">
        <v>33</v>
      </c>
      <c r="R275" s="71">
        <v>44952</v>
      </c>
      <c r="S275" s="59">
        <v>47258941</v>
      </c>
      <c r="T275" s="56">
        <f>VLOOKUP(B275,'[1]pregunta_2-3'!$M:$AE,19,0)</f>
        <v>0.92696628559662397</v>
      </c>
      <c r="U275" s="64">
        <f>VLOOKUP(B275,'[1]pregunta_2-3'!$M:$AE,17,0)</f>
        <v>43807445</v>
      </c>
      <c r="V275" s="64">
        <f>VLOOKUP(B275,'[1]pregunta_2-3'!$M:$AE,18,0)</f>
        <v>3451496</v>
      </c>
      <c r="W275" s="57" t="s">
        <v>578</v>
      </c>
    </row>
    <row r="276" spans="1:23" ht="45" x14ac:dyDescent="0.25">
      <c r="A276" s="52">
        <v>2022</v>
      </c>
      <c r="B276" s="53">
        <v>131</v>
      </c>
      <c r="C276" s="52" t="s">
        <v>2106</v>
      </c>
      <c r="D276" s="68" t="s">
        <v>627</v>
      </c>
      <c r="E276" s="68" t="s">
        <v>511</v>
      </c>
      <c r="F276" s="69">
        <v>3400000</v>
      </c>
      <c r="G276" s="70" t="s">
        <v>709</v>
      </c>
      <c r="H276" s="71">
        <v>44587</v>
      </c>
      <c r="I276" s="71">
        <v>44589</v>
      </c>
      <c r="J276" s="71">
        <v>44922</v>
      </c>
      <c r="K276" s="52" t="s">
        <v>533</v>
      </c>
      <c r="L276" s="69">
        <v>37400000</v>
      </c>
      <c r="M276" s="54" t="s">
        <v>929</v>
      </c>
      <c r="N276" s="55">
        <v>0</v>
      </c>
      <c r="O276" s="55">
        <v>3740000</v>
      </c>
      <c r="P276" s="55">
        <v>0</v>
      </c>
      <c r="Q276" s="55">
        <v>33</v>
      </c>
      <c r="R276" s="71">
        <v>44956</v>
      </c>
      <c r="S276" s="59">
        <v>41140000</v>
      </c>
      <c r="T276" s="56">
        <f>VLOOKUP(B276,'[1]pregunta_2-3'!$M:$AE,19,0)</f>
        <v>1</v>
      </c>
      <c r="U276" s="64">
        <f>VLOOKUP(B276,'[1]pregunta_2-3'!$M:$AE,17,0)</f>
        <v>41140000</v>
      </c>
      <c r="V276" s="64">
        <f>VLOOKUP(B276,'[1]pregunta_2-3'!$M:$AE,18,0)</f>
        <v>0</v>
      </c>
      <c r="W276" s="57" t="s">
        <v>579</v>
      </c>
    </row>
    <row r="277" spans="1:23" ht="45" x14ac:dyDescent="0.25">
      <c r="A277" s="52">
        <v>2022</v>
      </c>
      <c r="B277" s="53">
        <v>132</v>
      </c>
      <c r="C277" s="52" t="s">
        <v>2107</v>
      </c>
      <c r="D277" s="68" t="s">
        <v>628</v>
      </c>
      <c r="E277" s="68" t="s">
        <v>512</v>
      </c>
      <c r="F277" s="69">
        <v>7534450</v>
      </c>
      <c r="G277" s="70" t="s">
        <v>710</v>
      </c>
      <c r="H277" s="71">
        <v>44583</v>
      </c>
      <c r="I277" s="71">
        <v>44588</v>
      </c>
      <c r="J277" s="71">
        <v>44921</v>
      </c>
      <c r="K277" s="52" t="s">
        <v>533</v>
      </c>
      <c r="L277" s="69">
        <v>82878950</v>
      </c>
      <c r="M277" s="54" t="s">
        <v>929</v>
      </c>
      <c r="N277" s="55">
        <v>0</v>
      </c>
      <c r="O277" s="55">
        <v>4269522</v>
      </c>
      <c r="P277" s="55">
        <v>0</v>
      </c>
      <c r="Q277" s="55">
        <v>17</v>
      </c>
      <c r="R277" s="71">
        <v>44939</v>
      </c>
      <c r="S277" s="59">
        <v>87148472</v>
      </c>
      <c r="T277" s="56">
        <f>VLOOKUP(B277,'[1]pregunta_2-3'!$M:$AE,19,0)</f>
        <v>1</v>
      </c>
      <c r="U277" s="64">
        <f>VLOOKUP(B277,'[1]pregunta_2-3'!$M:$AE,17,0)</f>
        <v>87148472</v>
      </c>
      <c r="V277" s="64">
        <f>VLOOKUP(B277,'[1]pregunta_2-3'!$M:$AE,18,0)</f>
        <v>0</v>
      </c>
      <c r="W277" s="57" t="s">
        <v>580</v>
      </c>
    </row>
    <row r="278" spans="1:23" ht="60" x14ac:dyDescent="0.25">
      <c r="A278" s="52">
        <v>2022</v>
      </c>
      <c r="B278" s="53">
        <v>134</v>
      </c>
      <c r="C278" s="52" t="s">
        <v>2108</v>
      </c>
      <c r="D278" s="68" t="s">
        <v>46</v>
      </c>
      <c r="E278" s="68" t="s">
        <v>1582</v>
      </c>
      <c r="F278" s="69">
        <v>5356000</v>
      </c>
      <c r="G278" s="70" t="s">
        <v>711</v>
      </c>
      <c r="H278" s="71">
        <v>44586</v>
      </c>
      <c r="I278" s="71">
        <v>44587</v>
      </c>
      <c r="J278" s="71">
        <v>44920</v>
      </c>
      <c r="K278" s="52" t="s">
        <v>533</v>
      </c>
      <c r="L278" s="69">
        <v>58916000</v>
      </c>
      <c r="M278" s="54" t="s">
        <v>929</v>
      </c>
      <c r="N278" s="55">
        <v>0</v>
      </c>
      <c r="O278" s="55">
        <v>6248667</v>
      </c>
      <c r="P278" s="55">
        <v>0</v>
      </c>
      <c r="Q278" s="55">
        <v>35</v>
      </c>
      <c r="R278" s="71">
        <v>44956</v>
      </c>
      <c r="S278" s="59">
        <v>65164667</v>
      </c>
      <c r="T278" s="56">
        <f>VLOOKUP(B278,'[1]pregunta_2-3'!$M:$AE,19,0)</f>
        <v>1</v>
      </c>
      <c r="U278" s="64">
        <f>VLOOKUP(B278,'[1]pregunta_2-3'!$M:$AE,17,0)</f>
        <v>65164667</v>
      </c>
      <c r="V278" s="64">
        <f>VLOOKUP(B278,'[1]pregunta_2-3'!$M:$AE,18,0)</f>
        <v>0</v>
      </c>
      <c r="W278" s="57" t="s">
        <v>581</v>
      </c>
    </row>
    <row r="279" spans="1:23" ht="45" x14ac:dyDescent="0.25">
      <c r="A279" s="52">
        <v>2022</v>
      </c>
      <c r="B279" s="53">
        <v>137</v>
      </c>
      <c r="C279" s="52" t="s">
        <v>2109</v>
      </c>
      <c r="D279" s="68" t="s">
        <v>31</v>
      </c>
      <c r="E279" s="68" t="s">
        <v>1583</v>
      </c>
      <c r="F279" s="69">
        <v>3000000</v>
      </c>
      <c r="G279" s="70" t="s">
        <v>712</v>
      </c>
      <c r="H279" s="71">
        <v>44586</v>
      </c>
      <c r="I279" s="71">
        <v>44587</v>
      </c>
      <c r="J279" s="71">
        <v>44920</v>
      </c>
      <c r="K279" s="52" t="s">
        <v>533</v>
      </c>
      <c r="L279" s="69">
        <v>33000000</v>
      </c>
      <c r="M279" s="54" t="s">
        <v>929</v>
      </c>
      <c r="N279" s="55">
        <v>0</v>
      </c>
      <c r="O279" s="55">
        <v>1800000</v>
      </c>
      <c r="P279" s="55">
        <v>0</v>
      </c>
      <c r="Q279" s="55">
        <v>18</v>
      </c>
      <c r="R279" s="71">
        <v>44939</v>
      </c>
      <c r="S279" s="59">
        <v>34800000</v>
      </c>
      <c r="T279" s="56">
        <f>VLOOKUP(B279,'[1]pregunta_2-3'!$M:$AE,19,0)</f>
        <v>1</v>
      </c>
      <c r="U279" s="64">
        <f>VLOOKUP(B279,'[1]pregunta_2-3'!$M:$AE,17,0)</f>
        <v>34800000</v>
      </c>
      <c r="V279" s="64">
        <f>VLOOKUP(B279,'[1]pregunta_2-3'!$M:$AE,18,0)</f>
        <v>0</v>
      </c>
      <c r="W279" s="57" t="s">
        <v>582</v>
      </c>
    </row>
    <row r="280" spans="1:23" ht="60" x14ac:dyDescent="0.25">
      <c r="A280" s="52">
        <v>2022</v>
      </c>
      <c r="B280" s="53">
        <v>148</v>
      </c>
      <c r="C280" s="52" t="s">
        <v>2110</v>
      </c>
      <c r="D280" s="68" t="s">
        <v>252</v>
      </c>
      <c r="E280" s="68" t="s">
        <v>513</v>
      </c>
      <c r="F280" s="69">
        <v>6458100</v>
      </c>
      <c r="G280" s="70" t="s">
        <v>715</v>
      </c>
      <c r="H280" s="71">
        <v>44583</v>
      </c>
      <c r="I280" s="71">
        <v>44586</v>
      </c>
      <c r="J280" s="71">
        <v>44919</v>
      </c>
      <c r="K280" s="52" t="s">
        <v>533</v>
      </c>
      <c r="L280" s="69">
        <v>71039100</v>
      </c>
      <c r="M280" s="54" t="s">
        <v>929</v>
      </c>
      <c r="N280" s="55">
        <v>0</v>
      </c>
      <c r="O280" s="55">
        <v>7749720</v>
      </c>
      <c r="P280" s="55">
        <v>0</v>
      </c>
      <c r="Q280" s="55">
        <v>36</v>
      </c>
      <c r="R280" s="71">
        <v>44957</v>
      </c>
      <c r="S280" s="59">
        <v>78788820</v>
      </c>
      <c r="T280" s="56">
        <f>VLOOKUP(B280,'[1]pregunta_2-3'!$M:$AE,19,0)</f>
        <v>1</v>
      </c>
      <c r="U280" s="64">
        <f>VLOOKUP(B280,'[1]pregunta_2-3'!$M:$AE,17,0)</f>
        <v>78788820</v>
      </c>
      <c r="V280" s="64">
        <f>VLOOKUP(B280,'[1]pregunta_2-3'!$M:$AE,18,0)</f>
        <v>0</v>
      </c>
      <c r="W280" s="57" t="s">
        <v>583</v>
      </c>
    </row>
    <row r="281" spans="1:23" ht="45" x14ac:dyDescent="0.25">
      <c r="A281" s="52">
        <v>2022</v>
      </c>
      <c r="B281" s="53">
        <v>149</v>
      </c>
      <c r="C281" s="52" t="s">
        <v>2111</v>
      </c>
      <c r="D281" s="68" t="s">
        <v>629</v>
      </c>
      <c r="E281" s="68" t="s">
        <v>514</v>
      </c>
      <c r="F281" s="69">
        <v>3325922</v>
      </c>
      <c r="G281" s="70" t="s">
        <v>716</v>
      </c>
      <c r="H281" s="71">
        <v>44583</v>
      </c>
      <c r="I281" s="71">
        <v>44587</v>
      </c>
      <c r="J281" s="71">
        <v>44920</v>
      </c>
      <c r="K281" s="52" t="s">
        <v>533</v>
      </c>
      <c r="L281" s="69">
        <v>36585142</v>
      </c>
      <c r="M281" s="54" t="s">
        <v>929</v>
      </c>
      <c r="N281" s="55">
        <v>0</v>
      </c>
      <c r="O281" s="55">
        <v>3880242</v>
      </c>
      <c r="P281" s="55">
        <v>0</v>
      </c>
      <c r="Q281" s="55">
        <v>35</v>
      </c>
      <c r="R281" s="71">
        <v>44956</v>
      </c>
      <c r="S281" s="59">
        <v>40465384</v>
      </c>
      <c r="T281" s="56">
        <f>VLOOKUP(B281,'[1]pregunta_2-3'!$M:$AE,19,0)</f>
        <v>0.99975287519821876</v>
      </c>
      <c r="U281" s="64">
        <f>VLOOKUP(B281,'[1]pregunta_2-3'!$M:$AE,17,0)</f>
        <v>40455384</v>
      </c>
      <c r="V281" s="64">
        <f>VLOOKUP(B281,'[1]pregunta_2-3'!$M:$AE,18,0)</f>
        <v>10000</v>
      </c>
      <c r="W281" s="57" t="s">
        <v>584</v>
      </c>
    </row>
    <row r="282" spans="1:23" ht="60" x14ac:dyDescent="0.25">
      <c r="A282" s="52">
        <v>2022</v>
      </c>
      <c r="B282" s="53">
        <v>169</v>
      </c>
      <c r="C282" s="52" t="s">
        <v>2112</v>
      </c>
      <c r="D282" s="68" t="s">
        <v>128</v>
      </c>
      <c r="E282" s="68" t="s">
        <v>515</v>
      </c>
      <c r="F282" s="69">
        <v>6000000</v>
      </c>
      <c r="G282" s="70" t="s">
        <v>722</v>
      </c>
      <c r="H282" s="71">
        <v>44585</v>
      </c>
      <c r="I282" s="71">
        <v>44586</v>
      </c>
      <c r="J282" s="71">
        <v>44919</v>
      </c>
      <c r="K282" s="52" t="s">
        <v>533</v>
      </c>
      <c r="L282" s="69">
        <v>66000000</v>
      </c>
      <c r="M282" s="54" t="s">
        <v>929</v>
      </c>
      <c r="N282" s="55">
        <v>0</v>
      </c>
      <c r="O282" s="55">
        <v>4200000</v>
      </c>
      <c r="P282" s="55">
        <v>0</v>
      </c>
      <c r="Q282" s="55">
        <v>21</v>
      </c>
      <c r="R282" s="71">
        <v>44941</v>
      </c>
      <c r="S282" s="59">
        <v>70200000</v>
      </c>
      <c r="T282" s="56">
        <f>VLOOKUP(B282,'[1]pregunta_2-3'!$M:$AE,19,0)</f>
        <v>1</v>
      </c>
      <c r="U282" s="64">
        <f>VLOOKUP(B282,'[1]pregunta_2-3'!$M:$AE,17,0)</f>
        <v>70200000</v>
      </c>
      <c r="V282" s="64">
        <f>VLOOKUP(B282,'[1]pregunta_2-3'!$M:$AE,18,0)</f>
        <v>0</v>
      </c>
      <c r="W282" s="57" t="s">
        <v>585</v>
      </c>
    </row>
    <row r="283" spans="1:23" ht="75" x14ac:dyDescent="0.25">
      <c r="A283" s="52">
        <v>2022</v>
      </c>
      <c r="B283" s="53">
        <v>198</v>
      </c>
      <c r="C283" s="52" t="s">
        <v>2113</v>
      </c>
      <c r="D283" s="68" t="s">
        <v>850</v>
      </c>
      <c r="E283" s="68" t="s">
        <v>516</v>
      </c>
      <c r="F283" s="69">
        <v>5665000</v>
      </c>
      <c r="G283" s="70" t="s">
        <v>727</v>
      </c>
      <c r="H283" s="71">
        <v>44587</v>
      </c>
      <c r="I283" s="71">
        <v>44589</v>
      </c>
      <c r="J283" s="71">
        <v>44922</v>
      </c>
      <c r="K283" s="52" t="s">
        <v>533</v>
      </c>
      <c r="L283" s="69">
        <v>62315000</v>
      </c>
      <c r="M283" s="54" t="s">
        <v>2019</v>
      </c>
      <c r="N283" s="55" t="s">
        <v>2114</v>
      </c>
      <c r="O283" s="55">
        <v>3021333</v>
      </c>
      <c r="P283" s="55">
        <v>0</v>
      </c>
      <c r="Q283" s="55">
        <v>16</v>
      </c>
      <c r="R283" s="71">
        <v>44939</v>
      </c>
      <c r="S283" s="59">
        <v>65336333</v>
      </c>
      <c r="T283" s="56">
        <f>VLOOKUP(B283,'[1]pregunta_2-3'!$M:$AE,19,0)</f>
        <v>1</v>
      </c>
      <c r="U283" s="64">
        <f>VLOOKUP(B283,'[1]pregunta_2-3'!$M:$AE,17,0)</f>
        <v>65336333</v>
      </c>
      <c r="V283" s="64">
        <f>VLOOKUP(B283,'[1]pregunta_2-3'!$M:$AE,18,0)</f>
        <v>0</v>
      </c>
      <c r="W283" s="57" t="s">
        <v>586</v>
      </c>
    </row>
    <row r="284" spans="1:23" ht="60" x14ac:dyDescent="0.25">
      <c r="A284" s="52">
        <v>2022</v>
      </c>
      <c r="B284" s="53">
        <v>199</v>
      </c>
      <c r="C284" s="52" t="s">
        <v>2115</v>
      </c>
      <c r="D284" s="68" t="s">
        <v>851</v>
      </c>
      <c r="E284" s="68" t="s">
        <v>517</v>
      </c>
      <c r="F284" s="69">
        <v>4635000</v>
      </c>
      <c r="G284" s="70" t="s">
        <v>852</v>
      </c>
      <c r="H284" s="71">
        <v>44585</v>
      </c>
      <c r="I284" s="71">
        <v>44588</v>
      </c>
      <c r="J284" s="71">
        <v>44921</v>
      </c>
      <c r="K284" s="52" t="s">
        <v>533</v>
      </c>
      <c r="L284" s="69">
        <v>50985000</v>
      </c>
      <c r="M284" s="54" t="s">
        <v>2019</v>
      </c>
      <c r="N284" s="55" t="s">
        <v>853</v>
      </c>
      <c r="O284" s="55">
        <v>2626500</v>
      </c>
      <c r="P284" s="55">
        <v>0</v>
      </c>
      <c r="Q284" s="55">
        <v>17</v>
      </c>
      <c r="R284" s="71">
        <v>44939</v>
      </c>
      <c r="S284" s="59">
        <v>53611500</v>
      </c>
      <c r="T284" s="56">
        <f>VLOOKUP(B284,'[1]pregunta_2-3'!$M:$AE,19,0)</f>
        <v>1</v>
      </c>
      <c r="U284" s="64">
        <f>VLOOKUP(B284,'[1]pregunta_2-3'!$M:$AE,17,0)</f>
        <v>53611500</v>
      </c>
      <c r="V284" s="64">
        <f>VLOOKUP(B284,'[1]pregunta_2-3'!$M:$AE,18,0)</f>
        <v>0</v>
      </c>
      <c r="W284" s="57" t="s">
        <v>587</v>
      </c>
    </row>
    <row r="285" spans="1:23" ht="60" x14ac:dyDescent="0.25">
      <c r="A285" s="52">
        <v>2022</v>
      </c>
      <c r="B285" s="53">
        <v>211</v>
      </c>
      <c r="C285" s="52" t="s">
        <v>2116</v>
      </c>
      <c r="D285" s="68" t="s">
        <v>69</v>
      </c>
      <c r="E285" s="68" t="s">
        <v>518</v>
      </c>
      <c r="F285" s="69">
        <v>4635000</v>
      </c>
      <c r="G285" s="70" t="s">
        <v>731</v>
      </c>
      <c r="H285" s="71">
        <v>44587</v>
      </c>
      <c r="I285" s="71">
        <v>44588</v>
      </c>
      <c r="J285" s="71">
        <v>44921</v>
      </c>
      <c r="K285" s="52" t="s">
        <v>533</v>
      </c>
      <c r="L285" s="69">
        <v>50985000</v>
      </c>
      <c r="M285" s="54" t="s">
        <v>929</v>
      </c>
      <c r="N285" s="55">
        <v>0</v>
      </c>
      <c r="O285" s="55">
        <v>5253000</v>
      </c>
      <c r="P285" s="55">
        <v>0</v>
      </c>
      <c r="Q285" s="55">
        <v>34</v>
      </c>
      <c r="R285" s="71">
        <v>44956</v>
      </c>
      <c r="S285" s="59">
        <v>56238000</v>
      </c>
      <c r="T285" s="56">
        <f>VLOOKUP(B285,'[1]pregunta_2-3'!$M:$AE,19,0)</f>
        <v>1</v>
      </c>
      <c r="U285" s="64">
        <f>VLOOKUP(B285,'[1]pregunta_2-3'!$M:$AE,17,0)</f>
        <v>56238000</v>
      </c>
      <c r="V285" s="64">
        <f>VLOOKUP(B285,'[1]pregunta_2-3'!$M:$AE,18,0)</f>
        <v>0</v>
      </c>
      <c r="W285" s="57" t="s">
        <v>588</v>
      </c>
    </row>
    <row r="286" spans="1:23" ht="45" x14ac:dyDescent="0.25">
      <c r="A286" s="52">
        <v>2022</v>
      </c>
      <c r="B286" s="53">
        <v>212</v>
      </c>
      <c r="C286" s="52" t="s">
        <v>2117</v>
      </c>
      <c r="D286" s="68" t="s">
        <v>12</v>
      </c>
      <c r="E286" s="68" t="s">
        <v>519</v>
      </c>
      <c r="F286" s="69">
        <v>3745698</v>
      </c>
      <c r="G286" s="70" t="s">
        <v>732</v>
      </c>
      <c r="H286" s="71">
        <v>44586</v>
      </c>
      <c r="I286" s="71">
        <v>44589</v>
      </c>
      <c r="J286" s="71">
        <v>44922</v>
      </c>
      <c r="K286" s="52" t="s">
        <v>533</v>
      </c>
      <c r="L286" s="69">
        <v>41202678</v>
      </c>
      <c r="M286" s="54" t="s">
        <v>929</v>
      </c>
      <c r="N286" s="55">
        <v>0</v>
      </c>
      <c r="O286" s="55">
        <v>1997706</v>
      </c>
      <c r="P286" s="55">
        <v>0</v>
      </c>
      <c r="Q286" s="55">
        <v>16</v>
      </c>
      <c r="R286" s="71">
        <v>44939</v>
      </c>
      <c r="S286" s="59">
        <v>43200384</v>
      </c>
      <c r="T286" s="56">
        <f>VLOOKUP(B286,'[1]pregunta_2-3'!$M:$AE,19,0)</f>
        <v>1</v>
      </c>
      <c r="U286" s="64">
        <f>VLOOKUP(B286,'[1]pregunta_2-3'!$M:$AE,17,0)</f>
        <v>43200384</v>
      </c>
      <c r="V286" s="64">
        <f>VLOOKUP(B286,'[1]pregunta_2-3'!$M:$AE,18,0)</f>
        <v>0</v>
      </c>
      <c r="W286" s="57" t="s">
        <v>589</v>
      </c>
    </row>
    <row r="287" spans="1:23" ht="75" x14ac:dyDescent="0.25">
      <c r="A287" s="52">
        <v>2022</v>
      </c>
      <c r="B287" s="53">
        <v>214</v>
      </c>
      <c r="C287" s="52" t="s">
        <v>2118</v>
      </c>
      <c r="D287" s="68" t="s">
        <v>632</v>
      </c>
      <c r="E287" s="68" t="s">
        <v>1584</v>
      </c>
      <c r="F287" s="69">
        <v>5000000</v>
      </c>
      <c r="G287" s="70" t="s">
        <v>733</v>
      </c>
      <c r="H287" s="71">
        <v>44587</v>
      </c>
      <c r="I287" s="71">
        <v>44589</v>
      </c>
      <c r="J287" s="71">
        <v>44922</v>
      </c>
      <c r="K287" s="52" t="s">
        <v>533</v>
      </c>
      <c r="L287" s="69">
        <v>55000000</v>
      </c>
      <c r="M287" s="54" t="s">
        <v>929</v>
      </c>
      <c r="N287" s="55">
        <v>0</v>
      </c>
      <c r="O287" s="55">
        <v>2666667</v>
      </c>
      <c r="P287" s="55">
        <v>0</v>
      </c>
      <c r="Q287" s="55">
        <v>16</v>
      </c>
      <c r="R287" s="71">
        <v>44939</v>
      </c>
      <c r="S287" s="59">
        <v>57666667</v>
      </c>
      <c r="T287" s="56">
        <f>VLOOKUP(B287,'[1]pregunta_2-3'!$M:$AE,19,0)</f>
        <v>1</v>
      </c>
      <c r="U287" s="64">
        <f>VLOOKUP(B287,'[1]pregunta_2-3'!$M:$AE,17,0)</f>
        <v>57666667</v>
      </c>
      <c r="V287" s="64">
        <f>VLOOKUP(B287,'[1]pregunta_2-3'!$M:$AE,18,0)</f>
        <v>0</v>
      </c>
      <c r="W287" s="57" t="s">
        <v>590</v>
      </c>
    </row>
    <row r="288" spans="1:23" ht="60" x14ac:dyDescent="0.25">
      <c r="A288" s="52">
        <v>2022</v>
      </c>
      <c r="B288" s="53">
        <v>217</v>
      </c>
      <c r="C288" s="52" t="s">
        <v>2119</v>
      </c>
      <c r="D288" s="68" t="s">
        <v>144</v>
      </c>
      <c r="E288" s="68" t="s">
        <v>520</v>
      </c>
      <c r="F288" s="69">
        <v>6000000</v>
      </c>
      <c r="G288" s="70" t="s">
        <v>735</v>
      </c>
      <c r="H288" s="71">
        <v>44587</v>
      </c>
      <c r="I288" s="71">
        <v>44589</v>
      </c>
      <c r="J288" s="71">
        <v>44922</v>
      </c>
      <c r="K288" s="52" t="s">
        <v>533</v>
      </c>
      <c r="L288" s="69">
        <v>66000000</v>
      </c>
      <c r="M288" s="54" t="s">
        <v>929</v>
      </c>
      <c r="N288" s="55">
        <v>0</v>
      </c>
      <c r="O288" s="55">
        <v>3200000</v>
      </c>
      <c r="P288" s="55">
        <v>0</v>
      </c>
      <c r="Q288" s="55">
        <v>16</v>
      </c>
      <c r="R288" s="71">
        <v>44939</v>
      </c>
      <c r="S288" s="59">
        <v>69200000</v>
      </c>
      <c r="T288" s="56">
        <f>VLOOKUP(B288,'[1]pregunta_2-3'!$M:$AE,19,0)</f>
        <v>1</v>
      </c>
      <c r="U288" s="64">
        <f>VLOOKUP(B288,'[1]pregunta_2-3'!$M:$AE,17,0)</f>
        <v>69200000</v>
      </c>
      <c r="V288" s="64">
        <f>VLOOKUP(B288,'[1]pregunta_2-3'!$M:$AE,18,0)</f>
        <v>0</v>
      </c>
      <c r="W288" s="57" t="s">
        <v>591</v>
      </c>
    </row>
    <row r="289" spans="1:23" ht="45" x14ac:dyDescent="0.25">
      <c r="A289" s="52">
        <v>2022</v>
      </c>
      <c r="B289" s="53">
        <v>218</v>
      </c>
      <c r="C289" s="52" t="s">
        <v>2120</v>
      </c>
      <c r="D289" s="68" t="s">
        <v>83</v>
      </c>
      <c r="E289" s="68" t="s">
        <v>521</v>
      </c>
      <c r="F289" s="69">
        <v>2370540.3582089553</v>
      </c>
      <c r="G289" s="70" t="s">
        <v>736</v>
      </c>
      <c r="H289" s="71">
        <v>44588</v>
      </c>
      <c r="I289" s="71">
        <v>44593</v>
      </c>
      <c r="J289" s="71">
        <v>44905</v>
      </c>
      <c r="K289" s="52" t="s">
        <v>540</v>
      </c>
      <c r="L289" s="69">
        <v>26471034</v>
      </c>
      <c r="M289" s="54" t="s">
        <v>929</v>
      </c>
      <c r="N289" s="55">
        <v>0</v>
      </c>
      <c r="O289" s="55">
        <v>3586398</v>
      </c>
      <c r="P289" s="55">
        <v>0</v>
      </c>
      <c r="Q289" s="55">
        <v>42</v>
      </c>
      <c r="R289" s="71">
        <v>44948</v>
      </c>
      <c r="S289" s="59">
        <v>30057432</v>
      </c>
      <c r="T289" s="56">
        <f>VLOOKUP(B289,'[1]pregunta_2-3'!$M:$AE,19,0)</f>
        <v>1</v>
      </c>
      <c r="U289" s="64">
        <f>VLOOKUP(B289,'[1]pregunta_2-3'!$M:$AE,17,0)</f>
        <v>30057432</v>
      </c>
      <c r="V289" s="64">
        <f>VLOOKUP(B289,'[1]pregunta_2-3'!$M:$AE,18,0)</f>
        <v>0</v>
      </c>
      <c r="W289" s="57" t="s">
        <v>592</v>
      </c>
    </row>
    <row r="290" spans="1:23" ht="60" x14ac:dyDescent="0.25">
      <c r="A290" s="52">
        <v>2022</v>
      </c>
      <c r="B290" s="53">
        <v>219</v>
      </c>
      <c r="C290" s="52" t="s">
        <v>2121</v>
      </c>
      <c r="D290" s="68" t="s">
        <v>634</v>
      </c>
      <c r="E290" s="68" t="s">
        <v>522</v>
      </c>
      <c r="F290" s="69">
        <v>2561712.9677419355</v>
      </c>
      <c r="G290" s="70" t="s">
        <v>737</v>
      </c>
      <c r="H290" s="71">
        <v>44587</v>
      </c>
      <c r="I290" s="71">
        <v>44593</v>
      </c>
      <c r="J290" s="71">
        <v>44905</v>
      </c>
      <c r="K290" s="52" t="s">
        <v>541</v>
      </c>
      <c r="L290" s="69">
        <v>26471034</v>
      </c>
      <c r="M290" s="54" t="s">
        <v>929</v>
      </c>
      <c r="N290" s="55">
        <v>0</v>
      </c>
      <c r="O290" s="55">
        <v>3586398</v>
      </c>
      <c r="P290" s="55">
        <v>0</v>
      </c>
      <c r="Q290" s="55">
        <v>42</v>
      </c>
      <c r="R290" s="71">
        <v>44948</v>
      </c>
      <c r="S290" s="59">
        <v>30057432</v>
      </c>
      <c r="T290" s="56">
        <f>VLOOKUP(B290,'[1]pregunta_2-3'!$M:$AE,19,0)</f>
        <v>1</v>
      </c>
      <c r="U290" s="64">
        <f>VLOOKUP(B290,'[1]pregunta_2-3'!$M:$AE,17,0)</f>
        <v>30057432</v>
      </c>
      <c r="V290" s="64">
        <f>VLOOKUP(B290,'[1]pregunta_2-3'!$M:$AE,18,0)</f>
        <v>0</v>
      </c>
      <c r="W290" s="57" t="s">
        <v>593</v>
      </c>
    </row>
    <row r="291" spans="1:23" ht="45" x14ac:dyDescent="0.25">
      <c r="A291" s="52">
        <v>2022</v>
      </c>
      <c r="B291" s="53">
        <v>222</v>
      </c>
      <c r="C291" s="52" t="s">
        <v>2122</v>
      </c>
      <c r="D291" s="68" t="s">
        <v>264</v>
      </c>
      <c r="E291" s="68" t="s">
        <v>523</v>
      </c>
      <c r="F291" s="69">
        <v>4843575</v>
      </c>
      <c r="G291" s="70" t="s">
        <v>1379</v>
      </c>
      <c r="H291" s="71">
        <v>44587</v>
      </c>
      <c r="I291" s="71">
        <v>44593</v>
      </c>
      <c r="J291" s="71">
        <v>44926</v>
      </c>
      <c r="K291" s="52" t="s">
        <v>533</v>
      </c>
      <c r="L291" s="69">
        <v>53279325</v>
      </c>
      <c r="M291" s="54" t="s">
        <v>929</v>
      </c>
      <c r="N291" s="55">
        <v>0</v>
      </c>
      <c r="O291" s="55">
        <v>3551955</v>
      </c>
      <c r="P291" s="55">
        <v>0</v>
      </c>
      <c r="Q291" s="55">
        <v>22</v>
      </c>
      <c r="R291" s="71">
        <v>44948</v>
      </c>
      <c r="S291" s="59">
        <v>56831280</v>
      </c>
      <c r="T291" s="56">
        <f>VLOOKUP(B291,'[1]pregunta_2-3'!$M:$AE,19,0)</f>
        <v>1</v>
      </c>
      <c r="U291" s="64">
        <f>VLOOKUP(B291,'[1]pregunta_2-3'!$M:$AE,17,0)</f>
        <v>56831280</v>
      </c>
      <c r="V291" s="64">
        <f>VLOOKUP(B291,'[1]pregunta_2-3'!$M:$AE,18,0)</f>
        <v>0</v>
      </c>
      <c r="W291" s="57" t="s">
        <v>594</v>
      </c>
    </row>
    <row r="292" spans="1:23" ht="60" x14ac:dyDescent="0.25">
      <c r="A292" s="52">
        <v>2022</v>
      </c>
      <c r="B292" s="53">
        <v>223</v>
      </c>
      <c r="C292" s="52" t="s">
        <v>2123</v>
      </c>
      <c r="D292" s="68" t="s">
        <v>635</v>
      </c>
      <c r="E292" s="68" t="s">
        <v>524</v>
      </c>
      <c r="F292" s="69">
        <v>3982494.967741935</v>
      </c>
      <c r="G292" s="70" t="s">
        <v>738</v>
      </c>
      <c r="H292" s="71">
        <v>44587</v>
      </c>
      <c r="I292" s="71">
        <v>44593</v>
      </c>
      <c r="J292" s="71">
        <v>44905</v>
      </c>
      <c r="K292" s="52" t="s">
        <v>541</v>
      </c>
      <c r="L292" s="69">
        <v>41152448</v>
      </c>
      <c r="M292" s="54" t="s">
        <v>929</v>
      </c>
      <c r="N292" s="55">
        <v>0</v>
      </c>
      <c r="O292" s="55">
        <v>5575493</v>
      </c>
      <c r="P292" s="55">
        <v>0</v>
      </c>
      <c r="Q292" s="55">
        <v>42</v>
      </c>
      <c r="R292" s="71">
        <v>44948</v>
      </c>
      <c r="S292" s="59">
        <v>46727941</v>
      </c>
      <c r="T292" s="56">
        <f>VLOOKUP(B292,'[1]pregunta_2-3'!$M:$AE,19,0)</f>
        <v>1</v>
      </c>
      <c r="U292" s="64">
        <f>VLOOKUP(B292,'[1]pregunta_2-3'!$M:$AE,17,0)</f>
        <v>46727941</v>
      </c>
      <c r="V292" s="64">
        <f>VLOOKUP(B292,'[1]pregunta_2-3'!$M:$AE,18,0)</f>
        <v>0</v>
      </c>
      <c r="W292" s="57" t="s">
        <v>595</v>
      </c>
    </row>
    <row r="293" spans="1:23" ht="45" x14ac:dyDescent="0.25">
      <c r="A293" s="52">
        <v>2022</v>
      </c>
      <c r="B293" s="53">
        <v>224</v>
      </c>
      <c r="C293" s="52" t="s">
        <v>2124</v>
      </c>
      <c r="D293" s="68" t="s">
        <v>218</v>
      </c>
      <c r="E293" s="68" t="s">
        <v>525</v>
      </c>
      <c r="F293" s="69">
        <v>6180000</v>
      </c>
      <c r="G293" s="70" t="s">
        <v>739</v>
      </c>
      <c r="H293" s="71">
        <v>44587</v>
      </c>
      <c r="I293" s="71">
        <v>44588</v>
      </c>
      <c r="J293" s="71">
        <v>44906</v>
      </c>
      <c r="K293" s="52" t="s">
        <v>534</v>
      </c>
      <c r="L293" s="69">
        <v>64890000</v>
      </c>
      <c r="M293" s="54" t="s">
        <v>929</v>
      </c>
      <c r="N293" s="55">
        <v>0</v>
      </c>
      <c r="O293" s="55">
        <v>10094000</v>
      </c>
      <c r="P293" s="55">
        <v>0</v>
      </c>
      <c r="Q293" s="55">
        <v>49</v>
      </c>
      <c r="R293" s="71">
        <v>44956</v>
      </c>
      <c r="S293" s="59">
        <v>74984000</v>
      </c>
      <c r="T293" s="56">
        <f>VLOOKUP(B293,'[1]pregunta_2-3'!$M:$AE,19,0)</f>
        <v>1</v>
      </c>
      <c r="U293" s="64">
        <f>VLOOKUP(B293,'[1]pregunta_2-3'!$M:$AE,17,0)</f>
        <v>74984000</v>
      </c>
      <c r="V293" s="64">
        <f>VLOOKUP(B293,'[1]pregunta_2-3'!$M:$AE,18,0)</f>
        <v>0</v>
      </c>
      <c r="W293" s="57" t="s">
        <v>596</v>
      </c>
    </row>
    <row r="294" spans="1:23" ht="75" x14ac:dyDescent="0.25">
      <c r="A294" s="52">
        <v>2022</v>
      </c>
      <c r="B294" s="53">
        <v>231</v>
      </c>
      <c r="C294" s="52" t="s">
        <v>2125</v>
      </c>
      <c r="D294" s="68" t="s">
        <v>636</v>
      </c>
      <c r="E294" s="68" t="s">
        <v>1585</v>
      </c>
      <c r="F294" s="69">
        <v>8000000</v>
      </c>
      <c r="G294" s="70" t="s">
        <v>740</v>
      </c>
      <c r="H294" s="71">
        <v>44586</v>
      </c>
      <c r="I294" s="71">
        <v>44590</v>
      </c>
      <c r="J294" s="71">
        <v>44923</v>
      </c>
      <c r="K294" s="52" t="s">
        <v>533</v>
      </c>
      <c r="L294" s="69">
        <v>88000000</v>
      </c>
      <c r="M294" s="54" t="s">
        <v>929</v>
      </c>
      <c r="N294" s="55">
        <v>0</v>
      </c>
      <c r="O294" s="55">
        <v>4000000</v>
      </c>
      <c r="P294" s="55">
        <v>0</v>
      </c>
      <c r="Q294" s="55">
        <v>15</v>
      </c>
      <c r="R294" s="71">
        <v>44939</v>
      </c>
      <c r="S294" s="59">
        <v>92000000</v>
      </c>
      <c r="T294" s="56">
        <f>VLOOKUP(B294,'[1]pregunta_2-3'!$M:$AE,19,0)</f>
        <v>1</v>
      </c>
      <c r="U294" s="64">
        <f>VLOOKUP(B294,'[1]pregunta_2-3'!$M:$AE,17,0)</f>
        <v>92000000</v>
      </c>
      <c r="V294" s="64">
        <f>VLOOKUP(B294,'[1]pregunta_2-3'!$M:$AE,18,0)</f>
        <v>0</v>
      </c>
      <c r="W294" s="57" t="s">
        <v>597</v>
      </c>
    </row>
    <row r="295" spans="1:23" ht="60" x14ac:dyDescent="0.25">
      <c r="A295" s="52">
        <v>2022</v>
      </c>
      <c r="B295" s="53">
        <v>233</v>
      </c>
      <c r="C295" s="52" t="s">
        <v>2126</v>
      </c>
      <c r="D295" s="68" t="s">
        <v>637</v>
      </c>
      <c r="E295" s="68" t="s">
        <v>1586</v>
      </c>
      <c r="F295" s="69">
        <v>5000000</v>
      </c>
      <c r="G295" s="70" t="s">
        <v>741</v>
      </c>
      <c r="H295" s="71">
        <v>44587</v>
      </c>
      <c r="I295" s="71">
        <v>44592</v>
      </c>
      <c r="J295" s="71">
        <v>44925</v>
      </c>
      <c r="K295" s="52" t="s">
        <v>533</v>
      </c>
      <c r="L295" s="69">
        <v>55000000</v>
      </c>
      <c r="M295" s="54" t="s">
        <v>929</v>
      </c>
      <c r="N295" s="55">
        <v>0</v>
      </c>
      <c r="O295" s="55">
        <v>3333333</v>
      </c>
      <c r="P295" s="55">
        <v>0</v>
      </c>
      <c r="Q295" s="55">
        <v>20</v>
      </c>
      <c r="R295" s="71">
        <v>44946</v>
      </c>
      <c r="S295" s="59">
        <v>58333333</v>
      </c>
      <c r="T295" s="56">
        <f>VLOOKUP(B295,'[1]pregunta_2-3'!$M:$AE,19,0)</f>
        <v>1</v>
      </c>
      <c r="U295" s="64">
        <f>VLOOKUP(B295,'[1]pregunta_2-3'!$M:$AE,17,0)</f>
        <v>58333333</v>
      </c>
      <c r="V295" s="64">
        <f>VLOOKUP(B295,'[1]pregunta_2-3'!$M:$AE,18,0)</f>
        <v>0</v>
      </c>
      <c r="W295" s="57" t="s">
        <v>598</v>
      </c>
    </row>
    <row r="296" spans="1:23" ht="60" x14ac:dyDescent="0.25">
      <c r="A296" s="52">
        <v>2022</v>
      </c>
      <c r="B296" s="53">
        <v>235</v>
      </c>
      <c r="C296" s="52" t="s">
        <v>2127</v>
      </c>
      <c r="D296" s="68" t="s">
        <v>638</v>
      </c>
      <c r="E296" s="68" t="s">
        <v>1587</v>
      </c>
      <c r="F296" s="69">
        <v>6000000</v>
      </c>
      <c r="G296" s="70" t="s">
        <v>742</v>
      </c>
      <c r="H296" s="71">
        <v>44588</v>
      </c>
      <c r="I296" s="71">
        <v>44592</v>
      </c>
      <c r="J296" s="71">
        <v>44925</v>
      </c>
      <c r="K296" s="52" t="s">
        <v>533</v>
      </c>
      <c r="L296" s="69">
        <v>66000000</v>
      </c>
      <c r="M296" s="54" t="s">
        <v>929</v>
      </c>
      <c r="N296" s="55">
        <v>0</v>
      </c>
      <c r="O296" s="55">
        <v>6000000</v>
      </c>
      <c r="P296" s="55">
        <v>0</v>
      </c>
      <c r="Q296" s="55">
        <v>30</v>
      </c>
      <c r="R296" s="71">
        <v>44956</v>
      </c>
      <c r="S296" s="59">
        <v>72000000</v>
      </c>
      <c r="T296" s="56">
        <f>VLOOKUP(B296,'[1]pregunta_2-3'!$M:$AE,19,0)</f>
        <v>1</v>
      </c>
      <c r="U296" s="64">
        <f>VLOOKUP(B296,'[1]pregunta_2-3'!$M:$AE,17,0)</f>
        <v>72000000</v>
      </c>
      <c r="V296" s="64">
        <f>VLOOKUP(B296,'[1]pregunta_2-3'!$M:$AE,18,0)</f>
        <v>0</v>
      </c>
      <c r="W296" s="57" t="s">
        <v>599</v>
      </c>
    </row>
    <row r="297" spans="1:23" ht="75" x14ac:dyDescent="0.25">
      <c r="A297" s="52">
        <v>2022</v>
      </c>
      <c r="B297" s="53">
        <v>247</v>
      </c>
      <c r="C297" s="52" t="s">
        <v>2128</v>
      </c>
      <c r="D297" s="68" t="s">
        <v>415</v>
      </c>
      <c r="E297" s="68" t="s">
        <v>526</v>
      </c>
      <c r="F297" s="69">
        <v>2000000.0322580645</v>
      </c>
      <c r="G297" s="70" t="s">
        <v>674</v>
      </c>
      <c r="H297" s="71">
        <v>44587</v>
      </c>
      <c r="I297" s="71">
        <v>44593</v>
      </c>
      <c r="J297" s="71">
        <v>44905</v>
      </c>
      <c r="K297" s="52" t="s">
        <v>541</v>
      </c>
      <c r="L297" s="69">
        <v>20666667</v>
      </c>
      <c r="M297" s="54" t="s">
        <v>929</v>
      </c>
      <c r="N297" s="55">
        <v>0</v>
      </c>
      <c r="O297" s="55">
        <v>2800000</v>
      </c>
      <c r="P297" s="55">
        <v>0</v>
      </c>
      <c r="Q297" s="55">
        <v>42</v>
      </c>
      <c r="R297" s="71">
        <v>44948</v>
      </c>
      <c r="S297" s="59">
        <v>23466667</v>
      </c>
      <c r="T297" s="56">
        <f>VLOOKUP(B297,'[1]pregunta_2-3'!$M:$AE,19,0)</f>
        <v>1</v>
      </c>
      <c r="U297" s="64">
        <f>VLOOKUP(B297,'[1]pregunta_2-3'!$M:$AE,17,0)</f>
        <v>23466667</v>
      </c>
      <c r="V297" s="64">
        <f>VLOOKUP(B297,'[1]pregunta_2-3'!$M:$AE,18,0)</f>
        <v>0</v>
      </c>
      <c r="W297" s="57" t="s">
        <v>600</v>
      </c>
    </row>
    <row r="298" spans="1:23" ht="75" x14ac:dyDescent="0.25">
      <c r="A298" s="52">
        <v>2022</v>
      </c>
      <c r="B298" s="53">
        <v>250</v>
      </c>
      <c r="C298" s="52" t="s">
        <v>2129</v>
      </c>
      <c r="D298" s="68" t="s">
        <v>414</v>
      </c>
      <c r="E298" s="68" t="s">
        <v>527</v>
      </c>
      <c r="F298" s="69">
        <v>2000000.0322580645</v>
      </c>
      <c r="G298" s="70" t="s">
        <v>686</v>
      </c>
      <c r="H298" s="71">
        <v>44587</v>
      </c>
      <c r="I298" s="71">
        <v>44593</v>
      </c>
      <c r="J298" s="71">
        <v>44905</v>
      </c>
      <c r="K298" s="52" t="s">
        <v>541</v>
      </c>
      <c r="L298" s="69">
        <v>20666667</v>
      </c>
      <c r="M298" s="54" t="s">
        <v>929</v>
      </c>
      <c r="N298" s="55">
        <v>0</v>
      </c>
      <c r="O298" s="55">
        <v>2800000</v>
      </c>
      <c r="P298" s="55">
        <v>0</v>
      </c>
      <c r="Q298" s="55">
        <v>42</v>
      </c>
      <c r="R298" s="71">
        <v>44948</v>
      </c>
      <c r="S298" s="59">
        <v>23466667</v>
      </c>
      <c r="T298" s="56">
        <f>VLOOKUP(B298,'[1]pregunta_2-3'!$M:$AE,19,0)</f>
        <v>1</v>
      </c>
      <c r="U298" s="64">
        <f>VLOOKUP(B298,'[1]pregunta_2-3'!$M:$AE,17,0)</f>
        <v>23466667</v>
      </c>
      <c r="V298" s="64">
        <f>VLOOKUP(B298,'[1]pregunta_2-3'!$M:$AE,18,0)</f>
        <v>0</v>
      </c>
      <c r="W298" s="57" t="s">
        <v>601</v>
      </c>
    </row>
    <row r="299" spans="1:23" ht="75" x14ac:dyDescent="0.25">
      <c r="A299" s="52">
        <v>2022</v>
      </c>
      <c r="B299" s="53">
        <v>298</v>
      </c>
      <c r="C299" s="52" t="s">
        <v>2130</v>
      </c>
      <c r="D299" s="68" t="s">
        <v>349</v>
      </c>
      <c r="E299" s="68" t="s">
        <v>528</v>
      </c>
      <c r="F299" s="69">
        <v>4300000</v>
      </c>
      <c r="G299" s="70" t="s">
        <v>750</v>
      </c>
      <c r="H299" s="71">
        <v>44588</v>
      </c>
      <c r="I299" s="71">
        <v>44593</v>
      </c>
      <c r="J299" s="71">
        <v>44895</v>
      </c>
      <c r="K299" s="52" t="s">
        <v>536</v>
      </c>
      <c r="L299" s="69">
        <v>43000000</v>
      </c>
      <c r="M299" s="54" t="s">
        <v>929</v>
      </c>
      <c r="N299" s="55">
        <v>0</v>
      </c>
      <c r="O299" s="55">
        <v>17200000</v>
      </c>
      <c r="P299" s="55">
        <v>0</v>
      </c>
      <c r="Q299" s="55">
        <v>120</v>
      </c>
      <c r="R299" s="71">
        <v>45015</v>
      </c>
      <c r="S299" s="59">
        <v>60200000</v>
      </c>
      <c r="T299" s="56">
        <f>VLOOKUP(B299,'[1]pregunta_2-3'!$M:$AE,19,0)</f>
        <v>0.8571428571428571</v>
      </c>
      <c r="U299" s="64">
        <f>VLOOKUP(B299,'[1]pregunta_2-3'!$M:$AE,17,0)</f>
        <v>51600000</v>
      </c>
      <c r="V299" s="64">
        <f>VLOOKUP(B299,'[1]pregunta_2-3'!$M:$AE,18,0)</f>
        <v>8600000</v>
      </c>
      <c r="W299" s="57" t="s">
        <v>602</v>
      </c>
    </row>
    <row r="300" spans="1:23" ht="60" x14ac:dyDescent="0.25">
      <c r="A300" s="52">
        <v>2022</v>
      </c>
      <c r="B300" s="53">
        <v>301</v>
      </c>
      <c r="C300" s="52" t="s">
        <v>2131</v>
      </c>
      <c r="D300" s="68" t="s">
        <v>418</v>
      </c>
      <c r="E300" s="68" t="s">
        <v>529</v>
      </c>
      <c r="F300" s="69">
        <v>2000000</v>
      </c>
      <c r="G300" s="70" t="s">
        <v>751</v>
      </c>
      <c r="H300" s="71">
        <v>44588</v>
      </c>
      <c r="I300" s="71">
        <v>44593</v>
      </c>
      <c r="J300" s="71">
        <v>44910</v>
      </c>
      <c r="K300" s="52" t="s">
        <v>534</v>
      </c>
      <c r="L300" s="69">
        <v>21000000</v>
      </c>
      <c r="M300" s="54" t="s">
        <v>929</v>
      </c>
      <c r="N300" s="55">
        <v>0</v>
      </c>
      <c r="O300" s="55">
        <v>2466667</v>
      </c>
      <c r="P300" s="55">
        <v>0</v>
      </c>
      <c r="Q300" s="55">
        <v>37</v>
      </c>
      <c r="R300" s="71">
        <v>44948</v>
      </c>
      <c r="S300" s="59">
        <v>23466667</v>
      </c>
      <c r="T300" s="56">
        <f>VLOOKUP(B300,'[1]pregunta_2-3'!$M:$AE,19,0)</f>
        <v>1</v>
      </c>
      <c r="U300" s="64">
        <f>VLOOKUP(B300,'[1]pregunta_2-3'!$M:$AE,17,0)</f>
        <v>23466667</v>
      </c>
      <c r="V300" s="64">
        <f>VLOOKUP(B300,'[1]pregunta_2-3'!$M:$AE,18,0)</f>
        <v>0</v>
      </c>
      <c r="W300" s="57" t="s">
        <v>603</v>
      </c>
    </row>
    <row r="301" spans="1:23" ht="75" x14ac:dyDescent="0.25">
      <c r="A301" s="52">
        <v>2022</v>
      </c>
      <c r="B301" s="53">
        <v>303</v>
      </c>
      <c r="C301" s="52" t="s">
        <v>2132</v>
      </c>
      <c r="D301" s="68" t="s">
        <v>641</v>
      </c>
      <c r="E301" s="68" t="s">
        <v>530</v>
      </c>
      <c r="F301" s="69">
        <v>950000</v>
      </c>
      <c r="G301" s="72" t="s">
        <v>2022</v>
      </c>
      <c r="H301" s="71">
        <v>44588</v>
      </c>
      <c r="I301" s="71">
        <v>44593</v>
      </c>
      <c r="J301" s="71">
        <v>44895</v>
      </c>
      <c r="K301" s="52" t="s">
        <v>536</v>
      </c>
      <c r="L301" s="69">
        <v>9500000</v>
      </c>
      <c r="M301" s="54" t="s">
        <v>2016</v>
      </c>
      <c r="N301" s="55">
        <v>0</v>
      </c>
      <c r="O301" s="55">
        <v>0</v>
      </c>
      <c r="P301" s="55">
        <v>0</v>
      </c>
      <c r="Q301" s="55">
        <v>120</v>
      </c>
      <c r="R301" s="71">
        <v>45016</v>
      </c>
      <c r="S301" s="59">
        <v>9500000</v>
      </c>
      <c r="T301" s="56">
        <f>VLOOKUP(B301,'[1]pregunta_2-3'!$M:$AE,19,0)</f>
        <v>0.59</v>
      </c>
      <c r="U301" s="64">
        <f>VLOOKUP(B301,'[1]pregunta_2-3'!$M:$AE,17,0)</f>
        <v>5605000</v>
      </c>
      <c r="V301" s="64">
        <f>VLOOKUP(B301,'[1]pregunta_2-3'!$M:$AE,18,0)</f>
        <v>3895000</v>
      </c>
      <c r="W301" s="57" t="s">
        <v>604</v>
      </c>
    </row>
    <row r="302" spans="1:23" ht="75" x14ac:dyDescent="0.25">
      <c r="A302" s="52">
        <v>2022</v>
      </c>
      <c r="B302" s="53">
        <v>311</v>
      </c>
      <c r="C302" s="52" t="s">
        <v>2133</v>
      </c>
      <c r="D302" s="68" t="s">
        <v>642</v>
      </c>
      <c r="E302" s="68" t="s">
        <v>531</v>
      </c>
      <c r="F302" s="69">
        <v>4000000</v>
      </c>
      <c r="G302" s="70" t="s">
        <v>752</v>
      </c>
      <c r="H302" s="71">
        <v>44589</v>
      </c>
      <c r="I302" s="71">
        <v>44593</v>
      </c>
      <c r="J302" s="71">
        <v>44865</v>
      </c>
      <c r="K302" s="52" t="s">
        <v>543</v>
      </c>
      <c r="L302" s="69">
        <v>36000000</v>
      </c>
      <c r="M302" s="54" t="s">
        <v>929</v>
      </c>
      <c r="N302" s="55">
        <v>0</v>
      </c>
      <c r="O302" s="55">
        <v>15333333</v>
      </c>
      <c r="P302" s="55">
        <v>0</v>
      </c>
      <c r="Q302" s="55">
        <v>115</v>
      </c>
      <c r="R302" s="71">
        <v>44982</v>
      </c>
      <c r="S302" s="59">
        <v>51333333</v>
      </c>
      <c r="T302" s="56">
        <f>VLOOKUP(B302,'[1]pregunta_2-3'!$M:$AE,19,0)</f>
        <v>0.85714286270871987</v>
      </c>
      <c r="U302" s="64">
        <f>VLOOKUP(B302,'[1]pregunta_2-3'!$M:$AE,17,0)</f>
        <v>44000000</v>
      </c>
      <c r="V302" s="64">
        <f>VLOOKUP(B302,'[1]pregunta_2-3'!$M:$AE,18,0)</f>
        <v>7333333</v>
      </c>
      <c r="W302" s="57" t="s">
        <v>605</v>
      </c>
    </row>
    <row r="303" spans="1:23" ht="60" x14ac:dyDescent="0.25">
      <c r="A303" s="52">
        <v>2022</v>
      </c>
      <c r="B303" s="53">
        <v>316</v>
      </c>
      <c r="C303" s="58" t="s">
        <v>2134</v>
      </c>
      <c r="D303" s="68" t="s">
        <v>1443</v>
      </c>
      <c r="E303" s="68" t="s">
        <v>1588</v>
      </c>
      <c r="F303" s="69">
        <v>6500000</v>
      </c>
      <c r="G303" s="70" t="s">
        <v>2023</v>
      </c>
      <c r="H303" s="71">
        <v>44588</v>
      </c>
      <c r="I303" s="71">
        <v>44589</v>
      </c>
      <c r="J303" s="71">
        <v>44892</v>
      </c>
      <c r="K303" s="52" t="s">
        <v>536</v>
      </c>
      <c r="L303" s="69">
        <v>65000000</v>
      </c>
      <c r="M303" s="54" t="s">
        <v>2017</v>
      </c>
      <c r="N303" s="55"/>
      <c r="O303" s="55">
        <v>0</v>
      </c>
      <c r="P303" s="55">
        <v>0</v>
      </c>
      <c r="Q303" s="55">
        <v>0</v>
      </c>
      <c r="R303" s="71">
        <v>45028</v>
      </c>
      <c r="S303" s="59">
        <v>65000000</v>
      </c>
      <c r="T303" s="56">
        <f>VLOOKUP(B303,'[1]pregunta_2-3'!$M:$AE,19,0)</f>
        <v>0</v>
      </c>
      <c r="U303" s="64">
        <f>VLOOKUP(B303,'[1]pregunta_2-3'!$M:$AE,17,0)</f>
        <v>866667</v>
      </c>
      <c r="V303" s="64">
        <f>VLOOKUP(B303,'[1]pregunta_2-3'!$M:$AE,18,0)</f>
        <v>0</v>
      </c>
      <c r="W303" s="57" t="s">
        <v>2024</v>
      </c>
    </row>
    <row r="304" spans="1:23" ht="30" x14ac:dyDescent="0.25">
      <c r="A304" s="52">
        <v>2022</v>
      </c>
      <c r="B304" s="53">
        <v>350</v>
      </c>
      <c r="C304" s="52" t="s">
        <v>2135</v>
      </c>
      <c r="D304" s="68" t="s">
        <v>764</v>
      </c>
      <c r="E304" s="68" t="s">
        <v>765</v>
      </c>
      <c r="F304" s="69" t="s">
        <v>916</v>
      </c>
      <c r="G304" s="70" t="s">
        <v>807</v>
      </c>
      <c r="H304" s="71">
        <v>44617</v>
      </c>
      <c r="I304" s="71">
        <v>44617</v>
      </c>
      <c r="J304" s="71">
        <v>44919</v>
      </c>
      <c r="K304" s="52" t="s">
        <v>536</v>
      </c>
      <c r="L304" s="69">
        <v>28500000</v>
      </c>
      <c r="M304" s="54" t="s">
        <v>2016</v>
      </c>
      <c r="N304" s="55">
        <v>0</v>
      </c>
      <c r="O304" s="55">
        <v>0</v>
      </c>
      <c r="P304" s="55">
        <v>0</v>
      </c>
      <c r="Q304" s="55">
        <v>90</v>
      </c>
      <c r="R304" s="71">
        <v>45009</v>
      </c>
      <c r="S304" s="59">
        <v>28500000</v>
      </c>
      <c r="T304" s="56">
        <f>VLOOKUP(B304,'[1]pregunta_2-3'!$M:$AE,19,0)</f>
        <v>0.73077652631578949</v>
      </c>
      <c r="U304" s="64">
        <f>VLOOKUP(B304,'[1]pregunta_2-3'!$M:$AE,17,0)</f>
        <v>20827131</v>
      </c>
      <c r="V304" s="64">
        <f>VLOOKUP(B304,'[1]pregunta_2-3'!$M:$AE,18,0)</f>
        <v>7672869</v>
      </c>
      <c r="W304" s="57" t="s">
        <v>766</v>
      </c>
    </row>
    <row r="305" spans="1:23" ht="60" x14ac:dyDescent="0.25">
      <c r="A305" s="52">
        <v>2022</v>
      </c>
      <c r="B305" s="53">
        <v>351</v>
      </c>
      <c r="C305" s="52" t="s">
        <v>2136</v>
      </c>
      <c r="D305" s="68" t="s">
        <v>778</v>
      </c>
      <c r="E305" s="68" t="s">
        <v>2137</v>
      </c>
      <c r="F305" s="69" t="s">
        <v>916</v>
      </c>
      <c r="G305" s="70" t="s">
        <v>808</v>
      </c>
      <c r="H305" s="71">
        <v>44637</v>
      </c>
      <c r="I305" s="71">
        <v>44657</v>
      </c>
      <c r="J305" s="71">
        <v>45021</v>
      </c>
      <c r="K305" s="52" t="s">
        <v>790</v>
      </c>
      <c r="L305" s="69">
        <v>1534197892</v>
      </c>
      <c r="M305" s="54">
        <v>0</v>
      </c>
      <c r="N305" s="55">
        <v>0</v>
      </c>
      <c r="O305" s="55">
        <v>0</v>
      </c>
      <c r="P305" s="55">
        <v>0</v>
      </c>
      <c r="Q305" s="55">
        <v>0</v>
      </c>
      <c r="R305" s="71">
        <v>45021</v>
      </c>
      <c r="S305" s="59">
        <v>1534197892</v>
      </c>
      <c r="T305" s="56">
        <v>1</v>
      </c>
      <c r="U305" s="59">
        <v>1534197892</v>
      </c>
      <c r="V305" s="64">
        <v>0</v>
      </c>
      <c r="W305" s="57" t="s">
        <v>1349</v>
      </c>
    </row>
    <row r="306" spans="1:23" ht="60" x14ac:dyDescent="0.25">
      <c r="A306" s="52">
        <v>2022</v>
      </c>
      <c r="B306" s="53">
        <v>352</v>
      </c>
      <c r="C306" s="52" t="s">
        <v>2138</v>
      </c>
      <c r="D306" s="68" t="s">
        <v>779</v>
      </c>
      <c r="E306" s="68" t="s">
        <v>2139</v>
      </c>
      <c r="F306" s="69" t="s">
        <v>916</v>
      </c>
      <c r="G306" s="70" t="s">
        <v>809</v>
      </c>
      <c r="H306" s="71">
        <v>44637</v>
      </c>
      <c r="I306" s="71">
        <v>44656</v>
      </c>
      <c r="J306" s="71">
        <v>45020</v>
      </c>
      <c r="K306" s="52" t="s">
        <v>790</v>
      </c>
      <c r="L306" s="69">
        <v>9544160</v>
      </c>
      <c r="M306" s="54">
        <v>0</v>
      </c>
      <c r="N306" s="55">
        <v>0</v>
      </c>
      <c r="O306" s="55">
        <v>0</v>
      </c>
      <c r="P306" s="55">
        <v>0</v>
      </c>
      <c r="Q306" s="55">
        <v>0</v>
      </c>
      <c r="R306" s="71">
        <v>45020</v>
      </c>
      <c r="S306" s="59">
        <v>9544160</v>
      </c>
      <c r="T306" s="56">
        <f>VLOOKUP(B306,'[1]pregunta_2-3'!$M:$AE,19,0)</f>
        <v>0.99999989522388555</v>
      </c>
      <c r="U306" s="64">
        <f>VLOOKUP(B306,'[1]pregunta_2-3'!$M:$AE,17,0)</f>
        <v>9544159</v>
      </c>
      <c r="V306" s="64">
        <f>VLOOKUP(B306,'[1]pregunta_2-3'!$M:$AE,18,0)</f>
        <v>1</v>
      </c>
      <c r="W306" s="57" t="s">
        <v>1349</v>
      </c>
    </row>
    <row r="307" spans="1:23" ht="45" x14ac:dyDescent="0.25">
      <c r="A307" s="52">
        <v>2022</v>
      </c>
      <c r="B307" s="53">
        <v>354</v>
      </c>
      <c r="C307" s="52" t="s">
        <v>2140</v>
      </c>
      <c r="D307" s="68" t="s">
        <v>780</v>
      </c>
      <c r="E307" s="68" t="s">
        <v>783</v>
      </c>
      <c r="F307" s="69" t="s">
        <v>916</v>
      </c>
      <c r="G307" s="70" t="s">
        <v>810</v>
      </c>
      <c r="H307" s="71">
        <v>44649</v>
      </c>
      <c r="I307" s="71">
        <v>44652</v>
      </c>
      <c r="J307" s="71">
        <v>44957</v>
      </c>
      <c r="K307" s="52" t="s">
        <v>536</v>
      </c>
      <c r="L307" s="69">
        <v>13331773</v>
      </c>
      <c r="M307" s="54">
        <v>0</v>
      </c>
      <c r="N307" s="55">
        <v>0</v>
      </c>
      <c r="O307" s="55">
        <v>0</v>
      </c>
      <c r="P307" s="55">
        <v>0</v>
      </c>
      <c r="Q307" s="55">
        <v>0</v>
      </c>
      <c r="R307" s="71">
        <v>44957</v>
      </c>
      <c r="S307" s="59">
        <v>13331773</v>
      </c>
      <c r="T307" s="56">
        <v>1</v>
      </c>
      <c r="U307" s="59">
        <v>13331773</v>
      </c>
      <c r="V307" s="64">
        <v>0</v>
      </c>
      <c r="W307" s="57" t="s">
        <v>786</v>
      </c>
    </row>
    <row r="308" spans="1:23" ht="45" x14ac:dyDescent="0.25">
      <c r="A308" s="52">
        <v>2022</v>
      </c>
      <c r="B308" s="53">
        <v>355</v>
      </c>
      <c r="C308" s="52" t="s">
        <v>2141</v>
      </c>
      <c r="D308" s="68" t="s">
        <v>781</v>
      </c>
      <c r="E308" s="68" t="s">
        <v>784</v>
      </c>
      <c r="F308" s="69" t="s">
        <v>916</v>
      </c>
      <c r="G308" s="70" t="s">
        <v>811</v>
      </c>
      <c r="H308" s="71">
        <v>44649</v>
      </c>
      <c r="I308" s="71">
        <v>44652</v>
      </c>
      <c r="J308" s="71">
        <v>44865</v>
      </c>
      <c r="K308" s="52" t="s">
        <v>532</v>
      </c>
      <c r="L308" s="69">
        <v>220465372.90000001</v>
      </c>
      <c r="M308" s="54" t="s">
        <v>2027</v>
      </c>
      <c r="N308" s="55">
        <v>0</v>
      </c>
      <c r="O308" s="55">
        <v>113340323</v>
      </c>
      <c r="P308" s="55">
        <v>0</v>
      </c>
      <c r="Q308" s="55">
        <v>150</v>
      </c>
      <c r="R308" s="71">
        <v>45016</v>
      </c>
      <c r="S308" s="59">
        <v>333805695.87</v>
      </c>
      <c r="T308" s="56">
        <v>0.92</v>
      </c>
      <c r="U308" s="64">
        <f>VLOOKUP(B308,'[1]pregunta_2-3'!$M:$AE,17,0)</f>
        <v>306408209</v>
      </c>
      <c r="V308" s="64">
        <f>S308-U308</f>
        <v>27397486.870000005</v>
      </c>
      <c r="W308" s="57" t="s">
        <v>787</v>
      </c>
    </row>
    <row r="309" spans="1:23" ht="45" x14ac:dyDescent="0.25">
      <c r="A309" s="52">
        <v>2022</v>
      </c>
      <c r="B309" s="53">
        <v>356</v>
      </c>
      <c r="C309" s="52" t="s">
        <v>2142</v>
      </c>
      <c r="D309" s="68" t="s">
        <v>782</v>
      </c>
      <c r="E309" s="68" t="s">
        <v>785</v>
      </c>
      <c r="F309" s="69" t="s">
        <v>916</v>
      </c>
      <c r="G309" s="70" t="s">
        <v>812</v>
      </c>
      <c r="H309" s="71">
        <v>44656</v>
      </c>
      <c r="I309" s="71">
        <v>44657</v>
      </c>
      <c r="J309" s="71">
        <v>44977</v>
      </c>
      <c r="K309" s="52" t="s">
        <v>792</v>
      </c>
      <c r="L309" s="69">
        <v>1468208887</v>
      </c>
      <c r="M309" s="54">
        <v>0</v>
      </c>
      <c r="N309" s="55">
        <v>0</v>
      </c>
      <c r="O309" s="55">
        <v>0</v>
      </c>
      <c r="P309" s="55">
        <v>0</v>
      </c>
      <c r="Q309" s="55">
        <v>0</v>
      </c>
      <c r="R309" s="71">
        <v>44977</v>
      </c>
      <c r="S309" s="59">
        <v>1339411573</v>
      </c>
      <c r="T309" s="56">
        <f>U309*100%/S309</f>
        <v>0.83244984624304119</v>
      </c>
      <c r="U309" s="64">
        <f>VLOOKUP(B309,'[1]pregunta_2-3'!$M:$AE,17,0)</f>
        <v>1114992958</v>
      </c>
      <c r="V309" s="64">
        <f>S309-U309</f>
        <v>224418615</v>
      </c>
      <c r="W309" s="57" t="s">
        <v>788</v>
      </c>
    </row>
    <row r="310" spans="1:23" ht="45" x14ac:dyDescent="0.25">
      <c r="A310" s="52">
        <v>2022</v>
      </c>
      <c r="B310" s="53">
        <v>357</v>
      </c>
      <c r="C310" s="52" t="s">
        <v>2143</v>
      </c>
      <c r="D310" s="68" t="s">
        <v>791</v>
      </c>
      <c r="E310" s="68" t="s">
        <v>2144</v>
      </c>
      <c r="F310" s="69" t="s">
        <v>916</v>
      </c>
      <c r="G310" s="70" t="s">
        <v>1380</v>
      </c>
      <c r="H310" s="71">
        <v>44678</v>
      </c>
      <c r="I310" s="71">
        <v>44684</v>
      </c>
      <c r="J310" s="71">
        <v>44928</v>
      </c>
      <c r="K310" s="52" t="s">
        <v>793</v>
      </c>
      <c r="L310" s="69">
        <v>23747000</v>
      </c>
      <c r="M310" s="54" t="s">
        <v>2016</v>
      </c>
      <c r="N310" s="55">
        <v>0</v>
      </c>
      <c r="O310" s="55">
        <v>0</v>
      </c>
      <c r="P310" s="55">
        <v>0</v>
      </c>
      <c r="Q310" s="55">
        <v>88</v>
      </c>
      <c r="R310" s="71">
        <v>45016</v>
      </c>
      <c r="S310" s="59">
        <v>23747000</v>
      </c>
      <c r="T310" s="56">
        <f>VLOOKUP(B310,'[1]pregunta_2-3'!$M:$AE,19,0)</f>
        <v>0.75585063376426498</v>
      </c>
      <c r="U310" s="64">
        <f>VLOOKUP(B310,'[1]pregunta_2-3'!$M:$AE,17,0)</f>
        <v>17949185</v>
      </c>
      <c r="V310" s="64">
        <f>VLOOKUP(B310,'[1]pregunta_2-3'!$M:$AE,18,0)</f>
        <v>5797815</v>
      </c>
      <c r="W310" s="57" t="s">
        <v>795</v>
      </c>
    </row>
    <row r="311" spans="1:23" ht="45" x14ac:dyDescent="0.25">
      <c r="A311" s="52">
        <v>2022</v>
      </c>
      <c r="B311" s="53">
        <v>360</v>
      </c>
      <c r="C311" s="52" t="s">
        <v>2145</v>
      </c>
      <c r="D311" s="68" t="s">
        <v>797</v>
      </c>
      <c r="E311" s="68" t="s">
        <v>799</v>
      </c>
      <c r="F311" s="69" t="s">
        <v>916</v>
      </c>
      <c r="G311" s="70" t="s">
        <v>813</v>
      </c>
      <c r="H311" s="71">
        <v>44713</v>
      </c>
      <c r="I311" s="71">
        <v>44713</v>
      </c>
      <c r="J311" s="71">
        <v>44835</v>
      </c>
      <c r="K311" s="52" t="s">
        <v>545</v>
      </c>
      <c r="L311" s="69">
        <v>149931645.93000001</v>
      </c>
      <c r="M311" s="54" t="s">
        <v>2016</v>
      </c>
      <c r="N311" s="55">
        <v>0</v>
      </c>
      <c r="O311" s="55">
        <v>0</v>
      </c>
      <c r="P311" s="55">
        <v>0</v>
      </c>
      <c r="Q311" s="55">
        <v>177</v>
      </c>
      <c r="R311" s="71">
        <v>45015</v>
      </c>
      <c r="S311" s="59">
        <v>149931646</v>
      </c>
      <c r="T311" s="56">
        <f>VLOOKUP(B311,'[1]pregunta_2-3'!$M:$AE,19,0)</f>
        <v>0.92368252263434769</v>
      </c>
      <c r="U311" s="64">
        <f>VLOOKUP(B311,'[1]pregunta_2-3'!$M:$AE,17,0)</f>
        <v>138489241</v>
      </c>
      <c r="V311" s="64">
        <f>VLOOKUP(B311,'[1]pregunta_2-3'!$M:$AE,18,0)</f>
        <v>11442405</v>
      </c>
      <c r="W311" s="57" t="s">
        <v>801</v>
      </c>
    </row>
    <row r="312" spans="1:23" ht="75" x14ac:dyDescent="0.25">
      <c r="A312" s="52">
        <v>2022</v>
      </c>
      <c r="B312" s="53">
        <v>363</v>
      </c>
      <c r="C312" s="52" t="s">
        <v>2146</v>
      </c>
      <c r="D312" s="68" t="s">
        <v>798</v>
      </c>
      <c r="E312" s="68" t="s">
        <v>800</v>
      </c>
      <c r="F312" s="69" t="s">
        <v>916</v>
      </c>
      <c r="G312" s="70" t="s">
        <v>1381</v>
      </c>
      <c r="H312" s="71">
        <v>44728</v>
      </c>
      <c r="I312" s="71">
        <v>44747</v>
      </c>
      <c r="J312" s="71">
        <v>44989</v>
      </c>
      <c r="K312" s="52" t="s">
        <v>793</v>
      </c>
      <c r="L312" s="69">
        <v>88000000</v>
      </c>
      <c r="M312" s="54">
        <v>0</v>
      </c>
      <c r="N312" s="55">
        <v>0</v>
      </c>
      <c r="O312" s="55">
        <v>0</v>
      </c>
      <c r="P312" s="55">
        <v>0</v>
      </c>
      <c r="Q312" s="55">
        <v>0</v>
      </c>
      <c r="R312" s="71">
        <v>44989</v>
      </c>
      <c r="S312" s="59">
        <v>88000000</v>
      </c>
      <c r="T312" s="56">
        <f>VLOOKUP(B312,'[1]pregunta_2-3'!$M:$AE,19,0)</f>
        <v>0.62260454545454547</v>
      </c>
      <c r="U312" s="64">
        <f>VLOOKUP(B312,'[1]pregunta_2-3'!$M:$AE,17,0)</f>
        <v>54789200</v>
      </c>
      <c r="V312" s="64">
        <f>VLOOKUP(B312,'[1]pregunta_2-3'!$M:$AE,18,0)</f>
        <v>33210800</v>
      </c>
      <c r="W312" s="57" t="s">
        <v>802</v>
      </c>
    </row>
    <row r="313" spans="1:23" ht="90" x14ac:dyDescent="0.25">
      <c r="A313" s="52">
        <v>2022</v>
      </c>
      <c r="B313" s="53">
        <v>364</v>
      </c>
      <c r="C313" s="58" t="s">
        <v>2147</v>
      </c>
      <c r="D313" s="68" t="s">
        <v>2029</v>
      </c>
      <c r="E313" s="68" t="s">
        <v>2030</v>
      </c>
      <c r="F313" s="69">
        <v>6000000</v>
      </c>
      <c r="G313" s="57" t="s">
        <v>2148</v>
      </c>
      <c r="H313" s="71">
        <v>44750</v>
      </c>
      <c r="I313" s="71">
        <v>44754</v>
      </c>
      <c r="J313" s="71">
        <v>44926</v>
      </c>
      <c r="K313" s="52" t="s">
        <v>2025</v>
      </c>
      <c r="L313" s="69">
        <v>34000000</v>
      </c>
      <c r="M313" s="54" t="s">
        <v>2149</v>
      </c>
      <c r="N313" s="55"/>
      <c r="O313" s="55">
        <v>0</v>
      </c>
      <c r="P313" s="55">
        <v>0</v>
      </c>
      <c r="Q313" s="55">
        <v>0</v>
      </c>
      <c r="R313" s="71">
        <v>44925</v>
      </c>
      <c r="S313" s="59">
        <v>33800000</v>
      </c>
      <c r="T313" s="56">
        <v>1</v>
      </c>
      <c r="U313" s="59">
        <v>33800000</v>
      </c>
      <c r="V313" s="59">
        <v>0</v>
      </c>
      <c r="W313" s="57" t="s">
        <v>2031</v>
      </c>
    </row>
    <row r="314" spans="1:23" ht="60" x14ac:dyDescent="0.25">
      <c r="A314" s="52">
        <v>2022</v>
      </c>
      <c r="B314" s="53">
        <v>366</v>
      </c>
      <c r="C314" s="58" t="s">
        <v>2150</v>
      </c>
      <c r="D314" s="68" t="s">
        <v>2032</v>
      </c>
      <c r="E314" s="68" t="s">
        <v>2033</v>
      </c>
      <c r="F314" s="69">
        <v>3982495</v>
      </c>
      <c r="G314" s="70" t="s">
        <v>1949</v>
      </c>
      <c r="H314" s="71">
        <v>44761</v>
      </c>
      <c r="I314" s="71">
        <v>44763</v>
      </c>
      <c r="J314" s="71">
        <v>44932</v>
      </c>
      <c r="K314" s="52" t="s">
        <v>2026</v>
      </c>
      <c r="L314" s="69">
        <v>22036472</v>
      </c>
      <c r="M314" s="54" t="s">
        <v>775</v>
      </c>
      <c r="N314" s="55"/>
      <c r="O314" s="55">
        <v>0</v>
      </c>
      <c r="P314" s="55">
        <v>0</v>
      </c>
      <c r="Q314" s="55">
        <v>0</v>
      </c>
      <c r="R314" s="71">
        <v>44925</v>
      </c>
      <c r="S314" s="59">
        <v>21239973</v>
      </c>
      <c r="T314" s="56">
        <v>1</v>
      </c>
      <c r="U314" s="59">
        <v>21239973</v>
      </c>
      <c r="V314" s="59">
        <v>0</v>
      </c>
      <c r="W314" s="57" t="s">
        <v>2034</v>
      </c>
    </row>
    <row r="315" spans="1:23" ht="75" x14ac:dyDescent="0.25">
      <c r="A315" s="52">
        <v>2022</v>
      </c>
      <c r="B315" s="53">
        <v>372</v>
      </c>
      <c r="C315" s="52" t="s">
        <v>2151</v>
      </c>
      <c r="D315" s="68" t="s">
        <v>803</v>
      </c>
      <c r="E315" s="68" t="s">
        <v>805</v>
      </c>
      <c r="F315" s="69">
        <v>5790000</v>
      </c>
      <c r="G315" s="70" t="s">
        <v>1978</v>
      </c>
      <c r="H315" s="71">
        <v>44768</v>
      </c>
      <c r="I315" s="71">
        <v>44774</v>
      </c>
      <c r="J315" s="71">
        <v>44926</v>
      </c>
      <c r="K315" s="52" t="s">
        <v>539</v>
      </c>
      <c r="L315" s="69">
        <v>28950000</v>
      </c>
      <c r="M315" s="54" t="s">
        <v>929</v>
      </c>
      <c r="N315" s="55">
        <v>0</v>
      </c>
      <c r="O315" s="55">
        <v>5790000</v>
      </c>
      <c r="P315" s="55">
        <v>0</v>
      </c>
      <c r="Q315" s="55">
        <v>30</v>
      </c>
      <c r="R315" s="71">
        <v>44956</v>
      </c>
      <c r="S315" s="59">
        <v>34740000</v>
      </c>
      <c r="T315" s="56">
        <f>VLOOKUP(B315,'[1]pregunta_2-3'!$M:$AE,19,0)</f>
        <v>1</v>
      </c>
      <c r="U315" s="64">
        <f>VLOOKUP(B315,'[1]pregunta_2-3'!$M:$AE,17,0)</f>
        <v>34740000</v>
      </c>
      <c r="V315" s="64">
        <f>VLOOKUP(B315,'[1]pregunta_2-3'!$M:$AE,18,0)</f>
        <v>0</v>
      </c>
      <c r="W315" s="57" t="s">
        <v>815</v>
      </c>
    </row>
    <row r="316" spans="1:23" ht="75" x14ac:dyDescent="0.25">
      <c r="A316" s="61">
        <v>2022</v>
      </c>
      <c r="B316" s="37">
        <v>381</v>
      </c>
      <c r="C316" s="61" t="s">
        <v>2152</v>
      </c>
      <c r="D316" s="73" t="s">
        <v>804</v>
      </c>
      <c r="E316" s="73" t="s">
        <v>806</v>
      </c>
      <c r="F316" s="74" t="s">
        <v>916</v>
      </c>
      <c r="G316" s="75" t="s">
        <v>814</v>
      </c>
      <c r="H316" s="76">
        <v>44769</v>
      </c>
      <c r="I316" s="76">
        <v>44769</v>
      </c>
      <c r="J316" s="76">
        <v>45011</v>
      </c>
      <c r="K316" s="61" t="s">
        <v>793</v>
      </c>
      <c r="L316" s="74">
        <v>0</v>
      </c>
      <c r="M316" s="62">
        <v>0</v>
      </c>
      <c r="N316" s="63">
        <v>0</v>
      </c>
      <c r="O316" s="63">
        <v>0</v>
      </c>
      <c r="P316" s="63">
        <v>0</v>
      </c>
      <c r="Q316" s="63">
        <v>0</v>
      </c>
      <c r="R316" s="76">
        <v>45011</v>
      </c>
      <c r="S316" s="77">
        <v>0</v>
      </c>
      <c r="T316" s="56">
        <f>VLOOKUP(B316,'[1]pregunta_2-3'!$M:$AE,19,0)</f>
        <v>0</v>
      </c>
      <c r="U316" s="64">
        <v>0</v>
      </c>
      <c r="V316" s="64">
        <v>0</v>
      </c>
      <c r="W316" s="33" t="s">
        <v>816</v>
      </c>
    </row>
    <row r="317" spans="1:23" ht="60" x14ac:dyDescent="0.25">
      <c r="A317" s="52">
        <v>2022</v>
      </c>
      <c r="B317" s="53">
        <v>382</v>
      </c>
      <c r="C317" s="52" t="s">
        <v>2153</v>
      </c>
      <c r="D317" s="68" t="s">
        <v>817</v>
      </c>
      <c r="E317" s="68" t="s">
        <v>826</v>
      </c>
      <c r="F317" s="69">
        <v>8000000</v>
      </c>
      <c r="G317" s="70" t="s">
        <v>838</v>
      </c>
      <c r="H317" s="71">
        <v>44771</v>
      </c>
      <c r="I317" s="71">
        <v>44774</v>
      </c>
      <c r="J317" s="71">
        <v>44926</v>
      </c>
      <c r="K317" s="52" t="s">
        <v>539</v>
      </c>
      <c r="L317" s="69">
        <v>40000000</v>
      </c>
      <c r="M317" s="54" t="s">
        <v>929</v>
      </c>
      <c r="N317" s="55">
        <v>0</v>
      </c>
      <c r="O317" s="55">
        <v>3466667</v>
      </c>
      <c r="P317" s="55">
        <v>0</v>
      </c>
      <c r="Q317" s="55">
        <v>13</v>
      </c>
      <c r="R317" s="71">
        <v>44939</v>
      </c>
      <c r="S317" s="59">
        <v>43466667</v>
      </c>
      <c r="T317" s="56">
        <f>VLOOKUP(B317,'[1]pregunta_2-3'!$M:$AE,19,0)</f>
        <v>1</v>
      </c>
      <c r="U317" s="64">
        <f>VLOOKUP(B317,'[1]pregunta_2-3'!$M:$AE,17,0)</f>
        <v>43466667</v>
      </c>
      <c r="V317" s="64">
        <f>VLOOKUP(B317,'[1]pregunta_2-3'!$M:$AE,18,0)</f>
        <v>0</v>
      </c>
      <c r="W317" s="57" t="s">
        <v>854</v>
      </c>
    </row>
    <row r="318" spans="1:23" ht="60" x14ac:dyDescent="0.25">
      <c r="A318" s="52">
        <v>2022</v>
      </c>
      <c r="B318" s="53">
        <v>383</v>
      </c>
      <c r="C318" s="52" t="s">
        <v>2154</v>
      </c>
      <c r="D318" s="68" t="s">
        <v>818</v>
      </c>
      <c r="E318" s="68" t="s">
        <v>827</v>
      </c>
      <c r="F318" s="69">
        <v>4120000</v>
      </c>
      <c r="G318" s="70" t="s">
        <v>839</v>
      </c>
      <c r="H318" s="71">
        <v>44771</v>
      </c>
      <c r="I318" s="71">
        <v>44774</v>
      </c>
      <c r="J318" s="71">
        <v>44926</v>
      </c>
      <c r="K318" s="52" t="s">
        <v>539</v>
      </c>
      <c r="L318" s="69">
        <v>20600000</v>
      </c>
      <c r="M318" s="54" t="s">
        <v>929</v>
      </c>
      <c r="N318" s="55">
        <v>0</v>
      </c>
      <c r="O318" s="55">
        <v>3158667</v>
      </c>
      <c r="P318" s="55">
        <v>0</v>
      </c>
      <c r="Q318" s="55">
        <v>23</v>
      </c>
      <c r="R318" s="71">
        <v>44949</v>
      </c>
      <c r="S318" s="59">
        <v>23758667</v>
      </c>
      <c r="T318" s="56">
        <f>VLOOKUP(B318,'[1]pregunta_2-3'!$M:$AE,19,0)</f>
        <v>1</v>
      </c>
      <c r="U318" s="64">
        <f>VLOOKUP(B318,'[1]pregunta_2-3'!$M:$AE,17,0)</f>
        <v>23758667</v>
      </c>
      <c r="V318" s="64">
        <f>VLOOKUP(B318,'[1]pregunta_2-3'!$M:$AE,18,0)</f>
        <v>0</v>
      </c>
      <c r="W318" s="57" t="s">
        <v>855</v>
      </c>
    </row>
    <row r="319" spans="1:23" ht="60" x14ac:dyDescent="0.25">
      <c r="A319" s="52">
        <v>2022</v>
      </c>
      <c r="B319" s="53">
        <v>385</v>
      </c>
      <c r="C319" s="58" t="s">
        <v>2155</v>
      </c>
      <c r="D319" s="68" t="s">
        <v>375</v>
      </c>
      <c r="E319" s="68" t="s">
        <v>2036</v>
      </c>
      <c r="F319" s="69">
        <v>3874860</v>
      </c>
      <c r="G319" s="70" t="s">
        <v>2021</v>
      </c>
      <c r="H319" s="71">
        <v>44776</v>
      </c>
      <c r="I319" s="71">
        <v>44778</v>
      </c>
      <c r="J319" s="71">
        <v>44926</v>
      </c>
      <c r="K319" s="52" t="s">
        <v>539</v>
      </c>
      <c r="L319" s="69">
        <v>19374300</v>
      </c>
      <c r="M319" s="54">
        <v>0</v>
      </c>
      <c r="N319" s="55"/>
      <c r="O319" s="55">
        <v>0</v>
      </c>
      <c r="P319" s="55">
        <v>0</v>
      </c>
      <c r="Q319" s="55">
        <v>0</v>
      </c>
      <c r="R319" s="71">
        <v>44926</v>
      </c>
      <c r="S319" s="59">
        <v>19374300</v>
      </c>
      <c r="T319" s="56">
        <v>1</v>
      </c>
      <c r="U319" s="59">
        <v>19374300</v>
      </c>
      <c r="V319" s="64">
        <v>0</v>
      </c>
      <c r="W319" s="57" t="s">
        <v>2037</v>
      </c>
    </row>
    <row r="320" spans="1:23" ht="60" x14ac:dyDescent="0.25">
      <c r="A320" s="52">
        <v>2022</v>
      </c>
      <c r="B320" s="53">
        <v>387</v>
      </c>
      <c r="C320" s="52" t="s">
        <v>2156</v>
      </c>
      <c r="D320" s="68" t="s">
        <v>819</v>
      </c>
      <c r="E320" s="68" t="s">
        <v>828</v>
      </c>
      <c r="F320" s="69">
        <v>5876870</v>
      </c>
      <c r="G320" s="70" t="s">
        <v>796</v>
      </c>
      <c r="H320" s="71">
        <v>44774</v>
      </c>
      <c r="I320" s="71">
        <v>44775</v>
      </c>
      <c r="J320" s="71">
        <v>44903</v>
      </c>
      <c r="K320" s="52" t="s">
        <v>2157</v>
      </c>
      <c r="L320" s="69">
        <v>24878753</v>
      </c>
      <c r="M320" s="54" t="s">
        <v>2019</v>
      </c>
      <c r="N320" s="55" t="s">
        <v>930</v>
      </c>
      <c r="O320" s="55">
        <v>5485079</v>
      </c>
      <c r="P320" s="55">
        <v>0</v>
      </c>
      <c r="Q320" s="55">
        <v>0</v>
      </c>
      <c r="R320" s="71">
        <v>44932</v>
      </c>
      <c r="S320" s="59">
        <v>30363832</v>
      </c>
      <c r="T320" s="56">
        <f>VLOOKUP(B320,'[1]pregunta_2-3'!$M:$AE,19,0)</f>
        <v>0.96129019551945882</v>
      </c>
      <c r="U320" s="64">
        <f>VLOOKUP(B320,'[1]pregunta_2-3'!$M:$AE,17,0)</f>
        <v>29188454</v>
      </c>
      <c r="V320" s="64">
        <f>VLOOKUP(B320,'[1]pregunta_2-3'!$M:$AE,18,0)</f>
        <v>1175378</v>
      </c>
      <c r="W320" s="57" t="s">
        <v>856</v>
      </c>
    </row>
    <row r="321" spans="1:23" ht="45" x14ac:dyDescent="0.25">
      <c r="A321" s="52">
        <v>2022</v>
      </c>
      <c r="B321" s="53">
        <v>388</v>
      </c>
      <c r="C321" s="52" t="s">
        <v>2158</v>
      </c>
      <c r="D321" s="68" t="s">
        <v>820</v>
      </c>
      <c r="E321" s="68" t="s">
        <v>829</v>
      </c>
      <c r="F321" s="69" t="s">
        <v>916</v>
      </c>
      <c r="G321" s="70" t="s">
        <v>840</v>
      </c>
      <c r="H321" s="71">
        <v>44790</v>
      </c>
      <c r="I321" s="71">
        <v>44795</v>
      </c>
      <c r="J321" s="71">
        <v>44929</v>
      </c>
      <c r="K321" s="52" t="s">
        <v>845</v>
      </c>
      <c r="L321" s="69">
        <v>12200000</v>
      </c>
      <c r="M321" s="54" t="s">
        <v>2016</v>
      </c>
      <c r="N321" s="55">
        <v>0</v>
      </c>
      <c r="O321" s="55">
        <v>0</v>
      </c>
      <c r="P321" s="55">
        <v>0</v>
      </c>
      <c r="Q321" s="55">
        <v>87</v>
      </c>
      <c r="R321" s="71">
        <v>45016</v>
      </c>
      <c r="S321" s="59">
        <v>12200000</v>
      </c>
      <c r="T321" s="56">
        <f>VLOOKUP(B321,'[1]pregunta_2-3'!$M:$AE,19,0)</f>
        <v>9.2602295081967212E-2</v>
      </c>
      <c r="U321" s="64">
        <f>VLOOKUP(B321,'[1]pregunta_2-3'!$M:$AE,17,0)</f>
        <v>1129748</v>
      </c>
      <c r="V321" s="64">
        <f>VLOOKUP(B321,'[1]pregunta_2-3'!$M:$AE,18,0)</f>
        <v>11070252</v>
      </c>
      <c r="W321" s="57" t="s">
        <v>857</v>
      </c>
    </row>
    <row r="322" spans="1:23" ht="75" x14ac:dyDescent="0.25">
      <c r="A322" s="52">
        <v>2022</v>
      </c>
      <c r="B322" s="53">
        <v>389</v>
      </c>
      <c r="C322" s="58" t="s">
        <v>2159</v>
      </c>
      <c r="D322" s="68" t="s">
        <v>2039</v>
      </c>
      <c r="E322" s="68" t="s">
        <v>2040</v>
      </c>
      <c r="F322" s="69" t="s">
        <v>916</v>
      </c>
      <c r="G322" s="70" t="s">
        <v>2160</v>
      </c>
      <c r="H322" s="71">
        <v>44777</v>
      </c>
      <c r="I322" s="71">
        <v>44783</v>
      </c>
      <c r="J322" s="71">
        <v>44910</v>
      </c>
      <c r="K322" s="52" t="s">
        <v>845</v>
      </c>
      <c r="L322" s="69">
        <v>30000000</v>
      </c>
      <c r="M322" s="54">
        <v>0</v>
      </c>
      <c r="N322" s="55"/>
      <c r="O322" s="55">
        <v>0</v>
      </c>
      <c r="P322" s="55">
        <v>0</v>
      </c>
      <c r="Q322" s="55">
        <v>0</v>
      </c>
      <c r="R322" s="71">
        <v>44910</v>
      </c>
      <c r="S322" s="59">
        <v>30000000</v>
      </c>
      <c r="T322" s="56">
        <v>1</v>
      </c>
      <c r="U322" s="59">
        <v>30000000</v>
      </c>
      <c r="V322" s="64">
        <v>0</v>
      </c>
      <c r="W322" s="57" t="s">
        <v>2041</v>
      </c>
    </row>
    <row r="323" spans="1:23" ht="75" x14ac:dyDescent="0.25">
      <c r="A323" s="52">
        <v>2022</v>
      </c>
      <c r="B323" s="53">
        <v>390</v>
      </c>
      <c r="C323" s="52" t="s">
        <v>2161</v>
      </c>
      <c r="D323" s="68" t="s">
        <v>821</v>
      </c>
      <c r="E323" s="68" t="s">
        <v>830</v>
      </c>
      <c r="F323" s="69" t="s">
        <v>916</v>
      </c>
      <c r="G323" s="70" t="s">
        <v>841</v>
      </c>
      <c r="H323" s="71">
        <v>44792</v>
      </c>
      <c r="I323" s="71">
        <v>44795</v>
      </c>
      <c r="J323" s="71">
        <v>44926</v>
      </c>
      <c r="K323" s="52" t="s">
        <v>845</v>
      </c>
      <c r="L323" s="69">
        <v>554589672</v>
      </c>
      <c r="M323" s="54" t="s">
        <v>929</v>
      </c>
      <c r="N323" s="55">
        <v>0</v>
      </c>
      <c r="O323" s="55">
        <v>43500015</v>
      </c>
      <c r="P323" s="55">
        <v>0</v>
      </c>
      <c r="Q323" s="55">
        <v>180</v>
      </c>
      <c r="R323" s="71">
        <v>45107</v>
      </c>
      <c r="S323" s="59">
        <v>598089687</v>
      </c>
      <c r="T323" s="56">
        <f>VLOOKUP(B323,'[1]pregunta_2-3'!$M:$AE,19,0)</f>
        <v>0.67832011957096328</v>
      </c>
      <c r="U323" s="64">
        <f>VLOOKUP(B323,'[1]pregunta_2-3'!$M:$AE,17,0)</f>
        <v>405696268</v>
      </c>
      <c r="V323" s="64">
        <f>VLOOKUP(B323,'[1]pregunta_2-3'!$M:$AE,18,0)</f>
        <v>192393419</v>
      </c>
      <c r="W323" s="57" t="s">
        <v>858</v>
      </c>
    </row>
    <row r="324" spans="1:23" ht="75" x14ac:dyDescent="0.25">
      <c r="A324" s="52">
        <v>2022</v>
      </c>
      <c r="B324" s="53">
        <v>391</v>
      </c>
      <c r="C324" s="52" t="s">
        <v>2162</v>
      </c>
      <c r="D324" s="68" t="s">
        <v>103</v>
      </c>
      <c r="E324" s="68" t="s">
        <v>831</v>
      </c>
      <c r="F324" s="69">
        <v>6458100</v>
      </c>
      <c r="G324" s="70" t="s">
        <v>748</v>
      </c>
      <c r="H324" s="71">
        <v>44791</v>
      </c>
      <c r="I324" s="71">
        <v>44792</v>
      </c>
      <c r="J324" s="71">
        <v>44913</v>
      </c>
      <c r="K324" s="52" t="s">
        <v>545</v>
      </c>
      <c r="L324" s="69">
        <v>25832400</v>
      </c>
      <c r="M324" s="54" t="s">
        <v>929</v>
      </c>
      <c r="N324" s="55">
        <v>0</v>
      </c>
      <c r="O324" s="55">
        <v>12916200</v>
      </c>
      <c r="P324" s="55">
        <v>0</v>
      </c>
      <c r="Q324" s="55">
        <v>60</v>
      </c>
      <c r="R324" s="71">
        <v>44975</v>
      </c>
      <c r="S324" s="59">
        <v>38748600</v>
      </c>
      <c r="T324" s="56">
        <f>VLOOKUP(B324,'[1]pregunta_2-3'!$M:$AE,19,0)</f>
        <v>0.9</v>
      </c>
      <c r="U324" s="64">
        <f>VLOOKUP(B324,'[1]pregunta_2-3'!$M:$AE,17,0)</f>
        <v>34873740</v>
      </c>
      <c r="V324" s="64">
        <f>VLOOKUP(B324,'[1]pregunta_2-3'!$M:$AE,18,0)</f>
        <v>3874860</v>
      </c>
      <c r="W324" s="57" t="s">
        <v>859</v>
      </c>
    </row>
    <row r="325" spans="1:23" ht="60" x14ac:dyDescent="0.25">
      <c r="A325" s="52">
        <v>2022</v>
      </c>
      <c r="B325" s="53">
        <v>393</v>
      </c>
      <c r="C325" s="58" t="s">
        <v>2163</v>
      </c>
      <c r="D325" s="68" t="s">
        <v>2042</v>
      </c>
      <c r="E325" s="68" t="s">
        <v>2043</v>
      </c>
      <c r="F325" s="69" t="s">
        <v>916</v>
      </c>
      <c r="G325" s="70"/>
      <c r="H325" s="71">
        <v>44818</v>
      </c>
      <c r="I325" s="71">
        <v>44824</v>
      </c>
      <c r="J325" s="71">
        <v>44926</v>
      </c>
      <c r="K325" s="52" t="s">
        <v>545</v>
      </c>
      <c r="L325" s="69">
        <v>17992650</v>
      </c>
      <c r="M325" s="54" t="s">
        <v>2028</v>
      </c>
      <c r="N325" s="55"/>
      <c r="O325" s="55">
        <v>8996325</v>
      </c>
      <c r="P325" s="55"/>
      <c r="Q325" s="55">
        <v>0</v>
      </c>
      <c r="R325" s="71">
        <v>44926</v>
      </c>
      <c r="S325" s="59">
        <v>26988975</v>
      </c>
      <c r="T325" s="56">
        <v>1</v>
      </c>
      <c r="U325" s="59">
        <v>26988975</v>
      </c>
      <c r="V325" s="64">
        <v>0</v>
      </c>
      <c r="W325" s="57" t="s">
        <v>2044</v>
      </c>
    </row>
    <row r="326" spans="1:23" ht="60" x14ac:dyDescent="0.25">
      <c r="A326" s="52">
        <v>2022</v>
      </c>
      <c r="B326" s="53">
        <v>394</v>
      </c>
      <c r="C326" s="58" t="s">
        <v>2164</v>
      </c>
      <c r="D326" s="68" t="s">
        <v>2020</v>
      </c>
      <c r="E326" s="68" t="s">
        <v>2045</v>
      </c>
      <c r="F326" s="69">
        <v>5790000</v>
      </c>
      <c r="G326" s="57" t="s">
        <v>2148</v>
      </c>
      <c r="H326" s="71">
        <v>44797</v>
      </c>
      <c r="I326" s="71">
        <v>44799</v>
      </c>
      <c r="J326" s="71">
        <v>44926</v>
      </c>
      <c r="K326" s="52" t="s">
        <v>2035</v>
      </c>
      <c r="L326" s="69">
        <v>24897000</v>
      </c>
      <c r="M326" s="54">
        <v>0</v>
      </c>
      <c r="N326" s="55"/>
      <c r="O326" s="55">
        <v>0</v>
      </c>
      <c r="P326" s="55">
        <v>0</v>
      </c>
      <c r="Q326" s="55">
        <v>0</v>
      </c>
      <c r="R326" s="71">
        <v>44926</v>
      </c>
      <c r="S326" s="59">
        <v>24897000</v>
      </c>
      <c r="T326" s="56">
        <v>1</v>
      </c>
      <c r="U326" s="59">
        <v>24897000</v>
      </c>
      <c r="V326" s="64">
        <v>0</v>
      </c>
      <c r="W326" s="57" t="s">
        <v>2046</v>
      </c>
    </row>
    <row r="327" spans="1:23" ht="45" x14ac:dyDescent="0.25">
      <c r="A327" s="52">
        <v>2022</v>
      </c>
      <c r="B327" s="53">
        <v>395</v>
      </c>
      <c r="C327" s="52" t="s">
        <v>2165</v>
      </c>
      <c r="D327" s="68" t="s">
        <v>822</v>
      </c>
      <c r="E327" s="68" t="s">
        <v>832</v>
      </c>
      <c r="F327" s="69" t="s">
        <v>916</v>
      </c>
      <c r="G327" s="70" t="s">
        <v>842</v>
      </c>
      <c r="H327" s="71">
        <v>44799</v>
      </c>
      <c r="I327" s="71">
        <v>44806</v>
      </c>
      <c r="J327" s="71">
        <v>44927</v>
      </c>
      <c r="K327" s="52" t="s">
        <v>545</v>
      </c>
      <c r="L327" s="69">
        <v>14000000</v>
      </c>
      <c r="M327" s="54" t="s">
        <v>2016</v>
      </c>
      <c r="N327" s="55">
        <v>0</v>
      </c>
      <c r="O327" s="55">
        <v>0</v>
      </c>
      <c r="P327" s="55">
        <v>0</v>
      </c>
      <c r="Q327" s="55">
        <v>180</v>
      </c>
      <c r="R327" s="71">
        <v>45107</v>
      </c>
      <c r="S327" s="59">
        <v>14000000</v>
      </c>
      <c r="T327" s="56">
        <f>VLOOKUP(B327,'[1]pregunta_2-3'!$M:$AE,19,0)</f>
        <v>0.46592928571428571</v>
      </c>
      <c r="U327" s="64">
        <f>VLOOKUP(B327,'[1]pregunta_2-3'!$M:$AE,17,0)</f>
        <v>6523010</v>
      </c>
      <c r="V327" s="64">
        <f>VLOOKUP(B327,'[1]pregunta_2-3'!$M:$AE,18,0)</f>
        <v>7476990</v>
      </c>
      <c r="W327" s="57" t="s">
        <v>860</v>
      </c>
    </row>
    <row r="328" spans="1:23" ht="60" x14ac:dyDescent="0.25">
      <c r="A328" s="52">
        <v>2022</v>
      </c>
      <c r="B328" s="53">
        <v>396</v>
      </c>
      <c r="C328" s="52" t="s">
        <v>2166</v>
      </c>
      <c r="D328" s="68" t="s">
        <v>1444</v>
      </c>
      <c r="E328" s="68" t="s">
        <v>848</v>
      </c>
      <c r="F328" s="69">
        <v>3200000</v>
      </c>
      <c r="G328" s="70" t="s">
        <v>849</v>
      </c>
      <c r="H328" s="71">
        <v>44805</v>
      </c>
      <c r="I328" s="71">
        <v>44806</v>
      </c>
      <c r="J328" s="71">
        <v>44896</v>
      </c>
      <c r="K328" s="52" t="s">
        <v>542</v>
      </c>
      <c r="L328" s="69">
        <v>9600000</v>
      </c>
      <c r="M328" s="54" t="s">
        <v>929</v>
      </c>
      <c r="N328" s="55">
        <v>0</v>
      </c>
      <c r="O328" s="55">
        <v>4373333</v>
      </c>
      <c r="P328" s="55">
        <v>0</v>
      </c>
      <c r="Q328" s="55">
        <v>41</v>
      </c>
      <c r="R328" s="71">
        <v>44938</v>
      </c>
      <c r="S328" s="59">
        <v>13973333</v>
      </c>
      <c r="T328" s="56">
        <f>VLOOKUP(B328,'[1]pregunta_2-3'!$M:$AE,19,0)</f>
        <v>1</v>
      </c>
      <c r="U328" s="64">
        <f>VLOOKUP(B328,'[1]pregunta_2-3'!$M:$AE,17,0)</f>
        <v>13973333</v>
      </c>
      <c r="V328" s="64">
        <f>VLOOKUP(B328,'[1]pregunta_2-3'!$M:$AE,18,0)</f>
        <v>0</v>
      </c>
      <c r="W328" s="57" t="s">
        <v>861</v>
      </c>
    </row>
    <row r="329" spans="1:23" ht="45" x14ac:dyDescent="0.25">
      <c r="A329" s="52">
        <v>2022</v>
      </c>
      <c r="B329" s="53">
        <v>399</v>
      </c>
      <c r="C329" s="52" t="s">
        <v>2167</v>
      </c>
      <c r="D329" s="68" t="s">
        <v>823</v>
      </c>
      <c r="E329" s="68" t="s">
        <v>833</v>
      </c>
      <c r="F329" s="69" t="s">
        <v>916</v>
      </c>
      <c r="G329" s="70" t="s">
        <v>1382</v>
      </c>
      <c r="H329" s="71">
        <v>44804</v>
      </c>
      <c r="I329" s="71">
        <v>44809</v>
      </c>
      <c r="J329" s="71">
        <v>44930</v>
      </c>
      <c r="K329" s="52" t="s">
        <v>545</v>
      </c>
      <c r="L329" s="69">
        <v>20000000</v>
      </c>
      <c r="M329" s="54" t="s">
        <v>2016</v>
      </c>
      <c r="N329" s="55">
        <v>0</v>
      </c>
      <c r="O329" s="55">
        <v>0</v>
      </c>
      <c r="P329" s="55">
        <v>0</v>
      </c>
      <c r="Q329" s="55">
        <v>86</v>
      </c>
      <c r="R329" s="71">
        <v>45016</v>
      </c>
      <c r="S329" s="59">
        <v>20000000</v>
      </c>
      <c r="T329" s="56">
        <f>VLOOKUP(B329,'[1]pregunta_2-3'!$M:$AE,19,0)</f>
        <v>0.77308469999999996</v>
      </c>
      <c r="U329" s="64">
        <f>VLOOKUP(B329,'[1]pregunta_2-3'!$M:$AE,17,0)</f>
        <v>15461694</v>
      </c>
      <c r="V329" s="64">
        <f>VLOOKUP(B329,'[1]pregunta_2-3'!$M:$AE,18,0)</f>
        <v>4538306</v>
      </c>
      <c r="W329" s="57" t="s">
        <v>862</v>
      </c>
    </row>
    <row r="330" spans="1:23" ht="60" x14ac:dyDescent="0.25">
      <c r="A330" s="52">
        <v>2022</v>
      </c>
      <c r="B330" s="53">
        <v>404</v>
      </c>
      <c r="C330" s="52" t="s">
        <v>2168</v>
      </c>
      <c r="D330" s="68" t="s">
        <v>643</v>
      </c>
      <c r="E330" s="68" t="s">
        <v>834</v>
      </c>
      <c r="F330" s="69">
        <v>2561713.0909090908</v>
      </c>
      <c r="G330" s="57" t="s">
        <v>2148</v>
      </c>
      <c r="H330" s="71">
        <v>44817</v>
      </c>
      <c r="I330" s="71">
        <v>44818</v>
      </c>
      <c r="J330" s="71">
        <v>44929</v>
      </c>
      <c r="K330" s="52" t="s">
        <v>846</v>
      </c>
      <c r="L330" s="69">
        <v>9392948</v>
      </c>
      <c r="M330" s="54">
        <v>0</v>
      </c>
      <c r="N330" s="55">
        <v>0</v>
      </c>
      <c r="O330" s="55">
        <v>0</v>
      </c>
      <c r="P330" s="55">
        <v>0</v>
      </c>
      <c r="Q330" s="55">
        <v>0</v>
      </c>
      <c r="R330" s="71">
        <v>44929</v>
      </c>
      <c r="S330" s="59">
        <v>9392948</v>
      </c>
      <c r="T330" s="56">
        <f>VLOOKUP(B330,'[1]pregunta_2-3'!$M:$AE,19,0)</f>
        <v>0.97272719917112282</v>
      </c>
      <c r="U330" s="64">
        <f>VLOOKUP(B330,'[1]pregunta_2-3'!$M:$AE,17,0)</f>
        <v>9136776</v>
      </c>
      <c r="V330" s="64">
        <f>VLOOKUP(B330,'[1]pregunta_2-3'!$M:$AE,18,0)</f>
        <v>256172</v>
      </c>
      <c r="W330" s="57" t="s">
        <v>863</v>
      </c>
    </row>
    <row r="331" spans="1:23" ht="75" x14ac:dyDescent="0.25">
      <c r="A331" s="52">
        <v>2022</v>
      </c>
      <c r="B331" s="53">
        <v>406</v>
      </c>
      <c r="C331" s="52" t="s">
        <v>2169</v>
      </c>
      <c r="D331" s="68" t="s">
        <v>1333</v>
      </c>
      <c r="E331" s="68" t="s">
        <v>1366</v>
      </c>
      <c r="F331" s="69" t="s">
        <v>916</v>
      </c>
      <c r="G331" s="70" t="s">
        <v>1383</v>
      </c>
      <c r="H331" s="71">
        <v>44886</v>
      </c>
      <c r="I331" s="71">
        <v>44886</v>
      </c>
      <c r="J331" s="71">
        <v>45616</v>
      </c>
      <c r="K331" s="52" t="s">
        <v>1397</v>
      </c>
      <c r="L331" s="69">
        <v>0</v>
      </c>
      <c r="M331" s="54">
        <v>0</v>
      </c>
      <c r="N331" s="55">
        <v>0</v>
      </c>
      <c r="O331" s="55">
        <v>0</v>
      </c>
      <c r="P331" s="55">
        <v>0</v>
      </c>
      <c r="Q331" s="55">
        <v>0</v>
      </c>
      <c r="R331" s="71">
        <v>45616</v>
      </c>
      <c r="S331" s="59">
        <v>0</v>
      </c>
      <c r="T331" s="56">
        <f>VLOOKUP(B331,'[1]pregunta_2-3'!$M:$AE,19,0)</f>
        <v>0</v>
      </c>
      <c r="U331" s="64">
        <v>0</v>
      </c>
      <c r="V331" s="64">
        <v>0</v>
      </c>
      <c r="W331" s="57" t="s">
        <v>1350</v>
      </c>
    </row>
    <row r="332" spans="1:23" ht="60" x14ac:dyDescent="0.25">
      <c r="A332" s="52">
        <v>2022</v>
      </c>
      <c r="B332" s="53">
        <v>407</v>
      </c>
      <c r="C332" s="52" t="s">
        <v>2170</v>
      </c>
      <c r="D332" s="68" t="s">
        <v>609</v>
      </c>
      <c r="E332" s="68" t="s">
        <v>835</v>
      </c>
      <c r="F332" s="69">
        <v>7380685.5882352944</v>
      </c>
      <c r="G332" s="70" t="s">
        <v>648</v>
      </c>
      <c r="H332" s="71">
        <v>44818</v>
      </c>
      <c r="I332" s="71">
        <v>44819</v>
      </c>
      <c r="J332" s="71">
        <v>44920</v>
      </c>
      <c r="K332" s="52" t="s">
        <v>847</v>
      </c>
      <c r="L332" s="69">
        <v>25094331</v>
      </c>
      <c r="M332" s="54" t="s">
        <v>929</v>
      </c>
      <c r="N332" s="55">
        <v>0</v>
      </c>
      <c r="O332" s="55">
        <v>7380683</v>
      </c>
      <c r="P332" s="55">
        <v>0</v>
      </c>
      <c r="Q332" s="55">
        <v>30</v>
      </c>
      <c r="R332" s="71">
        <v>44952</v>
      </c>
      <c r="S332" s="59">
        <v>32475014</v>
      </c>
      <c r="T332" s="56">
        <f>VLOOKUP(B332,'[1]pregunta_2-3'!$M:$AE,19,0)</f>
        <v>1</v>
      </c>
      <c r="U332" s="64">
        <f>VLOOKUP(B332,'[1]pregunta_2-3'!$M:$AE,17,0)</f>
        <v>32475014</v>
      </c>
      <c r="V332" s="64">
        <f>VLOOKUP(B332,'[1]pregunta_2-3'!$M:$AE,18,0)</f>
        <v>0</v>
      </c>
      <c r="W332" s="57" t="s">
        <v>864</v>
      </c>
    </row>
    <row r="333" spans="1:23" ht="60" x14ac:dyDescent="0.25">
      <c r="A333" s="52">
        <v>2022</v>
      </c>
      <c r="B333" s="53">
        <v>409</v>
      </c>
      <c r="C333" s="52" t="s">
        <v>2171</v>
      </c>
      <c r="D333" s="68" t="s">
        <v>824</v>
      </c>
      <c r="E333" s="68" t="s">
        <v>836</v>
      </c>
      <c r="F333" s="69">
        <v>2561713</v>
      </c>
      <c r="G333" s="70" t="s">
        <v>843</v>
      </c>
      <c r="H333" s="71">
        <v>44818</v>
      </c>
      <c r="I333" s="71">
        <v>44820</v>
      </c>
      <c r="J333" s="71">
        <v>44910</v>
      </c>
      <c r="K333" s="52" t="s">
        <v>542</v>
      </c>
      <c r="L333" s="69">
        <v>7685139</v>
      </c>
      <c r="M333" s="54" t="s">
        <v>929</v>
      </c>
      <c r="N333" s="55">
        <v>0</v>
      </c>
      <c r="O333" s="55">
        <v>1451637</v>
      </c>
      <c r="P333" s="55">
        <v>0</v>
      </c>
      <c r="Q333" s="55">
        <v>17</v>
      </c>
      <c r="R333" s="71">
        <v>44928</v>
      </c>
      <c r="S333" s="59">
        <v>9136776</v>
      </c>
      <c r="T333" s="56">
        <f>VLOOKUP(B333,'[1]pregunta_2-3'!$M:$AE,19,0)</f>
        <v>1</v>
      </c>
      <c r="U333" s="64">
        <f>VLOOKUP(B333,'[1]pregunta_2-3'!$M:$AE,17,0)</f>
        <v>9136776</v>
      </c>
      <c r="V333" s="64">
        <f>VLOOKUP(B333,'[1]pregunta_2-3'!$M:$AE,18,0)</f>
        <v>0</v>
      </c>
      <c r="W333" s="57" t="s">
        <v>865</v>
      </c>
    </row>
    <row r="334" spans="1:23" ht="90" x14ac:dyDescent="0.25">
      <c r="A334" s="52">
        <v>2022</v>
      </c>
      <c r="B334" s="53">
        <v>413</v>
      </c>
      <c r="C334" s="58" t="s">
        <v>2172</v>
      </c>
      <c r="D334" s="68" t="s">
        <v>2048</v>
      </c>
      <c r="E334" s="68" t="s">
        <v>2049</v>
      </c>
      <c r="F334" s="69">
        <v>6990291.2621359229</v>
      </c>
      <c r="G334" s="70" t="s">
        <v>2173</v>
      </c>
      <c r="H334" s="71">
        <v>44819</v>
      </c>
      <c r="I334" s="71">
        <v>44823</v>
      </c>
      <c r="J334" s="71">
        <v>44926</v>
      </c>
      <c r="K334" s="52" t="s">
        <v>2038</v>
      </c>
      <c r="L334" s="69">
        <v>24000000</v>
      </c>
      <c r="M334" s="54">
        <v>0</v>
      </c>
      <c r="N334" s="55"/>
      <c r="O334" s="55">
        <v>0</v>
      </c>
      <c r="P334" s="55">
        <v>0</v>
      </c>
      <c r="Q334" s="55">
        <v>0</v>
      </c>
      <c r="R334" s="71">
        <v>44926</v>
      </c>
      <c r="S334" s="59">
        <v>24000000</v>
      </c>
      <c r="T334" s="56">
        <v>1</v>
      </c>
      <c r="U334" s="59">
        <v>24000000</v>
      </c>
      <c r="V334" s="64">
        <v>0</v>
      </c>
      <c r="W334" s="57" t="s">
        <v>2050</v>
      </c>
    </row>
    <row r="335" spans="1:23" ht="45" x14ac:dyDescent="0.25">
      <c r="A335" s="52">
        <v>2022</v>
      </c>
      <c r="B335" s="53">
        <v>415</v>
      </c>
      <c r="C335" s="52" t="s">
        <v>2174</v>
      </c>
      <c r="D335" s="68" t="s">
        <v>825</v>
      </c>
      <c r="E335" s="68" t="s">
        <v>837</v>
      </c>
      <c r="F335" s="69">
        <v>3982495</v>
      </c>
      <c r="G335" s="70" t="s">
        <v>844</v>
      </c>
      <c r="H335" s="71">
        <v>44825</v>
      </c>
      <c r="I335" s="71">
        <v>44830</v>
      </c>
      <c r="J335" s="71">
        <v>44920</v>
      </c>
      <c r="K335" s="52" t="s">
        <v>542</v>
      </c>
      <c r="L335" s="69">
        <v>11947485</v>
      </c>
      <c r="M335" s="54" t="s">
        <v>929</v>
      </c>
      <c r="N335" s="55">
        <v>0</v>
      </c>
      <c r="O335" s="55">
        <v>2389497</v>
      </c>
      <c r="P335" s="55">
        <v>0</v>
      </c>
      <c r="Q335" s="55">
        <v>18</v>
      </c>
      <c r="R335" s="71">
        <v>44939</v>
      </c>
      <c r="S335" s="59">
        <v>14336982</v>
      </c>
      <c r="T335" s="56">
        <f>VLOOKUP(B335,'[1]pregunta_2-3'!$M:$AE,19,0)</f>
        <v>1</v>
      </c>
      <c r="U335" s="64">
        <f>VLOOKUP(B335,'[1]pregunta_2-3'!$M:$AE,17,0)</f>
        <v>14336982</v>
      </c>
      <c r="V335" s="64">
        <f>VLOOKUP(B335,'[1]pregunta_2-3'!$M:$AE,18,0)</f>
        <v>0</v>
      </c>
      <c r="W335" s="57" t="s">
        <v>866</v>
      </c>
    </row>
    <row r="336" spans="1:23" ht="75" x14ac:dyDescent="0.25">
      <c r="A336" s="52">
        <v>2022</v>
      </c>
      <c r="B336" s="53">
        <v>417</v>
      </c>
      <c r="C336" s="58" t="s">
        <v>2175</v>
      </c>
      <c r="D336" s="68" t="s">
        <v>2051</v>
      </c>
      <c r="E336" s="68" t="s">
        <v>2052</v>
      </c>
      <c r="F336" s="69">
        <v>6617142.9032258065</v>
      </c>
      <c r="G336" s="57" t="s">
        <v>2148</v>
      </c>
      <c r="H336" s="71">
        <v>44833</v>
      </c>
      <c r="I336" s="71">
        <v>44834</v>
      </c>
      <c r="J336" s="71">
        <v>44923</v>
      </c>
      <c r="K336" s="52" t="s">
        <v>2047</v>
      </c>
      <c r="L336" s="69">
        <v>20513143</v>
      </c>
      <c r="M336" s="54" t="s">
        <v>2149</v>
      </c>
      <c r="N336" s="55"/>
      <c r="O336" s="55">
        <v>0</v>
      </c>
      <c r="P336" s="55">
        <v>0</v>
      </c>
      <c r="Q336" s="55">
        <v>0</v>
      </c>
      <c r="R336" s="71">
        <v>44926</v>
      </c>
      <c r="S336" s="59">
        <v>20072000</v>
      </c>
      <c r="T336" s="56">
        <v>1</v>
      </c>
      <c r="U336" s="59">
        <v>20072000</v>
      </c>
      <c r="V336" s="64">
        <v>0</v>
      </c>
      <c r="W336" s="57" t="s">
        <v>2053</v>
      </c>
    </row>
    <row r="337" spans="1:23" ht="60" x14ac:dyDescent="0.25">
      <c r="A337" s="52">
        <v>2022</v>
      </c>
      <c r="B337" s="53">
        <v>419</v>
      </c>
      <c r="C337" s="52" t="s">
        <v>2176</v>
      </c>
      <c r="D337" s="68" t="s">
        <v>869</v>
      </c>
      <c r="E337" s="68" t="s">
        <v>892</v>
      </c>
      <c r="F337" s="69">
        <v>3000000</v>
      </c>
      <c r="G337" s="57" t="s">
        <v>2177</v>
      </c>
      <c r="H337" s="71">
        <v>44839</v>
      </c>
      <c r="I337" s="71">
        <v>44841</v>
      </c>
      <c r="J337" s="71">
        <v>44924</v>
      </c>
      <c r="K337" s="52" t="s">
        <v>920</v>
      </c>
      <c r="L337" s="69">
        <v>8300000</v>
      </c>
      <c r="M337" s="54" t="s">
        <v>929</v>
      </c>
      <c r="N337" s="55">
        <v>0</v>
      </c>
      <c r="O337" s="55">
        <v>3000000</v>
      </c>
      <c r="P337" s="55">
        <v>0</v>
      </c>
      <c r="Q337" s="55">
        <v>30</v>
      </c>
      <c r="R337" s="71">
        <v>44955</v>
      </c>
      <c r="S337" s="59">
        <v>11300000</v>
      </c>
      <c r="T337" s="56">
        <f>VLOOKUP(B337,'[1]pregunta_2-3'!$M:$AE,19,0)</f>
        <v>1</v>
      </c>
      <c r="U337" s="64">
        <f>VLOOKUP(B337,'[1]pregunta_2-3'!$M:$AE,17,0)</f>
        <v>11300000</v>
      </c>
      <c r="V337" s="64">
        <f>VLOOKUP(B337,'[1]pregunta_2-3'!$M:$AE,18,0)</f>
        <v>0</v>
      </c>
      <c r="W337" s="57" t="s">
        <v>931</v>
      </c>
    </row>
    <row r="338" spans="1:23" ht="60" x14ac:dyDescent="0.25">
      <c r="A338" s="52">
        <v>2022</v>
      </c>
      <c r="B338" s="53">
        <v>420</v>
      </c>
      <c r="C338" s="52" t="s">
        <v>2178</v>
      </c>
      <c r="D338" s="68" t="s">
        <v>870</v>
      </c>
      <c r="E338" s="68" t="s">
        <v>893</v>
      </c>
      <c r="F338" s="69">
        <v>5790000</v>
      </c>
      <c r="G338" s="57" t="s">
        <v>2148</v>
      </c>
      <c r="H338" s="71">
        <v>44833</v>
      </c>
      <c r="I338" s="71">
        <v>44840</v>
      </c>
      <c r="J338" s="71">
        <v>44926</v>
      </c>
      <c r="K338" s="52" t="s">
        <v>542</v>
      </c>
      <c r="L338" s="69">
        <v>17370000</v>
      </c>
      <c r="M338" s="54" t="s">
        <v>929</v>
      </c>
      <c r="N338" s="55">
        <v>0</v>
      </c>
      <c r="O338" s="55">
        <v>4825000</v>
      </c>
      <c r="P338" s="55">
        <v>0</v>
      </c>
      <c r="Q338" s="55">
        <v>30</v>
      </c>
      <c r="R338" s="71">
        <v>44956</v>
      </c>
      <c r="S338" s="59">
        <v>22195000</v>
      </c>
      <c r="T338" s="56">
        <f>VLOOKUP(B338,'[1]pregunta_2-3'!$M:$AE,19,0)</f>
        <v>1</v>
      </c>
      <c r="U338" s="64">
        <f>VLOOKUP(B338,'[1]pregunta_2-3'!$M:$AE,17,0)</f>
        <v>22195000</v>
      </c>
      <c r="V338" s="64">
        <f>VLOOKUP(B338,'[1]pregunta_2-3'!$M:$AE,18,0)</f>
        <v>0</v>
      </c>
      <c r="W338" s="57" t="s">
        <v>932</v>
      </c>
    </row>
    <row r="339" spans="1:23" ht="75" x14ac:dyDescent="0.25">
      <c r="A339" s="52">
        <v>2022</v>
      </c>
      <c r="B339" s="53">
        <v>422</v>
      </c>
      <c r="C339" s="52" t="s">
        <v>2179</v>
      </c>
      <c r="D339" s="68" t="s">
        <v>871</v>
      </c>
      <c r="E339" s="68" t="s">
        <v>894</v>
      </c>
      <c r="F339" s="69">
        <v>7849999.8795180721</v>
      </c>
      <c r="G339" s="70" t="s">
        <v>917</v>
      </c>
      <c r="H339" s="71">
        <v>44839</v>
      </c>
      <c r="I339" s="71">
        <v>44840</v>
      </c>
      <c r="J339" s="71">
        <v>44923</v>
      </c>
      <c r="K339" s="52" t="s">
        <v>920</v>
      </c>
      <c r="L339" s="69">
        <v>21718333</v>
      </c>
      <c r="M339" s="54" t="s">
        <v>929</v>
      </c>
      <c r="N339" s="55">
        <v>0</v>
      </c>
      <c r="O339" s="55">
        <v>7850000</v>
      </c>
      <c r="P339" s="55">
        <v>0</v>
      </c>
      <c r="Q339" s="55">
        <v>30</v>
      </c>
      <c r="R339" s="71">
        <v>44954</v>
      </c>
      <c r="S339" s="59">
        <v>29568333</v>
      </c>
      <c r="T339" s="56">
        <f>VLOOKUP(B339,'[1]pregunta_2-3'!$M:$AE,19,0)</f>
        <v>1</v>
      </c>
      <c r="U339" s="64">
        <f>VLOOKUP(B339,'[1]pregunta_2-3'!$M:$AE,17,0)</f>
        <v>29568333</v>
      </c>
      <c r="V339" s="64">
        <f>VLOOKUP(B339,'[1]pregunta_2-3'!$M:$AE,18,0)</f>
        <v>0</v>
      </c>
      <c r="W339" s="57" t="s">
        <v>933</v>
      </c>
    </row>
    <row r="340" spans="1:23" ht="105" x14ac:dyDescent="0.25">
      <c r="A340" s="52">
        <v>2022</v>
      </c>
      <c r="B340" s="53" t="s">
        <v>1405</v>
      </c>
      <c r="C340" s="58" t="s">
        <v>2180</v>
      </c>
      <c r="D340" s="68" t="s">
        <v>1445</v>
      </c>
      <c r="E340" s="68" t="s">
        <v>1589</v>
      </c>
      <c r="F340" s="69" t="s">
        <v>916</v>
      </c>
      <c r="G340" s="70" t="s">
        <v>2054</v>
      </c>
      <c r="H340" s="71">
        <v>44840</v>
      </c>
      <c r="I340" s="71">
        <v>44853</v>
      </c>
      <c r="J340" s="71">
        <v>45217</v>
      </c>
      <c r="K340" s="52" t="s">
        <v>921</v>
      </c>
      <c r="L340" s="69">
        <v>93100000</v>
      </c>
      <c r="M340" s="54">
        <v>0</v>
      </c>
      <c r="N340" s="55"/>
      <c r="O340" s="55">
        <v>0</v>
      </c>
      <c r="P340" s="55">
        <v>0</v>
      </c>
      <c r="Q340" s="55">
        <v>0</v>
      </c>
      <c r="R340" s="71">
        <v>45217</v>
      </c>
      <c r="S340" s="59">
        <v>93100000</v>
      </c>
      <c r="T340" s="59" t="s">
        <v>2245</v>
      </c>
      <c r="U340" s="59" t="s">
        <v>2245</v>
      </c>
      <c r="V340" s="59" t="s">
        <v>2245</v>
      </c>
      <c r="W340" s="57" t="s">
        <v>2055</v>
      </c>
    </row>
    <row r="341" spans="1:23" ht="60" x14ac:dyDescent="0.25">
      <c r="A341" s="52">
        <v>2022</v>
      </c>
      <c r="B341" s="53">
        <v>424</v>
      </c>
      <c r="C341" s="52" t="s">
        <v>2181</v>
      </c>
      <c r="D341" s="68" t="s">
        <v>872</v>
      </c>
      <c r="E341" s="68" t="s">
        <v>895</v>
      </c>
      <c r="F341" s="69">
        <v>5790000</v>
      </c>
      <c r="G341" s="57" t="s">
        <v>2148</v>
      </c>
      <c r="H341" s="71">
        <v>44841</v>
      </c>
      <c r="I341" s="71">
        <v>44844</v>
      </c>
      <c r="J341" s="71">
        <v>44926</v>
      </c>
      <c r="K341" s="52" t="s">
        <v>920</v>
      </c>
      <c r="L341" s="69">
        <v>16019000</v>
      </c>
      <c r="M341" s="54" t="s">
        <v>929</v>
      </c>
      <c r="N341" s="55">
        <v>0</v>
      </c>
      <c r="O341" s="55">
        <v>5404000</v>
      </c>
      <c r="P341" s="55">
        <v>0</v>
      </c>
      <c r="Q341" s="55">
        <v>30</v>
      </c>
      <c r="R341" s="71">
        <v>44956</v>
      </c>
      <c r="S341" s="59">
        <v>21423000</v>
      </c>
      <c r="T341" s="56">
        <f>VLOOKUP(B341,'[1]pregunta_2-3'!$M:$AE,19,0)</f>
        <v>1</v>
      </c>
      <c r="U341" s="64">
        <f>VLOOKUP(B341,'[1]pregunta_2-3'!$M:$AE,17,0)</f>
        <v>21423000</v>
      </c>
      <c r="V341" s="64">
        <f>VLOOKUP(B341,'[1]pregunta_2-3'!$M:$AE,18,0)</f>
        <v>0</v>
      </c>
      <c r="W341" s="57" t="s">
        <v>934</v>
      </c>
    </row>
    <row r="342" spans="1:23" ht="75" x14ac:dyDescent="0.25">
      <c r="A342" s="52">
        <v>2022</v>
      </c>
      <c r="B342" s="53">
        <v>426</v>
      </c>
      <c r="C342" s="52" t="s">
        <v>2182</v>
      </c>
      <c r="D342" s="68" t="s">
        <v>873</v>
      </c>
      <c r="E342" s="68" t="s">
        <v>896</v>
      </c>
      <c r="F342" s="69">
        <v>5789999.9999999991</v>
      </c>
      <c r="G342" s="57" t="s">
        <v>2148</v>
      </c>
      <c r="H342" s="71">
        <v>44841</v>
      </c>
      <c r="I342" s="71">
        <v>44846</v>
      </c>
      <c r="J342" s="71">
        <v>44923</v>
      </c>
      <c r="K342" s="52" t="s">
        <v>922</v>
      </c>
      <c r="L342" s="69">
        <v>14861000</v>
      </c>
      <c r="M342" s="54" t="s">
        <v>929</v>
      </c>
      <c r="N342" s="55">
        <v>0</v>
      </c>
      <c r="O342" s="55">
        <v>5790000</v>
      </c>
      <c r="P342" s="55">
        <v>0</v>
      </c>
      <c r="Q342" s="55">
        <v>30</v>
      </c>
      <c r="R342" s="71">
        <v>44954</v>
      </c>
      <c r="S342" s="59">
        <v>20651000</v>
      </c>
      <c r="T342" s="56">
        <f>VLOOKUP(B342,'[1]pregunta_2-3'!$M:$AE,19,0)</f>
        <v>1</v>
      </c>
      <c r="U342" s="64">
        <f>VLOOKUP(B342,'[1]pregunta_2-3'!$M:$AE,17,0)</f>
        <v>20651000</v>
      </c>
      <c r="V342" s="64">
        <f>VLOOKUP(B342,'[1]pregunta_2-3'!$M:$AE,18,0)</f>
        <v>0</v>
      </c>
      <c r="W342" s="57" t="s">
        <v>935</v>
      </c>
    </row>
    <row r="343" spans="1:23" ht="45" x14ac:dyDescent="0.25">
      <c r="A343" s="52">
        <v>2022</v>
      </c>
      <c r="B343" s="53">
        <v>427</v>
      </c>
      <c r="C343" s="52" t="s">
        <v>2183</v>
      </c>
      <c r="D343" s="68" t="s">
        <v>874</v>
      </c>
      <c r="E343" s="68" t="s">
        <v>897</v>
      </c>
      <c r="F343" s="69">
        <v>3000000</v>
      </c>
      <c r="G343" s="57" t="s">
        <v>2148</v>
      </c>
      <c r="H343" s="71">
        <v>44847</v>
      </c>
      <c r="I343" s="71">
        <v>44854</v>
      </c>
      <c r="J343" s="71">
        <v>44926</v>
      </c>
      <c r="K343" s="52" t="s">
        <v>923</v>
      </c>
      <c r="L343" s="69">
        <v>7500000</v>
      </c>
      <c r="M343" s="54" t="s">
        <v>929</v>
      </c>
      <c r="N343" s="55">
        <v>0</v>
      </c>
      <c r="O343" s="55">
        <v>2600000</v>
      </c>
      <c r="P343" s="55">
        <v>0</v>
      </c>
      <c r="Q343" s="55">
        <v>30</v>
      </c>
      <c r="R343" s="71">
        <v>44956</v>
      </c>
      <c r="S343" s="59">
        <v>10100000</v>
      </c>
      <c r="T343" s="56">
        <f>VLOOKUP(B343,'[1]pregunta_2-3'!$M:$AE,19,0)</f>
        <v>1</v>
      </c>
      <c r="U343" s="64">
        <f>VLOOKUP(B343,'[1]pregunta_2-3'!$M:$AE,17,0)</f>
        <v>10100000</v>
      </c>
      <c r="V343" s="64">
        <f>VLOOKUP(B343,'[1]pregunta_2-3'!$M:$AE,18,0)</f>
        <v>0</v>
      </c>
      <c r="W343" s="57" t="s">
        <v>936</v>
      </c>
    </row>
    <row r="344" spans="1:23" ht="75" x14ac:dyDescent="0.25">
      <c r="A344" s="52">
        <v>2022</v>
      </c>
      <c r="B344" s="53">
        <v>428</v>
      </c>
      <c r="C344" s="52" t="s">
        <v>2184</v>
      </c>
      <c r="D344" s="68" t="s">
        <v>875</v>
      </c>
      <c r="E344" s="68" t="s">
        <v>898</v>
      </c>
      <c r="F344" s="69">
        <v>4000000.125</v>
      </c>
      <c r="G344" s="70" t="s">
        <v>2185</v>
      </c>
      <c r="H344" s="71">
        <v>44841</v>
      </c>
      <c r="I344" s="71">
        <v>44845</v>
      </c>
      <c r="J344" s="71">
        <v>44925</v>
      </c>
      <c r="K344" s="52" t="s">
        <v>924</v>
      </c>
      <c r="L344" s="69">
        <v>10666667</v>
      </c>
      <c r="M344" s="54" t="s">
        <v>929</v>
      </c>
      <c r="N344" s="55">
        <v>0</v>
      </c>
      <c r="O344" s="55">
        <v>4000000</v>
      </c>
      <c r="P344" s="55">
        <v>0</v>
      </c>
      <c r="Q344" s="55">
        <v>30</v>
      </c>
      <c r="R344" s="71">
        <v>44956</v>
      </c>
      <c r="S344" s="59">
        <v>14666667</v>
      </c>
      <c r="T344" s="56">
        <f>VLOOKUP(B344,'[1]pregunta_2-3'!$M:$AE,19,0)</f>
        <v>0.99999993181818336</v>
      </c>
      <c r="U344" s="64">
        <f>VLOOKUP(B344,'[1]pregunta_2-3'!$M:$AE,17,0)</f>
        <v>14666666</v>
      </c>
      <c r="V344" s="64">
        <f>VLOOKUP(B344,'[1]pregunta_2-3'!$M:$AE,18,0)</f>
        <v>1</v>
      </c>
      <c r="W344" s="57" t="s">
        <v>937</v>
      </c>
    </row>
    <row r="345" spans="1:23" ht="60" x14ac:dyDescent="0.25">
      <c r="A345" s="52">
        <v>2022</v>
      </c>
      <c r="B345" s="53">
        <v>429</v>
      </c>
      <c r="C345" s="52" t="s">
        <v>2186</v>
      </c>
      <c r="D345" s="68" t="s">
        <v>876</v>
      </c>
      <c r="E345" s="68" t="s">
        <v>899</v>
      </c>
      <c r="F345" s="69">
        <v>4000000.1298701297</v>
      </c>
      <c r="G345" s="70" t="s">
        <v>2187</v>
      </c>
      <c r="H345" s="71">
        <v>44844</v>
      </c>
      <c r="I345" s="71">
        <v>44848</v>
      </c>
      <c r="J345" s="71">
        <v>44925</v>
      </c>
      <c r="K345" s="52" t="s">
        <v>922</v>
      </c>
      <c r="L345" s="69">
        <v>10266667</v>
      </c>
      <c r="M345" s="54" t="s">
        <v>929</v>
      </c>
      <c r="N345" s="55">
        <v>0</v>
      </c>
      <c r="O345" s="55">
        <v>4000000</v>
      </c>
      <c r="P345" s="55">
        <v>0</v>
      </c>
      <c r="Q345" s="55">
        <v>30</v>
      </c>
      <c r="R345" s="71">
        <v>44956</v>
      </c>
      <c r="S345" s="59">
        <v>14266667</v>
      </c>
      <c r="T345" s="56">
        <f>VLOOKUP(B345,'[1]pregunta_2-3'!$M:$AE,19,0)</f>
        <v>1</v>
      </c>
      <c r="U345" s="64">
        <f>VLOOKUP(B345,'[1]pregunta_2-3'!$M:$AE,17,0)</f>
        <v>14266667</v>
      </c>
      <c r="V345" s="64">
        <f>VLOOKUP(B345,'[1]pregunta_2-3'!$M:$AE,18,0)</f>
        <v>0</v>
      </c>
      <c r="W345" s="57" t="s">
        <v>938</v>
      </c>
    </row>
    <row r="346" spans="1:23" ht="60" x14ac:dyDescent="0.25">
      <c r="A346" s="52">
        <v>2022</v>
      </c>
      <c r="B346" s="53">
        <v>430</v>
      </c>
      <c r="C346" s="52" t="s">
        <v>2188</v>
      </c>
      <c r="D346" s="68" t="s">
        <v>877</v>
      </c>
      <c r="E346" s="68" t="s">
        <v>900</v>
      </c>
      <c r="F346" s="69">
        <v>2999999.9999999995</v>
      </c>
      <c r="G346" s="70" t="s">
        <v>2189</v>
      </c>
      <c r="H346" s="71">
        <v>44847</v>
      </c>
      <c r="I346" s="71">
        <v>44854</v>
      </c>
      <c r="J346" s="71">
        <v>44926</v>
      </c>
      <c r="K346" s="52" t="s">
        <v>922</v>
      </c>
      <c r="L346" s="69">
        <v>7700000</v>
      </c>
      <c r="M346" s="54" t="s">
        <v>929</v>
      </c>
      <c r="N346" s="55">
        <v>0</v>
      </c>
      <c r="O346" s="55">
        <v>2400000</v>
      </c>
      <c r="P346" s="55">
        <v>0</v>
      </c>
      <c r="Q346" s="55">
        <v>30</v>
      </c>
      <c r="R346" s="71">
        <v>44956</v>
      </c>
      <c r="S346" s="59">
        <v>10100000</v>
      </c>
      <c r="T346" s="56">
        <f>VLOOKUP(B346,'[1]pregunta_2-3'!$M:$AE,19,0)</f>
        <v>1</v>
      </c>
      <c r="U346" s="64">
        <f>VLOOKUP(B346,'[1]pregunta_2-3'!$M:$AE,17,0)</f>
        <v>10100000</v>
      </c>
      <c r="V346" s="64">
        <f>VLOOKUP(B346,'[1]pregunta_2-3'!$M:$AE,18,0)</f>
        <v>0</v>
      </c>
      <c r="W346" s="57" t="s">
        <v>939</v>
      </c>
    </row>
    <row r="347" spans="1:23" ht="75" x14ac:dyDescent="0.25">
      <c r="A347" s="52">
        <v>2022</v>
      </c>
      <c r="B347" s="53">
        <v>431</v>
      </c>
      <c r="C347" s="52" t="s">
        <v>2190</v>
      </c>
      <c r="D347" s="68" t="s">
        <v>878</v>
      </c>
      <c r="E347" s="68" t="s">
        <v>901</v>
      </c>
      <c r="F347" s="69">
        <v>5193970.5882352944</v>
      </c>
      <c r="G347" s="70" t="s">
        <v>2191</v>
      </c>
      <c r="H347" s="71">
        <v>44859</v>
      </c>
      <c r="I347" s="71">
        <v>44861</v>
      </c>
      <c r="J347" s="71">
        <v>44926</v>
      </c>
      <c r="K347" s="52" t="s">
        <v>925</v>
      </c>
      <c r="L347" s="69">
        <v>11773000</v>
      </c>
      <c r="M347" s="54" t="s">
        <v>929</v>
      </c>
      <c r="N347" s="55">
        <v>0</v>
      </c>
      <c r="O347" s="55">
        <v>5790000</v>
      </c>
      <c r="P347" s="55">
        <v>0</v>
      </c>
      <c r="Q347" s="55">
        <v>27</v>
      </c>
      <c r="R347" s="71">
        <v>44953</v>
      </c>
      <c r="S347" s="59">
        <v>17563000</v>
      </c>
      <c r="T347" s="56">
        <f>VLOOKUP(B347,'[1]pregunta_2-3'!$M:$AE,19,0)</f>
        <v>1</v>
      </c>
      <c r="U347" s="64">
        <f>VLOOKUP(B347,'[1]pregunta_2-3'!$M:$AE,17,0)</f>
        <v>17563000</v>
      </c>
      <c r="V347" s="64">
        <f>VLOOKUP(B347,'[1]pregunta_2-3'!$M:$AE,18,0)</f>
        <v>0</v>
      </c>
      <c r="W347" s="57" t="s">
        <v>940</v>
      </c>
    </row>
    <row r="348" spans="1:23" ht="60" x14ac:dyDescent="0.25">
      <c r="A348" s="52">
        <v>2022</v>
      </c>
      <c r="B348" s="53">
        <v>432</v>
      </c>
      <c r="C348" s="52" t="s">
        <v>2192</v>
      </c>
      <c r="D348" s="68" t="s">
        <v>879</v>
      </c>
      <c r="E348" s="68" t="s">
        <v>902</v>
      </c>
      <c r="F348" s="69">
        <v>5790000</v>
      </c>
      <c r="G348" s="70" t="s">
        <v>2193</v>
      </c>
      <c r="H348" s="71">
        <v>44852</v>
      </c>
      <c r="I348" s="71">
        <v>44858</v>
      </c>
      <c r="J348" s="71">
        <v>44926</v>
      </c>
      <c r="K348" s="52" t="s">
        <v>920</v>
      </c>
      <c r="L348" s="69">
        <v>16019000</v>
      </c>
      <c r="M348" s="54" t="s">
        <v>929</v>
      </c>
      <c r="N348" s="55">
        <v>0</v>
      </c>
      <c r="O348" s="55">
        <v>2702000</v>
      </c>
      <c r="P348" s="55">
        <v>0</v>
      </c>
      <c r="Q348" s="55">
        <v>30</v>
      </c>
      <c r="R348" s="71">
        <v>44956</v>
      </c>
      <c r="S348" s="59">
        <v>18721000</v>
      </c>
      <c r="T348" s="56">
        <f>VLOOKUP(B348,'[1]pregunta_2-3'!$M:$AE,19,0)</f>
        <v>1</v>
      </c>
      <c r="U348" s="64">
        <f>VLOOKUP(B348,'[1]pregunta_2-3'!$M:$AE,17,0)</f>
        <v>18721000</v>
      </c>
      <c r="V348" s="64">
        <f>VLOOKUP(B348,'[1]pregunta_2-3'!$M:$AE,18,0)</f>
        <v>0</v>
      </c>
      <c r="W348" s="57" t="s">
        <v>941</v>
      </c>
    </row>
    <row r="349" spans="1:23" ht="60" x14ac:dyDescent="0.25">
      <c r="A349" s="52">
        <v>2022</v>
      </c>
      <c r="B349" s="53">
        <v>433</v>
      </c>
      <c r="C349" s="52" t="s">
        <v>2194</v>
      </c>
      <c r="D349" s="68" t="s">
        <v>880</v>
      </c>
      <c r="E349" s="68" t="s">
        <v>903</v>
      </c>
      <c r="F349" s="69">
        <v>5789999.9999999991</v>
      </c>
      <c r="G349" s="70" t="s">
        <v>2195</v>
      </c>
      <c r="H349" s="71">
        <v>44847</v>
      </c>
      <c r="I349" s="71">
        <v>44854</v>
      </c>
      <c r="J349" s="71">
        <v>44926</v>
      </c>
      <c r="K349" s="52" t="s">
        <v>922</v>
      </c>
      <c r="L349" s="69">
        <v>14861000</v>
      </c>
      <c r="M349" s="54" t="s">
        <v>929</v>
      </c>
      <c r="N349" s="55">
        <v>0</v>
      </c>
      <c r="O349" s="55">
        <v>4632000</v>
      </c>
      <c r="P349" s="55">
        <v>0</v>
      </c>
      <c r="Q349" s="55">
        <v>30</v>
      </c>
      <c r="R349" s="71">
        <v>44956</v>
      </c>
      <c r="S349" s="59">
        <v>19493000</v>
      </c>
      <c r="T349" s="56">
        <f>VLOOKUP(B349,'[1]pregunta_2-3'!$M:$AE,19,0)</f>
        <v>1</v>
      </c>
      <c r="U349" s="64">
        <f>VLOOKUP(B349,'[1]pregunta_2-3'!$M:$AE,17,0)</f>
        <v>19493000</v>
      </c>
      <c r="V349" s="64">
        <f>VLOOKUP(B349,'[1]pregunta_2-3'!$M:$AE,18,0)</f>
        <v>0</v>
      </c>
      <c r="W349" s="57" t="s">
        <v>942</v>
      </c>
    </row>
    <row r="350" spans="1:23" ht="45" x14ac:dyDescent="0.25">
      <c r="A350" s="52">
        <v>2022</v>
      </c>
      <c r="B350" s="53">
        <v>436</v>
      </c>
      <c r="C350" s="52" t="s">
        <v>2196</v>
      </c>
      <c r="D350" s="68" t="s">
        <v>881</v>
      </c>
      <c r="E350" s="68" t="s">
        <v>904</v>
      </c>
      <c r="F350" s="69">
        <v>3000000</v>
      </c>
      <c r="G350" s="57" t="s">
        <v>2148</v>
      </c>
      <c r="H350" s="71">
        <v>44855</v>
      </c>
      <c r="I350" s="71">
        <v>44858</v>
      </c>
      <c r="J350" s="71">
        <v>44926</v>
      </c>
      <c r="K350" s="52" t="s">
        <v>926</v>
      </c>
      <c r="L350" s="69">
        <v>7200000</v>
      </c>
      <c r="M350" s="54" t="s">
        <v>929</v>
      </c>
      <c r="N350" s="55">
        <v>0</v>
      </c>
      <c r="O350" s="55">
        <v>2500000</v>
      </c>
      <c r="P350" s="55">
        <v>0</v>
      </c>
      <c r="Q350" s="55">
        <v>30</v>
      </c>
      <c r="R350" s="71">
        <v>44956</v>
      </c>
      <c r="S350" s="59">
        <v>9700000</v>
      </c>
      <c r="T350" s="56">
        <f>VLOOKUP(B350,'[1]pregunta_2-3'!$M:$AE,19,0)</f>
        <v>1</v>
      </c>
      <c r="U350" s="64">
        <f>VLOOKUP(B350,'[1]pregunta_2-3'!$M:$AE,17,0)</f>
        <v>9700000</v>
      </c>
      <c r="V350" s="64">
        <f>VLOOKUP(B350,'[1]pregunta_2-3'!$M:$AE,18,0)</f>
        <v>0</v>
      </c>
      <c r="W350" s="57" t="s">
        <v>943</v>
      </c>
    </row>
    <row r="351" spans="1:23" ht="60" x14ac:dyDescent="0.25">
      <c r="A351" s="52">
        <v>2022</v>
      </c>
      <c r="B351" s="53">
        <v>437</v>
      </c>
      <c r="C351" s="52" t="s">
        <v>2197</v>
      </c>
      <c r="D351" s="68" t="s">
        <v>882</v>
      </c>
      <c r="E351" s="68" t="s">
        <v>905</v>
      </c>
      <c r="F351" s="69">
        <v>5108823.5294117648</v>
      </c>
      <c r="G351" s="70" t="s">
        <v>1980</v>
      </c>
      <c r="H351" s="71">
        <v>44852</v>
      </c>
      <c r="I351" s="71">
        <v>44854</v>
      </c>
      <c r="J351" s="71">
        <v>44926</v>
      </c>
      <c r="K351" s="52" t="s">
        <v>927</v>
      </c>
      <c r="L351" s="69">
        <v>14475000</v>
      </c>
      <c r="M351" s="54" t="s">
        <v>929</v>
      </c>
      <c r="N351" s="55">
        <v>0</v>
      </c>
      <c r="O351" s="55">
        <v>5018000</v>
      </c>
      <c r="P351" s="55">
        <v>0</v>
      </c>
      <c r="Q351" s="55">
        <v>30</v>
      </c>
      <c r="R351" s="71">
        <v>44956</v>
      </c>
      <c r="S351" s="59">
        <v>19493000</v>
      </c>
      <c r="T351" s="56">
        <f>VLOOKUP(B351,'[1]pregunta_2-3'!$M:$AE,19,0)</f>
        <v>1</v>
      </c>
      <c r="U351" s="64">
        <f>VLOOKUP(B351,'[1]pregunta_2-3'!$M:$AE,17,0)</f>
        <v>19493000</v>
      </c>
      <c r="V351" s="64">
        <f>VLOOKUP(B351,'[1]pregunta_2-3'!$M:$AE,18,0)</f>
        <v>0</v>
      </c>
      <c r="W351" s="57" t="s">
        <v>944</v>
      </c>
    </row>
    <row r="352" spans="1:23" ht="45" x14ac:dyDescent="0.25">
      <c r="A352" s="52">
        <v>2022</v>
      </c>
      <c r="B352" s="53">
        <v>438</v>
      </c>
      <c r="C352" s="58" t="s">
        <v>2198</v>
      </c>
      <c r="D352" s="68" t="s">
        <v>2056</v>
      </c>
      <c r="E352" s="68" t="s">
        <v>2057</v>
      </c>
      <c r="F352" s="69" t="s">
        <v>916</v>
      </c>
      <c r="G352" s="70"/>
      <c r="H352" s="71">
        <v>44846</v>
      </c>
      <c r="I352" s="71">
        <v>44854</v>
      </c>
      <c r="J352" s="71">
        <v>44884</v>
      </c>
      <c r="K352" s="52" t="s">
        <v>794</v>
      </c>
      <c r="L352" s="69">
        <v>4320000</v>
      </c>
      <c r="M352" s="54">
        <v>0</v>
      </c>
      <c r="N352" s="55"/>
      <c r="O352" s="55">
        <v>0</v>
      </c>
      <c r="P352" s="55">
        <v>0</v>
      </c>
      <c r="Q352" s="55">
        <v>0</v>
      </c>
      <c r="R352" s="71">
        <v>44884</v>
      </c>
      <c r="S352" s="59">
        <v>4320000</v>
      </c>
      <c r="T352" s="56">
        <v>1</v>
      </c>
      <c r="U352" s="59">
        <v>4320000</v>
      </c>
      <c r="V352" s="64">
        <v>0</v>
      </c>
      <c r="W352" s="57" t="s">
        <v>2058</v>
      </c>
    </row>
    <row r="353" spans="1:23" ht="45" x14ac:dyDescent="0.25">
      <c r="A353" s="52">
        <v>2022</v>
      </c>
      <c r="B353" s="53">
        <v>440</v>
      </c>
      <c r="C353" s="52" t="s">
        <v>2199</v>
      </c>
      <c r="D353" s="68" t="s">
        <v>883</v>
      </c>
      <c r="E353" s="68" t="s">
        <v>906</v>
      </c>
      <c r="F353" s="69" t="s">
        <v>916</v>
      </c>
      <c r="G353" s="70" t="s">
        <v>918</v>
      </c>
      <c r="H353" s="71">
        <v>44848</v>
      </c>
      <c r="I353" s="71">
        <v>44861</v>
      </c>
      <c r="J353" s="71">
        <v>44952</v>
      </c>
      <c r="K353" s="52" t="s">
        <v>542</v>
      </c>
      <c r="L353" s="69">
        <v>16000000</v>
      </c>
      <c r="M353" s="54" t="s">
        <v>2016</v>
      </c>
      <c r="N353" s="55">
        <v>0</v>
      </c>
      <c r="O353" s="55">
        <v>0</v>
      </c>
      <c r="P353" s="55">
        <v>0</v>
      </c>
      <c r="Q353" s="55">
        <v>125</v>
      </c>
      <c r="R353" s="71">
        <v>45077</v>
      </c>
      <c r="S353" s="59">
        <v>16000000</v>
      </c>
      <c r="T353" s="56">
        <f>VLOOKUP(B353,'[1]pregunta_2-3'!$M:$AE,19,0)</f>
        <v>4.6677062499999998E-2</v>
      </c>
      <c r="U353" s="64">
        <f>VLOOKUP(B353,'[1]pregunta_2-3'!$M:$AE,17,0)</f>
        <v>746833</v>
      </c>
      <c r="V353" s="64">
        <f>VLOOKUP(B353,'[1]pregunta_2-3'!$M:$AE,18,0)</f>
        <v>15253167</v>
      </c>
      <c r="W353" s="57" t="s">
        <v>945</v>
      </c>
    </row>
    <row r="354" spans="1:23" ht="75" x14ac:dyDescent="0.25">
      <c r="A354" s="52">
        <v>2022</v>
      </c>
      <c r="B354" s="53">
        <v>441</v>
      </c>
      <c r="C354" s="52" t="s">
        <v>2200</v>
      </c>
      <c r="D354" s="68" t="s">
        <v>884</v>
      </c>
      <c r="E354" s="68" t="s">
        <v>907</v>
      </c>
      <c r="F354" s="69">
        <v>5790000</v>
      </c>
      <c r="G354" s="70" t="s">
        <v>2201</v>
      </c>
      <c r="H354" s="71">
        <v>44847</v>
      </c>
      <c r="I354" s="71">
        <v>44854</v>
      </c>
      <c r="J354" s="71">
        <v>44926</v>
      </c>
      <c r="K354" s="52" t="s">
        <v>923</v>
      </c>
      <c r="L354" s="69">
        <v>14475000</v>
      </c>
      <c r="M354" s="54" t="s">
        <v>929</v>
      </c>
      <c r="N354" s="55">
        <v>0</v>
      </c>
      <c r="O354" s="55">
        <v>5018000</v>
      </c>
      <c r="P354" s="55">
        <v>0</v>
      </c>
      <c r="Q354" s="55">
        <v>30</v>
      </c>
      <c r="R354" s="71">
        <v>44956</v>
      </c>
      <c r="S354" s="59">
        <v>19493000</v>
      </c>
      <c r="T354" s="56">
        <f>VLOOKUP(B354,'[1]pregunta_2-3'!$M:$AE,19,0)</f>
        <v>1</v>
      </c>
      <c r="U354" s="64">
        <f>VLOOKUP(B354,'[1]pregunta_2-3'!$M:$AE,17,0)</f>
        <v>19493000</v>
      </c>
      <c r="V354" s="64">
        <f>VLOOKUP(B354,'[1]pregunta_2-3'!$M:$AE,18,0)</f>
        <v>0</v>
      </c>
      <c r="W354" s="57" t="s">
        <v>946</v>
      </c>
    </row>
    <row r="355" spans="1:23" ht="45" x14ac:dyDescent="0.25">
      <c r="A355" s="52">
        <v>2022</v>
      </c>
      <c r="B355" s="53">
        <v>442</v>
      </c>
      <c r="C355" s="52" t="s">
        <v>2202</v>
      </c>
      <c r="D355" s="68" t="s">
        <v>885</v>
      </c>
      <c r="E355" s="68" t="s">
        <v>908</v>
      </c>
      <c r="F355" s="69">
        <v>3982494.8</v>
      </c>
      <c r="G355" s="70" t="s">
        <v>2203</v>
      </c>
      <c r="H355" s="71">
        <v>44847</v>
      </c>
      <c r="I355" s="71">
        <v>44854</v>
      </c>
      <c r="J355" s="71">
        <v>44926</v>
      </c>
      <c r="K355" s="52" t="s">
        <v>923</v>
      </c>
      <c r="L355" s="69">
        <v>9956237</v>
      </c>
      <c r="M355" s="54" t="s">
        <v>929</v>
      </c>
      <c r="N355" s="55">
        <v>0</v>
      </c>
      <c r="O355" s="55">
        <v>3451496</v>
      </c>
      <c r="P355" s="55">
        <v>0</v>
      </c>
      <c r="Q355" s="55">
        <v>30</v>
      </c>
      <c r="R355" s="71">
        <v>44956</v>
      </c>
      <c r="S355" s="59">
        <v>13407733</v>
      </c>
      <c r="T355" s="56">
        <f>VLOOKUP(B355,'[1]pregunta_2-3'!$M:$AE,19,0)</f>
        <v>1</v>
      </c>
      <c r="U355" s="64">
        <f>VLOOKUP(B355,'[1]pregunta_2-3'!$M:$AE,17,0)</f>
        <v>13407733</v>
      </c>
      <c r="V355" s="64">
        <f>VLOOKUP(B355,'[1]pregunta_2-3'!$M:$AE,18,0)</f>
        <v>0</v>
      </c>
      <c r="W355" s="57" t="s">
        <v>947</v>
      </c>
    </row>
    <row r="356" spans="1:23" ht="105" x14ac:dyDescent="0.25">
      <c r="A356" s="52">
        <v>2022</v>
      </c>
      <c r="B356" s="53">
        <v>444</v>
      </c>
      <c r="C356" s="71" t="s">
        <v>2204</v>
      </c>
      <c r="D356" s="68" t="s">
        <v>1446</v>
      </c>
      <c r="E356" s="68" t="s">
        <v>909</v>
      </c>
      <c r="F356" s="69" t="s">
        <v>916</v>
      </c>
      <c r="G356" s="78" t="s">
        <v>2205</v>
      </c>
      <c r="H356" s="71">
        <v>44861</v>
      </c>
      <c r="I356" s="71">
        <v>44867</v>
      </c>
      <c r="J356" s="71">
        <v>45108</v>
      </c>
      <c r="K356" s="52" t="s">
        <v>793</v>
      </c>
      <c r="L356" s="69">
        <v>0</v>
      </c>
      <c r="M356" s="54">
        <v>0</v>
      </c>
      <c r="N356" s="55">
        <v>0</v>
      </c>
      <c r="O356" s="55">
        <v>0</v>
      </c>
      <c r="P356" s="55">
        <v>0</v>
      </c>
      <c r="Q356" s="55">
        <v>0</v>
      </c>
      <c r="R356" s="71">
        <v>45108</v>
      </c>
      <c r="S356" s="59">
        <v>0</v>
      </c>
      <c r="T356" s="56">
        <f>VLOOKUP(B356,'[1]pregunta_2-3'!$M:$AE,19,0)</f>
        <v>0</v>
      </c>
      <c r="U356" s="79">
        <v>0</v>
      </c>
      <c r="V356" s="64">
        <v>0</v>
      </c>
      <c r="W356" s="57" t="s">
        <v>948</v>
      </c>
    </row>
    <row r="357" spans="1:23" ht="45" x14ac:dyDescent="0.25">
      <c r="A357" s="52">
        <v>2022</v>
      </c>
      <c r="B357" s="53">
        <v>445</v>
      </c>
      <c r="C357" s="52" t="s">
        <v>2206</v>
      </c>
      <c r="D357" s="68" t="s">
        <v>886</v>
      </c>
      <c r="E357" s="68" t="s">
        <v>910</v>
      </c>
      <c r="F357" s="69">
        <v>3000000</v>
      </c>
      <c r="G357" s="70" t="s">
        <v>2207</v>
      </c>
      <c r="H357" s="71">
        <v>44854</v>
      </c>
      <c r="I357" s="71">
        <v>44855</v>
      </c>
      <c r="J357" s="71">
        <v>44925</v>
      </c>
      <c r="K357" s="52" t="s">
        <v>928</v>
      </c>
      <c r="L357" s="69">
        <v>7000000</v>
      </c>
      <c r="M357" s="54" t="s">
        <v>929</v>
      </c>
      <c r="N357" s="55">
        <v>0</v>
      </c>
      <c r="O357" s="55">
        <v>3000000</v>
      </c>
      <c r="P357" s="55">
        <v>0</v>
      </c>
      <c r="Q357" s="55">
        <v>30</v>
      </c>
      <c r="R357" s="71">
        <v>44956</v>
      </c>
      <c r="S357" s="59">
        <v>10000000</v>
      </c>
      <c r="T357" s="56">
        <f>VLOOKUP(B357,'[1]pregunta_2-3'!$M:$AE,19,0)</f>
        <v>1</v>
      </c>
      <c r="U357" s="64">
        <f>VLOOKUP(B357,'[1]pregunta_2-3'!$M:$AE,17,0)</f>
        <v>10000000</v>
      </c>
      <c r="V357" s="64">
        <f>VLOOKUP(B357,'[1]pregunta_2-3'!$M:$AE,18,0)</f>
        <v>0</v>
      </c>
      <c r="W357" s="57" t="s">
        <v>949</v>
      </c>
    </row>
    <row r="358" spans="1:23" ht="75" x14ac:dyDescent="0.25">
      <c r="A358" s="52">
        <v>2022</v>
      </c>
      <c r="B358" s="53">
        <v>446</v>
      </c>
      <c r="C358" s="52" t="s">
        <v>2208</v>
      </c>
      <c r="D358" s="68" t="s">
        <v>887</v>
      </c>
      <c r="E358" s="68" t="s">
        <v>911</v>
      </c>
      <c r="F358" s="69">
        <v>4000000</v>
      </c>
      <c r="G358" s="57" t="s">
        <v>2148</v>
      </c>
      <c r="H358" s="71">
        <v>44855</v>
      </c>
      <c r="I358" s="71">
        <v>44859</v>
      </c>
      <c r="J358" s="71">
        <v>44926</v>
      </c>
      <c r="K358" s="52" t="s">
        <v>923</v>
      </c>
      <c r="L358" s="69">
        <v>10000000</v>
      </c>
      <c r="M358" s="54" t="s">
        <v>929</v>
      </c>
      <c r="N358" s="55">
        <v>0</v>
      </c>
      <c r="O358" s="55">
        <v>2800000</v>
      </c>
      <c r="P358" s="55">
        <v>0</v>
      </c>
      <c r="Q358" s="55">
        <v>30</v>
      </c>
      <c r="R358" s="71">
        <v>44956</v>
      </c>
      <c r="S358" s="59">
        <v>12800000</v>
      </c>
      <c r="T358" s="56">
        <f>VLOOKUP(B358,'[1]pregunta_2-3'!$M:$AE,19,0)</f>
        <v>1</v>
      </c>
      <c r="U358" s="64">
        <f>VLOOKUP(B358,'[1]pregunta_2-3'!$M:$AE,17,0)</f>
        <v>12800000</v>
      </c>
      <c r="V358" s="64">
        <f>VLOOKUP(B358,'[1]pregunta_2-3'!$M:$AE,18,0)</f>
        <v>0</v>
      </c>
      <c r="W358" s="57" t="s">
        <v>950</v>
      </c>
    </row>
    <row r="359" spans="1:23" ht="75" x14ac:dyDescent="0.25">
      <c r="A359" s="52">
        <v>2022</v>
      </c>
      <c r="B359" s="53">
        <v>447</v>
      </c>
      <c r="C359" s="52" t="s">
        <v>2209</v>
      </c>
      <c r="D359" s="68" t="s">
        <v>888</v>
      </c>
      <c r="E359" s="68" t="s">
        <v>912</v>
      </c>
      <c r="F359" s="69">
        <v>7250000.2941176472</v>
      </c>
      <c r="G359" s="70" t="s">
        <v>2210</v>
      </c>
      <c r="H359" s="71">
        <v>44860</v>
      </c>
      <c r="I359" s="71">
        <v>44862</v>
      </c>
      <c r="J359" s="71">
        <v>44926</v>
      </c>
      <c r="K359" s="52" t="s">
        <v>925</v>
      </c>
      <c r="L359" s="69">
        <v>16433334</v>
      </c>
      <c r="M359" s="54" t="s">
        <v>929</v>
      </c>
      <c r="N359" s="55">
        <v>0</v>
      </c>
      <c r="O359" s="55">
        <v>6041666</v>
      </c>
      <c r="P359" s="55">
        <v>0</v>
      </c>
      <c r="Q359" s="55">
        <v>30</v>
      </c>
      <c r="R359" s="71">
        <v>44956</v>
      </c>
      <c r="S359" s="59">
        <v>22475000</v>
      </c>
      <c r="T359" s="56">
        <f>VLOOKUP(B359,'[1]pregunta_2-3'!$M:$AE,19,0)</f>
        <v>1</v>
      </c>
      <c r="U359" s="64">
        <f>VLOOKUP(B359,'[1]pregunta_2-3'!$M:$AE,17,0)</f>
        <v>22475000</v>
      </c>
      <c r="V359" s="64">
        <f>VLOOKUP(B359,'[1]pregunta_2-3'!$M:$AE,18,0)</f>
        <v>0</v>
      </c>
      <c r="W359" s="57" t="s">
        <v>951</v>
      </c>
    </row>
    <row r="360" spans="1:23" ht="60" x14ac:dyDescent="0.25">
      <c r="A360" s="52">
        <v>2022</v>
      </c>
      <c r="B360" s="53">
        <v>448</v>
      </c>
      <c r="C360" s="52" t="s">
        <v>2211</v>
      </c>
      <c r="D360" s="68" t="s">
        <v>889</v>
      </c>
      <c r="E360" s="68" t="s">
        <v>913</v>
      </c>
      <c r="F360" s="69" t="s">
        <v>916</v>
      </c>
      <c r="G360" s="70" t="s">
        <v>919</v>
      </c>
      <c r="H360" s="71">
        <v>44861</v>
      </c>
      <c r="I360" s="71">
        <v>44866</v>
      </c>
      <c r="J360" s="71">
        <v>44956</v>
      </c>
      <c r="K360" s="52" t="s">
        <v>542</v>
      </c>
      <c r="L360" s="69">
        <v>267500000</v>
      </c>
      <c r="M360" s="54" t="s">
        <v>2016</v>
      </c>
      <c r="N360" s="55">
        <v>0</v>
      </c>
      <c r="O360" s="55">
        <v>0</v>
      </c>
      <c r="P360" s="55">
        <v>0</v>
      </c>
      <c r="Q360" s="55">
        <v>60</v>
      </c>
      <c r="R360" s="71">
        <v>45015</v>
      </c>
      <c r="S360" s="59">
        <v>267500000</v>
      </c>
      <c r="T360" s="56">
        <f>VLOOKUP(B360,'[1]pregunta_2-3'!$M:$AE,19,0)</f>
        <v>0.7</v>
      </c>
      <c r="U360" s="64">
        <f>VLOOKUP(B360,'[1]pregunta_2-3'!$M:$AE,17,0)</f>
        <v>187250000</v>
      </c>
      <c r="V360" s="64">
        <f>VLOOKUP(B360,'[1]pregunta_2-3'!$M:$AE,18,0)</f>
        <v>80250000</v>
      </c>
      <c r="W360" s="57" t="s">
        <v>952</v>
      </c>
    </row>
    <row r="361" spans="1:23" ht="150" x14ac:dyDescent="0.25">
      <c r="A361" s="52">
        <v>2022</v>
      </c>
      <c r="B361" s="53">
        <v>449</v>
      </c>
      <c r="C361" s="60" t="s">
        <v>2212</v>
      </c>
      <c r="D361" s="68" t="s">
        <v>1447</v>
      </c>
      <c r="E361" s="68" t="s">
        <v>1590</v>
      </c>
      <c r="F361" s="69" t="s">
        <v>916</v>
      </c>
      <c r="G361" s="70" t="s">
        <v>2060</v>
      </c>
      <c r="H361" s="71">
        <v>44859</v>
      </c>
      <c r="I361" s="71">
        <v>44861</v>
      </c>
      <c r="J361" s="71">
        <v>46686</v>
      </c>
      <c r="K361" s="52" t="s">
        <v>2059</v>
      </c>
      <c r="L361" s="69">
        <v>0</v>
      </c>
      <c r="M361" s="54">
        <v>0</v>
      </c>
      <c r="N361" s="55"/>
      <c r="O361" s="55">
        <v>0</v>
      </c>
      <c r="P361" s="55">
        <v>0</v>
      </c>
      <c r="Q361" s="55">
        <v>0</v>
      </c>
      <c r="R361" s="71">
        <v>46686</v>
      </c>
      <c r="S361" s="59"/>
      <c r="T361" s="56">
        <f>VLOOKUP(B361,'[1]pregunta_2-3'!$M:$AE,19,0)</f>
        <v>0</v>
      </c>
      <c r="U361" s="64">
        <v>0</v>
      </c>
      <c r="V361" s="64">
        <v>0</v>
      </c>
      <c r="W361" s="57" t="s">
        <v>2061</v>
      </c>
    </row>
    <row r="362" spans="1:23" ht="60" x14ac:dyDescent="0.25">
      <c r="A362" s="52">
        <v>2022</v>
      </c>
      <c r="B362" s="53">
        <v>450</v>
      </c>
      <c r="C362" s="52" t="s">
        <v>2213</v>
      </c>
      <c r="D362" s="68" t="s">
        <v>890</v>
      </c>
      <c r="E362" s="68" t="s">
        <v>914</v>
      </c>
      <c r="F362" s="69">
        <v>5790000</v>
      </c>
      <c r="G362" s="70" t="s">
        <v>2214</v>
      </c>
      <c r="H362" s="71">
        <v>44862</v>
      </c>
      <c r="I362" s="71">
        <v>44866</v>
      </c>
      <c r="J362" s="71">
        <v>44926</v>
      </c>
      <c r="K362" s="52" t="s">
        <v>928</v>
      </c>
      <c r="L362" s="69">
        <v>13510000</v>
      </c>
      <c r="M362" s="54" t="s">
        <v>929</v>
      </c>
      <c r="N362" s="55">
        <v>0</v>
      </c>
      <c r="O362" s="55">
        <v>3860000</v>
      </c>
      <c r="P362" s="55">
        <v>0</v>
      </c>
      <c r="Q362" s="55">
        <v>30</v>
      </c>
      <c r="R362" s="71">
        <v>44956</v>
      </c>
      <c r="S362" s="59">
        <v>17370000</v>
      </c>
      <c r="T362" s="56">
        <f>VLOOKUP(B362,'[1]pregunta_2-3'!$M:$AE,19,0)</f>
        <v>1</v>
      </c>
      <c r="U362" s="64">
        <f>VLOOKUP(B362,'[1]pregunta_2-3'!$M:$AE,17,0)</f>
        <v>17370000</v>
      </c>
      <c r="V362" s="64">
        <f>VLOOKUP(B362,'[1]pregunta_2-3'!$M:$AE,18,0)</f>
        <v>0</v>
      </c>
      <c r="W362" s="57" t="s">
        <v>953</v>
      </c>
    </row>
    <row r="363" spans="1:23" ht="75" x14ac:dyDescent="0.25">
      <c r="A363" s="52">
        <v>2022</v>
      </c>
      <c r="B363" s="53">
        <v>451</v>
      </c>
      <c r="C363" s="52" t="s">
        <v>2215</v>
      </c>
      <c r="D363" s="68" t="s">
        <v>891</v>
      </c>
      <c r="E363" s="68" t="s">
        <v>915</v>
      </c>
      <c r="F363" s="69">
        <v>8216667</v>
      </c>
      <c r="G363" s="57" t="s">
        <v>2148</v>
      </c>
      <c r="H363" s="71">
        <v>44865</v>
      </c>
      <c r="I363" s="71">
        <v>44867</v>
      </c>
      <c r="J363" s="71">
        <v>44926</v>
      </c>
      <c r="K363" s="52" t="s">
        <v>538</v>
      </c>
      <c r="L363" s="69">
        <v>16433334</v>
      </c>
      <c r="M363" s="54" t="s">
        <v>929</v>
      </c>
      <c r="N363" s="55">
        <v>0</v>
      </c>
      <c r="O363" s="55">
        <v>5075000</v>
      </c>
      <c r="P363" s="55">
        <v>0</v>
      </c>
      <c r="Q363" s="55">
        <v>30</v>
      </c>
      <c r="R363" s="71">
        <v>44956</v>
      </c>
      <c r="S363" s="59">
        <v>21508334</v>
      </c>
      <c r="T363" s="56">
        <f>VLOOKUP(B363,'[1]pregunta_2-3'!$M:$AE,19,0)</f>
        <v>1</v>
      </c>
      <c r="U363" s="64">
        <f>VLOOKUP(B363,'[1]pregunta_2-3'!$M:$AE,17,0)</f>
        <v>21508334</v>
      </c>
      <c r="V363" s="64">
        <f>VLOOKUP(B363,'[1]pregunta_2-3'!$M:$AE,18,0)</f>
        <v>0</v>
      </c>
      <c r="W363" s="57" t="s">
        <v>954</v>
      </c>
    </row>
    <row r="364" spans="1:23" ht="45" x14ac:dyDescent="0.25">
      <c r="A364" s="52">
        <v>2022</v>
      </c>
      <c r="B364" s="53">
        <v>456</v>
      </c>
      <c r="C364" s="52" t="s">
        <v>2216</v>
      </c>
      <c r="D364" s="68" t="s">
        <v>955</v>
      </c>
      <c r="E364" s="68" t="s">
        <v>960</v>
      </c>
      <c r="F364" s="69" t="s">
        <v>916</v>
      </c>
      <c r="G364" s="70" t="s">
        <v>964</v>
      </c>
      <c r="H364" s="71">
        <v>44866</v>
      </c>
      <c r="I364" s="71">
        <v>44875</v>
      </c>
      <c r="J364" s="71">
        <v>44926</v>
      </c>
      <c r="K364" s="52" t="s">
        <v>538</v>
      </c>
      <c r="L364" s="69">
        <v>12700000</v>
      </c>
      <c r="M364" s="54" t="s">
        <v>2016</v>
      </c>
      <c r="N364" s="55">
        <v>0</v>
      </c>
      <c r="O364" s="55">
        <v>0</v>
      </c>
      <c r="P364" s="55">
        <v>0</v>
      </c>
      <c r="Q364" s="55">
        <v>90</v>
      </c>
      <c r="R364" s="71">
        <v>45016</v>
      </c>
      <c r="S364" s="59">
        <v>12700000</v>
      </c>
      <c r="T364" s="56">
        <f>VLOOKUP(B364,'[1]pregunta_2-3'!$M:$AE,19,0)</f>
        <v>0</v>
      </c>
      <c r="U364" s="64">
        <f>VLOOKUP(B364,'[1]pregunta_2-3'!$M:$AE,17,0)</f>
        <v>0</v>
      </c>
      <c r="V364" s="64">
        <f>VLOOKUP(B364,'[1]pregunta_2-3'!$M:$AE,18,0)</f>
        <v>12700000</v>
      </c>
      <c r="W364" s="57" t="s">
        <v>968</v>
      </c>
    </row>
    <row r="365" spans="1:23" ht="60" x14ac:dyDescent="0.25">
      <c r="A365" s="52">
        <v>2022</v>
      </c>
      <c r="B365" s="53">
        <v>460</v>
      </c>
      <c r="C365" s="52" t="s">
        <v>2217</v>
      </c>
      <c r="D365" s="68" t="s">
        <v>957</v>
      </c>
      <c r="E365" s="68" t="s">
        <v>961</v>
      </c>
      <c r="F365" s="69" t="s">
        <v>916</v>
      </c>
      <c r="G365" s="70" t="s">
        <v>965</v>
      </c>
      <c r="H365" s="71">
        <v>44880</v>
      </c>
      <c r="I365" s="71">
        <v>44942</v>
      </c>
      <c r="J365" s="71">
        <v>45061</v>
      </c>
      <c r="K365" s="52" t="s">
        <v>545</v>
      </c>
      <c r="L365" s="69">
        <v>1104260945</v>
      </c>
      <c r="M365" s="54">
        <v>0</v>
      </c>
      <c r="N365" s="55">
        <v>0</v>
      </c>
      <c r="O365" s="55">
        <v>0</v>
      </c>
      <c r="P365" s="55">
        <v>0</v>
      </c>
      <c r="Q365" s="55">
        <v>0</v>
      </c>
      <c r="R365" s="71">
        <v>45061</v>
      </c>
      <c r="S365" s="69">
        <v>1104260945</v>
      </c>
      <c r="T365" s="56">
        <f>VLOOKUP(B365,'[1]pregunta_2-3'!$M:$AE,19,0)</f>
        <v>0.2</v>
      </c>
      <c r="U365" s="64">
        <f>VLOOKUP(B365,'[1]pregunta_2-3'!$M:$AE,17,0)</f>
        <v>220852189</v>
      </c>
      <c r="V365" s="64">
        <f>VLOOKUP(B365,'[1]pregunta_2-3'!$M:$AE,18,0)</f>
        <v>883408756</v>
      </c>
      <c r="W365" s="57" t="s">
        <v>969</v>
      </c>
    </row>
    <row r="366" spans="1:23" ht="75" x14ac:dyDescent="0.25">
      <c r="A366" s="52">
        <v>2022</v>
      </c>
      <c r="B366" s="53">
        <v>461</v>
      </c>
      <c r="C366" s="52" t="s">
        <v>2218</v>
      </c>
      <c r="D366" s="68" t="s">
        <v>958</v>
      </c>
      <c r="E366" s="68" t="s">
        <v>962</v>
      </c>
      <c r="F366" s="69">
        <v>3000000</v>
      </c>
      <c r="G366" s="70" t="s">
        <v>2219</v>
      </c>
      <c r="H366" s="71">
        <v>44883</v>
      </c>
      <c r="I366" s="71">
        <v>44887</v>
      </c>
      <c r="J366" s="71">
        <v>44926</v>
      </c>
      <c r="K366" s="52" t="s">
        <v>967</v>
      </c>
      <c r="L366" s="69">
        <v>4500000</v>
      </c>
      <c r="M366" s="54" t="s">
        <v>929</v>
      </c>
      <c r="N366" s="55">
        <v>0</v>
      </c>
      <c r="O366" s="55">
        <v>2400000</v>
      </c>
      <c r="P366" s="55">
        <v>0</v>
      </c>
      <c r="Q366" s="55">
        <v>30</v>
      </c>
      <c r="R366" s="71">
        <v>44956</v>
      </c>
      <c r="S366" s="59">
        <v>6900000</v>
      </c>
      <c r="T366" s="56">
        <f>VLOOKUP(B366,'[1]pregunta_2-3'!$M:$AE,19,0)</f>
        <v>1</v>
      </c>
      <c r="U366" s="64">
        <f>VLOOKUP(B366,'[1]pregunta_2-3'!$M:$AE,17,0)</f>
        <v>6900000</v>
      </c>
      <c r="V366" s="64">
        <f>VLOOKUP(B366,'[1]pregunta_2-3'!$M:$AE,18,0)</f>
        <v>0</v>
      </c>
      <c r="W366" s="57" t="s">
        <v>970</v>
      </c>
    </row>
    <row r="367" spans="1:23" ht="45" x14ac:dyDescent="0.25">
      <c r="A367" s="52">
        <v>2022</v>
      </c>
      <c r="B367" s="53">
        <v>462</v>
      </c>
      <c r="C367" s="52" t="s">
        <v>2220</v>
      </c>
      <c r="D367" s="68" t="s">
        <v>959</v>
      </c>
      <c r="E367" s="68" t="s">
        <v>963</v>
      </c>
      <c r="F367" s="69" t="s">
        <v>916</v>
      </c>
      <c r="G367" s="70" t="s">
        <v>966</v>
      </c>
      <c r="H367" s="71">
        <v>44883</v>
      </c>
      <c r="I367" s="71">
        <v>44893</v>
      </c>
      <c r="J367" s="71">
        <v>45134</v>
      </c>
      <c r="K367" s="52" t="s">
        <v>793</v>
      </c>
      <c r="L367" s="69">
        <v>27913000</v>
      </c>
      <c r="M367" s="54">
        <v>0</v>
      </c>
      <c r="N367" s="55">
        <v>0</v>
      </c>
      <c r="O367" s="55">
        <v>0</v>
      </c>
      <c r="P367" s="55">
        <v>0</v>
      </c>
      <c r="Q367" s="55">
        <v>0</v>
      </c>
      <c r="R367" s="71">
        <v>45134</v>
      </c>
      <c r="S367" s="59">
        <v>27913000</v>
      </c>
      <c r="T367" s="56">
        <f>VLOOKUP(B367,'[1]pregunta_2-3'!$M:$AE,19,0)</f>
        <v>0</v>
      </c>
      <c r="U367" s="64">
        <f>VLOOKUP(B367,'[1]pregunta_2-3'!$M:$AE,17,0)</f>
        <v>0</v>
      </c>
      <c r="V367" s="64">
        <f>VLOOKUP(B367,'[1]pregunta_2-3'!$M:$AE,18,0)</f>
        <v>27913000</v>
      </c>
      <c r="W367" s="57" t="s">
        <v>971</v>
      </c>
    </row>
    <row r="368" spans="1:23" ht="75" x14ac:dyDescent="0.25">
      <c r="A368" s="52">
        <v>2022</v>
      </c>
      <c r="B368" s="53">
        <v>463</v>
      </c>
      <c r="C368" s="52" t="s">
        <v>2221</v>
      </c>
      <c r="D368" s="68" t="s">
        <v>1334</v>
      </c>
      <c r="E368" s="68" t="s">
        <v>1367</v>
      </c>
      <c r="F368" s="69">
        <v>9525007.5999999996</v>
      </c>
      <c r="G368" s="70" t="s">
        <v>2222</v>
      </c>
      <c r="H368" s="71">
        <v>44896</v>
      </c>
      <c r="I368" s="71">
        <v>44896</v>
      </c>
      <c r="J368" s="71">
        <v>45046</v>
      </c>
      <c r="K368" s="52" t="s">
        <v>539</v>
      </c>
      <c r="L368" s="69">
        <v>47625038</v>
      </c>
      <c r="M368" s="54">
        <v>0</v>
      </c>
      <c r="N368" s="55">
        <v>0</v>
      </c>
      <c r="O368" s="55">
        <v>0</v>
      </c>
      <c r="P368" s="55">
        <v>0</v>
      </c>
      <c r="Q368" s="55">
        <v>0</v>
      </c>
      <c r="R368" s="71">
        <v>45046</v>
      </c>
      <c r="S368" s="59">
        <v>47625038</v>
      </c>
      <c r="T368" s="56">
        <f>VLOOKUP(B368,'[1]pregunta_2-3'!$M:$AE,19,0)</f>
        <v>0.59999998320211312</v>
      </c>
      <c r="U368" s="64">
        <f>VLOOKUP(B368,'[1]pregunta_2-3'!$M:$AE,17,0)</f>
        <v>28575022</v>
      </c>
      <c r="V368" s="64">
        <f>VLOOKUP(B368,'[1]pregunta_2-3'!$M:$AE,18,0)</f>
        <v>19050016</v>
      </c>
      <c r="W368" s="57" t="s">
        <v>1351</v>
      </c>
    </row>
    <row r="369" spans="1:23" ht="60" x14ac:dyDescent="0.25">
      <c r="A369" s="52">
        <v>2022</v>
      </c>
      <c r="B369" s="53">
        <v>465</v>
      </c>
      <c r="C369" s="52" t="s">
        <v>2223</v>
      </c>
      <c r="D369" s="68" t="s">
        <v>1335</v>
      </c>
      <c r="E369" s="68" t="s">
        <v>1368</v>
      </c>
      <c r="F369" s="69" t="s">
        <v>916</v>
      </c>
      <c r="G369" s="70" t="s">
        <v>1384</v>
      </c>
      <c r="H369" s="71">
        <v>44895</v>
      </c>
      <c r="I369" s="71">
        <v>44900</v>
      </c>
      <c r="J369" s="71">
        <v>44930</v>
      </c>
      <c r="K369" s="52" t="s">
        <v>794</v>
      </c>
      <c r="L369" s="69">
        <v>270093850</v>
      </c>
      <c r="M369" s="54" t="s">
        <v>2224</v>
      </c>
      <c r="N369" s="55">
        <v>0</v>
      </c>
      <c r="O369" s="55">
        <v>0</v>
      </c>
      <c r="P369" s="55">
        <v>0</v>
      </c>
      <c r="Q369" s="55">
        <v>99</v>
      </c>
      <c r="R369" s="71">
        <v>45076</v>
      </c>
      <c r="S369" s="59">
        <v>270093850</v>
      </c>
      <c r="T369" s="56">
        <f>VLOOKUP(B369,'[1]pregunta_2-3'!$M:$AE,19,0)</f>
        <v>0</v>
      </c>
      <c r="U369" s="64">
        <f>VLOOKUP(B369,'[1]pregunta_2-3'!$M:$AE,17,0)</f>
        <v>0</v>
      </c>
      <c r="V369" s="64">
        <f>VLOOKUP(B369,'[1]pregunta_2-3'!$M:$AE,18,0)</f>
        <v>270093850</v>
      </c>
      <c r="W369" s="57" t="s">
        <v>1352</v>
      </c>
    </row>
    <row r="370" spans="1:23" ht="60" x14ac:dyDescent="0.25">
      <c r="A370" s="52">
        <v>2022</v>
      </c>
      <c r="B370" s="53">
        <v>466</v>
      </c>
      <c r="C370" s="58" t="s">
        <v>2225</v>
      </c>
      <c r="D370" s="68" t="s">
        <v>151</v>
      </c>
      <c r="E370" s="68" t="s">
        <v>2062</v>
      </c>
      <c r="F370" s="69">
        <v>7250000</v>
      </c>
      <c r="G370" s="70" t="s">
        <v>753</v>
      </c>
      <c r="H370" s="71">
        <v>44896</v>
      </c>
      <c r="I370" s="71">
        <v>44897</v>
      </c>
      <c r="J370" s="71">
        <v>44926</v>
      </c>
      <c r="K370" s="52" t="s">
        <v>794</v>
      </c>
      <c r="L370" s="69">
        <v>7250000</v>
      </c>
      <c r="M370" s="54">
        <v>0</v>
      </c>
      <c r="N370" s="55"/>
      <c r="O370" s="55">
        <v>0</v>
      </c>
      <c r="P370" s="55">
        <v>0</v>
      </c>
      <c r="Q370" s="55">
        <v>0</v>
      </c>
      <c r="R370" s="71">
        <v>44926</v>
      </c>
      <c r="S370" s="59">
        <v>7250000</v>
      </c>
      <c r="T370" s="56">
        <v>1</v>
      </c>
      <c r="U370" s="59">
        <v>7250000</v>
      </c>
      <c r="V370" s="64">
        <v>0</v>
      </c>
      <c r="W370" s="57" t="s">
        <v>2063</v>
      </c>
    </row>
    <row r="371" spans="1:23" ht="45" x14ac:dyDescent="0.25">
      <c r="A371" s="52">
        <v>2022</v>
      </c>
      <c r="B371" s="53">
        <v>467</v>
      </c>
      <c r="C371" s="52" t="s">
        <v>2226</v>
      </c>
      <c r="D371" s="68" t="s">
        <v>1336</v>
      </c>
      <c r="E371" s="68" t="s">
        <v>1369</v>
      </c>
      <c r="F371" s="69" t="s">
        <v>916</v>
      </c>
      <c r="G371" s="70" t="s">
        <v>1385</v>
      </c>
      <c r="H371" s="71">
        <v>44901</v>
      </c>
      <c r="I371" s="71">
        <v>44914</v>
      </c>
      <c r="J371" s="71">
        <v>44926</v>
      </c>
      <c r="K371" s="52" t="s">
        <v>538</v>
      </c>
      <c r="L371" s="69">
        <v>4751827</v>
      </c>
      <c r="M371" s="54" t="s">
        <v>2016</v>
      </c>
      <c r="N371" s="55">
        <v>0</v>
      </c>
      <c r="O371" s="55">
        <v>0</v>
      </c>
      <c r="P371" s="55">
        <v>0</v>
      </c>
      <c r="Q371" s="55">
        <v>90</v>
      </c>
      <c r="R371" s="71">
        <v>45016</v>
      </c>
      <c r="S371" s="59">
        <v>4751827</v>
      </c>
      <c r="T371" s="56">
        <f>VLOOKUP(B371,'[1]pregunta_2-3'!$M:$AE,19,0)</f>
        <v>0</v>
      </c>
      <c r="U371" s="64">
        <f>VLOOKUP(B371,'[1]pregunta_2-3'!$M:$AE,17,0)</f>
        <v>0</v>
      </c>
      <c r="V371" s="64">
        <f>VLOOKUP(B371,'[1]pregunta_2-3'!$M:$AE,18,0)</f>
        <v>4751827</v>
      </c>
      <c r="W371" s="57" t="s">
        <v>1353</v>
      </c>
    </row>
    <row r="372" spans="1:23" ht="60" x14ac:dyDescent="0.25">
      <c r="A372" s="52">
        <v>2022</v>
      </c>
      <c r="B372" s="53">
        <v>468</v>
      </c>
      <c r="C372" s="52" t="s">
        <v>2227</v>
      </c>
      <c r="D372" s="68" t="s">
        <v>1337</v>
      </c>
      <c r="E372" s="68" t="s">
        <v>1401</v>
      </c>
      <c r="F372" s="69" t="s">
        <v>916</v>
      </c>
      <c r="G372" s="70" t="s">
        <v>1386</v>
      </c>
      <c r="H372" s="71">
        <v>44900</v>
      </c>
      <c r="I372" s="71">
        <v>44908</v>
      </c>
      <c r="J372" s="71">
        <v>44938</v>
      </c>
      <c r="K372" s="52" t="s">
        <v>1398</v>
      </c>
      <c r="L372" s="69">
        <v>173698588</v>
      </c>
      <c r="M372" s="54" t="s">
        <v>2016</v>
      </c>
      <c r="N372" s="55">
        <v>0</v>
      </c>
      <c r="O372" s="55">
        <v>0</v>
      </c>
      <c r="P372" s="55">
        <v>0</v>
      </c>
      <c r="Q372" s="55">
        <v>90</v>
      </c>
      <c r="R372" s="71">
        <v>45028</v>
      </c>
      <c r="S372" s="59">
        <v>173698588</v>
      </c>
      <c r="T372" s="56">
        <f>VLOOKUP(B372,'[1]pregunta_2-3'!$M:$AE,19,0)</f>
        <v>0</v>
      </c>
      <c r="U372" s="64">
        <f>VLOOKUP(B372,'[1]pregunta_2-3'!$M:$AE,17,0)</f>
        <v>0</v>
      </c>
      <c r="V372" s="64">
        <f>VLOOKUP(B372,'[1]pregunta_2-3'!$M:$AE,18,0)</f>
        <v>173698588</v>
      </c>
      <c r="W372" s="80" t="s">
        <v>2228</v>
      </c>
    </row>
    <row r="373" spans="1:23" ht="45" x14ac:dyDescent="0.25">
      <c r="A373" s="52">
        <v>2022</v>
      </c>
      <c r="B373" s="53">
        <v>470</v>
      </c>
      <c r="C373" s="58" t="s">
        <v>2229</v>
      </c>
      <c r="D373" s="68" t="s">
        <v>1448</v>
      </c>
      <c r="E373" s="68" t="s">
        <v>1591</v>
      </c>
      <c r="F373" s="69" t="s">
        <v>916</v>
      </c>
      <c r="G373" s="70" t="s">
        <v>2065</v>
      </c>
      <c r="H373" s="71">
        <v>44897</v>
      </c>
      <c r="I373" s="71">
        <v>44907</v>
      </c>
      <c r="J373" s="71">
        <v>44926</v>
      </c>
      <c r="K373" s="52" t="s">
        <v>1399</v>
      </c>
      <c r="L373" s="69">
        <v>360367006</v>
      </c>
      <c r="M373" s="54" t="s">
        <v>2016</v>
      </c>
      <c r="N373" s="55"/>
      <c r="O373" s="55">
        <v>0</v>
      </c>
      <c r="P373" s="55">
        <v>0</v>
      </c>
      <c r="Q373" s="55">
        <v>103</v>
      </c>
      <c r="R373" s="71">
        <v>45030</v>
      </c>
      <c r="S373" s="69">
        <v>360367006</v>
      </c>
      <c r="T373" s="56">
        <f>VLOOKUP(B373,'[1]pregunta_2-3'!$M:$AE,19,0)</f>
        <v>0</v>
      </c>
      <c r="U373" s="64">
        <f>VLOOKUP(B373,'[1]pregunta_2-3'!$M:$AE,17,0)</f>
        <v>0</v>
      </c>
      <c r="V373" s="64">
        <f>VLOOKUP(B373,'[1]pregunta_2-3'!$M:$AE,18,0)</f>
        <v>0</v>
      </c>
      <c r="W373" s="57" t="s">
        <v>2066</v>
      </c>
    </row>
    <row r="374" spans="1:23" ht="60" x14ac:dyDescent="0.25">
      <c r="A374" s="52">
        <v>2022</v>
      </c>
      <c r="B374" s="53">
        <v>472</v>
      </c>
      <c r="C374" s="52" t="s">
        <v>2230</v>
      </c>
      <c r="D374" s="68" t="s">
        <v>1338</v>
      </c>
      <c r="E374" s="68" t="s">
        <v>1370</v>
      </c>
      <c r="F374" s="69" t="s">
        <v>916</v>
      </c>
      <c r="G374" s="70" t="s">
        <v>1387</v>
      </c>
      <c r="H374" s="71">
        <v>44914</v>
      </c>
      <c r="I374" s="71">
        <v>44921</v>
      </c>
      <c r="J374" s="71">
        <v>45102</v>
      </c>
      <c r="K374" s="52" t="s">
        <v>532</v>
      </c>
      <c r="L374" s="69">
        <v>8000000</v>
      </c>
      <c r="M374" s="54">
        <v>0</v>
      </c>
      <c r="N374" s="55">
        <v>0</v>
      </c>
      <c r="O374" s="55">
        <v>0</v>
      </c>
      <c r="P374" s="55">
        <v>0</v>
      </c>
      <c r="Q374" s="55">
        <v>0</v>
      </c>
      <c r="R374" s="71">
        <v>45102</v>
      </c>
      <c r="S374" s="59">
        <v>8000000</v>
      </c>
      <c r="T374" s="56">
        <f>VLOOKUP(B374,'[1]pregunta_2-3'!$M:$AE,19,0)</f>
        <v>0</v>
      </c>
      <c r="U374" s="64">
        <f>VLOOKUP(B374,'[1]pregunta_2-3'!$M:$AE,17,0)</f>
        <v>0</v>
      </c>
      <c r="V374" s="64">
        <f>VLOOKUP(B374,'[1]pregunta_2-3'!$M:$AE,18,0)</f>
        <v>8000000</v>
      </c>
      <c r="W374" s="57" t="s">
        <v>1354</v>
      </c>
    </row>
    <row r="375" spans="1:23" ht="45" x14ac:dyDescent="0.25">
      <c r="A375" s="52">
        <v>2022</v>
      </c>
      <c r="B375" s="53">
        <v>473</v>
      </c>
      <c r="C375" s="52" t="s">
        <v>2231</v>
      </c>
      <c r="D375" s="68" t="s">
        <v>1339</v>
      </c>
      <c r="E375" s="68" t="s">
        <v>1371</v>
      </c>
      <c r="F375" s="69" t="s">
        <v>916</v>
      </c>
      <c r="G375" s="70" t="s">
        <v>1388</v>
      </c>
      <c r="H375" s="71">
        <v>44911</v>
      </c>
      <c r="I375" s="71"/>
      <c r="J375" s="81">
        <v>45043</v>
      </c>
      <c r="K375" s="52" t="s">
        <v>923</v>
      </c>
      <c r="L375" s="69">
        <v>135538308</v>
      </c>
      <c r="M375" s="54">
        <v>0</v>
      </c>
      <c r="N375" s="55">
        <v>0</v>
      </c>
      <c r="O375" s="55">
        <v>0</v>
      </c>
      <c r="P375" s="55">
        <v>0</v>
      </c>
      <c r="Q375" s="55">
        <v>0</v>
      </c>
      <c r="R375" s="71">
        <v>45043</v>
      </c>
      <c r="S375" s="69">
        <v>135538308</v>
      </c>
      <c r="T375" s="56">
        <f>VLOOKUP(B375,'[1]pregunta_2-3'!$M:$AE,19,0)</f>
        <v>0</v>
      </c>
      <c r="U375" s="64">
        <f>VLOOKUP(B375,'[1]pregunta_2-3'!$M:$AE,17,0)</f>
        <v>0</v>
      </c>
      <c r="V375" s="64">
        <f>VLOOKUP(B375,'[1]pregunta_2-3'!$M:$AE,18,0)</f>
        <v>135538308</v>
      </c>
      <c r="W375" s="57" t="s">
        <v>1355</v>
      </c>
    </row>
    <row r="376" spans="1:23" ht="45" x14ac:dyDescent="0.25">
      <c r="A376" s="52">
        <v>2022</v>
      </c>
      <c r="B376" s="53">
        <v>474</v>
      </c>
      <c r="C376" s="52" t="s">
        <v>2232</v>
      </c>
      <c r="D376" s="68" t="s">
        <v>889</v>
      </c>
      <c r="E376" s="68" t="s">
        <v>1372</v>
      </c>
      <c r="F376" s="69" t="s">
        <v>916</v>
      </c>
      <c r="G376" s="70" t="s">
        <v>919</v>
      </c>
      <c r="H376" s="71">
        <v>44915</v>
      </c>
      <c r="I376" s="71">
        <v>44945</v>
      </c>
      <c r="J376" s="71">
        <v>45064</v>
      </c>
      <c r="K376" s="52" t="s">
        <v>545</v>
      </c>
      <c r="L376" s="69">
        <v>54500000</v>
      </c>
      <c r="M376" s="54">
        <v>0</v>
      </c>
      <c r="N376" s="55">
        <v>0</v>
      </c>
      <c r="O376" s="55">
        <v>0</v>
      </c>
      <c r="P376" s="55">
        <v>0</v>
      </c>
      <c r="Q376" s="55">
        <v>0</v>
      </c>
      <c r="R376" s="71">
        <v>45064</v>
      </c>
      <c r="S376" s="69">
        <v>54500000</v>
      </c>
      <c r="T376" s="56">
        <f>VLOOKUP(B376,'[1]pregunta_2-3'!$M:$AE,19,0)</f>
        <v>0</v>
      </c>
      <c r="U376" s="64">
        <f>VLOOKUP(B376,'[1]pregunta_2-3'!$M:$AE,17,0)</f>
        <v>0</v>
      </c>
      <c r="V376" s="64">
        <f>VLOOKUP(B376,'[1]pregunta_2-3'!$M:$AE,18,0)</f>
        <v>54500000</v>
      </c>
      <c r="W376" s="57" t="s">
        <v>1356</v>
      </c>
    </row>
    <row r="377" spans="1:23" ht="45" x14ac:dyDescent="0.25">
      <c r="A377" s="52">
        <v>2022</v>
      </c>
      <c r="B377" s="53">
        <v>475</v>
      </c>
      <c r="C377" s="52" t="s">
        <v>2233</v>
      </c>
      <c r="D377" s="68" t="s">
        <v>1340</v>
      </c>
      <c r="E377" s="68" t="s">
        <v>1372</v>
      </c>
      <c r="F377" s="69" t="s">
        <v>916</v>
      </c>
      <c r="G377" s="70" t="s">
        <v>1389</v>
      </c>
      <c r="H377" s="71">
        <v>44915</v>
      </c>
      <c r="I377" s="71">
        <v>44945</v>
      </c>
      <c r="J377" s="71">
        <v>45064</v>
      </c>
      <c r="K377" s="52" t="s">
        <v>545</v>
      </c>
      <c r="L377" s="69">
        <v>48000000</v>
      </c>
      <c r="M377" s="54">
        <v>0</v>
      </c>
      <c r="N377" s="55">
        <v>0</v>
      </c>
      <c r="O377" s="55">
        <v>0</v>
      </c>
      <c r="P377" s="55">
        <v>0</v>
      </c>
      <c r="Q377" s="55">
        <v>0</v>
      </c>
      <c r="R377" s="71">
        <v>45064</v>
      </c>
      <c r="S377" s="69">
        <v>48000000</v>
      </c>
      <c r="T377" s="56">
        <f>VLOOKUP(B377,'[1]pregunta_2-3'!$M:$AE,19,0)</f>
        <v>0</v>
      </c>
      <c r="U377" s="64">
        <f>VLOOKUP(B377,'[1]pregunta_2-3'!$M:$AE,17,0)</f>
        <v>0</v>
      </c>
      <c r="V377" s="64">
        <f>VLOOKUP(B377,'[1]pregunta_2-3'!$M:$AE,18,0)</f>
        <v>48000000</v>
      </c>
      <c r="W377" s="57" t="s">
        <v>1357</v>
      </c>
    </row>
    <row r="378" spans="1:23" ht="60" x14ac:dyDescent="0.25">
      <c r="A378" s="52">
        <v>2022</v>
      </c>
      <c r="B378" s="53">
        <v>476</v>
      </c>
      <c r="C378" s="52" t="s">
        <v>2234</v>
      </c>
      <c r="D378" s="68" t="s">
        <v>1341</v>
      </c>
      <c r="E378" s="68" t="s">
        <v>1373</v>
      </c>
      <c r="F378" s="69" t="s">
        <v>916</v>
      </c>
      <c r="G378" s="70" t="s">
        <v>1390</v>
      </c>
      <c r="H378" s="71">
        <v>44916</v>
      </c>
      <c r="I378" s="71"/>
      <c r="J378" s="81">
        <v>45058</v>
      </c>
      <c r="K378" s="52" t="s">
        <v>542</v>
      </c>
      <c r="L378" s="69">
        <v>63895190</v>
      </c>
      <c r="M378" s="54">
        <v>0</v>
      </c>
      <c r="N378" s="55">
        <v>0</v>
      </c>
      <c r="O378" s="55">
        <v>0</v>
      </c>
      <c r="P378" s="55">
        <v>0</v>
      </c>
      <c r="Q378" s="55">
        <v>0</v>
      </c>
      <c r="R378" s="71">
        <v>45058</v>
      </c>
      <c r="S378" s="69">
        <v>63895190</v>
      </c>
      <c r="T378" s="56">
        <f>VLOOKUP(B378,'[1]pregunta_2-3'!$M:$AE,19,0)</f>
        <v>0</v>
      </c>
      <c r="U378" s="64">
        <f>VLOOKUP(B378,'[1]pregunta_2-3'!$M:$AE,17,0)</f>
        <v>0</v>
      </c>
      <c r="V378" s="64">
        <f>VLOOKUP(B378,'[1]pregunta_2-3'!$M:$AE,18,0)</f>
        <v>63895190</v>
      </c>
      <c r="W378" s="57" t="s">
        <v>1358</v>
      </c>
    </row>
    <row r="379" spans="1:23" ht="60" x14ac:dyDescent="0.25">
      <c r="A379" s="52">
        <v>2022</v>
      </c>
      <c r="B379" s="53">
        <v>477</v>
      </c>
      <c r="C379" s="52" t="s">
        <v>2235</v>
      </c>
      <c r="D379" s="68" t="s">
        <v>1342</v>
      </c>
      <c r="E379" s="68" t="s">
        <v>1374</v>
      </c>
      <c r="F379" s="69" t="s">
        <v>916</v>
      </c>
      <c r="G379" s="70" t="s">
        <v>1391</v>
      </c>
      <c r="H379" s="71">
        <v>44915</v>
      </c>
      <c r="I379" s="71">
        <v>44942</v>
      </c>
      <c r="J379" s="71">
        <v>45061</v>
      </c>
      <c r="K379" s="52" t="s">
        <v>545</v>
      </c>
      <c r="L379" s="69">
        <v>30985495</v>
      </c>
      <c r="M379" s="54">
        <v>0</v>
      </c>
      <c r="N379" s="55">
        <v>0</v>
      </c>
      <c r="O379" s="55">
        <v>0</v>
      </c>
      <c r="P379" s="55">
        <v>0</v>
      </c>
      <c r="Q379" s="55">
        <v>0</v>
      </c>
      <c r="R379" s="71">
        <v>45061</v>
      </c>
      <c r="S379" s="69">
        <v>30985495</v>
      </c>
      <c r="T379" s="56">
        <f>VLOOKUP(B379,'[1]pregunta_2-3'!$M:$AE,19,0)</f>
        <v>0</v>
      </c>
      <c r="U379" s="64">
        <f>VLOOKUP(B379,'[1]pregunta_2-3'!$M:$AE,17,0)</f>
        <v>0</v>
      </c>
      <c r="V379" s="64">
        <f>VLOOKUP(B379,'[1]pregunta_2-3'!$M:$AE,18,0)</f>
        <v>30985495</v>
      </c>
      <c r="W379" s="57" t="s">
        <v>1359</v>
      </c>
    </row>
    <row r="380" spans="1:23" ht="45" x14ac:dyDescent="0.25">
      <c r="A380" s="52">
        <v>2022</v>
      </c>
      <c r="B380" s="53">
        <v>478</v>
      </c>
      <c r="C380" s="52" t="s">
        <v>2236</v>
      </c>
      <c r="D380" s="68" t="s">
        <v>1343</v>
      </c>
      <c r="E380" s="68" t="s">
        <v>1375</v>
      </c>
      <c r="F380" s="69" t="s">
        <v>916</v>
      </c>
      <c r="G380" s="70" t="s">
        <v>1392</v>
      </c>
      <c r="H380" s="71">
        <v>44918</v>
      </c>
      <c r="I380" s="71">
        <v>44928</v>
      </c>
      <c r="J380" s="71">
        <v>45292</v>
      </c>
      <c r="K380" s="52" t="s">
        <v>921</v>
      </c>
      <c r="L380" s="69">
        <v>29609613</v>
      </c>
      <c r="M380" s="54">
        <v>0</v>
      </c>
      <c r="N380" s="55">
        <v>0</v>
      </c>
      <c r="O380" s="55">
        <v>0</v>
      </c>
      <c r="P380" s="55">
        <v>0</v>
      </c>
      <c r="Q380" s="55">
        <v>0</v>
      </c>
      <c r="R380" s="71">
        <v>45292</v>
      </c>
      <c r="S380" s="69">
        <v>29609613</v>
      </c>
      <c r="T380" s="56">
        <f>VLOOKUP(B380,'[1]pregunta_2-3'!$M:$AE,19,0)</f>
        <v>0</v>
      </c>
      <c r="U380" s="64">
        <f>VLOOKUP(B380,'[1]pregunta_2-3'!$M:$AE,17,0)</f>
        <v>0</v>
      </c>
      <c r="V380" s="64">
        <f>VLOOKUP(B380,'[1]pregunta_2-3'!$M:$AE,18,0)</f>
        <v>29609613</v>
      </c>
      <c r="W380" s="57" t="s">
        <v>1360</v>
      </c>
    </row>
    <row r="381" spans="1:23" ht="75" x14ac:dyDescent="0.25">
      <c r="A381" s="52">
        <v>2022</v>
      </c>
      <c r="B381" s="53">
        <v>479</v>
      </c>
      <c r="C381" s="58" t="s">
        <v>2237</v>
      </c>
      <c r="D381" s="68" t="s">
        <v>1449</v>
      </c>
      <c r="E381" s="68" t="s">
        <v>1592</v>
      </c>
      <c r="F381" s="69" t="s">
        <v>916</v>
      </c>
      <c r="G381" s="70" t="s">
        <v>2067</v>
      </c>
      <c r="H381" s="71">
        <v>44917</v>
      </c>
      <c r="I381" s="71">
        <v>0</v>
      </c>
      <c r="J381" s="71"/>
      <c r="K381" s="52" t="s">
        <v>2064</v>
      </c>
      <c r="L381" s="69">
        <v>13994400</v>
      </c>
      <c r="M381" s="54">
        <v>0</v>
      </c>
      <c r="N381" s="55"/>
      <c r="O381" s="55">
        <v>0</v>
      </c>
      <c r="P381" s="55"/>
      <c r="Q381" s="55">
        <v>0</v>
      </c>
      <c r="R381" s="71"/>
      <c r="S381" s="59">
        <v>13994400</v>
      </c>
      <c r="T381" s="56">
        <f>VLOOKUP(B381,'[1]pregunta_2-3'!$M:$AE,19,0)</f>
        <v>0</v>
      </c>
      <c r="U381" s="64">
        <f>VLOOKUP(B381,'[1]pregunta_2-3'!$M:$AE,17,0)</f>
        <v>0</v>
      </c>
      <c r="V381" s="64">
        <f>VLOOKUP(B381,'[1]pregunta_2-3'!$M:$AE,18,0)</f>
        <v>13994400</v>
      </c>
      <c r="W381" s="57" t="s">
        <v>2068</v>
      </c>
    </row>
    <row r="382" spans="1:23" ht="60" x14ac:dyDescent="0.25">
      <c r="A382" s="52">
        <v>2022</v>
      </c>
      <c r="B382" s="53">
        <v>480</v>
      </c>
      <c r="C382" s="52" t="s">
        <v>2238</v>
      </c>
      <c r="D382" s="68" t="s">
        <v>1344</v>
      </c>
      <c r="E382" s="68" t="s">
        <v>1376</v>
      </c>
      <c r="F382" s="69" t="s">
        <v>916</v>
      </c>
      <c r="G382" s="70" t="s">
        <v>1393</v>
      </c>
      <c r="H382" s="71">
        <v>44918</v>
      </c>
      <c r="I382" s="71">
        <v>44942</v>
      </c>
      <c r="J382" s="71">
        <v>45076</v>
      </c>
      <c r="K382" s="52" t="s">
        <v>845</v>
      </c>
      <c r="L382" s="69">
        <v>189091940</v>
      </c>
      <c r="M382" s="54">
        <v>0</v>
      </c>
      <c r="N382" s="55">
        <v>0</v>
      </c>
      <c r="O382" s="55">
        <v>0</v>
      </c>
      <c r="P382" s="55">
        <v>0</v>
      </c>
      <c r="Q382" s="55">
        <v>0</v>
      </c>
      <c r="R382" s="71">
        <v>45076</v>
      </c>
      <c r="S382" s="69">
        <v>189091940</v>
      </c>
      <c r="T382" s="56">
        <f>VLOOKUP(B382,'[1]pregunta_2-3'!$M:$AE,19,0)</f>
        <v>0</v>
      </c>
      <c r="U382" s="64">
        <v>0</v>
      </c>
      <c r="V382" s="82">
        <v>189091940</v>
      </c>
      <c r="W382" s="57" t="s">
        <v>1361</v>
      </c>
    </row>
    <row r="383" spans="1:23" ht="60" x14ac:dyDescent="0.25">
      <c r="A383" s="52">
        <v>2022</v>
      </c>
      <c r="B383" s="53">
        <v>481</v>
      </c>
      <c r="C383" s="52" t="s">
        <v>2239</v>
      </c>
      <c r="D383" s="68" t="s">
        <v>1345</v>
      </c>
      <c r="E383" s="68" t="s">
        <v>1377</v>
      </c>
      <c r="F383" s="69" t="s">
        <v>916</v>
      </c>
      <c r="G383" s="70" t="s">
        <v>1394</v>
      </c>
      <c r="H383" s="71">
        <v>44918</v>
      </c>
      <c r="I383" s="71">
        <v>44918</v>
      </c>
      <c r="J383" s="71">
        <v>44951</v>
      </c>
      <c r="K383" s="52" t="s">
        <v>1399</v>
      </c>
      <c r="L383" s="69">
        <v>15656264.449999999</v>
      </c>
      <c r="M383" s="54">
        <v>0</v>
      </c>
      <c r="N383" s="55">
        <v>0</v>
      </c>
      <c r="O383" s="55">
        <v>0</v>
      </c>
      <c r="P383" s="55">
        <v>0</v>
      </c>
      <c r="Q383" s="55">
        <v>0</v>
      </c>
      <c r="R383" s="71">
        <v>44951</v>
      </c>
      <c r="S383" s="59">
        <v>15656264</v>
      </c>
      <c r="T383" s="56">
        <f>VLOOKUP(B383,'[1]pregunta_2-3'!$M:$AE,19,0)</f>
        <v>1</v>
      </c>
      <c r="U383" s="64">
        <f>VLOOKUP(B383,'[1]pregunta_2-3'!$M:$AE,17,0)</f>
        <v>15656264</v>
      </c>
      <c r="V383" s="64">
        <f>VLOOKUP(B383,'[1]pregunta_2-3'!$M:$AE,18,0)</f>
        <v>0</v>
      </c>
      <c r="W383" s="57" t="s">
        <v>1362</v>
      </c>
    </row>
    <row r="384" spans="1:23" ht="60" x14ac:dyDescent="0.25">
      <c r="A384" s="52">
        <v>2022</v>
      </c>
      <c r="B384" s="53">
        <v>482</v>
      </c>
      <c r="C384" s="52" t="s">
        <v>2240</v>
      </c>
      <c r="D384" s="68" t="s">
        <v>1345</v>
      </c>
      <c r="E384" s="68" t="s">
        <v>1377</v>
      </c>
      <c r="F384" s="69" t="s">
        <v>916</v>
      </c>
      <c r="G384" s="70" t="s">
        <v>1394</v>
      </c>
      <c r="H384" s="71">
        <v>44918</v>
      </c>
      <c r="I384" s="71">
        <v>44918</v>
      </c>
      <c r="J384" s="71">
        <v>44951</v>
      </c>
      <c r="K384" s="52" t="s">
        <v>1399</v>
      </c>
      <c r="L384" s="69">
        <v>4613893.8499999996</v>
      </c>
      <c r="M384" s="54">
        <v>0</v>
      </c>
      <c r="N384" s="55">
        <v>0</v>
      </c>
      <c r="O384" s="55">
        <v>0</v>
      </c>
      <c r="P384" s="55">
        <v>0</v>
      </c>
      <c r="Q384" s="55">
        <v>0</v>
      </c>
      <c r="R384" s="71">
        <v>44951</v>
      </c>
      <c r="S384" s="59">
        <v>4613894</v>
      </c>
      <c r="T384" s="56">
        <f>VLOOKUP(B384,'[1]pregunta_2-3'!$M:$AE,19,0)</f>
        <v>1</v>
      </c>
      <c r="U384" s="64">
        <f>VLOOKUP(B384,'[1]pregunta_2-3'!$M:$AE,17,0)</f>
        <v>4613894</v>
      </c>
      <c r="V384" s="64">
        <f>VLOOKUP(B384,'[1]pregunta_2-3'!$M:$AE,18,0)</f>
        <v>0</v>
      </c>
      <c r="W384" s="57" t="s">
        <v>1363</v>
      </c>
    </row>
    <row r="385" spans="1:23" ht="60" x14ac:dyDescent="0.25">
      <c r="A385" s="52">
        <v>2022</v>
      </c>
      <c r="B385" s="53">
        <v>483</v>
      </c>
      <c r="C385" s="52" t="s">
        <v>2241</v>
      </c>
      <c r="D385" s="68" t="s">
        <v>1345</v>
      </c>
      <c r="E385" s="68" t="s">
        <v>1377</v>
      </c>
      <c r="F385" s="69" t="s">
        <v>916</v>
      </c>
      <c r="G385" s="70" t="s">
        <v>1394</v>
      </c>
      <c r="H385" s="71">
        <v>44918</v>
      </c>
      <c r="I385" s="71">
        <v>44918</v>
      </c>
      <c r="J385" s="71">
        <v>44951</v>
      </c>
      <c r="K385" s="52" t="s">
        <v>1399</v>
      </c>
      <c r="L385" s="69">
        <v>973304.42</v>
      </c>
      <c r="M385" s="54">
        <v>0</v>
      </c>
      <c r="N385" s="55">
        <v>0</v>
      </c>
      <c r="O385" s="55">
        <v>0</v>
      </c>
      <c r="P385" s="55">
        <v>0</v>
      </c>
      <c r="Q385" s="55">
        <v>0</v>
      </c>
      <c r="R385" s="71">
        <v>44951</v>
      </c>
      <c r="S385" s="59">
        <v>973304</v>
      </c>
      <c r="T385" s="56">
        <f>VLOOKUP(B385,'[1]pregunta_2-3'!$M:$AE,19,0)</f>
        <v>1</v>
      </c>
      <c r="U385" s="64">
        <f>VLOOKUP(B385,'[1]pregunta_2-3'!$M:$AE,17,0)</f>
        <v>973304</v>
      </c>
      <c r="V385" s="64">
        <f>VLOOKUP(B385,'[1]pregunta_2-3'!$M:$AE,18,0)</f>
        <v>0</v>
      </c>
      <c r="W385" s="57" t="s">
        <v>2242</v>
      </c>
    </row>
    <row r="386" spans="1:23" ht="60" x14ac:dyDescent="0.25">
      <c r="A386" s="52">
        <v>2022</v>
      </c>
      <c r="B386" s="53">
        <v>484</v>
      </c>
      <c r="C386" s="52" t="s">
        <v>2243</v>
      </c>
      <c r="D386" s="68" t="s">
        <v>1346</v>
      </c>
      <c r="E386" s="68" t="s">
        <v>1377</v>
      </c>
      <c r="F386" s="69" t="s">
        <v>916</v>
      </c>
      <c r="G386" s="70" t="s">
        <v>1395</v>
      </c>
      <c r="H386" s="71">
        <v>44918</v>
      </c>
      <c r="I386" s="71">
        <v>44929</v>
      </c>
      <c r="J386" s="71">
        <v>44959</v>
      </c>
      <c r="K386" s="52" t="s">
        <v>1399</v>
      </c>
      <c r="L386" s="69">
        <v>37409481.18</v>
      </c>
      <c r="M386" s="54" t="s">
        <v>2016</v>
      </c>
      <c r="N386" s="55">
        <v>0</v>
      </c>
      <c r="O386" s="55">
        <v>0</v>
      </c>
      <c r="P386" s="55">
        <v>0</v>
      </c>
      <c r="Q386" s="55">
        <v>26</v>
      </c>
      <c r="R386" s="71">
        <v>44985</v>
      </c>
      <c r="S386" s="59">
        <v>37409481</v>
      </c>
      <c r="T386" s="56">
        <f>VLOOKUP(B386,'[1]pregunta_2-3'!$M:$AE,19,0)</f>
        <v>0</v>
      </c>
      <c r="U386" s="64">
        <f>VLOOKUP(B386,'[1]pregunta_2-3'!$M:$AE,17,0)</f>
        <v>0</v>
      </c>
      <c r="V386" s="64">
        <f>VLOOKUP(B386,'[1]pregunta_2-3'!$M:$AE,18,0)</f>
        <v>37409481</v>
      </c>
      <c r="W386" s="57" t="s">
        <v>1364</v>
      </c>
    </row>
    <row r="387" spans="1:23" ht="90" x14ac:dyDescent="0.25">
      <c r="A387" s="52">
        <v>2022</v>
      </c>
      <c r="B387" s="53">
        <v>485</v>
      </c>
      <c r="C387" s="71" t="s">
        <v>2244</v>
      </c>
      <c r="D387" s="68" t="s">
        <v>1347</v>
      </c>
      <c r="E387" s="68" t="s">
        <v>1378</v>
      </c>
      <c r="F387" s="69" t="s">
        <v>916</v>
      </c>
      <c r="G387" s="52" t="s">
        <v>1332</v>
      </c>
      <c r="H387" s="71">
        <v>44924</v>
      </c>
      <c r="I387" s="71">
        <v>44924</v>
      </c>
      <c r="J387" s="71">
        <v>45412</v>
      </c>
      <c r="K387" s="52" t="s">
        <v>1400</v>
      </c>
      <c r="L387" s="69">
        <v>0</v>
      </c>
      <c r="M387" s="54">
        <v>0</v>
      </c>
      <c r="N387" s="55">
        <v>0</v>
      </c>
      <c r="O387" s="55">
        <v>0</v>
      </c>
      <c r="P387" s="55">
        <v>0</v>
      </c>
      <c r="Q387" s="55">
        <v>0</v>
      </c>
      <c r="R387" s="71">
        <v>45412</v>
      </c>
      <c r="S387" s="59">
        <v>0</v>
      </c>
      <c r="T387" s="56">
        <f>VLOOKUP(B387,'[1]pregunta_2-3'!$M:$AE,19,0)</f>
        <v>0</v>
      </c>
      <c r="U387" s="64">
        <v>0</v>
      </c>
      <c r="V387" s="64">
        <v>0</v>
      </c>
      <c r="W387" s="57" t="s">
        <v>1365</v>
      </c>
    </row>
  </sheetData>
  <conditionalFormatting sqref="B2:C2 A1">
    <cfRule type="duplicateValues" dxfId="100" priority="588"/>
  </conditionalFormatting>
  <conditionalFormatting sqref="B3:C241">
    <cfRule type="duplicateValues" dxfId="99" priority="589"/>
  </conditionalFormatting>
  <conditionalFormatting sqref="A2">
    <cfRule type="duplicateValues" dxfId="98" priority="592"/>
  </conditionalFormatting>
  <conditionalFormatting sqref="B303">
    <cfRule type="duplicateValues" dxfId="97" priority="98"/>
  </conditionalFormatting>
  <conditionalFormatting sqref="B313">
    <cfRule type="duplicateValues" dxfId="96" priority="97"/>
  </conditionalFormatting>
  <conditionalFormatting sqref="B314">
    <cfRule type="duplicateValues" dxfId="95" priority="96"/>
  </conditionalFormatting>
  <conditionalFormatting sqref="B319">
    <cfRule type="duplicateValues" dxfId="94" priority="95"/>
  </conditionalFormatting>
  <conditionalFormatting sqref="B322">
    <cfRule type="duplicateValues" dxfId="93" priority="94"/>
  </conditionalFormatting>
  <conditionalFormatting sqref="B325:B326">
    <cfRule type="duplicateValues" dxfId="92" priority="93"/>
  </conditionalFormatting>
  <conditionalFormatting sqref="B334">
    <cfRule type="duplicateValues" dxfId="91" priority="92"/>
  </conditionalFormatting>
  <conditionalFormatting sqref="B336">
    <cfRule type="duplicateValues" dxfId="90" priority="91"/>
  </conditionalFormatting>
  <conditionalFormatting sqref="B352">
    <cfRule type="duplicateValues" dxfId="89" priority="90"/>
  </conditionalFormatting>
  <conditionalFormatting sqref="B370">
    <cfRule type="duplicateValues" dxfId="88" priority="89"/>
  </conditionalFormatting>
  <conditionalFormatting sqref="C303">
    <cfRule type="duplicateValues" dxfId="87" priority="83"/>
  </conditionalFormatting>
  <conditionalFormatting sqref="C303">
    <cfRule type="duplicateValues" dxfId="86" priority="84"/>
  </conditionalFormatting>
  <conditionalFormatting sqref="C303">
    <cfRule type="duplicateValues" dxfId="85" priority="85"/>
  </conditionalFormatting>
  <conditionalFormatting sqref="C303">
    <cfRule type="duplicateValues" dxfId="84" priority="86"/>
  </conditionalFormatting>
  <conditionalFormatting sqref="C303">
    <cfRule type="duplicateValues" dxfId="83" priority="87"/>
  </conditionalFormatting>
  <conditionalFormatting sqref="C303">
    <cfRule type="duplicateValues" dxfId="82" priority="88"/>
  </conditionalFormatting>
  <conditionalFormatting sqref="C313">
    <cfRule type="duplicateValues" dxfId="81" priority="77"/>
  </conditionalFormatting>
  <conditionalFormatting sqref="C313">
    <cfRule type="duplicateValues" dxfId="80" priority="78"/>
  </conditionalFormatting>
  <conditionalFormatting sqref="C313">
    <cfRule type="duplicateValues" dxfId="79" priority="79"/>
  </conditionalFormatting>
  <conditionalFormatting sqref="C313">
    <cfRule type="duplicateValues" dxfId="78" priority="80"/>
  </conditionalFormatting>
  <conditionalFormatting sqref="C313">
    <cfRule type="duplicateValues" dxfId="77" priority="81"/>
  </conditionalFormatting>
  <conditionalFormatting sqref="C313">
    <cfRule type="duplicateValues" dxfId="76" priority="82"/>
  </conditionalFormatting>
  <conditionalFormatting sqref="C314">
    <cfRule type="duplicateValues" dxfId="75" priority="71"/>
  </conditionalFormatting>
  <conditionalFormatting sqref="C314">
    <cfRule type="duplicateValues" dxfId="74" priority="72"/>
  </conditionalFormatting>
  <conditionalFormatting sqref="C314">
    <cfRule type="duplicateValues" dxfId="73" priority="73"/>
  </conditionalFormatting>
  <conditionalFormatting sqref="C314">
    <cfRule type="duplicateValues" dxfId="72" priority="74"/>
  </conditionalFormatting>
  <conditionalFormatting sqref="C314">
    <cfRule type="duplicateValues" dxfId="71" priority="75"/>
  </conditionalFormatting>
  <conditionalFormatting sqref="C314">
    <cfRule type="duplicateValues" dxfId="70" priority="76"/>
  </conditionalFormatting>
  <conditionalFormatting sqref="C319">
    <cfRule type="duplicateValues" dxfId="69" priority="65"/>
  </conditionalFormatting>
  <conditionalFormatting sqref="C319">
    <cfRule type="duplicateValues" dxfId="68" priority="66"/>
  </conditionalFormatting>
  <conditionalFormatting sqref="C319">
    <cfRule type="duplicateValues" dxfId="67" priority="67"/>
  </conditionalFormatting>
  <conditionalFormatting sqref="C319">
    <cfRule type="duplicateValues" dxfId="66" priority="68"/>
  </conditionalFormatting>
  <conditionalFormatting sqref="C319">
    <cfRule type="duplicateValues" dxfId="65" priority="69"/>
  </conditionalFormatting>
  <conditionalFormatting sqref="C319">
    <cfRule type="duplicateValues" dxfId="64" priority="70"/>
  </conditionalFormatting>
  <conditionalFormatting sqref="C322">
    <cfRule type="duplicateValues" dxfId="63" priority="59"/>
  </conditionalFormatting>
  <conditionalFormatting sqref="C322">
    <cfRule type="duplicateValues" dxfId="62" priority="60"/>
  </conditionalFormatting>
  <conditionalFormatting sqref="C322">
    <cfRule type="duplicateValues" dxfId="61" priority="61"/>
  </conditionalFormatting>
  <conditionalFormatting sqref="C322">
    <cfRule type="duplicateValues" dxfId="60" priority="62"/>
  </conditionalFormatting>
  <conditionalFormatting sqref="C322">
    <cfRule type="duplicateValues" dxfId="59" priority="63"/>
  </conditionalFormatting>
  <conditionalFormatting sqref="C322">
    <cfRule type="duplicateValues" dxfId="58" priority="64"/>
  </conditionalFormatting>
  <conditionalFormatting sqref="C325">
    <cfRule type="duplicateValues" dxfId="57" priority="53"/>
  </conditionalFormatting>
  <conditionalFormatting sqref="C325">
    <cfRule type="duplicateValues" dxfId="56" priority="54"/>
  </conditionalFormatting>
  <conditionalFormatting sqref="C325">
    <cfRule type="duplicateValues" dxfId="55" priority="55"/>
  </conditionalFormatting>
  <conditionalFormatting sqref="C325">
    <cfRule type="duplicateValues" dxfId="54" priority="56"/>
  </conditionalFormatting>
  <conditionalFormatting sqref="C325">
    <cfRule type="duplicateValues" dxfId="53" priority="57"/>
  </conditionalFormatting>
  <conditionalFormatting sqref="C325">
    <cfRule type="duplicateValues" dxfId="52" priority="58"/>
  </conditionalFormatting>
  <conditionalFormatting sqref="C326">
    <cfRule type="duplicateValues" dxfId="51" priority="47"/>
  </conditionalFormatting>
  <conditionalFormatting sqref="C326">
    <cfRule type="duplicateValues" dxfId="50" priority="48"/>
  </conditionalFormatting>
  <conditionalFormatting sqref="C326">
    <cfRule type="duplicateValues" dxfId="49" priority="49"/>
  </conditionalFormatting>
  <conditionalFormatting sqref="C326">
    <cfRule type="duplicateValues" dxfId="48" priority="50"/>
  </conditionalFormatting>
  <conditionalFormatting sqref="C326">
    <cfRule type="duplicateValues" dxfId="47" priority="51"/>
  </conditionalFormatting>
  <conditionalFormatting sqref="C326">
    <cfRule type="duplicateValues" dxfId="46" priority="52"/>
  </conditionalFormatting>
  <conditionalFormatting sqref="C334">
    <cfRule type="duplicateValues" dxfId="45" priority="41"/>
  </conditionalFormatting>
  <conditionalFormatting sqref="C334">
    <cfRule type="duplicateValues" dxfId="44" priority="42"/>
  </conditionalFormatting>
  <conditionalFormatting sqref="C334">
    <cfRule type="duplicateValues" dxfId="43" priority="43"/>
  </conditionalFormatting>
  <conditionalFormatting sqref="C334">
    <cfRule type="duplicateValues" dxfId="42" priority="44"/>
  </conditionalFormatting>
  <conditionalFormatting sqref="C334">
    <cfRule type="duplicateValues" dxfId="41" priority="45"/>
  </conditionalFormatting>
  <conditionalFormatting sqref="C334">
    <cfRule type="duplicateValues" dxfId="40" priority="46"/>
  </conditionalFormatting>
  <conditionalFormatting sqref="C336">
    <cfRule type="duplicateValues" dxfId="39" priority="35"/>
  </conditionalFormatting>
  <conditionalFormatting sqref="C336">
    <cfRule type="duplicateValues" dxfId="38" priority="36"/>
  </conditionalFormatting>
  <conditionalFormatting sqref="C336">
    <cfRule type="duplicateValues" dxfId="37" priority="37"/>
  </conditionalFormatting>
  <conditionalFormatting sqref="C336">
    <cfRule type="duplicateValues" dxfId="36" priority="38"/>
  </conditionalFormatting>
  <conditionalFormatting sqref="C336">
    <cfRule type="duplicateValues" dxfId="35" priority="39"/>
  </conditionalFormatting>
  <conditionalFormatting sqref="C336">
    <cfRule type="duplicateValues" dxfId="34" priority="40"/>
  </conditionalFormatting>
  <conditionalFormatting sqref="C340">
    <cfRule type="duplicateValues" dxfId="33" priority="29"/>
  </conditionalFormatting>
  <conditionalFormatting sqref="C340">
    <cfRule type="duplicateValues" dxfId="32" priority="30"/>
  </conditionalFormatting>
  <conditionalFormatting sqref="C340">
    <cfRule type="duplicateValues" dxfId="31" priority="31"/>
  </conditionalFormatting>
  <conditionalFormatting sqref="C340">
    <cfRule type="duplicateValues" dxfId="30" priority="32"/>
  </conditionalFormatting>
  <conditionalFormatting sqref="C340">
    <cfRule type="duplicateValues" dxfId="29" priority="33"/>
  </conditionalFormatting>
  <conditionalFormatting sqref="C340">
    <cfRule type="duplicateValues" dxfId="28" priority="34"/>
  </conditionalFormatting>
  <conditionalFormatting sqref="C352">
    <cfRule type="duplicateValues" dxfId="27" priority="23"/>
  </conditionalFormatting>
  <conditionalFormatting sqref="C352">
    <cfRule type="duplicateValues" dxfId="26" priority="24"/>
  </conditionalFormatting>
  <conditionalFormatting sqref="C352">
    <cfRule type="duplicateValues" dxfId="25" priority="25"/>
  </conditionalFormatting>
  <conditionalFormatting sqref="C352">
    <cfRule type="duplicateValues" dxfId="24" priority="26"/>
  </conditionalFormatting>
  <conditionalFormatting sqref="C352">
    <cfRule type="duplicateValues" dxfId="23" priority="27"/>
  </conditionalFormatting>
  <conditionalFormatting sqref="C352">
    <cfRule type="duplicateValues" dxfId="22" priority="28"/>
  </conditionalFormatting>
  <conditionalFormatting sqref="C361">
    <cfRule type="duplicateValues" dxfId="21" priority="17"/>
  </conditionalFormatting>
  <conditionalFormatting sqref="C361">
    <cfRule type="duplicateValues" dxfId="20" priority="18"/>
  </conditionalFormatting>
  <conditionalFormatting sqref="C361">
    <cfRule type="duplicateValues" dxfId="19" priority="19"/>
  </conditionalFormatting>
  <conditionalFormatting sqref="C361">
    <cfRule type="duplicateValues" dxfId="18" priority="20"/>
  </conditionalFormatting>
  <conditionalFormatting sqref="C361">
    <cfRule type="duplicateValues" dxfId="17" priority="21"/>
  </conditionalFormatting>
  <conditionalFormatting sqref="C361">
    <cfRule type="duplicateValues" dxfId="16" priority="22"/>
  </conditionalFormatting>
  <conditionalFormatting sqref="C370">
    <cfRule type="duplicateValues" dxfId="15" priority="11"/>
  </conditionalFormatting>
  <conditionalFormatting sqref="C370">
    <cfRule type="duplicateValues" dxfId="14" priority="12"/>
  </conditionalFormatting>
  <conditionalFormatting sqref="C370">
    <cfRule type="duplicateValues" dxfId="13" priority="13"/>
  </conditionalFormatting>
  <conditionalFormatting sqref="C370">
    <cfRule type="duplicateValues" dxfId="12" priority="14"/>
  </conditionalFormatting>
  <conditionalFormatting sqref="C370">
    <cfRule type="duplicateValues" dxfId="11" priority="15"/>
  </conditionalFormatting>
  <conditionalFormatting sqref="C370">
    <cfRule type="duplicateValues" dxfId="10" priority="16"/>
  </conditionalFormatting>
  <conditionalFormatting sqref="C373">
    <cfRule type="duplicateValues" dxfId="9" priority="5"/>
  </conditionalFormatting>
  <conditionalFormatting sqref="C373">
    <cfRule type="duplicateValues" dxfId="8" priority="6"/>
  </conditionalFormatting>
  <conditionalFormatting sqref="C373">
    <cfRule type="duplicateValues" dxfId="7" priority="7"/>
  </conditionalFormatting>
  <conditionalFormatting sqref="C373">
    <cfRule type="duplicateValues" dxfId="6" priority="8"/>
  </conditionalFormatting>
  <conditionalFormatting sqref="C373">
    <cfRule type="duplicateValues" dxfId="5" priority="9"/>
  </conditionalFormatting>
  <conditionalFormatting sqref="C373">
    <cfRule type="duplicateValues" dxfId="4" priority="10"/>
  </conditionalFormatting>
  <conditionalFormatting sqref="C381">
    <cfRule type="duplicateValues" dxfId="3" priority="3"/>
  </conditionalFormatting>
  <conditionalFormatting sqref="C381">
    <cfRule type="duplicateValues" dxfId="2" priority="4"/>
  </conditionalFormatting>
  <hyperlinks>
    <hyperlink ref="W241" r:id="rId1" xr:uid="{54FCD02A-A567-7B4C-BF62-FE3E704C3BC4}"/>
    <hyperlink ref="G30" r:id="rId2" xr:uid="{C284490B-4342-1A41-AC65-C950E91054BB}"/>
    <hyperlink ref="W242" r:id="rId3" xr:uid="{AE201849-D6D4-41D0-A289-233B43A749B4}"/>
    <hyperlink ref="G283" r:id="rId4" xr:uid="{74C8B808-96C3-4BA1-A312-410188E54704}"/>
    <hyperlink ref="G284" r:id="rId5" xr:uid="{3D0876A3-BE5E-4880-BAE3-5FAD7E995649}"/>
    <hyperlink ref="G318" r:id="rId6" xr:uid="{7B08487A-99C2-4773-87FA-4A1FB6476894}"/>
    <hyperlink ref="G320" r:id="rId7" xr:uid="{D6A828CC-0F02-40FA-B1DE-8101A6702404}"/>
    <hyperlink ref="G321" r:id="rId8" xr:uid="{D0DB56A0-710D-4175-BAC2-4505A94F0C16}"/>
    <hyperlink ref="G323" r:id="rId9" xr:uid="{64574098-317E-4C8F-9C08-4361C2222237}"/>
    <hyperlink ref="G324" r:id="rId10" xr:uid="{48F1441C-F43E-4822-8AF3-78B52A088768}"/>
    <hyperlink ref="G327" r:id="rId11" xr:uid="{F90E0568-0131-4E91-89D5-83DE2C24C462}"/>
    <hyperlink ref="G328" r:id="rId12" xr:uid="{63074471-F61D-494F-8234-23A2760975A0}"/>
    <hyperlink ref="G329" r:id="rId13" xr:uid="{0480879F-F25F-4F54-8A87-0648BAA81DEA}"/>
    <hyperlink ref="G331" r:id="rId14" xr:uid="{DE404D10-FF9E-4CD6-82AC-BDDCFB736E23}"/>
    <hyperlink ref="G332" r:id="rId15" xr:uid="{F93BB6A2-2518-4ADA-8C1F-0DA45AC54870}"/>
    <hyperlink ref="G333" r:id="rId16" xr:uid="{B3602CE0-9067-4AEE-B53C-DFBDA979042D}"/>
    <hyperlink ref="G335" r:id="rId17" xr:uid="{B3328481-B9D3-49D0-BE83-EA73CFC66F15}"/>
    <hyperlink ref="G337" r:id="rId18" xr:uid="{1DD61D4B-CDB1-4694-807A-9034B6059E34}"/>
    <hyperlink ref="G339" r:id="rId19" xr:uid="{31E355A7-FC5C-4C55-BDDF-9EA23BC2C5AA}"/>
    <hyperlink ref="G346" r:id="rId20" xr:uid="{C9E63DD0-4365-47C7-9102-5DD1FDFCF511}"/>
    <hyperlink ref="G350" r:id="rId21" xr:uid="{69B5BB0B-4F48-4EC6-846A-E9E48F235988}"/>
    <hyperlink ref="G353" r:id="rId22" xr:uid="{543C5136-C01F-461B-B637-E16BC61E719F}"/>
    <hyperlink ref="G355" r:id="rId23" xr:uid="{F9A08BB7-F02D-426D-943B-C9A99CA5B9CD}"/>
    <hyperlink ref="G356" r:id="rId24" xr:uid="{2191D8B8-4A98-4B5B-A5B6-D4A10EC13732}"/>
    <hyperlink ref="G357" r:id="rId25" xr:uid="{359BBEA8-2752-447F-A613-BCF2863BEEA6}"/>
    <hyperlink ref="G358" r:id="rId26" xr:uid="{4F432197-1B1E-47C6-A526-AEA5FC1016E6}"/>
    <hyperlink ref="G360" r:id="rId27" xr:uid="{E20086C1-A318-4582-B7EF-D11F7CC8C560}"/>
    <hyperlink ref="G364" r:id="rId28" xr:uid="{8E2E369F-6547-46D9-8FEB-95895E3BCEDA}"/>
    <hyperlink ref="G365" r:id="rId29" xr:uid="{44BA28A4-93A0-4692-A31B-579E21812A95}"/>
    <hyperlink ref="G366" r:id="rId30" xr:uid="{F7A6D178-31E7-4D0E-AFE5-E6F3905E9FD7}"/>
    <hyperlink ref="G367" r:id="rId31" xr:uid="{475F1F2A-E886-479C-82FF-9B790170D490}"/>
    <hyperlink ref="G368" r:id="rId32" xr:uid="{4576CD7C-0C3A-4BCB-80D0-8ABB3480FA4C}"/>
    <hyperlink ref="G369" r:id="rId33" xr:uid="{B698E86A-891D-40E1-9100-C77D4A86EFD2}"/>
    <hyperlink ref="G371" r:id="rId34" xr:uid="{A9C2AAC5-15D4-4482-8AF5-27E007C8087C}"/>
    <hyperlink ref="G372" r:id="rId35" xr:uid="{24319E50-BA2E-4E3B-8E06-CDE3C51FD6C5}"/>
    <hyperlink ref="G374" r:id="rId36" xr:uid="{143199CF-E15E-43C7-AE41-690E06392D0F}"/>
    <hyperlink ref="G375" r:id="rId37" xr:uid="{2CB9AADC-0DAB-4383-9020-49A79D6A0C09}"/>
    <hyperlink ref="G376" r:id="rId38" xr:uid="{019BD71C-2565-4849-BC67-EBE2CFA2C619}"/>
    <hyperlink ref="G377" r:id="rId39" xr:uid="{E135B374-4C90-4915-96F7-6EBE05ADE472}"/>
    <hyperlink ref="G378" r:id="rId40" xr:uid="{E9AE3B0C-1268-4FBA-B62E-8B4A9F288EA6}"/>
    <hyperlink ref="G379" r:id="rId41" xr:uid="{EC3BC406-0BE1-4625-9318-6CD8007F7E1E}"/>
    <hyperlink ref="G380" r:id="rId42" xr:uid="{469998DC-D0BD-46E9-817B-5999B6C40004}"/>
    <hyperlink ref="G382" r:id="rId43" xr:uid="{62D61EC4-7802-4A37-95A1-F69128DD6A1D}"/>
    <hyperlink ref="G385" r:id="rId44" xr:uid="{9623D9DF-B700-4695-8ADA-CE4A9F633C73}"/>
    <hyperlink ref="G386" r:id="rId45" xr:uid="{8C2A257A-E7D9-4BE1-B6B1-74CEFA06D821}"/>
    <hyperlink ref="G317" r:id="rId46" xr:uid="{6F329750-743B-4339-81AF-1802B03F412D}"/>
    <hyperlink ref="G316" r:id="rId47" xr:uid="{D2757A14-6648-44F4-91A5-2DF3F00E3299}"/>
    <hyperlink ref="G315" r:id="rId48" display="diegomotors@gmail.com" xr:uid="{CFBF6702-54D4-4780-92F4-3204A94AA7B7}"/>
    <hyperlink ref="G311" r:id="rId49" xr:uid="{C54DF85C-397F-465E-B4FE-83E3AFC99F2A}"/>
    <hyperlink ref="G310" r:id="rId50" xr:uid="{35C9FCCA-C431-4782-A3DD-7CF8EC74A5D2}"/>
    <hyperlink ref="G309" r:id="rId51" xr:uid="{97D63FF3-2409-43BF-996B-79A690485F94}"/>
    <hyperlink ref="G308" r:id="rId52" xr:uid="{208CCE4F-2CD5-47F8-A65C-158042CDB373}"/>
    <hyperlink ref="G307" r:id="rId53" xr:uid="{6D826277-4C88-48E3-90EC-C5FBA9BA0661}"/>
    <hyperlink ref="G306" r:id="rId54" xr:uid="{D35D857B-054C-4605-87AD-1FAC67EA7BE2}"/>
    <hyperlink ref="G305" r:id="rId55" xr:uid="{B01A19C1-D8C8-414B-BD69-98EEE90AFEAE}"/>
    <hyperlink ref="G304" r:id="rId56" xr:uid="{C26636C9-56B6-48F6-BEFF-9E5D7078F416}"/>
    <hyperlink ref="G313" r:id="rId57" xr:uid="{40D404A3-E53D-4C17-9D66-E07CD6C3DA18}"/>
    <hyperlink ref="G326" r:id="rId58" xr:uid="{29B894C3-98B9-429B-ACC9-89DD934E0DFB}"/>
    <hyperlink ref="G330" r:id="rId59" xr:uid="{1EB3FF06-EFCF-48C3-A8F8-F82467BFBCCC}"/>
    <hyperlink ref="G336" r:id="rId60" xr:uid="{8B2142D7-A573-462F-9B26-6719BD12030D}"/>
    <hyperlink ref="G338" r:id="rId61" xr:uid="{EF7A7EB2-BB02-406B-AD23-2DA7472A590C}"/>
    <hyperlink ref="G341" r:id="rId62" xr:uid="{173D4990-01E9-468E-A0BF-097416712436}"/>
    <hyperlink ref="G342" r:id="rId63" xr:uid="{34CC7255-BDDD-4BEE-9864-F57F72D72A35}"/>
    <hyperlink ref="G343" r:id="rId64" xr:uid="{71FE5A67-E2E9-4B8A-A992-4421BD3BD70C}"/>
    <hyperlink ref="G363" r:id="rId65" xr:uid="{0F37001A-E44A-4604-BB82-E5978D05B6D1}"/>
    <hyperlink ref="W372" r:id="rId66" xr:uid="{05EB006F-20B6-441C-A589-EFA425A73A5E}"/>
    <hyperlink ref="W386" r:id="rId67" xr:uid="{BB6238C7-7353-46F3-A643-1408E2F85ED7}"/>
    <hyperlink ref="W309" r:id="rId68" xr:uid="{7E88C7AB-062B-4229-8079-921E753E9965}"/>
    <hyperlink ref="W319" r:id="rId69" xr:uid="{C306E16F-D2FB-4A86-8CBD-47E8203858FC}"/>
  </hyperlinks>
  <pageMargins left="0.7" right="0.7" top="0.75" bottom="0.75" header="0.3" footer="0.3"/>
  <pageSetup paperSize="9" scale="15" orientation="portrait" r:id="rId70"/>
  <legacy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81"/>
  <sheetViews>
    <sheetView workbookViewId="0">
      <selection activeCell="B1" sqref="B1"/>
    </sheetView>
  </sheetViews>
  <sheetFormatPr baseColWidth="10" defaultRowHeight="15" x14ac:dyDescent="0.25"/>
  <sheetData>
    <row r="1" spans="1:6" ht="22.5" x14ac:dyDescent="0.25">
      <c r="A1" s="1" t="s">
        <v>3</v>
      </c>
      <c r="B1" s="1" t="s">
        <v>5</v>
      </c>
      <c r="C1" t="s">
        <v>8</v>
      </c>
      <c r="D1" t="s">
        <v>9</v>
      </c>
      <c r="E1" t="s">
        <v>10</v>
      </c>
      <c r="F1" t="s">
        <v>11</v>
      </c>
    </row>
    <row r="2" spans="1:6" x14ac:dyDescent="0.25">
      <c r="A2" s="7">
        <v>1</v>
      </c>
      <c r="B2" s="6" t="s">
        <v>6</v>
      </c>
      <c r="C2">
        <v>79668338</v>
      </c>
      <c r="D2">
        <v>79668338</v>
      </c>
      <c r="E2">
        <v>79668338</v>
      </c>
      <c r="F2" t="s">
        <v>12</v>
      </c>
    </row>
    <row r="3" spans="1:6" x14ac:dyDescent="0.25">
      <c r="A3" s="8">
        <v>2</v>
      </c>
      <c r="B3" s="6" t="s">
        <v>6</v>
      </c>
      <c r="C3">
        <v>1022363131</v>
      </c>
      <c r="D3">
        <v>1022363131</v>
      </c>
      <c r="E3">
        <v>1022363131</v>
      </c>
      <c r="F3" t="s">
        <v>13</v>
      </c>
    </row>
    <row r="4" spans="1:6" x14ac:dyDescent="0.25">
      <c r="A4" s="5">
        <v>3</v>
      </c>
      <c r="B4" s="6" t="s">
        <v>6</v>
      </c>
      <c r="C4">
        <v>1032416316</v>
      </c>
      <c r="D4">
        <v>1032416316</v>
      </c>
      <c r="E4">
        <v>1032416316</v>
      </c>
      <c r="F4" t="s">
        <v>14</v>
      </c>
    </row>
    <row r="5" spans="1:6" x14ac:dyDescent="0.25">
      <c r="A5" s="7">
        <v>4</v>
      </c>
      <c r="B5" s="6" t="s">
        <v>6</v>
      </c>
      <c r="C5">
        <v>1010233812</v>
      </c>
      <c r="D5" t="e">
        <v>#N/A</v>
      </c>
      <c r="E5" t="e">
        <v>#N/A</v>
      </c>
      <c r="F5" t="s">
        <v>15</v>
      </c>
    </row>
    <row r="6" spans="1:6" x14ac:dyDescent="0.25">
      <c r="A6" s="8">
        <v>5</v>
      </c>
      <c r="B6" s="6" t="s">
        <v>6</v>
      </c>
      <c r="C6">
        <v>36180733</v>
      </c>
      <c r="D6">
        <v>36180733</v>
      </c>
      <c r="E6">
        <v>36180733</v>
      </c>
      <c r="F6" t="s">
        <v>16</v>
      </c>
    </row>
    <row r="7" spans="1:6" x14ac:dyDescent="0.25">
      <c r="A7" s="5">
        <v>6</v>
      </c>
      <c r="B7" s="6" t="s">
        <v>6</v>
      </c>
      <c r="C7">
        <v>1026553521</v>
      </c>
      <c r="D7" t="e">
        <v>#N/A</v>
      </c>
      <c r="E7" t="e">
        <v>#N/A</v>
      </c>
      <c r="F7" t="s">
        <v>17</v>
      </c>
    </row>
    <row r="8" spans="1:6" x14ac:dyDescent="0.25">
      <c r="A8" s="7">
        <v>7</v>
      </c>
      <c r="B8" s="6" t="s">
        <v>6</v>
      </c>
      <c r="C8">
        <v>52991321</v>
      </c>
      <c r="D8">
        <v>52991321</v>
      </c>
      <c r="E8">
        <v>52991321</v>
      </c>
      <c r="F8" t="s">
        <v>18</v>
      </c>
    </row>
    <row r="9" spans="1:6" x14ac:dyDescent="0.25">
      <c r="A9" s="8">
        <v>8</v>
      </c>
      <c r="B9" s="6" t="s">
        <v>6</v>
      </c>
      <c r="C9">
        <v>1082776702</v>
      </c>
      <c r="D9">
        <v>1082776702</v>
      </c>
      <c r="E9">
        <v>1082776702</v>
      </c>
      <c r="F9" t="s">
        <v>19</v>
      </c>
    </row>
    <row r="10" spans="1:6" x14ac:dyDescent="0.25">
      <c r="A10" s="5">
        <v>9</v>
      </c>
      <c r="B10" s="6" t="s">
        <v>6</v>
      </c>
      <c r="C10">
        <v>43157005</v>
      </c>
      <c r="D10">
        <v>43157005</v>
      </c>
      <c r="E10">
        <v>43157005</v>
      </c>
      <c r="F10" t="s">
        <v>20</v>
      </c>
    </row>
    <row r="11" spans="1:6" x14ac:dyDescent="0.25">
      <c r="A11" s="5">
        <v>10</v>
      </c>
      <c r="B11" s="6" t="s">
        <v>6</v>
      </c>
      <c r="C11">
        <v>1026570301</v>
      </c>
      <c r="D11" t="e">
        <v>#N/A</v>
      </c>
      <c r="E11" t="e">
        <v>#N/A</v>
      </c>
      <c r="F11" t="s">
        <v>21</v>
      </c>
    </row>
    <row r="12" spans="1:6" x14ac:dyDescent="0.25">
      <c r="A12" s="5">
        <v>11</v>
      </c>
      <c r="B12" s="6" t="s">
        <v>6</v>
      </c>
      <c r="C12">
        <v>13860857</v>
      </c>
      <c r="D12" t="e">
        <v>#N/A</v>
      </c>
      <c r="E12" t="e">
        <v>#N/A</v>
      </c>
      <c r="F12" t="s">
        <v>22</v>
      </c>
    </row>
    <row r="13" spans="1:6" x14ac:dyDescent="0.25">
      <c r="A13" s="5">
        <v>12</v>
      </c>
      <c r="B13" s="6" t="s">
        <v>6</v>
      </c>
      <c r="C13">
        <v>1030528018</v>
      </c>
      <c r="D13">
        <v>1030528018</v>
      </c>
      <c r="E13">
        <v>1030528018</v>
      </c>
      <c r="F13" t="s">
        <v>23</v>
      </c>
    </row>
    <row r="14" spans="1:6" x14ac:dyDescent="0.25">
      <c r="A14" s="5">
        <v>13</v>
      </c>
      <c r="B14" s="6" t="s">
        <v>6</v>
      </c>
      <c r="C14">
        <v>1023947720</v>
      </c>
      <c r="D14">
        <v>1023947720</v>
      </c>
      <c r="E14">
        <v>1023947720</v>
      </c>
      <c r="F14" t="s">
        <v>24</v>
      </c>
    </row>
    <row r="15" spans="1:6" x14ac:dyDescent="0.25">
      <c r="A15" s="5">
        <v>14</v>
      </c>
      <c r="B15" s="6" t="s">
        <v>6</v>
      </c>
      <c r="C15">
        <v>1020804883</v>
      </c>
      <c r="D15">
        <v>1020804883</v>
      </c>
      <c r="E15">
        <v>1020804883</v>
      </c>
      <c r="F15" t="s">
        <v>25</v>
      </c>
    </row>
    <row r="16" spans="1:6" x14ac:dyDescent="0.25">
      <c r="A16" s="5">
        <v>15</v>
      </c>
      <c r="B16" s="6" t="s">
        <v>6</v>
      </c>
      <c r="C16">
        <v>53101716</v>
      </c>
      <c r="D16">
        <v>53101716</v>
      </c>
      <c r="E16">
        <v>53101716</v>
      </c>
      <c r="F16" t="s">
        <v>26</v>
      </c>
    </row>
    <row r="17" spans="1:6" x14ac:dyDescent="0.25">
      <c r="A17" s="5">
        <v>16</v>
      </c>
      <c r="B17" s="6" t="s">
        <v>6</v>
      </c>
      <c r="C17">
        <v>52769316</v>
      </c>
      <c r="D17" t="e">
        <v>#N/A</v>
      </c>
      <c r="E17" t="e">
        <v>#N/A</v>
      </c>
      <c r="F17" t="s">
        <v>27</v>
      </c>
    </row>
    <row r="18" spans="1:6" x14ac:dyDescent="0.25">
      <c r="A18" s="5">
        <v>17</v>
      </c>
      <c r="B18" s="6" t="s">
        <v>6</v>
      </c>
      <c r="C18">
        <v>52809486</v>
      </c>
      <c r="D18">
        <v>52809486</v>
      </c>
      <c r="E18">
        <v>52809486</v>
      </c>
      <c r="F18" t="s">
        <v>28</v>
      </c>
    </row>
    <row r="19" spans="1:6" x14ac:dyDescent="0.25">
      <c r="A19" s="5">
        <v>18</v>
      </c>
      <c r="B19" s="6" t="s">
        <v>6</v>
      </c>
      <c r="C19">
        <v>1069733981</v>
      </c>
      <c r="D19">
        <v>1069733981</v>
      </c>
      <c r="E19">
        <v>1069733981</v>
      </c>
      <c r="F19" t="s">
        <v>29</v>
      </c>
    </row>
    <row r="20" spans="1:6" x14ac:dyDescent="0.25">
      <c r="A20" s="5">
        <v>19</v>
      </c>
      <c r="B20" s="6" t="s">
        <v>6</v>
      </c>
      <c r="C20">
        <v>79050877</v>
      </c>
      <c r="D20" t="e">
        <v>#N/A</v>
      </c>
      <c r="E20" t="e">
        <v>#N/A</v>
      </c>
      <c r="F20" t="s">
        <v>30</v>
      </c>
    </row>
    <row r="21" spans="1:6" x14ac:dyDescent="0.25">
      <c r="A21" s="5">
        <v>20</v>
      </c>
      <c r="B21" s="6" t="s">
        <v>6</v>
      </c>
      <c r="C21">
        <v>80156853</v>
      </c>
      <c r="D21">
        <v>80156853</v>
      </c>
      <c r="E21">
        <v>80156853</v>
      </c>
      <c r="F21" t="s">
        <v>31</v>
      </c>
    </row>
    <row r="22" spans="1:6" x14ac:dyDescent="0.25">
      <c r="A22" s="5">
        <v>21</v>
      </c>
      <c r="B22" s="6" t="s">
        <v>6</v>
      </c>
      <c r="C22">
        <v>51826377</v>
      </c>
      <c r="D22">
        <v>51826377</v>
      </c>
      <c r="E22">
        <v>51826377</v>
      </c>
      <c r="F22" t="s">
        <v>32</v>
      </c>
    </row>
    <row r="23" spans="1:6" x14ac:dyDescent="0.25">
      <c r="A23" s="5">
        <v>22</v>
      </c>
      <c r="B23" s="6" t="s">
        <v>6</v>
      </c>
      <c r="C23">
        <v>1032428733</v>
      </c>
      <c r="D23" t="e">
        <v>#N/A</v>
      </c>
      <c r="E23" t="e">
        <v>#N/A</v>
      </c>
      <c r="F23" t="s">
        <v>33</v>
      </c>
    </row>
    <row r="24" spans="1:6" x14ac:dyDescent="0.25">
      <c r="A24" s="5">
        <v>23</v>
      </c>
      <c r="B24" s="6" t="s">
        <v>6</v>
      </c>
      <c r="C24">
        <v>1018416391</v>
      </c>
      <c r="D24" t="e">
        <v>#N/A</v>
      </c>
      <c r="E24" t="e">
        <v>#N/A</v>
      </c>
      <c r="F24" t="s">
        <v>34</v>
      </c>
    </row>
    <row r="25" spans="1:6" x14ac:dyDescent="0.25">
      <c r="A25" s="5">
        <v>24</v>
      </c>
      <c r="B25" s="6" t="s">
        <v>6</v>
      </c>
      <c r="C25">
        <v>52739127</v>
      </c>
      <c r="D25" t="e">
        <v>#N/A</v>
      </c>
      <c r="E25" t="e">
        <v>#N/A</v>
      </c>
      <c r="F25" t="s">
        <v>35</v>
      </c>
    </row>
    <row r="26" spans="1:6" x14ac:dyDescent="0.25">
      <c r="A26" s="5">
        <v>25</v>
      </c>
      <c r="B26" s="6" t="s">
        <v>6</v>
      </c>
      <c r="C26">
        <v>79905599</v>
      </c>
      <c r="D26">
        <v>79905599</v>
      </c>
      <c r="E26">
        <v>79905599</v>
      </c>
      <c r="F26" t="s">
        <v>36</v>
      </c>
    </row>
    <row r="27" spans="1:6" x14ac:dyDescent="0.25">
      <c r="A27" s="5">
        <v>26</v>
      </c>
      <c r="B27" s="6" t="s">
        <v>6</v>
      </c>
      <c r="C27">
        <v>79852849</v>
      </c>
      <c r="D27">
        <v>79852849</v>
      </c>
      <c r="E27">
        <v>79852849</v>
      </c>
      <c r="F27" t="s">
        <v>37</v>
      </c>
    </row>
    <row r="28" spans="1:6" x14ac:dyDescent="0.25">
      <c r="A28" s="5">
        <v>27</v>
      </c>
      <c r="B28" s="6" t="s">
        <v>6</v>
      </c>
      <c r="C28">
        <v>1136879109</v>
      </c>
      <c r="D28" t="e">
        <v>#N/A</v>
      </c>
      <c r="E28" t="e">
        <v>#N/A</v>
      </c>
      <c r="F28" t="s">
        <v>38</v>
      </c>
    </row>
    <row r="29" spans="1:6" x14ac:dyDescent="0.25">
      <c r="A29" s="5">
        <v>28</v>
      </c>
      <c r="B29" s="6" t="s">
        <v>6</v>
      </c>
      <c r="C29">
        <v>1111193324</v>
      </c>
      <c r="D29" t="e">
        <v>#N/A</v>
      </c>
      <c r="E29" t="e">
        <v>#N/A</v>
      </c>
      <c r="F29" t="s">
        <v>39</v>
      </c>
    </row>
    <row r="30" spans="1:6" x14ac:dyDescent="0.25">
      <c r="A30" s="5">
        <v>29</v>
      </c>
      <c r="B30" s="6" t="s">
        <v>6</v>
      </c>
      <c r="C30">
        <v>21991400</v>
      </c>
      <c r="D30" t="e">
        <v>#N/A</v>
      </c>
      <c r="E30" t="e">
        <v>#N/A</v>
      </c>
      <c r="F30" t="s">
        <v>40</v>
      </c>
    </row>
    <row r="31" spans="1:6" x14ac:dyDescent="0.25">
      <c r="A31" s="5">
        <v>30</v>
      </c>
      <c r="B31" s="6" t="s">
        <v>6</v>
      </c>
      <c r="C31">
        <v>51815339</v>
      </c>
      <c r="D31">
        <v>51815339</v>
      </c>
      <c r="E31">
        <v>51815339</v>
      </c>
      <c r="F31" t="s">
        <v>41</v>
      </c>
    </row>
    <row r="32" spans="1:6" x14ac:dyDescent="0.25">
      <c r="A32" s="5">
        <v>31</v>
      </c>
      <c r="B32" s="6" t="s">
        <v>6</v>
      </c>
      <c r="C32">
        <v>80825188</v>
      </c>
      <c r="D32" t="e">
        <v>#N/A</v>
      </c>
      <c r="E32" t="e">
        <v>#N/A</v>
      </c>
      <c r="F32" t="s">
        <v>42</v>
      </c>
    </row>
    <row r="33" spans="1:6" x14ac:dyDescent="0.25">
      <c r="A33" s="5">
        <v>32</v>
      </c>
      <c r="B33" s="6" t="s">
        <v>6</v>
      </c>
      <c r="C33">
        <v>53015305</v>
      </c>
      <c r="D33" t="e">
        <v>#N/A</v>
      </c>
      <c r="E33" t="e">
        <v>#N/A</v>
      </c>
      <c r="F33" t="s">
        <v>43</v>
      </c>
    </row>
    <row r="34" spans="1:6" x14ac:dyDescent="0.25">
      <c r="A34" s="5">
        <v>33</v>
      </c>
      <c r="B34" s="6" t="s">
        <v>6</v>
      </c>
      <c r="C34">
        <v>53043630</v>
      </c>
      <c r="D34">
        <v>53043630</v>
      </c>
      <c r="E34">
        <v>53043630</v>
      </c>
      <c r="F34" t="s">
        <v>44</v>
      </c>
    </row>
    <row r="35" spans="1:6" x14ac:dyDescent="0.25">
      <c r="A35" s="5">
        <v>34</v>
      </c>
      <c r="B35" s="6" t="s">
        <v>6</v>
      </c>
      <c r="C35">
        <v>51566749</v>
      </c>
      <c r="D35">
        <v>51566749</v>
      </c>
      <c r="E35">
        <v>51566749</v>
      </c>
      <c r="F35" t="s">
        <v>45</v>
      </c>
    </row>
    <row r="36" spans="1:6" x14ac:dyDescent="0.25">
      <c r="A36" s="5">
        <v>35</v>
      </c>
      <c r="B36" s="6" t="s">
        <v>6</v>
      </c>
      <c r="C36">
        <v>79380681</v>
      </c>
      <c r="D36">
        <v>79380681</v>
      </c>
      <c r="E36">
        <v>79380681</v>
      </c>
      <c r="F36" t="s">
        <v>46</v>
      </c>
    </row>
    <row r="37" spans="1:6" x14ac:dyDescent="0.25">
      <c r="A37" s="5">
        <v>36</v>
      </c>
      <c r="B37" s="6" t="s">
        <v>6</v>
      </c>
      <c r="C37">
        <v>1130625060</v>
      </c>
      <c r="D37">
        <v>1130625060</v>
      </c>
      <c r="E37">
        <v>1130625060</v>
      </c>
      <c r="F37" t="s">
        <v>47</v>
      </c>
    </row>
    <row r="38" spans="1:6" x14ac:dyDescent="0.25">
      <c r="A38" s="5">
        <v>37</v>
      </c>
      <c r="B38" s="6" t="s">
        <v>6</v>
      </c>
      <c r="C38">
        <v>52697259</v>
      </c>
      <c r="D38" t="e">
        <v>#N/A</v>
      </c>
      <c r="E38" t="e">
        <v>#N/A</v>
      </c>
      <c r="F38" t="s">
        <v>48</v>
      </c>
    </row>
    <row r="39" spans="1:6" x14ac:dyDescent="0.25">
      <c r="A39" s="5">
        <v>38</v>
      </c>
      <c r="B39" s="6" t="s">
        <v>6</v>
      </c>
      <c r="C39">
        <v>1020788673</v>
      </c>
      <c r="D39" t="e">
        <v>#N/A</v>
      </c>
      <c r="E39" t="e">
        <v>#N/A</v>
      </c>
      <c r="F39" t="s">
        <v>49</v>
      </c>
    </row>
    <row r="40" spans="1:6" x14ac:dyDescent="0.25">
      <c r="A40" s="5">
        <v>39</v>
      </c>
      <c r="B40" s="6" t="s">
        <v>6</v>
      </c>
      <c r="C40">
        <v>52740161</v>
      </c>
      <c r="D40">
        <v>52740161</v>
      </c>
      <c r="E40">
        <v>52740161</v>
      </c>
      <c r="F40" t="s">
        <v>50</v>
      </c>
    </row>
    <row r="41" spans="1:6" x14ac:dyDescent="0.25">
      <c r="A41" s="5">
        <v>40</v>
      </c>
      <c r="B41" s="6" t="s">
        <v>6</v>
      </c>
      <c r="C41">
        <v>80779532</v>
      </c>
      <c r="D41" t="e">
        <v>#N/A</v>
      </c>
      <c r="E41" t="e">
        <v>#N/A</v>
      </c>
      <c r="F41" t="s">
        <v>51</v>
      </c>
    </row>
    <row r="42" spans="1:6" x14ac:dyDescent="0.25">
      <c r="A42" s="5">
        <v>41</v>
      </c>
      <c r="B42" s="6" t="s">
        <v>6</v>
      </c>
      <c r="C42">
        <v>79354077</v>
      </c>
      <c r="D42" t="e">
        <v>#N/A</v>
      </c>
      <c r="E42" t="e">
        <v>#N/A</v>
      </c>
      <c r="F42" t="s">
        <v>52</v>
      </c>
    </row>
    <row r="43" spans="1:6" x14ac:dyDescent="0.25">
      <c r="A43" s="5">
        <v>42</v>
      </c>
      <c r="B43" s="6" t="s">
        <v>6</v>
      </c>
      <c r="C43">
        <v>1016053047</v>
      </c>
      <c r="D43">
        <v>1016053047</v>
      </c>
      <c r="E43">
        <v>1016053047</v>
      </c>
      <c r="F43" t="s">
        <v>53</v>
      </c>
    </row>
    <row r="44" spans="1:6" x14ac:dyDescent="0.25">
      <c r="A44" s="5">
        <v>43</v>
      </c>
      <c r="B44" s="6" t="s">
        <v>6</v>
      </c>
      <c r="C44">
        <v>79389652</v>
      </c>
      <c r="D44">
        <v>79389652</v>
      </c>
      <c r="E44">
        <v>79389652</v>
      </c>
      <c r="F44" t="s">
        <v>54</v>
      </c>
    </row>
    <row r="45" spans="1:6" x14ac:dyDescent="0.25">
      <c r="A45" s="5">
        <v>44</v>
      </c>
      <c r="B45" s="6" t="s">
        <v>6</v>
      </c>
      <c r="C45">
        <v>1010216778</v>
      </c>
      <c r="D45" t="e">
        <v>#N/A</v>
      </c>
      <c r="E45" t="e">
        <v>#N/A</v>
      </c>
      <c r="F45" t="s">
        <v>55</v>
      </c>
    </row>
    <row r="46" spans="1:6" x14ac:dyDescent="0.25">
      <c r="A46" s="5">
        <v>45</v>
      </c>
      <c r="B46" s="6" t="s">
        <v>6</v>
      </c>
      <c r="C46">
        <v>77195873</v>
      </c>
      <c r="D46" t="e">
        <v>#N/A</v>
      </c>
      <c r="E46" t="e">
        <v>#N/A</v>
      </c>
      <c r="F46" t="s">
        <v>56</v>
      </c>
    </row>
    <row r="47" spans="1:6" x14ac:dyDescent="0.25">
      <c r="A47" s="5">
        <v>46</v>
      </c>
      <c r="B47" s="6" t="s">
        <v>6</v>
      </c>
      <c r="C47">
        <v>1019079224</v>
      </c>
      <c r="D47">
        <v>1019079224</v>
      </c>
      <c r="E47">
        <v>1019079224</v>
      </c>
      <c r="F47" t="s">
        <v>57</v>
      </c>
    </row>
    <row r="48" spans="1:6" x14ac:dyDescent="0.25">
      <c r="A48" s="5">
        <v>47</v>
      </c>
      <c r="B48" s="6" t="s">
        <v>6</v>
      </c>
      <c r="C48">
        <v>1022930814</v>
      </c>
      <c r="D48" t="e">
        <v>#N/A</v>
      </c>
      <c r="E48" t="e">
        <v>#N/A</v>
      </c>
      <c r="F48" t="s">
        <v>58</v>
      </c>
    </row>
    <row r="49" spans="1:6" x14ac:dyDescent="0.25">
      <c r="A49" s="5">
        <v>48</v>
      </c>
      <c r="B49" s="6" t="s">
        <v>6</v>
      </c>
      <c r="C49">
        <v>52927767</v>
      </c>
      <c r="D49" t="e">
        <v>#N/A</v>
      </c>
      <c r="E49" t="e">
        <v>#N/A</v>
      </c>
      <c r="F49" t="s">
        <v>59</v>
      </c>
    </row>
    <row r="50" spans="1:6" x14ac:dyDescent="0.25">
      <c r="A50" s="5">
        <v>49</v>
      </c>
      <c r="B50" s="6" t="s">
        <v>6</v>
      </c>
      <c r="C50">
        <v>1030583336</v>
      </c>
      <c r="D50">
        <v>1030583336</v>
      </c>
      <c r="E50">
        <v>1030583336</v>
      </c>
      <c r="F50" t="s">
        <v>60</v>
      </c>
    </row>
    <row r="51" spans="1:6" x14ac:dyDescent="0.25">
      <c r="A51" s="5">
        <v>50</v>
      </c>
      <c r="B51" s="6" t="s">
        <v>6</v>
      </c>
      <c r="C51">
        <v>80775570</v>
      </c>
      <c r="D51" t="e">
        <v>#N/A</v>
      </c>
      <c r="E51" t="e">
        <v>#N/A</v>
      </c>
      <c r="F51" t="s">
        <v>61</v>
      </c>
    </row>
    <row r="52" spans="1:6" x14ac:dyDescent="0.25">
      <c r="A52" s="5">
        <v>51</v>
      </c>
      <c r="B52" s="6" t="s">
        <v>6</v>
      </c>
      <c r="C52">
        <v>52993992</v>
      </c>
      <c r="D52" t="e">
        <v>#N/A</v>
      </c>
      <c r="E52" t="e">
        <v>#N/A</v>
      </c>
      <c r="F52" t="s">
        <v>62</v>
      </c>
    </row>
    <row r="53" spans="1:6" x14ac:dyDescent="0.25">
      <c r="A53" s="5">
        <v>52</v>
      </c>
      <c r="B53" s="6" t="s">
        <v>6</v>
      </c>
      <c r="C53">
        <v>16936494</v>
      </c>
      <c r="D53" t="e">
        <v>#N/A</v>
      </c>
      <c r="E53" t="e">
        <v>#N/A</v>
      </c>
      <c r="F53" t="s">
        <v>63</v>
      </c>
    </row>
    <row r="54" spans="1:6" x14ac:dyDescent="0.25">
      <c r="A54" s="5">
        <v>53</v>
      </c>
      <c r="B54" s="6" t="s">
        <v>6</v>
      </c>
      <c r="C54">
        <v>1032385730</v>
      </c>
      <c r="D54" t="e">
        <v>#N/A</v>
      </c>
      <c r="E54" t="e">
        <v>#N/A</v>
      </c>
      <c r="F54" t="s">
        <v>64</v>
      </c>
    </row>
    <row r="55" spans="1:6" x14ac:dyDescent="0.25">
      <c r="A55" s="5">
        <v>54</v>
      </c>
      <c r="B55" s="6" t="s">
        <v>6</v>
      </c>
      <c r="C55">
        <v>1019005963</v>
      </c>
      <c r="D55" t="e">
        <v>#N/A</v>
      </c>
      <c r="E55" t="e">
        <v>#N/A</v>
      </c>
      <c r="F55" t="s">
        <v>65</v>
      </c>
    </row>
    <row r="56" spans="1:6" x14ac:dyDescent="0.25">
      <c r="A56" s="5">
        <v>55</v>
      </c>
      <c r="B56" s="6" t="s">
        <v>6</v>
      </c>
      <c r="C56">
        <v>1019048358</v>
      </c>
      <c r="D56" t="e">
        <v>#N/A</v>
      </c>
      <c r="E56" t="e">
        <v>#N/A</v>
      </c>
      <c r="F56" t="s">
        <v>66</v>
      </c>
    </row>
    <row r="57" spans="1:6" x14ac:dyDescent="0.25">
      <c r="A57" s="5">
        <v>56</v>
      </c>
      <c r="B57" s="6" t="s">
        <v>6</v>
      </c>
      <c r="C57">
        <v>80843932</v>
      </c>
      <c r="D57" t="e">
        <v>#N/A</v>
      </c>
      <c r="E57" t="e">
        <v>#N/A</v>
      </c>
      <c r="F57" t="s">
        <v>67</v>
      </c>
    </row>
    <row r="58" spans="1:6" x14ac:dyDescent="0.25">
      <c r="A58" s="5">
        <v>57</v>
      </c>
      <c r="B58" s="6" t="s">
        <v>6</v>
      </c>
      <c r="C58">
        <v>1023912943</v>
      </c>
      <c r="D58">
        <v>1023912943</v>
      </c>
      <c r="E58">
        <v>1023912943</v>
      </c>
      <c r="F58" t="s">
        <v>68</v>
      </c>
    </row>
    <row r="59" spans="1:6" x14ac:dyDescent="0.25">
      <c r="A59" s="5">
        <v>58</v>
      </c>
      <c r="B59" s="6" t="s">
        <v>6</v>
      </c>
      <c r="C59">
        <v>35894001</v>
      </c>
      <c r="D59">
        <v>35894001</v>
      </c>
      <c r="E59">
        <v>35894001</v>
      </c>
      <c r="F59" t="s">
        <v>69</v>
      </c>
    </row>
    <row r="60" spans="1:6" x14ac:dyDescent="0.25">
      <c r="A60" s="5">
        <v>59</v>
      </c>
      <c r="B60" s="6" t="s">
        <v>6</v>
      </c>
      <c r="C60">
        <v>52200023</v>
      </c>
      <c r="D60">
        <v>52200023</v>
      </c>
      <c r="E60">
        <v>52200023</v>
      </c>
      <c r="F60" t="s">
        <v>70</v>
      </c>
    </row>
    <row r="61" spans="1:6" x14ac:dyDescent="0.25">
      <c r="A61" s="5">
        <v>60</v>
      </c>
      <c r="B61" s="6" t="s">
        <v>6</v>
      </c>
      <c r="C61">
        <v>1012349949</v>
      </c>
      <c r="D61" t="e">
        <v>#N/A</v>
      </c>
      <c r="E61" t="e">
        <v>#N/A</v>
      </c>
      <c r="F61" t="s">
        <v>71</v>
      </c>
    </row>
    <row r="62" spans="1:6" x14ac:dyDescent="0.25">
      <c r="A62" s="5">
        <v>61</v>
      </c>
      <c r="B62" s="6" t="s">
        <v>6</v>
      </c>
      <c r="C62">
        <v>79941706</v>
      </c>
      <c r="D62" t="e">
        <v>#N/A</v>
      </c>
      <c r="E62" t="e">
        <v>#N/A</v>
      </c>
      <c r="F62" t="s">
        <v>72</v>
      </c>
    </row>
    <row r="63" spans="1:6" x14ac:dyDescent="0.25">
      <c r="A63" s="5">
        <v>62</v>
      </c>
      <c r="B63" s="6" t="s">
        <v>6</v>
      </c>
      <c r="C63">
        <v>79489523</v>
      </c>
      <c r="D63">
        <v>79489523</v>
      </c>
      <c r="E63">
        <v>79489523</v>
      </c>
      <c r="F63" t="s">
        <v>73</v>
      </c>
    </row>
    <row r="64" spans="1:6" x14ac:dyDescent="0.25">
      <c r="A64" s="5">
        <v>63</v>
      </c>
      <c r="B64" s="6" t="s">
        <v>6</v>
      </c>
      <c r="C64">
        <v>79734158</v>
      </c>
      <c r="D64">
        <v>79734158</v>
      </c>
      <c r="E64">
        <v>79734158</v>
      </c>
      <c r="F64" t="s">
        <v>74</v>
      </c>
    </row>
    <row r="65" spans="1:6" x14ac:dyDescent="0.25">
      <c r="A65" s="5">
        <v>64</v>
      </c>
      <c r="B65" s="6" t="s">
        <v>6</v>
      </c>
      <c r="C65">
        <v>1010214515</v>
      </c>
      <c r="D65" t="e">
        <v>#N/A</v>
      </c>
      <c r="E65" t="e">
        <v>#N/A</v>
      </c>
      <c r="F65" t="s">
        <v>75</v>
      </c>
    </row>
    <row r="66" spans="1:6" x14ac:dyDescent="0.25">
      <c r="A66" s="5">
        <v>65</v>
      </c>
      <c r="B66" s="6" t="s">
        <v>6</v>
      </c>
      <c r="C66">
        <v>942407</v>
      </c>
      <c r="D66" t="e">
        <v>#N/A</v>
      </c>
      <c r="E66" t="e">
        <v>#N/A</v>
      </c>
      <c r="F66" t="s">
        <v>76</v>
      </c>
    </row>
    <row r="67" spans="1:6" x14ac:dyDescent="0.25">
      <c r="A67" s="5">
        <v>66</v>
      </c>
      <c r="B67" s="6" t="s">
        <v>6</v>
      </c>
      <c r="C67">
        <v>86010437</v>
      </c>
      <c r="D67">
        <v>86010437</v>
      </c>
      <c r="E67">
        <v>86010437</v>
      </c>
      <c r="F67" t="s">
        <v>77</v>
      </c>
    </row>
    <row r="68" spans="1:6" x14ac:dyDescent="0.25">
      <c r="A68" s="5">
        <v>67</v>
      </c>
      <c r="B68" s="6" t="s">
        <v>6</v>
      </c>
      <c r="C68">
        <v>80813338</v>
      </c>
      <c r="D68">
        <v>80813338</v>
      </c>
      <c r="E68">
        <v>80813338</v>
      </c>
      <c r="F68" t="s">
        <v>78</v>
      </c>
    </row>
    <row r="69" spans="1:6" x14ac:dyDescent="0.25">
      <c r="A69" s="5">
        <v>68</v>
      </c>
      <c r="B69" s="6" t="s">
        <v>6</v>
      </c>
      <c r="C69">
        <v>1026568407</v>
      </c>
      <c r="D69" t="e">
        <v>#N/A</v>
      </c>
      <c r="E69" t="e">
        <v>#N/A</v>
      </c>
      <c r="F69" t="s">
        <v>79</v>
      </c>
    </row>
    <row r="70" spans="1:6" x14ac:dyDescent="0.25">
      <c r="A70" s="5">
        <v>69</v>
      </c>
      <c r="B70" s="6" t="s">
        <v>6</v>
      </c>
      <c r="C70">
        <v>1015432380</v>
      </c>
      <c r="D70">
        <v>1015432380</v>
      </c>
      <c r="E70">
        <v>1015432380</v>
      </c>
      <c r="F70" t="s">
        <v>80</v>
      </c>
    </row>
    <row r="71" spans="1:6" x14ac:dyDescent="0.25">
      <c r="A71" s="5">
        <v>70</v>
      </c>
      <c r="B71" s="6" t="s">
        <v>6</v>
      </c>
      <c r="C71">
        <v>1071165973</v>
      </c>
      <c r="D71" t="e">
        <v>#N/A</v>
      </c>
      <c r="E71" t="e">
        <v>#N/A</v>
      </c>
      <c r="F71" t="s">
        <v>81</v>
      </c>
    </row>
    <row r="72" spans="1:6" x14ac:dyDescent="0.25">
      <c r="A72" s="5">
        <v>71</v>
      </c>
      <c r="B72" s="6" t="s">
        <v>6</v>
      </c>
      <c r="C72">
        <v>80756932</v>
      </c>
      <c r="D72" t="e">
        <v>#N/A</v>
      </c>
      <c r="E72" t="e">
        <v>#N/A</v>
      </c>
      <c r="F72" t="s">
        <v>82</v>
      </c>
    </row>
    <row r="73" spans="1:6" x14ac:dyDescent="0.25">
      <c r="A73" s="5">
        <v>72</v>
      </c>
      <c r="B73" s="6" t="s">
        <v>6</v>
      </c>
      <c r="C73">
        <v>1013685262</v>
      </c>
      <c r="D73" t="e">
        <v>#N/A</v>
      </c>
      <c r="E73" t="e">
        <v>#N/A</v>
      </c>
      <c r="F73" t="s">
        <v>83</v>
      </c>
    </row>
    <row r="74" spans="1:6" x14ac:dyDescent="0.25">
      <c r="A74" s="5">
        <v>73</v>
      </c>
      <c r="B74" s="6" t="s">
        <v>6</v>
      </c>
      <c r="C74">
        <v>52046556</v>
      </c>
      <c r="D74">
        <v>52046556</v>
      </c>
      <c r="E74">
        <v>52046556</v>
      </c>
      <c r="F74" t="s">
        <v>84</v>
      </c>
    </row>
    <row r="75" spans="1:6" x14ac:dyDescent="0.25">
      <c r="A75" s="5">
        <v>74</v>
      </c>
      <c r="B75" s="6" t="s">
        <v>6</v>
      </c>
      <c r="C75">
        <v>80093416</v>
      </c>
      <c r="D75">
        <v>80093416</v>
      </c>
      <c r="E75">
        <v>80093416</v>
      </c>
      <c r="F75" t="s">
        <v>85</v>
      </c>
    </row>
    <row r="76" spans="1:6" x14ac:dyDescent="0.25">
      <c r="A76" s="5">
        <v>75</v>
      </c>
      <c r="B76" s="6" t="s">
        <v>6</v>
      </c>
      <c r="C76">
        <v>1010192571</v>
      </c>
      <c r="D76" t="e">
        <v>#N/A</v>
      </c>
      <c r="E76" t="e">
        <v>#N/A</v>
      </c>
      <c r="F76" t="s">
        <v>86</v>
      </c>
    </row>
    <row r="77" spans="1:6" x14ac:dyDescent="0.25">
      <c r="A77" s="5">
        <v>76</v>
      </c>
      <c r="B77" s="6" t="s">
        <v>6</v>
      </c>
      <c r="C77">
        <v>79522331</v>
      </c>
      <c r="D77" t="e">
        <v>#N/A</v>
      </c>
      <c r="E77" t="e">
        <v>#N/A</v>
      </c>
      <c r="F77" t="s">
        <v>87</v>
      </c>
    </row>
    <row r="78" spans="1:6" x14ac:dyDescent="0.25">
      <c r="A78" s="5">
        <v>77</v>
      </c>
      <c r="B78" s="6" t="s">
        <v>6</v>
      </c>
      <c r="C78">
        <v>79737714</v>
      </c>
      <c r="D78">
        <v>79737714</v>
      </c>
      <c r="E78">
        <v>79737714</v>
      </c>
      <c r="F78" t="s">
        <v>88</v>
      </c>
    </row>
    <row r="79" spans="1:6" x14ac:dyDescent="0.25">
      <c r="A79" s="5">
        <v>78</v>
      </c>
      <c r="B79" s="6" t="s">
        <v>6</v>
      </c>
      <c r="C79">
        <v>1022930390</v>
      </c>
      <c r="D79" t="e">
        <v>#N/A</v>
      </c>
      <c r="E79" t="e">
        <v>#N/A</v>
      </c>
      <c r="F79" t="s">
        <v>89</v>
      </c>
    </row>
    <row r="80" spans="1:6" x14ac:dyDescent="0.25">
      <c r="A80" s="5">
        <v>79</v>
      </c>
      <c r="B80" s="6" t="s">
        <v>6</v>
      </c>
      <c r="C80">
        <v>52776723</v>
      </c>
      <c r="D80">
        <v>52776723</v>
      </c>
      <c r="E80">
        <v>52776723</v>
      </c>
      <c r="F80" t="s">
        <v>90</v>
      </c>
    </row>
    <row r="81" spans="1:6" x14ac:dyDescent="0.25">
      <c r="A81" s="5">
        <v>80</v>
      </c>
      <c r="B81" s="6" t="s">
        <v>6</v>
      </c>
      <c r="C81">
        <v>1018465219</v>
      </c>
      <c r="D81" t="e">
        <v>#N/A</v>
      </c>
      <c r="E81" t="e">
        <v>#N/A</v>
      </c>
      <c r="F81" t="s">
        <v>91</v>
      </c>
    </row>
    <row r="82" spans="1:6" x14ac:dyDescent="0.25">
      <c r="A82" s="5">
        <v>81</v>
      </c>
      <c r="B82" s="6" t="s">
        <v>6</v>
      </c>
      <c r="C82">
        <v>80152628</v>
      </c>
      <c r="D82" t="e">
        <v>#N/A</v>
      </c>
      <c r="E82" t="e">
        <v>#N/A</v>
      </c>
      <c r="F82" t="s">
        <v>92</v>
      </c>
    </row>
    <row r="83" spans="1:6" x14ac:dyDescent="0.25">
      <c r="A83" s="5">
        <v>82</v>
      </c>
      <c r="B83" s="6" t="s">
        <v>6</v>
      </c>
      <c r="C83">
        <v>52284866</v>
      </c>
      <c r="D83">
        <v>52284866</v>
      </c>
      <c r="E83">
        <v>52284866</v>
      </c>
      <c r="F83" t="s">
        <v>93</v>
      </c>
    </row>
    <row r="84" spans="1:6" x14ac:dyDescent="0.25">
      <c r="A84" s="5">
        <v>83</v>
      </c>
      <c r="B84" s="6" t="s">
        <v>6</v>
      </c>
      <c r="C84">
        <v>51554132</v>
      </c>
      <c r="D84">
        <v>51554132</v>
      </c>
      <c r="E84">
        <v>51554132</v>
      </c>
      <c r="F84" t="s">
        <v>94</v>
      </c>
    </row>
    <row r="85" spans="1:6" x14ac:dyDescent="0.25">
      <c r="A85" s="5">
        <v>84</v>
      </c>
      <c r="B85" s="6" t="s">
        <v>6</v>
      </c>
      <c r="C85">
        <v>52251447</v>
      </c>
      <c r="D85">
        <v>52251447</v>
      </c>
      <c r="E85">
        <v>52251447</v>
      </c>
      <c r="F85" t="s">
        <v>95</v>
      </c>
    </row>
    <row r="86" spans="1:6" x14ac:dyDescent="0.25">
      <c r="A86" s="5">
        <v>85</v>
      </c>
      <c r="B86" s="6" t="s">
        <v>6</v>
      </c>
      <c r="C86">
        <v>79646958</v>
      </c>
      <c r="D86" t="e">
        <v>#N/A</v>
      </c>
      <c r="E86" t="e">
        <v>#N/A</v>
      </c>
      <c r="F86" t="s">
        <v>96</v>
      </c>
    </row>
    <row r="87" spans="1:6" x14ac:dyDescent="0.25">
      <c r="A87" s="5">
        <v>86</v>
      </c>
      <c r="B87" s="6" t="s">
        <v>6</v>
      </c>
      <c r="C87">
        <v>39657422</v>
      </c>
      <c r="D87">
        <v>39657422</v>
      </c>
      <c r="E87">
        <v>39657422</v>
      </c>
      <c r="F87" t="s">
        <v>97</v>
      </c>
    </row>
    <row r="88" spans="1:6" x14ac:dyDescent="0.25">
      <c r="A88" s="5">
        <v>87</v>
      </c>
      <c r="B88" s="6" t="s">
        <v>6</v>
      </c>
      <c r="C88">
        <v>79131116</v>
      </c>
      <c r="D88" t="e">
        <v>#N/A</v>
      </c>
      <c r="E88" t="e">
        <v>#N/A</v>
      </c>
      <c r="F88" t="s">
        <v>98</v>
      </c>
    </row>
    <row r="89" spans="1:6" x14ac:dyDescent="0.25">
      <c r="A89" s="5">
        <v>88</v>
      </c>
      <c r="B89" s="6" t="s">
        <v>6</v>
      </c>
      <c r="C89">
        <v>52912702</v>
      </c>
      <c r="D89">
        <v>52912702</v>
      </c>
      <c r="E89">
        <v>52912702</v>
      </c>
      <c r="F89" t="s">
        <v>99</v>
      </c>
    </row>
    <row r="90" spans="1:6" x14ac:dyDescent="0.25">
      <c r="A90" s="5">
        <v>89</v>
      </c>
      <c r="B90" s="6" t="s">
        <v>6</v>
      </c>
      <c r="C90">
        <v>94552140</v>
      </c>
      <c r="D90" t="e">
        <v>#N/A</v>
      </c>
      <c r="E90" t="e">
        <v>#N/A</v>
      </c>
      <c r="F90" t="s">
        <v>100</v>
      </c>
    </row>
    <row r="91" spans="1:6" x14ac:dyDescent="0.25">
      <c r="A91" s="5">
        <v>90</v>
      </c>
      <c r="B91" s="6" t="s">
        <v>6</v>
      </c>
      <c r="C91">
        <v>1020714197</v>
      </c>
      <c r="D91">
        <v>1020714197</v>
      </c>
      <c r="E91">
        <v>1020714197</v>
      </c>
      <c r="F91" t="s">
        <v>101</v>
      </c>
    </row>
    <row r="92" spans="1:6" x14ac:dyDescent="0.25">
      <c r="A92" s="5">
        <v>91</v>
      </c>
      <c r="B92" s="6" t="s">
        <v>6</v>
      </c>
      <c r="C92">
        <v>52865176</v>
      </c>
      <c r="D92" t="e">
        <v>#N/A</v>
      </c>
      <c r="E92" t="e">
        <v>#N/A</v>
      </c>
      <c r="F92" t="s">
        <v>102</v>
      </c>
    </row>
    <row r="93" spans="1:6" x14ac:dyDescent="0.25">
      <c r="A93" s="5">
        <v>92</v>
      </c>
      <c r="B93" s="6" t="s">
        <v>6</v>
      </c>
      <c r="C93">
        <v>79840342</v>
      </c>
      <c r="D93">
        <v>79840342</v>
      </c>
      <c r="E93">
        <v>79840342</v>
      </c>
      <c r="F93" t="s">
        <v>103</v>
      </c>
    </row>
    <row r="94" spans="1:6" x14ac:dyDescent="0.25">
      <c r="A94" s="5">
        <v>93</v>
      </c>
      <c r="B94" s="6" t="s">
        <v>6</v>
      </c>
      <c r="C94">
        <v>1049626807</v>
      </c>
      <c r="D94">
        <v>1049626807</v>
      </c>
      <c r="E94">
        <v>1049626807</v>
      </c>
      <c r="F94" t="s">
        <v>104</v>
      </c>
    </row>
    <row r="95" spans="1:6" x14ac:dyDescent="0.25">
      <c r="A95" s="5">
        <v>94</v>
      </c>
      <c r="B95" s="6" t="s">
        <v>6</v>
      </c>
      <c r="C95">
        <v>11185322</v>
      </c>
      <c r="D95">
        <v>11185322</v>
      </c>
      <c r="E95">
        <v>11185322</v>
      </c>
      <c r="F95" t="s">
        <v>105</v>
      </c>
    </row>
    <row r="96" spans="1:6" x14ac:dyDescent="0.25">
      <c r="A96" s="5">
        <v>95</v>
      </c>
      <c r="B96" s="6" t="s">
        <v>6</v>
      </c>
      <c r="C96">
        <v>1075672443</v>
      </c>
      <c r="D96" t="e">
        <v>#N/A</v>
      </c>
      <c r="E96" t="e">
        <v>#N/A</v>
      </c>
      <c r="F96" t="s">
        <v>106</v>
      </c>
    </row>
    <row r="97" spans="1:6" x14ac:dyDescent="0.25">
      <c r="A97" s="5">
        <v>96</v>
      </c>
      <c r="B97" s="6" t="s">
        <v>6</v>
      </c>
      <c r="C97">
        <v>52117192</v>
      </c>
      <c r="D97">
        <v>52117192</v>
      </c>
      <c r="E97">
        <v>52117192</v>
      </c>
      <c r="F97" t="s">
        <v>107</v>
      </c>
    </row>
    <row r="98" spans="1:6" x14ac:dyDescent="0.25">
      <c r="A98" s="5">
        <v>97</v>
      </c>
      <c r="B98" s="6" t="s">
        <v>6</v>
      </c>
      <c r="C98">
        <v>1013605450</v>
      </c>
      <c r="D98">
        <v>1013605450</v>
      </c>
      <c r="E98">
        <v>1013605450</v>
      </c>
      <c r="F98" t="s">
        <v>108</v>
      </c>
    </row>
    <row r="99" spans="1:6" x14ac:dyDescent="0.25">
      <c r="A99" s="5">
        <v>98</v>
      </c>
      <c r="B99" s="6" t="s">
        <v>6</v>
      </c>
      <c r="C99">
        <v>52452380</v>
      </c>
      <c r="D99">
        <v>52452380</v>
      </c>
      <c r="E99">
        <v>52452380</v>
      </c>
      <c r="F99" t="s">
        <v>109</v>
      </c>
    </row>
    <row r="100" spans="1:6" x14ac:dyDescent="0.25">
      <c r="A100" s="5">
        <v>99</v>
      </c>
      <c r="B100" s="6" t="s">
        <v>6</v>
      </c>
      <c r="C100">
        <v>1032386776</v>
      </c>
      <c r="D100" t="e">
        <v>#N/A</v>
      </c>
      <c r="E100" t="e">
        <v>#N/A</v>
      </c>
      <c r="F100" t="s">
        <v>110</v>
      </c>
    </row>
    <row r="101" spans="1:6" x14ac:dyDescent="0.25">
      <c r="A101" s="5">
        <v>100</v>
      </c>
      <c r="B101" s="6" t="s">
        <v>6</v>
      </c>
      <c r="C101">
        <v>1014238520</v>
      </c>
      <c r="D101">
        <v>1014238520</v>
      </c>
      <c r="E101">
        <v>1014238520</v>
      </c>
      <c r="F101" t="s">
        <v>111</v>
      </c>
    </row>
    <row r="102" spans="1:6" x14ac:dyDescent="0.25">
      <c r="A102" s="5">
        <v>101</v>
      </c>
      <c r="B102" s="6" t="s">
        <v>6</v>
      </c>
      <c r="C102">
        <v>1057574035</v>
      </c>
      <c r="D102">
        <v>1057574035</v>
      </c>
      <c r="E102">
        <v>1057574035</v>
      </c>
      <c r="F102" t="s">
        <v>112</v>
      </c>
    </row>
    <row r="103" spans="1:6" x14ac:dyDescent="0.25">
      <c r="A103" s="5">
        <v>102</v>
      </c>
      <c r="B103" s="6" t="s">
        <v>6</v>
      </c>
      <c r="C103">
        <v>1026281672</v>
      </c>
      <c r="D103" t="e">
        <v>#N/A</v>
      </c>
      <c r="E103" t="e">
        <v>#N/A</v>
      </c>
      <c r="F103" t="s">
        <v>113</v>
      </c>
    </row>
    <row r="104" spans="1:6" x14ac:dyDescent="0.25">
      <c r="A104" s="5">
        <v>103</v>
      </c>
      <c r="B104" s="6" t="s">
        <v>6</v>
      </c>
      <c r="C104">
        <v>1129576493</v>
      </c>
      <c r="D104">
        <v>1129576493</v>
      </c>
      <c r="E104">
        <v>1129576493</v>
      </c>
      <c r="F104" t="s">
        <v>114</v>
      </c>
    </row>
    <row r="105" spans="1:6" x14ac:dyDescent="0.25">
      <c r="A105" s="5">
        <v>104</v>
      </c>
      <c r="B105" s="6" t="s">
        <v>6</v>
      </c>
      <c r="C105">
        <v>1047447041</v>
      </c>
      <c r="D105">
        <v>1047447041</v>
      </c>
      <c r="E105">
        <v>1047447041</v>
      </c>
      <c r="F105" t="s">
        <v>115</v>
      </c>
    </row>
    <row r="106" spans="1:6" x14ac:dyDescent="0.25">
      <c r="A106" s="5">
        <v>105</v>
      </c>
      <c r="B106" s="6" t="s">
        <v>6</v>
      </c>
      <c r="C106">
        <v>1097391309</v>
      </c>
      <c r="D106">
        <v>1097391309</v>
      </c>
      <c r="E106">
        <v>1097391309</v>
      </c>
      <c r="F106" t="s">
        <v>116</v>
      </c>
    </row>
    <row r="107" spans="1:6" x14ac:dyDescent="0.25">
      <c r="A107" s="5">
        <v>106</v>
      </c>
      <c r="B107" s="6" t="s">
        <v>6</v>
      </c>
      <c r="C107">
        <v>52984459</v>
      </c>
      <c r="D107" t="e">
        <v>#N/A</v>
      </c>
      <c r="E107" t="e">
        <v>#N/A</v>
      </c>
      <c r="F107" t="s">
        <v>117</v>
      </c>
    </row>
    <row r="108" spans="1:6" x14ac:dyDescent="0.25">
      <c r="A108" s="5">
        <v>107</v>
      </c>
      <c r="B108" s="6" t="s">
        <v>6</v>
      </c>
      <c r="C108">
        <v>77170950</v>
      </c>
      <c r="D108" t="e">
        <v>#N/A</v>
      </c>
      <c r="E108" t="e">
        <v>#N/A</v>
      </c>
      <c r="F108" t="s">
        <v>118</v>
      </c>
    </row>
    <row r="109" spans="1:6" x14ac:dyDescent="0.25">
      <c r="A109" s="5">
        <v>108</v>
      </c>
      <c r="B109" s="6" t="s">
        <v>6</v>
      </c>
      <c r="C109">
        <v>36952642</v>
      </c>
      <c r="D109" t="e">
        <v>#N/A</v>
      </c>
      <c r="E109" t="e">
        <v>#N/A</v>
      </c>
      <c r="F109" t="s">
        <v>119</v>
      </c>
    </row>
    <row r="110" spans="1:6" x14ac:dyDescent="0.25">
      <c r="A110" s="5">
        <v>109</v>
      </c>
      <c r="B110" s="6" t="s">
        <v>6</v>
      </c>
      <c r="C110">
        <v>1019005111</v>
      </c>
      <c r="D110">
        <v>1019005111</v>
      </c>
      <c r="E110">
        <v>1019005111</v>
      </c>
      <c r="F110" t="s">
        <v>120</v>
      </c>
    </row>
    <row r="111" spans="1:6" x14ac:dyDescent="0.25">
      <c r="A111" s="5">
        <v>110</v>
      </c>
      <c r="B111" s="6" t="s">
        <v>6</v>
      </c>
      <c r="C111">
        <v>35254700</v>
      </c>
      <c r="D111" t="e">
        <v>#N/A</v>
      </c>
      <c r="E111" t="e">
        <v>#N/A</v>
      </c>
      <c r="F111" t="s">
        <v>121</v>
      </c>
    </row>
    <row r="112" spans="1:6" x14ac:dyDescent="0.25">
      <c r="A112" s="5">
        <v>111</v>
      </c>
      <c r="B112" s="6" t="s">
        <v>6</v>
      </c>
      <c r="C112">
        <v>79382754</v>
      </c>
      <c r="D112">
        <v>79382754</v>
      </c>
      <c r="E112">
        <v>79382754</v>
      </c>
      <c r="F112" t="s">
        <v>122</v>
      </c>
    </row>
    <row r="113" spans="1:6" x14ac:dyDescent="0.25">
      <c r="A113" s="5">
        <v>112</v>
      </c>
      <c r="B113" s="6" t="s">
        <v>6</v>
      </c>
      <c r="C113">
        <v>1012348322</v>
      </c>
      <c r="D113">
        <v>1012348322</v>
      </c>
      <c r="E113">
        <v>1012348322</v>
      </c>
      <c r="F113" t="s">
        <v>123</v>
      </c>
    </row>
    <row r="114" spans="1:6" x14ac:dyDescent="0.25">
      <c r="A114" s="5">
        <v>113</v>
      </c>
      <c r="B114" s="6" t="s">
        <v>6</v>
      </c>
      <c r="C114">
        <v>11318221</v>
      </c>
      <c r="D114">
        <v>11318221</v>
      </c>
      <c r="E114">
        <v>11318221</v>
      </c>
      <c r="F114" t="s">
        <v>124</v>
      </c>
    </row>
    <row r="115" spans="1:6" x14ac:dyDescent="0.25">
      <c r="A115" s="5">
        <v>114</v>
      </c>
      <c r="B115" s="6" t="s">
        <v>6</v>
      </c>
      <c r="C115">
        <v>1040737182</v>
      </c>
      <c r="D115">
        <v>1040737182</v>
      </c>
      <c r="E115">
        <v>1040737182</v>
      </c>
      <c r="F115" t="s">
        <v>125</v>
      </c>
    </row>
    <row r="116" spans="1:6" x14ac:dyDescent="0.25">
      <c r="A116" s="5">
        <v>115</v>
      </c>
      <c r="B116" s="6" t="s">
        <v>6</v>
      </c>
      <c r="C116">
        <v>80093254</v>
      </c>
      <c r="D116">
        <v>80093254</v>
      </c>
      <c r="E116">
        <v>80093254</v>
      </c>
      <c r="F116" t="s">
        <v>126</v>
      </c>
    </row>
    <row r="117" spans="1:6" x14ac:dyDescent="0.25">
      <c r="A117" s="5">
        <v>116</v>
      </c>
      <c r="B117" s="6" t="s">
        <v>6</v>
      </c>
      <c r="C117">
        <v>1012455861</v>
      </c>
      <c r="D117">
        <v>1012455861</v>
      </c>
      <c r="E117">
        <v>1012455861</v>
      </c>
      <c r="F117" t="s">
        <v>127</v>
      </c>
    </row>
    <row r="118" spans="1:6" x14ac:dyDescent="0.25">
      <c r="A118" s="5">
        <v>117</v>
      </c>
      <c r="B118" s="6" t="s">
        <v>6</v>
      </c>
      <c r="C118">
        <v>1013613361</v>
      </c>
      <c r="D118">
        <v>1013613361</v>
      </c>
      <c r="E118">
        <v>1013613361</v>
      </c>
      <c r="F118" t="s">
        <v>128</v>
      </c>
    </row>
    <row r="119" spans="1:6" x14ac:dyDescent="0.25">
      <c r="A119" s="5">
        <v>118</v>
      </c>
      <c r="B119" s="6" t="s">
        <v>6</v>
      </c>
      <c r="C119">
        <v>9097186</v>
      </c>
      <c r="D119" t="e">
        <v>#N/A</v>
      </c>
      <c r="E119" t="e">
        <v>#N/A</v>
      </c>
      <c r="F119" t="s">
        <v>129</v>
      </c>
    </row>
    <row r="120" spans="1:6" x14ac:dyDescent="0.25">
      <c r="A120" s="5">
        <v>119</v>
      </c>
      <c r="B120" s="6" t="s">
        <v>6</v>
      </c>
      <c r="C120">
        <v>1010184721</v>
      </c>
      <c r="D120">
        <v>1010184721</v>
      </c>
      <c r="E120">
        <v>1010184721</v>
      </c>
      <c r="F120" t="s">
        <v>130</v>
      </c>
    </row>
    <row r="121" spans="1:6" x14ac:dyDescent="0.25">
      <c r="A121" s="5">
        <v>120</v>
      </c>
      <c r="B121" s="6" t="s">
        <v>6</v>
      </c>
      <c r="C121">
        <v>79842715</v>
      </c>
      <c r="D121">
        <v>79842715</v>
      </c>
      <c r="E121">
        <v>79842715</v>
      </c>
      <c r="F121" t="s">
        <v>131</v>
      </c>
    </row>
    <row r="122" spans="1:6" x14ac:dyDescent="0.25">
      <c r="A122" s="5">
        <v>121</v>
      </c>
      <c r="B122" s="6" t="s">
        <v>6</v>
      </c>
      <c r="C122">
        <v>1013680124</v>
      </c>
      <c r="D122">
        <v>1013680124</v>
      </c>
      <c r="E122">
        <v>1013680124</v>
      </c>
      <c r="F122" t="s">
        <v>132</v>
      </c>
    </row>
    <row r="123" spans="1:6" x14ac:dyDescent="0.25">
      <c r="A123" s="5">
        <v>122</v>
      </c>
      <c r="B123" s="6" t="s">
        <v>6</v>
      </c>
      <c r="C123">
        <v>1032470048</v>
      </c>
      <c r="D123" t="e">
        <v>#N/A</v>
      </c>
      <c r="E123" t="e">
        <v>#N/A</v>
      </c>
      <c r="F123" t="s">
        <v>133</v>
      </c>
    </row>
    <row r="124" spans="1:6" x14ac:dyDescent="0.25">
      <c r="A124" s="5">
        <v>123</v>
      </c>
      <c r="B124" s="6" t="s">
        <v>6</v>
      </c>
      <c r="C124">
        <v>1013676718</v>
      </c>
      <c r="D124">
        <v>1013676718</v>
      </c>
      <c r="E124">
        <v>1013676718</v>
      </c>
      <c r="F124" t="s">
        <v>134</v>
      </c>
    </row>
    <row r="125" spans="1:6" x14ac:dyDescent="0.25">
      <c r="A125" s="5">
        <v>124</v>
      </c>
      <c r="B125" s="6" t="s">
        <v>6</v>
      </c>
      <c r="C125">
        <v>52387519</v>
      </c>
      <c r="D125">
        <v>52387519</v>
      </c>
      <c r="E125">
        <v>52387519</v>
      </c>
      <c r="F125" t="s">
        <v>135</v>
      </c>
    </row>
    <row r="126" spans="1:6" x14ac:dyDescent="0.25">
      <c r="A126" s="5">
        <v>125</v>
      </c>
      <c r="B126" s="6" t="s">
        <v>6</v>
      </c>
      <c r="C126">
        <v>1032413066</v>
      </c>
      <c r="D126">
        <v>1032413066</v>
      </c>
      <c r="E126">
        <v>1032413066</v>
      </c>
      <c r="F126" t="s">
        <v>136</v>
      </c>
    </row>
    <row r="127" spans="1:6" x14ac:dyDescent="0.25">
      <c r="A127" s="5">
        <v>126</v>
      </c>
      <c r="B127" s="6" t="s">
        <v>6</v>
      </c>
      <c r="C127">
        <v>37324767</v>
      </c>
      <c r="D127">
        <v>37324767</v>
      </c>
      <c r="E127">
        <v>37324767</v>
      </c>
      <c r="F127" t="s">
        <v>137</v>
      </c>
    </row>
    <row r="128" spans="1:6" x14ac:dyDescent="0.25">
      <c r="A128" s="5">
        <v>127</v>
      </c>
      <c r="B128" s="6" t="s">
        <v>6</v>
      </c>
      <c r="C128">
        <v>52967521</v>
      </c>
      <c r="D128">
        <v>52967521</v>
      </c>
      <c r="E128">
        <v>52967521</v>
      </c>
      <c r="F128" t="s">
        <v>138</v>
      </c>
    </row>
    <row r="129" spans="1:6" x14ac:dyDescent="0.25">
      <c r="A129" s="5">
        <v>128</v>
      </c>
      <c r="B129" s="6" t="s">
        <v>6</v>
      </c>
      <c r="C129">
        <v>1024576922</v>
      </c>
      <c r="D129">
        <v>1024576922</v>
      </c>
      <c r="E129">
        <v>1024576922</v>
      </c>
      <c r="F129" t="s">
        <v>139</v>
      </c>
    </row>
    <row r="130" spans="1:6" x14ac:dyDescent="0.25">
      <c r="A130" s="5">
        <v>129</v>
      </c>
      <c r="B130" s="6" t="s">
        <v>6</v>
      </c>
      <c r="C130">
        <v>79657444</v>
      </c>
      <c r="D130">
        <v>79657444</v>
      </c>
      <c r="E130">
        <v>79657444</v>
      </c>
      <c r="F130" t="s">
        <v>140</v>
      </c>
    </row>
    <row r="131" spans="1:6" x14ac:dyDescent="0.25">
      <c r="A131" s="5">
        <v>130</v>
      </c>
      <c r="B131" s="6" t="s">
        <v>6</v>
      </c>
      <c r="C131">
        <v>79720494</v>
      </c>
      <c r="D131">
        <v>79720494</v>
      </c>
      <c r="E131">
        <v>79720494</v>
      </c>
      <c r="F131" t="s">
        <v>141</v>
      </c>
    </row>
    <row r="132" spans="1:6" x14ac:dyDescent="0.25">
      <c r="A132" s="5">
        <v>131</v>
      </c>
      <c r="B132" s="6" t="s">
        <v>6</v>
      </c>
      <c r="C132">
        <v>399215</v>
      </c>
      <c r="D132">
        <v>399215</v>
      </c>
      <c r="E132">
        <v>399215</v>
      </c>
      <c r="F132" t="s">
        <v>142</v>
      </c>
    </row>
    <row r="133" spans="1:6" x14ac:dyDescent="0.25">
      <c r="A133" s="5">
        <v>132</v>
      </c>
      <c r="B133" s="6" t="s">
        <v>6</v>
      </c>
      <c r="C133">
        <v>1018480981</v>
      </c>
      <c r="D133" t="e">
        <v>#N/A</v>
      </c>
      <c r="E133" t="e">
        <v>#N/A</v>
      </c>
      <c r="F133" t="s">
        <v>143</v>
      </c>
    </row>
    <row r="134" spans="1:6" x14ac:dyDescent="0.25">
      <c r="A134" s="5">
        <v>133</v>
      </c>
      <c r="B134" s="6" t="s">
        <v>6</v>
      </c>
      <c r="C134">
        <v>1049631684</v>
      </c>
      <c r="D134" t="e">
        <v>#N/A</v>
      </c>
      <c r="E134" t="e">
        <v>#N/A</v>
      </c>
      <c r="F134" t="s">
        <v>144</v>
      </c>
    </row>
    <row r="135" spans="1:6" x14ac:dyDescent="0.25">
      <c r="A135" s="5">
        <v>134</v>
      </c>
      <c r="B135" s="6" t="s">
        <v>6</v>
      </c>
      <c r="C135">
        <v>1069733693</v>
      </c>
      <c r="D135" t="e">
        <v>#N/A</v>
      </c>
      <c r="E135" t="e">
        <v>#N/A</v>
      </c>
      <c r="F135" t="s">
        <v>145</v>
      </c>
    </row>
    <row r="136" spans="1:6" x14ac:dyDescent="0.25">
      <c r="A136" s="5">
        <v>135</v>
      </c>
      <c r="B136" s="6" t="s">
        <v>6</v>
      </c>
      <c r="C136">
        <v>1026254843</v>
      </c>
      <c r="D136" t="e">
        <v>#N/A</v>
      </c>
      <c r="E136" t="e">
        <v>#N/A</v>
      </c>
      <c r="F136" t="s">
        <v>146</v>
      </c>
    </row>
    <row r="137" spans="1:6" x14ac:dyDescent="0.25">
      <c r="A137" s="5">
        <v>136</v>
      </c>
      <c r="B137" s="6" t="s">
        <v>6</v>
      </c>
      <c r="C137">
        <v>492239</v>
      </c>
      <c r="D137">
        <v>492239</v>
      </c>
      <c r="E137">
        <v>492239</v>
      </c>
      <c r="F137" t="s">
        <v>147</v>
      </c>
    </row>
    <row r="138" spans="1:6" x14ac:dyDescent="0.25">
      <c r="A138" s="5">
        <v>137</v>
      </c>
      <c r="B138" s="6" t="s">
        <v>6</v>
      </c>
      <c r="C138">
        <v>1127572078</v>
      </c>
      <c r="D138">
        <v>1127572078</v>
      </c>
      <c r="E138">
        <v>1127572078</v>
      </c>
      <c r="F138" t="s">
        <v>148</v>
      </c>
    </row>
    <row r="139" spans="1:6" x14ac:dyDescent="0.25">
      <c r="A139" s="5">
        <v>138</v>
      </c>
      <c r="B139" s="6" t="s">
        <v>6</v>
      </c>
      <c r="C139">
        <v>1026284562</v>
      </c>
      <c r="D139" t="e">
        <v>#N/A</v>
      </c>
      <c r="E139" t="e">
        <v>#N/A</v>
      </c>
      <c r="F139" t="s">
        <v>149</v>
      </c>
    </row>
    <row r="140" spans="1:6" x14ac:dyDescent="0.25">
      <c r="A140" s="5">
        <v>139</v>
      </c>
      <c r="B140" s="6" t="s">
        <v>6</v>
      </c>
      <c r="C140">
        <v>79107951</v>
      </c>
      <c r="D140" t="e">
        <v>#N/A</v>
      </c>
      <c r="E140" t="e">
        <v>#N/A</v>
      </c>
      <c r="F140" t="s">
        <v>150</v>
      </c>
    </row>
    <row r="141" spans="1:6" x14ac:dyDescent="0.25">
      <c r="A141" s="5">
        <v>140</v>
      </c>
      <c r="B141" s="6" t="s">
        <v>6</v>
      </c>
      <c r="C141">
        <v>80873665</v>
      </c>
      <c r="D141" t="e">
        <v>#N/A</v>
      </c>
      <c r="E141" t="e">
        <v>#N/A</v>
      </c>
      <c r="F141" t="s">
        <v>151</v>
      </c>
    </row>
    <row r="142" spans="1:6" x14ac:dyDescent="0.25">
      <c r="A142" s="5">
        <v>141</v>
      </c>
      <c r="B142" s="6" t="s">
        <v>6</v>
      </c>
      <c r="C142">
        <v>1018416025</v>
      </c>
      <c r="D142" t="e">
        <v>#N/A</v>
      </c>
      <c r="E142" t="e">
        <v>#N/A</v>
      </c>
      <c r="F142" t="s">
        <v>152</v>
      </c>
    </row>
    <row r="143" spans="1:6" x14ac:dyDescent="0.25">
      <c r="A143" s="5">
        <v>142</v>
      </c>
      <c r="B143" s="6" t="s">
        <v>6</v>
      </c>
      <c r="C143">
        <v>39688720</v>
      </c>
      <c r="D143">
        <v>39688720</v>
      </c>
      <c r="E143">
        <v>39688720</v>
      </c>
      <c r="F143" t="s">
        <v>153</v>
      </c>
    </row>
    <row r="144" spans="1:6" x14ac:dyDescent="0.25">
      <c r="A144" s="5">
        <v>143</v>
      </c>
      <c r="B144" s="6" t="s">
        <v>6</v>
      </c>
      <c r="C144">
        <v>80209434</v>
      </c>
      <c r="D144">
        <v>80209434</v>
      </c>
      <c r="E144">
        <v>80209434</v>
      </c>
      <c r="F144" t="s">
        <v>154</v>
      </c>
    </row>
    <row r="145" spans="1:6" x14ac:dyDescent="0.25">
      <c r="A145" s="5">
        <v>144</v>
      </c>
      <c r="B145" s="6" t="s">
        <v>6</v>
      </c>
      <c r="C145">
        <v>53106827</v>
      </c>
      <c r="D145" t="e">
        <v>#N/A</v>
      </c>
      <c r="E145" t="e">
        <v>#N/A</v>
      </c>
      <c r="F145" t="s">
        <v>155</v>
      </c>
    </row>
    <row r="146" spans="1:6" x14ac:dyDescent="0.25">
      <c r="A146" s="5">
        <v>145</v>
      </c>
      <c r="B146" s="6" t="s">
        <v>6</v>
      </c>
      <c r="C146">
        <v>1125271980</v>
      </c>
      <c r="D146" t="e">
        <v>#N/A</v>
      </c>
      <c r="E146" t="e">
        <v>#N/A</v>
      </c>
      <c r="F146" t="s">
        <v>156</v>
      </c>
    </row>
    <row r="147" spans="1:6" x14ac:dyDescent="0.25">
      <c r="A147" s="5">
        <v>146</v>
      </c>
      <c r="B147" s="6" t="s">
        <v>6</v>
      </c>
      <c r="C147">
        <v>30051084</v>
      </c>
      <c r="D147" t="e">
        <v>#N/A</v>
      </c>
      <c r="E147" t="e">
        <v>#N/A</v>
      </c>
      <c r="F147" t="s">
        <v>157</v>
      </c>
    </row>
    <row r="148" spans="1:6" x14ac:dyDescent="0.25">
      <c r="A148" s="5">
        <v>147</v>
      </c>
      <c r="B148" s="6" t="s">
        <v>6</v>
      </c>
      <c r="C148">
        <v>52709470</v>
      </c>
      <c r="D148">
        <v>52709470</v>
      </c>
      <c r="E148">
        <v>52709470</v>
      </c>
      <c r="F148" t="s">
        <v>158</v>
      </c>
    </row>
    <row r="149" spans="1:6" x14ac:dyDescent="0.25">
      <c r="A149" s="5">
        <v>148</v>
      </c>
      <c r="B149" s="6" t="s">
        <v>6</v>
      </c>
      <c r="C149">
        <v>1010168669</v>
      </c>
      <c r="D149" t="e">
        <v>#N/A</v>
      </c>
      <c r="E149" t="e">
        <v>#N/A</v>
      </c>
      <c r="F149" t="s">
        <v>159</v>
      </c>
    </row>
    <row r="150" spans="1:6" x14ac:dyDescent="0.25">
      <c r="A150" s="5">
        <v>149</v>
      </c>
      <c r="B150" s="6" t="s">
        <v>6</v>
      </c>
      <c r="C150">
        <v>1055313670</v>
      </c>
      <c r="D150" t="e">
        <v>#N/A</v>
      </c>
      <c r="E150" t="e">
        <v>#N/A</v>
      </c>
      <c r="F150" t="s">
        <v>160</v>
      </c>
    </row>
    <row r="151" spans="1:6" x14ac:dyDescent="0.25">
      <c r="A151" s="5">
        <v>150</v>
      </c>
      <c r="B151" s="6" t="s">
        <v>6</v>
      </c>
      <c r="C151">
        <v>35196794</v>
      </c>
      <c r="D151" t="e">
        <v>#N/A</v>
      </c>
      <c r="E151" t="e">
        <v>#N/A</v>
      </c>
      <c r="F151" t="s">
        <v>161</v>
      </c>
    </row>
    <row r="152" spans="1:6" x14ac:dyDescent="0.25">
      <c r="A152" s="5">
        <v>151</v>
      </c>
      <c r="B152" s="6" t="s">
        <v>6</v>
      </c>
      <c r="C152">
        <v>1136887782</v>
      </c>
      <c r="D152" t="e">
        <v>#N/A</v>
      </c>
      <c r="E152" t="e">
        <v>#N/A</v>
      </c>
      <c r="F152" t="s">
        <v>162</v>
      </c>
    </row>
    <row r="153" spans="1:6" x14ac:dyDescent="0.25">
      <c r="A153" s="5">
        <v>152</v>
      </c>
      <c r="B153" s="6" t="s">
        <v>6</v>
      </c>
      <c r="C153">
        <v>80793751</v>
      </c>
      <c r="D153" t="e">
        <v>#N/A</v>
      </c>
      <c r="E153" t="e">
        <v>#N/A</v>
      </c>
      <c r="F153" t="s">
        <v>163</v>
      </c>
    </row>
    <row r="154" spans="1:6" x14ac:dyDescent="0.25">
      <c r="A154" s="5">
        <v>154</v>
      </c>
      <c r="B154" s="6" t="s">
        <v>6</v>
      </c>
      <c r="C154">
        <v>52517597</v>
      </c>
      <c r="D154">
        <v>52517597</v>
      </c>
      <c r="E154">
        <v>52517597</v>
      </c>
      <c r="F154" t="s">
        <v>164</v>
      </c>
    </row>
    <row r="155" spans="1:6" x14ac:dyDescent="0.25">
      <c r="A155" s="5">
        <v>155</v>
      </c>
      <c r="B155" s="6" t="s">
        <v>6</v>
      </c>
      <c r="C155">
        <v>52152263</v>
      </c>
      <c r="D155">
        <v>52152263</v>
      </c>
      <c r="E155">
        <v>52152263</v>
      </c>
      <c r="F155" t="s">
        <v>165</v>
      </c>
    </row>
    <row r="156" spans="1:6" x14ac:dyDescent="0.25">
      <c r="A156" s="5">
        <v>156</v>
      </c>
      <c r="B156" s="6" t="s">
        <v>6</v>
      </c>
      <c r="C156">
        <v>80034032</v>
      </c>
      <c r="D156" t="e">
        <v>#N/A</v>
      </c>
      <c r="E156" t="e">
        <v>#N/A</v>
      </c>
      <c r="F156" t="s">
        <v>166</v>
      </c>
    </row>
    <row r="157" spans="1:6" x14ac:dyDescent="0.25">
      <c r="A157" s="5">
        <v>157</v>
      </c>
      <c r="B157" s="6" t="s">
        <v>6</v>
      </c>
      <c r="C157">
        <v>80055570</v>
      </c>
      <c r="D157">
        <v>80055570</v>
      </c>
      <c r="E157">
        <v>80055570</v>
      </c>
      <c r="F157" t="s">
        <v>167</v>
      </c>
    </row>
    <row r="158" spans="1:6" x14ac:dyDescent="0.25">
      <c r="A158" s="5">
        <v>158</v>
      </c>
      <c r="B158" s="6" t="s">
        <v>6</v>
      </c>
      <c r="C158">
        <v>53051195</v>
      </c>
      <c r="D158">
        <v>53051195</v>
      </c>
      <c r="E158">
        <v>53051195</v>
      </c>
      <c r="F158" t="s">
        <v>168</v>
      </c>
    </row>
    <row r="159" spans="1:6" x14ac:dyDescent="0.25">
      <c r="A159" s="5">
        <v>159</v>
      </c>
      <c r="B159" s="6" t="s">
        <v>6</v>
      </c>
      <c r="C159">
        <v>52409642</v>
      </c>
      <c r="D159" t="e">
        <v>#N/A</v>
      </c>
      <c r="E159" t="e">
        <v>#N/A</v>
      </c>
      <c r="F159" t="s">
        <v>169</v>
      </c>
    </row>
    <row r="160" spans="1:6" x14ac:dyDescent="0.25">
      <c r="A160" s="5">
        <v>160</v>
      </c>
      <c r="B160" s="6" t="s">
        <v>6</v>
      </c>
      <c r="C160">
        <v>79615223</v>
      </c>
      <c r="D160" t="e">
        <v>#N/A</v>
      </c>
      <c r="E160" t="e">
        <v>#N/A</v>
      </c>
      <c r="F160" t="s">
        <v>170</v>
      </c>
    </row>
    <row r="161" spans="1:6" x14ac:dyDescent="0.25">
      <c r="A161" s="5">
        <v>161</v>
      </c>
      <c r="B161" s="6" t="s">
        <v>6</v>
      </c>
      <c r="C161">
        <v>80038839</v>
      </c>
      <c r="D161" t="e">
        <v>#N/A</v>
      </c>
      <c r="E161" t="e">
        <v>#N/A</v>
      </c>
      <c r="F161" t="s">
        <v>171</v>
      </c>
    </row>
    <row r="162" spans="1:6" x14ac:dyDescent="0.25">
      <c r="A162" s="5">
        <v>162</v>
      </c>
      <c r="B162" s="6" t="s">
        <v>6</v>
      </c>
      <c r="C162">
        <v>80739992</v>
      </c>
      <c r="D162">
        <v>80739992</v>
      </c>
      <c r="E162">
        <v>80739992</v>
      </c>
      <c r="F162" t="s">
        <v>172</v>
      </c>
    </row>
    <row r="163" spans="1:6" x14ac:dyDescent="0.25">
      <c r="A163" s="5">
        <v>163</v>
      </c>
      <c r="B163" s="6" t="s">
        <v>6</v>
      </c>
      <c r="C163">
        <v>80864347</v>
      </c>
      <c r="D163">
        <v>80864347</v>
      </c>
      <c r="E163">
        <v>80864347</v>
      </c>
      <c r="F163" t="s">
        <v>173</v>
      </c>
    </row>
    <row r="164" spans="1:6" x14ac:dyDescent="0.25">
      <c r="A164" s="5">
        <v>164</v>
      </c>
      <c r="B164" s="6" t="s">
        <v>6</v>
      </c>
      <c r="C164">
        <v>5893933</v>
      </c>
      <c r="D164">
        <v>5893933</v>
      </c>
      <c r="E164">
        <v>5893933</v>
      </c>
      <c r="F164" t="s">
        <v>174</v>
      </c>
    </row>
    <row r="165" spans="1:6" x14ac:dyDescent="0.25">
      <c r="A165" s="5">
        <v>165</v>
      </c>
      <c r="B165" s="6" t="s">
        <v>6</v>
      </c>
      <c r="C165">
        <v>20942350</v>
      </c>
      <c r="D165" t="e">
        <v>#N/A</v>
      </c>
      <c r="E165" t="e">
        <v>#N/A</v>
      </c>
      <c r="F165" t="s">
        <v>175</v>
      </c>
    </row>
    <row r="166" spans="1:6" x14ac:dyDescent="0.25">
      <c r="A166" s="5">
        <v>166</v>
      </c>
      <c r="B166" s="6" t="s">
        <v>6</v>
      </c>
      <c r="C166">
        <v>1014188841</v>
      </c>
      <c r="D166">
        <v>1014188841</v>
      </c>
      <c r="E166">
        <v>1014188841</v>
      </c>
      <c r="F166" t="s">
        <v>176</v>
      </c>
    </row>
    <row r="167" spans="1:6" x14ac:dyDescent="0.25">
      <c r="A167" s="5">
        <v>167</v>
      </c>
      <c r="B167" s="6" t="s">
        <v>6</v>
      </c>
      <c r="C167">
        <v>79688463</v>
      </c>
      <c r="D167">
        <v>79688463</v>
      </c>
      <c r="E167">
        <v>79688463</v>
      </c>
      <c r="F167" t="s">
        <v>177</v>
      </c>
    </row>
    <row r="168" spans="1:6" x14ac:dyDescent="0.25">
      <c r="A168" s="5">
        <v>168</v>
      </c>
      <c r="B168" s="6" t="s">
        <v>6</v>
      </c>
      <c r="C168">
        <v>1023865090</v>
      </c>
      <c r="D168" t="e">
        <v>#N/A</v>
      </c>
      <c r="E168" t="e">
        <v>#N/A</v>
      </c>
      <c r="F168" t="s">
        <v>178</v>
      </c>
    </row>
    <row r="169" spans="1:6" x14ac:dyDescent="0.25">
      <c r="A169" s="5">
        <v>169</v>
      </c>
      <c r="B169" s="6" t="s">
        <v>6</v>
      </c>
      <c r="C169">
        <v>80076255</v>
      </c>
      <c r="D169" t="e">
        <v>#N/A</v>
      </c>
      <c r="E169" t="e">
        <v>#N/A</v>
      </c>
      <c r="F169" t="s">
        <v>179</v>
      </c>
    </row>
    <row r="170" spans="1:6" x14ac:dyDescent="0.25">
      <c r="A170" s="5">
        <v>170</v>
      </c>
      <c r="B170" s="6" t="s">
        <v>6</v>
      </c>
      <c r="C170">
        <v>79480105</v>
      </c>
      <c r="D170" t="e">
        <v>#N/A</v>
      </c>
      <c r="E170" t="e">
        <v>#N/A</v>
      </c>
      <c r="F170" t="s">
        <v>180</v>
      </c>
    </row>
    <row r="171" spans="1:6" x14ac:dyDescent="0.25">
      <c r="A171" s="5">
        <v>171</v>
      </c>
      <c r="B171" s="6" t="s">
        <v>6</v>
      </c>
      <c r="C171">
        <v>1077920459</v>
      </c>
      <c r="D171" t="e">
        <v>#N/A</v>
      </c>
      <c r="E171" t="e">
        <v>#N/A</v>
      </c>
      <c r="F171" t="s">
        <v>181</v>
      </c>
    </row>
    <row r="172" spans="1:6" x14ac:dyDescent="0.25">
      <c r="A172" s="5">
        <v>172</v>
      </c>
      <c r="B172" s="6" t="s">
        <v>6</v>
      </c>
      <c r="C172">
        <v>1033765698</v>
      </c>
      <c r="D172">
        <v>1033765698</v>
      </c>
      <c r="E172">
        <v>1033765698</v>
      </c>
      <c r="F172" t="s">
        <v>182</v>
      </c>
    </row>
    <row r="173" spans="1:6" x14ac:dyDescent="0.25">
      <c r="A173" s="5">
        <v>173</v>
      </c>
      <c r="B173" s="6" t="s">
        <v>6</v>
      </c>
      <c r="C173">
        <v>79621172</v>
      </c>
      <c r="D173" t="e">
        <v>#N/A</v>
      </c>
      <c r="E173" t="e">
        <v>#N/A</v>
      </c>
      <c r="F173" t="s">
        <v>183</v>
      </c>
    </row>
    <row r="174" spans="1:6" x14ac:dyDescent="0.25">
      <c r="A174" s="5">
        <v>174</v>
      </c>
      <c r="B174" s="6" t="s">
        <v>6</v>
      </c>
      <c r="C174">
        <v>80070272</v>
      </c>
      <c r="D174" t="e">
        <v>#N/A</v>
      </c>
      <c r="E174" t="e">
        <v>#N/A</v>
      </c>
      <c r="F174" t="s">
        <v>184</v>
      </c>
    </row>
    <row r="175" spans="1:6" x14ac:dyDescent="0.25">
      <c r="A175" s="5">
        <v>175</v>
      </c>
      <c r="B175" s="6" t="s">
        <v>6</v>
      </c>
      <c r="C175">
        <v>79983062</v>
      </c>
      <c r="D175">
        <v>79983062</v>
      </c>
      <c r="E175">
        <v>79983062</v>
      </c>
      <c r="F175" t="s">
        <v>185</v>
      </c>
    </row>
    <row r="176" spans="1:6" x14ac:dyDescent="0.25">
      <c r="A176" s="5">
        <v>176</v>
      </c>
      <c r="B176" s="6" t="s">
        <v>6</v>
      </c>
      <c r="C176">
        <v>52087550</v>
      </c>
      <c r="D176" t="e">
        <v>#N/A</v>
      </c>
      <c r="E176" t="e">
        <v>#N/A</v>
      </c>
      <c r="F176" t="s">
        <v>186</v>
      </c>
    </row>
    <row r="177" spans="1:6" x14ac:dyDescent="0.25">
      <c r="A177" s="5">
        <v>177</v>
      </c>
      <c r="B177" s="6" t="s">
        <v>6</v>
      </c>
      <c r="C177">
        <v>1013619950</v>
      </c>
      <c r="D177" t="e">
        <v>#N/A</v>
      </c>
      <c r="E177" t="e">
        <v>#N/A</v>
      </c>
      <c r="F177" t="s">
        <v>187</v>
      </c>
    </row>
    <row r="178" spans="1:6" x14ac:dyDescent="0.25">
      <c r="A178" s="5">
        <v>178</v>
      </c>
      <c r="B178" s="6" t="s">
        <v>6</v>
      </c>
      <c r="C178">
        <v>52735980</v>
      </c>
      <c r="D178" t="e">
        <v>#N/A</v>
      </c>
      <c r="E178" t="e">
        <v>#N/A</v>
      </c>
      <c r="F178" t="s">
        <v>188</v>
      </c>
    </row>
    <row r="179" spans="1:6" x14ac:dyDescent="0.25">
      <c r="A179" s="5">
        <v>179</v>
      </c>
      <c r="B179" s="6" t="s">
        <v>6</v>
      </c>
      <c r="C179">
        <v>1001053239</v>
      </c>
      <c r="D179" t="e">
        <v>#N/A</v>
      </c>
      <c r="E179" t="e">
        <v>#N/A</v>
      </c>
      <c r="F179" t="s">
        <v>189</v>
      </c>
    </row>
    <row r="180" spans="1:6" x14ac:dyDescent="0.25">
      <c r="A180" s="5">
        <v>180</v>
      </c>
      <c r="B180" s="6" t="s">
        <v>6</v>
      </c>
      <c r="C180">
        <v>1032398173</v>
      </c>
      <c r="D180">
        <v>1032398173</v>
      </c>
      <c r="E180">
        <v>1032398173</v>
      </c>
      <c r="F180" t="s">
        <v>190</v>
      </c>
    </row>
    <row r="181" spans="1:6" x14ac:dyDescent="0.25">
      <c r="A181" s="5">
        <v>181</v>
      </c>
      <c r="B181" s="6" t="s">
        <v>6</v>
      </c>
      <c r="C181">
        <v>80224991</v>
      </c>
      <c r="D181" t="e">
        <v>#N/A</v>
      </c>
      <c r="E181" t="e">
        <v>#N/A</v>
      </c>
      <c r="F181" t="s">
        <v>191</v>
      </c>
    </row>
    <row r="182" spans="1:6" x14ac:dyDescent="0.25">
      <c r="A182" s="5">
        <v>182</v>
      </c>
      <c r="B182" s="6" t="s">
        <v>6</v>
      </c>
      <c r="C182">
        <v>79686838</v>
      </c>
      <c r="D182" t="e">
        <v>#N/A</v>
      </c>
      <c r="E182" t="e">
        <v>#N/A</v>
      </c>
      <c r="F182" t="s">
        <v>192</v>
      </c>
    </row>
    <row r="183" spans="1:6" x14ac:dyDescent="0.25">
      <c r="A183" s="5">
        <v>183</v>
      </c>
      <c r="B183" s="6" t="s">
        <v>6</v>
      </c>
      <c r="C183">
        <v>1015457408</v>
      </c>
      <c r="D183" t="e">
        <v>#N/A</v>
      </c>
      <c r="E183" t="e">
        <v>#N/A</v>
      </c>
      <c r="F183" t="s">
        <v>193</v>
      </c>
    </row>
    <row r="184" spans="1:6" x14ac:dyDescent="0.25">
      <c r="A184" s="5">
        <v>184</v>
      </c>
      <c r="B184" s="6" t="s">
        <v>6</v>
      </c>
      <c r="C184">
        <v>1018435504</v>
      </c>
      <c r="D184" t="e">
        <v>#N/A</v>
      </c>
      <c r="E184" t="e">
        <v>#N/A</v>
      </c>
      <c r="F184" t="s">
        <v>194</v>
      </c>
    </row>
    <row r="185" spans="1:6" x14ac:dyDescent="0.25">
      <c r="A185" s="5">
        <v>185</v>
      </c>
      <c r="B185" s="6" t="s">
        <v>6</v>
      </c>
      <c r="C185">
        <v>1072654515</v>
      </c>
      <c r="D185" t="e">
        <v>#N/A</v>
      </c>
      <c r="E185" t="e">
        <v>#N/A</v>
      </c>
      <c r="F185" t="s">
        <v>195</v>
      </c>
    </row>
    <row r="186" spans="1:6" x14ac:dyDescent="0.25">
      <c r="A186" s="5">
        <v>186</v>
      </c>
      <c r="B186" s="6" t="s">
        <v>6</v>
      </c>
      <c r="C186">
        <v>800029888</v>
      </c>
      <c r="D186">
        <v>800029888</v>
      </c>
      <c r="E186">
        <v>800029888</v>
      </c>
      <c r="F186" t="s">
        <v>196</v>
      </c>
    </row>
    <row r="187" spans="1:6" x14ac:dyDescent="0.25">
      <c r="A187" s="5">
        <v>187</v>
      </c>
      <c r="B187" s="6" t="s">
        <v>6</v>
      </c>
      <c r="C187">
        <v>52528360</v>
      </c>
      <c r="D187">
        <v>52528360</v>
      </c>
      <c r="E187">
        <v>52528360</v>
      </c>
      <c r="F187" t="s">
        <v>197</v>
      </c>
    </row>
    <row r="188" spans="1:6" x14ac:dyDescent="0.25">
      <c r="A188" s="5">
        <v>188</v>
      </c>
      <c r="B188" s="6" t="s">
        <v>6</v>
      </c>
      <c r="C188">
        <v>80720871</v>
      </c>
      <c r="D188">
        <v>80720871</v>
      </c>
      <c r="E188">
        <v>80720871</v>
      </c>
      <c r="F188" t="s">
        <v>198</v>
      </c>
    </row>
    <row r="189" spans="1:6" x14ac:dyDescent="0.25">
      <c r="A189" s="5">
        <v>189</v>
      </c>
      <c r="B189" s="6" t="s">
        <v>6</v>
      </c>
      <c r="C189">
        <v>80821020</v>
      </c>
      <c r="D189" t="e">
        <v>#N/A</v>
      </c>
      <c r="E189" t="e">
        <v>#N/A</v>
      </c>
      <c r="F189" t="s">
        <v>199</v>
      </c>
    </row>
    <row r="190" spans="1:6" x14ac:dyDescent="0.25">
      <c r="A190" s="5">
        <v>190</v>
      </c>
      <c r="B190" s="6" t="s">
        <v>6</v>
      </c>
      <c r="C190">
        <v>1019026715</v>
      </c>
      <c r="D190" t="e">
        <v>#N/A</v>
      </c>
      <c r="E190" t="e">
        <v>#N/A</v>
      </c>
      <c r="F190" t="s">
        <v>200</v>
      </c>
    </row>
    <row r="191" spans="1:6" x14ac:dyDescent="0.25">
      <c r="A191" s="5">
        <v>191</v>
      </c>
      <c r="B191" s="6" t="s">
        <v>6</v>
      </c>
      <c r="C191">
        <v>52702693</v>
      </c>
      <c r="D191">
        <v>52702693</v>
      </c>
      <c r="E191">
        <v>52702693</v>
      </c>
      <c r="F191" t="s">
        <v>201</v>
      </c>
    </row>
    <row r="192" spans="1:6" x14ac:dyDescent="0.25">
      <c r="A192" s="5">
        <v>192</v>
      </c>
      <c r="B192" s="6" t="s">
        <v>6</v>
      </c>
      <c r="C192">
        <v>52452367</v>
      </c>
      <c r="D192">
        <v>52452367</v>
      </c>
      <c r="E192">
        <v>52452367</v>
      </c>
      <c r="F192" t="s">
        <v>202</v>
      </c>
    </row>
    <row r="193" spans="1:6" x14ac:dyDescent="0.25">
      <c r="A193" s="5">
        <v>193</v>
      </c>
      <c r="B193" s="6" t="s">
        <v>6</v>
      </c>
      <c r="C193">
        <v>52366824</v>
      </c>
      <c r="D193">
        <v>52366824</v>
      </c>
      <c r="E193">
        <v>52366824</v>
      </c>
      <c r="F193" t="s">
        <v>203</v>
      </c>
    </row>
    <row r="194" spans="1:6" x14ac:dyDescent="0.25">
      <c r="A194" s="5">
        <v>194</v>
      </c>
      <c r="B194" s="6" t="s">
        <v>6</v>
      </c>
      <c r="C194">
        <v>79521473</v>
      </c>
      <c r="D194">
        <v>79521473</v>
      </c>
      <c r="E194">
        <v>79521473</v>
      </c>
      <c r="F194" t="s">
        <v>204</v>
      </c>
    </row>
    <row r="195" spans="1:6" x14ac:dyDescent="0.25">
      <c r="A195" s="5">
        <v>195</v>
      </c>
      <c r="B195" s="6" t="s">
        <v>6</v>
      </c>
      <c r="C195">
        <v>900846370</v>
      </c>
      <c r="D195" t="e">
        <v>#N/A</v>
      </c>
      <c r="E195" t="e">
        <v>#N/A</v>
      </c>
      <c r="F195" t="s">
        <v>205</v>
      </c>
    </row>
    <row r="196" spans="1:6" x14ac:dyDescent="0.25">
      <c r="A196" s="5">
        <v>196</v>
      </c>
      <c r="B196" s="6" t="s">
        <v>6</v>
      </c>
      <c r="C196">
        <v>1023869057</v>
      </c>
      <c r="D196" t="e">
        <v>#N/A</v>
      </c>
      <c r="E196" t="e">
        <v>#N/A</v>
      </c>
      <c r="F196" t="s">
        <v>206</v>
      </c>
    </row>
    <row r="197" spans="1:6" x14ac:dyDescent="0.25">
      <c r="A197" s="5">
        <v>197</v>
      </c>
      <c r="B197" s="6" t="s">
        <v>6</v>
      </c>
      <c r="C197">
        <v>51783758</v>
      </c>
      <c r="D197">
        <v>51783758</v>
      </c>
      <c r="E197">
        <v>51783758</v>
      </c>
      <c r="F197" t="s">
        <v>207</v>
      </c>
    </row>
    <row r="198" spans="1:6" x14ac:dyDescent="0.25">
      <c r="A198" s="5">
        <v>198</v>
      </c>
      <c r="B198" s="6" t="s">
        <v>6</v>
      </c>
      <c r="C198">
        <v>1020773471</v>
      </c>
      <c r="D198" t="e">
        <v>#N/A</v>
      </c>
      <c r="E198" t="e">
        <v>#N/A</v>
      </c>
      <c r="F198" t="s">
        <v>208</v>
      </c>
    </row>
    <row r="199" spans="1:6" x14ac:dyDescent="0.25">
      <c r="A199" s="5">
        <v>199</v>
      </c>
      <c r="B199" s="6" t="s">
        <v>6</v>
      </c>
      <c r="C199">
        <v>52053983</v>
      </c>
      <c r="D199" t="e">
        <v>#N/A</v>
      </c>
      <c r="E199" t="e">
        <v>#N/A</v>
      </c>
      <c r="F199" t="s">
        <v>209</v>
      </c>
    </row>
    <row r="200" spans="1:6" x14ac:dyDescent="0.25">
      <c r="A200" s="5">
        <v>200</v>
      </c>
      <c r="B200" s="6" t="s">
        <v>6</v>
      </c>
      <c r="C200">
        <v>1015398646</v>
      </c>
      <c r="D200" t="e">
        <v>#N/A</v>
      </c>
      <c r="E200" t="e">
        <v>#N/A</v>
      </c>
      <c r="F200" t="s">
        <v>210</v>
      </c>
    </row>
    <row r="201" spans="1:6" x14ac:dyDescent="0.25">
      <c r="A201" s="5">
        <v>201</v>
      </c>
      <c r="B201" s="6" t="s">
        <v>6</v>
      </c>
      <c r="C201">
        <v>79200747</v>
      </c>
      <c r="D201" t="e">
        <v>#N/A</v>
      </c>
      <c r="E201" t="e">
        <v>#N/A</v>
      </c>
      <c r="F201" t="s">
        <v>211</v>
      </c>
    </row>
    <row r="202" spans="1:6" x14ac:dyDescent="0.25">
      <c r="A202" s="5">
        <v>202</v>
      </c>
      <c r="B202" s="6" t="s">
        <v>6</v>
      </c>
      <c r="C202">
        <v>1072647232</v>
      </c>
      <c r="D202" t="e">
        <v>#N/A</v>
      </c>
      <c r="E202" t="e">
        <v>#N/A</v>
      </c>
      <c r="F202" t="s">
        <v>212</v>
      </c>
    </row>
    <row r="203" spans="1:6" x14ac:dyDescent="0.25">
      <c r="A203" s="5">
        <v>203</v>
      </c>
      <c r="B203" s="6" t="s">
        <v>6</v>
      </c>
      <c r="C203">
        <v>1014188712</v>
      </c>
      <c r="D203">
        <v>1014188712</v>
      </c>
      <c r="E203">
        <v>1014188712</v>
      </c>
      <c r="F203" t="s">
        <v>213</v>
      </c>
    </row>
    <row r="204" spans="1:6" x14ac:dyDescent="0.25">
      <c r="A204" s="5">
        <v>204</v>
      </c>
      <c r="B204" s="6" t="s">
        <v>6</v>
      </c>
      <c r="C204">
        <v>1026271028</v>
      </c>
      <c r="D204" t="e">
        <v>#N/A</v>
      </c>
      <c r="E204" t="e">
        <v>#N/A</v>
      </c>
      <c r="F204" t="s">
        <v>214</v>
      </c>
    </row>
    <row r="205" spans="1:6" x14ac:dyDescent="0.25">
      <c r="A205" s="5">
        <v>205</v>
      </c>
      <c r="B205" s="6" t="s">
        <v>6</v>
      </c>
      <c r="C205">
        <v>1085277666</v>
      </c>
      <c r="D205" t="e">
        <v>#N/A</v>
      </c>
      <c r="E205" t="e">
        <v>#N/A</v>
      </c>
      <c r="F205" t="s">
        <v>215</v>
      </c>
    </row>
    <row r="206" spans="1:6" x14ac:dyDescent="0.25">
      <c r="A206" s="5">
        <v>206</v>
      </c>
      <c r="B206" s="6" t="s">
        <v>6</v>
      </c>
      <c r="C206">
        <v>1019079858</v>
      </c>
      <c r="D206" t="e">
        <v>#N/A</v>
      </c>
      <c r="E206" t="e">
        <v>#N/A</v>
      </c>
      <c r="F206" t="s">
        <v>216</v>
      </c>
    </row>
    <row r="207" spans="1:6" x14ac:dyDescent="0.25">
      <c r="A207" s="5">
        <v>207</v>
      </c>
      <c r="B207" s="6" t="s">
        <v>6</v>
      </c>
      <c r="C207">
        <v>53083890</v>
      </c>
      <c r="D207">
        <v>53083890</v>
      </c>
      <c r="E207">
        <v>53083890</v>
      </c>
      <c r="F207" t="s">
        <v>217</v>
      </c>
    </row>
    <row r="208" spans="1:6" x14ac:dyDescent="0.25">
      <c r="A208" s="5">
        <v>208</v>
      </c>
      <c r="B208" s="6" t="s">
        <v>6</v>
      </c>
      <c r="C208">
        <v>53167140</v>
      </c>
      <c r="D208">
        <v>53167140</v>
      </c>
      <c r="E208">
        <v>53167140</v>
      </c>
      <c r="F208" t="s">
        <v>218</v>
      </c>
    </row>
    <row r="209" spans="1:6" x14ac:dyDescent="0.25">
      <c r="A209" s="5">
        <v>209</v>
      </c>
      <c r="B209" s="6" t="s">
        <v>6</v>
      </c>
      <c r="C209">
        <v>49780354</v>
      </c>
      <c r="D209" t="e">
        <v>#N/A</v>
      </c>
      <c r="E209" t="e">
        <v>#N/A</v>
      </c>
      <c r="F209" t="s">
        <v>219</v>
      </c>
    </row>
    <row r="210" spans="1:6" x14ac:dyDescent="0.25">
      <c r="A210" s="5">
        <v>210</v>
      </c>
      <c r="B210" s="6" t="s">
        <v>6</v>
      </c>
      <c r="C210">
        <v>1022382595</v>
      </c>
      <c r="D210" t="e">
        <v>#N/A</v>
      </c>
      <c r="E210" t="e">
        <v>#N/A</v>
      </c>
      <c r="F210" t="s">
        <v>220</v>
      </c>
    </row>
    <row r="211" spans="1:6" x14ac:dyDescent="0.25">
      <c r="A211" s="5">
        <v>211</v>
      </c>
      <c r="B211" s="6" t="s">
        <v>6</v>
      </c>
      <c r="C211">
        <v>1032417067</v>
      </c>
      <c r="D211">
        <v>1032417067</v>
      </c>
      <c r="E211">
        <v>1032417067</v>
      </c>
      <c r="F211" t="s">
        <v>221</v>
      </c>
    </row>
    <row r="212" spans="1:6" x14ac:dyDescent="0.25">
      <c r="A212" s="5">
        <v>212</v>
      </c>
      <c r="B212" s="6" t="s">
        <v>6</v>
      </c>
      <c r="C212">
        <v>1015395116</v>
      </c>
      <c r="D212">
        <v>1015395116</v>
      </c>
      <c r="E212">
        <v>1015395116</v>
      </c>
      <c r="F212" t="s">
        <v>222</v>
      </c>
    </row>
    <row r="213" spans="1:6" x14ac:dyDescent="0.25">
      <c r="A213" s="5">
        <v>213</v>
      </c>
      <c r="B213" s="6" t="s">
        <v>6</v>
      </c>
      <c r="C213">
        <v>1015434867</v>
      </c>
      <c r="D213">
        <v>1015434867</v>
      </c>
      <c r="E213">
        <v>1015434867</v>
      </c>
      <c r="F213" t="s">
        <v>223</v>
      </c>
    </row>
    <row r="214" spans="1:6" x14ac:dyDescent="0.25">
      <c r="A214" s="5">
        <v>214</v>
      </c>
      <c r="B214" s="6" t="s">
        <v>6</v>
      </c>
      <c r="C214">
        <v>1018410857</v>
      </c>
      <c r="D214" t="e">
        <v>#N/A</v>
      </c>
      <c r="E214" t="e">
        <v>#N/A</v>
      </c>
      <c r="F214" t="s">
        <v>224</v>
      </c>
    </row>
    <row r="215" spans="1:6" x14ac:dyDescent="0.25">
      <c r="A215" s="5">
        <v>215</v>
      </c>
      <c r="B215" s="6" t="s">
        <v>6</v>
      </c>
      <c r="C215">
        <v>79483221</v>
      </c>
      <c r="D215">
        <v>79483221</v>
      </c>
      <c r="E215">
        <v>79483221</v>
      </c>
      <c r="F215" t="s">
        <v>225</v>
      </c>
    </row>
    <row r="216" spans="1:6" x14ac:dyDescent="0.25">
      <c r="A216" s="5">
        <v>216</v>
      </c>
      <c r="B216" s="6" t="s">
        <v>6</v>
      </c>
      <c r="C216">
        <v>19241806</v>
      </c>
      <c r="D216">
        <v>19241806</v>
      </c>
      <c r="E216">
        <v>19241806</v>
      </c>
      <c r="F216" t="s">
        <v>226</v>
      </c>
    </row>
    <row r="217" spans="1:6" x14ac:dyDescent="0.25">
      <c r="A217" s="5">
        <v>217</v>
      </c>
      <c r="B217" s="6" t="s">
        <v>6</v>
      </c>
      <c r="C217">
        <v>19499775</v>
      </c>
      <c r="D217">
        <v>19499775</v>
      </c>
      <c r="E217">
        <v>19499775</v>
      </c>
      <c r="F217" t="s">
        <v>227</v>
      </c>
    </row>
    <row r="218" spans="1:6" x14ac:dyDescent="0.25">
      <c r="A218" s="5">
        <v>218</v>
      </c>
      <c r="B218" s="6" t="s">
        <v>6</v>
      </c>
      <c r="C218">
        <v>1019025212</v>
      </c>
      <c r="D218">
        <v>1019025212</v>
      </c>
      <c r="E218">
        <v>1019025212</v>
      </c>
      <c r="F218" t="s">
        <v>228</v>
      </c>
    </row>
    <row r="219" spans="1:6" x14ac:dyDescent="0.25">
      <c r="A219" s="5">
        <v>219</v>
      </c>
      <c r="B219" s="6" t="s">
        <v>6</v>
      </c>
      <c r="C219">
        <v>1016035214</v>
      </c>
      <c r="D219" t="e">
        <v>#N/A</v>
      </c>
      <c r="E219" t="e">
        <v>#N/A</v>
      </c>
      <c r="F219" t="s">
        <v>229</v>
      </c>
    </row>
    <row r="220" spans="1:6" x14ac:dyDescent="0.25">
      <c r="A220" s="5">
        <v>220</v>
      </c>
      <c r="B220" s="6" t="s">
        <v>6</v>
      </c>
      <c r="C220">
        <v>1026277083</v>
      </c>
      <c r="D220" t="e">
        <v>#N/A</v>
      </c>
      <c r="E220" t="e">
        <v>#N/A</v>
      </c>
      <c r="F220" t="s">
        <v>230</v>
      </c>
    </row>
    <row r="221" spans="1:6" x14ac:dyDescent="0.25">
      <c r="A221" s="5">
        <v>221</v>
      </c>
      <c r="B221" s="6" t="s">
        <v>6</v>
      </c>
      <c r="C221">
        <v>1012340803</v>
      </c>
      <c r="D221" t="e">
        <v>#N/A</v>
      </c>
      <c r="E221" t="e">
        <v>#N/A</v>
      </c>
      <c r="F221" t="s">
        <v>231</v>
      </c>
    </row>
    <row r="222" spans="1:6" x14ac:dyDescent="0.25">
      <c r="A222" s="5">
        <v>222</v>
      </c>
      <c r="B222" s="6" t="s">
        <v>6</v>
      </c>
      <c r="C222">
        <v>52397078</v>
      </c>
      <c r="D222" t="e">
        <v>#N/A</v>
      </c>
      <c r="E222" t="e">
        <v>#N/A</v>
      </c>
      <c r="F222" t="s">
        <v>232</v>
      </c>
    </row>
    <row r="223" spans="1:6" x14ac:dyDescent="0.25">
      <c r="A223" s="5">
        <v>223</v>
      </c>
      <c r="B223" s="6" t="s">
        <v>6</v>
      </c>
      <c r="C223">
        <v>1070304709</v>
      </c>
      <c r="D223">
        <v>1070304709</v>
      </c>
      <c r="E223">
        <v>1070304709</v>
      </c>
      <c r="F223" t="s">
        <v>233</v>
      </c>
    </row>
    <row r="224" spans="1:6" x14ac:dyDescent="0.25">
      <c r="A224" s="5">
        <v>224</v>
      </c>
      <c r="B224" s="6" t="s">
        <v>6</v>
      </c>
      <c r="C224">
        <v>1016011554</v>
      </c>
      <c r="D224" t="e">
        <v>#N/A</v>
      </c>
      <c r="E224" t="e">
        <v>#N/A</v>
      </c>
      <c r="F224" t="s">
        <v>234</v>
      </c>
    </row>
    <row r="225" spans="1:6" x14ac:dyDescent="0.25">
      <c r="A225" s="5">
        <v>225</v>
      </c>
      <c r="B225" s="6" t="s">
        <v>6</v>
      </c>
      <c r="C225">
        <v>1026286414</v>
      </c>
      <c r="D225">
        <v>1026286414</v>
      </c>
      <c r="E225">
        <v>1026286414</v>
      </c>
      <c r="F225" t="s">
        <v>235</v>
      </c>
    </row>
    <row r="226" spans="1:6" x14ac:dyDescent="0.25">
      <c r="A226" s="5">
        <v>226</v>
      </c>
      <c r="B226" s="6" t="s">
        <v>6</v>
      </c>
      <c r="C226">
        <v>1049634555</v>
      </c>
      <c r="D226" t="e">
        <v>#N/A</v>
      </c>
      <c r="E226" t="e">
        <v>#N/A</v>
      </c>
      <c r="F226" t="s">
        <v>236</v>
      </c>
    </row>
    <row r="227" spans="1:6" x14ac:dyDescent="0.25">
      <c r="A227" s="5">
        <v>227</v>
      </c>
      <c r="B227" s="6" t="s">
        <v>6</v>
      </c>
      <c r="C227">
        <v>1026269278</v>
      </c>
      <c r="D227">
        <v>1026269278</v>
      </c>
      <c r="E227">
        <v>1026269278</v>
      </c>
      <c r="F227" t="s">
        <v>237</v>
      </c>
    </row>
    <row r="228" spans="1:6" x14ac:dyDescent="0.25">
      <c r="A228" s="5">
        <v>228</v>
      </c>
      <c r="B228" s="6" t="s">
        <v>6</v>
      </c>
      <c r="C228">
        <v>1026283833</v>
      </c>
      <c r="D228" t="e">
        <v>#N/A</v>
      </c>
      <c r="E228" t="e">
        <v>#N/A</v>
      </c>
      <c r="F228" t="s">
        <v>238</v>
      </c>
    </row>
    <row r="229" spans="1:6" x14ac:dyDescent="0.25">
      <c r="A229" s="5">
        <v>229</v>
      </c>
      <c r="B229" s="6" t="s">
        <v>6</v>
      </c>
      <c r="C229">
        <v>80091587</v>
      </c>
      <c r="D229" t="e">
        <v>#N/A</v>
      </c>
      <c r="E229" t="e">
        <v>#N/A</v>
      </c>
      <c r="F229" t="s">
        <v>239</v>
      </c>
    </row>
    <row r="230" spans="1:6" x14ac:dyDescent="0.25">
      <c r="A230" s="5">
        <v>230</v>
      </c>
      <c r="B230" s="6" t="s">
        <v>6</v>
      </c>
      <c r="C230">
        <v>900101100</v>
      </c>
      <c r="D230" t="e">
        <v>#N/A</v>
      </c>
      <c r="E230" t="e">
        <v>#N/A</v>
      </c>
      <c r="F230" t="s">
        <v>240</v>
      </c>
    </row>
    <row r="231" spans="1:6" x14ac:dyDescent="0.25">
      <c r="A231" s="5">
        <v>231</v>
      </c>
      <c r="B231" s="6" t="s">
        <v>6</v>
      </c>
      <c r="C231">
        <v>78075841</v>
      </c>
      <c r="D231">
        <v>78075841</v>
      </c>
      <c r="E231">
        <v>78075841</v>
      </c>
      <c r="F231" t="s">
        <v>241</v>
      </c>
    </row>
    <row r="232" spans="1:6" x14ac:dyDescent="0.25">
      <c r="A232" s="5">
        <v>232</v>
      </c>
      <c r="B232" s="6" t="s">
        <v>6</v>
      </c>
      <c r="C232">
        <v>1052382465</v>
      </c>
      <c r="D232">
        <v>1052382465</v>
      </c>
      <c r="E232">
        <v>1052382465</v>
      </c>
      <c r="F232" t="s">
        <v>242</v>
      </c>
    </row>
    <row r="233" spans="1:6" x14ac:dyDescent="0.25">
      <c r="A233" s="5">
        <v>233</v>
      </c>
      <c r="B233" s="6" t="s">
        <v>6</v>
      </c>
      <c r="C233">
        <v>45694892</v>
      </c>
      <c r="D233" t="e">
        <v>#N/A</v>
      </c>
      <c r="E233" t="e">
        <v>#N/A</v>
      </c>
      <c r="F233" t="s">
        <v>243</v>
      </c>
    </row>
    <row r="234" spans="1:6" x14ac:dyDescent="0.25">
      <c r="A234" s="5">
        <v>234</v>
      </c>
      <c r="B234" s="6" t="s">
        <v>6</v>
      </c>
      <c r="C234">
        <v>51829727</v>
      </c>
      <c r="D234" t="e">
        <v>#N/A</v>
      </c>
      <c r="E234" t="e">
        <v>#N/A</v>
      </c>
      <c r="F234" t="s">
        <v>244</v>
      </c>
    </row>
    <row r="235" spans="1:6" x14ac:dyDescent="0.25">
      <c r="A235" s="5">
        <v>235</v>
      </c>
      <c r="B235" s="6" t="s">
        <v>6</v>
      </c>
      <c r="C235">
        <v>52465723</v>
      </c>
      <c r="D235" t="e">
        <v>#N/A</v>
      </c>
      <c r="E235" t="e">
        <v>#N/A</v>
      </c>
      <c r="F235" t="s">
        <v>245</v>
      </c>
    </row>
    <row r="236" spans="1:6" x14ac:dyDescent="0.25">
      <c r="A236" s="5">
        <v>236</v>
      </c>
      <c r="B236" s="6" t="s">
        <v>7</v>
      </c>
      <c r="C236">
        <v>1032387607</v>
      </c>
      <c r="D236" t="e">
        <v>#N/A</v>
      </c>
      <c r="E236" t="e">
        <v>#N/A</v>
      </c>
      <c r="F236" t="s">
        <v>246</v>
      </c>
    </row>
    <row r="237" spans="1:6" x14ac:dyDescent="0.25">
      <c r="A237" s="5">
        <v>237</v>
      </c>
      <c r="B237" s="6" t="s">
        <v>7</v>
      </c>
      <c r="C237">
        <v>52176760</v>
      </c>
      <c r="D237" t="e">
        <v>#N/A</v>
      </c>
      <c r="E237" t="e">
        <v>#N/A</v>
      </c>
      <c r="F237" t="s">
        <v>247</v>
      </c>
    </row>
    <row r="238" spans="1:6" x14ac:dyDescent="0.25">
      <c r="A238" s="5">
        <v>238</v>
      </c>
      <c r="B238" s="6" t="s">
        <v>6</v>
      </c>
      <c r="C238">
        <v>79291999</v>
      </c>
      <c r="D238">
        <v>79291999</v>
      </c>
      <c r="E238">
        <v>79291999</v>
      </c>
      <c r="F238" t="s">
        <v>248</v>
      </c>
    </row>
    <row r="239" spans="1:6" x14ac:dyDescent="0.25">
      <c r="A239" s="5">
        <v>239</v>
      </c>
      <c r="B239" s="6" t="s">
        <v>6</v>
      </c>
      <c r="C239">
        <v>52903579</v>
      </c>
      <c r="D239" t="e">
        <v>#N/A</v>
      </c>
      <c r="E239" t="e">
        <v>#N/A</v>
      </c>
      <c r="F239" t="s">
        <v>249</v>
      </c>
    </row>
    <row r="240" spans="1:6" x14ac:dyDescent="0.25">
      <c r="A240" s="5">
        <v>240</v>
      </c>
      <c r="B240" s="6" t="s">
        <v>6</v>
      </c>
      <c r="C240">
        <v>1053795122</v>
      </c>
      <c r="D240">
        <v>1053795122</v>
      </c>
      <c r="E240">
        <v>1053795122</v>
      </c>
      <c r="F240" t="s">
        <v>250</v>
      </c>
    </row>
    <row r="241" spans="1:6" x14ac:dyDescent="0.25">
      <c r="A241" s="5">
        <v>241</v>
      </c>
      <c r="B241" s="6" t="s">
        <v>6</v>
      </c>
      <c r="C241">
        <v>19752376</v>
      </c>
      <c r="D241">
        <v>19752376</v>
      </c>
      <c r="E241">
        <v>19752376</v>
      </c>
      <c r="F241" t="s">
        <v>251</v>
      </c>
    </row>
    <row r="242" spans="1:6" x14ac:dyDescent="0.25">
      <c r="A242" s="5">
        <v>242</v>
      </c>
      <c r="B242" s="6" t="s">
        <v>6</v>
      </c>
      <c r="C242">
        <v>52867684</v>
      </c>
      <c r="D242">
        <v>52867684</v>
      </c>
      <c r="E242">
        <v>52867684</v>
      </c>
      <c r="F242" t="s">
        <v>252</v>
      </c>
    </row>
    <row r="243" spans="1:6" x14ac:dyDescent="0.25">
      <c r="A243" s="5">
        <v>243</v>
      </c>
      <c r="B243" s="6" t="s">
        <v>6</v>
      </c>
      <c r="C243">
        <v>1023901684</v>
      </c>
      <c r="D243">
        <v>1023901684</v>
      </c>
      <c r="E243">
        <v>1023901684</v>
      </c>
      <c r="F243" t="s">
        <v>253</v>
      </c>
    </row>
    <row r="244" spans="1:6" x14ac:dyDescent="0.25">
      <c r="A244" s="5">
        <v>244</v>
      </c>
      <c r="B244" s="6" t="s">
        <v>6</v>
      </c>
      <c r="C244">
        <v>1049604062</v>
      </c>
      <c r="D244">
        <v>1049604062</v>
      </c>
      <c r="E244">
        <v>1049604062</v>
      </c>
      <c r="F244" t="s">
        <v>254</v>
      </c>
    </row>
    <row r="245" spans="1:6" x14ac:dyDescent="0.25">
      <c r="A245" s="5">
        <v>245</v>
      </c>
      <c r="B245" s="6" t="s">
        <v>6</v>
      </c>
      <c r="C245">
        <v>1016063613</v>
      </c>
      <c r="D245">
        <v>1016063613</v>
      </c>
      <c r="E245">
        <v>1016063613</v>
      </c>
      <c r="F245" t="s">
        <v>255</v>
      </c>
    </row>
    <row r="246" spans="1:6" x14ac:dyDescent="0.25">
      <c r="A246" s="5">
        <v>246</v>
      </c>
      <c r="B246" s="6" t="s">
        <v>6</v>
      </c>
      <c r="C246">
        <v>51916944</v>
      </c>
      <c r="D246">
        <v>51916944</v>
      </c>
      <c r="E246">
        <v>51916944</v>
      </c>
      <c r="F246" t="s">
        <v>256</v>
      </c>
    </row>
    <row r="247" spans="1:6" x14ac:dyDescent="0.25">
      <c r="A247" s="5">
        <v>247</v>
      </c>
      <c r="B247" s="6" t="s">
        <v>6</v>
      </c>
      <c r="C247">
        <v>33365270</v>
      </c>
      <c r="D247">
        <v>33365270</v>
      </c>
      <c r="E247">
        <v>33365270</v>
      </c>
      <c r="F247" t="s">
        <v>257</v>
      </c>
    </row>
    <row r="248" spans="1:6" x14ac:dyDescent="0.25">
      <c r="A248" s="5">
        <v>248</v>
      </c>
      <c r="B248" s="6" t="s">
        <v>6</v>
      </c>
      <c r="C248">
        <v>46450640</v>
      </c>
      <c r="D248" t="e">
        <v>#N/A</v>
      </c>
      <c r="E248" t="e">
        <v>#N/A</v>
      </c>
      <c r="F248" t="s">
        <v>258</v>
      </c>
    </row>
    <row r="249" spans="1:6" x14ac:dyDescent="0.25">
      <c r="A249" s="5">
        <v>249</v>
      </c>
      <c r="B249" s="6" t="s">
        <v>6</v>
      </c>
      <c r="C249">
        <v>52515314</v>
      </c>
      <c r="D249">
        <v>52515314</v>
      </c>
      <c r="E249">
        <v>52515314</v>
      </c>
      <c r="F249" t="s">
        <v>259</v>
      </c>
    </row>
    <row r="250" spans="1:6" x14ac:dyDescent="0.25">
      <c r="A250" s="5">
        <v>250</v>
      </c>
      <c r="B250" s="6" t="s">
        <v>6</v>
      </c>
      <c r="C250">
        <v>1110514078</v>
      </c>
      <c r="D250">
        <v>1110514078</v>
      </c>
      <c r="E250">
        <v>1110514078</v>
      </c>
      <c r="F250" t="s">
        <v>260</v>
      </c>
    </row>
    <row r="251" spans="1:6" x14ac:dyDescent="0.25">
      <c r="A251" s="5">
        <v>251</v>
      </c>
      <c r="B251" s="6" t="s">
        <v>6</v>
      </c>
      <c r="C251">
        <v>52543940</v>
      </c>
      <c r="D251">
        <v>52543940</v>
      </c>
      <c r="E251">
        <v>52543940</v>
      </c>
      <c r="F251" t="s">
        <v>261</v>
      </c>
    </row>
    <row r="252" spans="1:6" x14ac:dyDescent="0.25">
      <c r="A252" s="5">
        <v>252</v>
      </c>
      <c r="B252" s="6" t="s">
        <v>6</v>
      </c>
      <c r="C252">
        <v>79649468</v>
      </c>
      <c r="D252">
        <v>79649468</v>
      </c>
      <c r="E252">
        <v>79649468</v>
      </c>
      <c r="F252" t="s">
        <v>262</v>
      </c>
    </row>
    <row r="253" spans="1:6" x14ac:dyDescent="0.25">
      <c r="A253" s="5">
        <v>253</v>
      </c>
      <c r="B253" s="6" t="s">
        <v>6</v>
      </c>
      <c r="C253">
        <v>1130622377</v>
      </c>
      <c r="D253">
        <v>1130622377</v>
      </c>
      <c r="E253">
        <v>1130622377</v>
      </c>
      <c r="F253" t="s">
        <v>263</v>
      </c>
    </row>
    <row r="254" spans="1:6" x14ac:dyDescent="0.25">
      <c r="A254" s="5">
        <v>254</v>
      </c>
      <c r="B254" s="6" t="s">
        <v>6</v>
      </c>
      <c r="C254">
        <v>52810235</v>
      </c>
      <c r="D254">
        <v>52810235</v>
      </c>
      <c r="E254">
        <v>52810235</v>
      </c>
      <c r="F254" t="s">
        <v>264</v>
      </c>
    </row>
    <row r="255" spans="1:6" x14ac:dyDescent="0.25">
      <c r="A255" s="5">
        <v>255</v>
      </c>
      <c r="B255" s="6" t="s">
        <v>6</v>
      </c>
      <c r="C255">
        <v>79515828</v>
      </c>
      <c r="D255">
        <v>79515828</v>
      </c>
      <c r="E255">
        <v>79515828</v>
      </c>
      <c r="F255" t="s">
        <v>265</v>
      </c>
    </row>
    <row r="256" spans="1:6" x14ac:dyDescent="0.25">
      <c r="A256" s="5">
        <v>256</v>
      </c>
      <c r="B256" s="6" t="s">
        <v>6</v>
      </c>
      <c r="C256">
        <v>1022370790</v>
      </c>
      <c r="D256" t="e">
        <v>#N/A</v>
      </c>
      <c r="E256" t="e">
        <v>#N/A</v>
      </c>
      <c r="F256" t="s">
        <v>266</v>
      </c>
    </row>
    <row r="257" spans="1:6" x14ac:dyDescent="0.25">
      <c r="A257" s="5">
        <v>257</v>
      </c>
      <c r="B257" s="6" t="s">
        <v>6</v>
      </c>
      <c r="C257">
        <v>1015469191</v>
      </c>
      <c r="D257" t="e">
        <v>#N/A</v>
      </c>
      <c r="E257" t="e">
        <v>#N/A</v>
      </c>
      <c r="F257" t="s">
        <v>267</v>
      </c>
    </row>
    <row r="258" spans="1:6" x14ac:dyDescent="0.25">
      <c r="A258" s="5">
        <v>258</v>
      </c>
      <c r="B258" s="6" t="s">
        <v>6</v>
      </c>
      <c r="C258">
        <v>1014272242</v>
      </c>
      <c r="D258" t="e">
        <v>#N/A</v>
      </c>
      <c r="E258" t="e">
        <v>#N/A</v>
      </c>
      <c r="F258" t="s">
        <v>268</v>
      </c>
    </row>
    <row r="259" spans="1:6" x14ac:dyDescent="0.25">
      <c r="A259" s="5">
        <v>259</v>
      </c>
      <c r="B259" s="6" t="s">
        <v>6</v>
      </c>
      <c r="C259">
        <v>80720954</v>
      </c>
      <c r="D259">
        <v>80720954</v>
      </c>
      <c r="E259">
        <v>80720954</v>
      </c>
      <c r="F259" t="s">
        <v>269</v>
      </c>
    </row>
    <row r="260" spans="1:6" x14ac:dyDescent="0.25">
      <c r="A260" s="5">
        <v>260</v>
      </c>
      <c r="B260" s="6" t="s">
        <v>7</v>
      </c>
      <c r="C260">
        <v>53911025</v>
      </c>
      <c r="D260" t="e">
        <v>#N/A</v>
      </c>
      <c r="E260" t="e">
        <v>#N/A</v>
      </c>
      <c r="F260" t="s">
        <v>270</v>
      </c>
    </row>
    <row r="261" spans="1:6" x14ac:dyDescent="0.25">
      <c r="A261" s="5">
        <v>261</v>
      </c>
      <c r="B261" s="6" t="s">
        <v>6</v>
      </c>
      <c r="C261">
        <v>1026250141</v>
      </c>
      <c r="D261">
        <v>1026250141</v>
      </c>
      <c r="E261">
        <v>1026250141</v>
      </c>
      <c r="F261" t="s">
        <v>271</v>
      </c>
    </row>
    <row r="262" spans="1:6" x14ac:dyDescent="0.25">
      <c r="A262" s="5">
        <v>262</v>
      </c>
      <c r="B262" s="6" t="s">
        <v>6</v>
      </c>
      <c r="C262">
        <v>79750143</v>
      </c>
      <c r="D262">
        <v>79750143</v>
      </c>
      <c r="E262">
        <v>79750143</v>
      </c>
      <c r="F262" t="s">
        <v>272</v>
      </c>
    </row>
    <row r="263" spans="1:6" x14ac:dyDescent="0.25">
      <c r="A263" s="5">
        <v>263</v>
      </c>
      <c r="B263" s="6" t="s">
        <v>6</v>
      </c>
      <c r="C263">
        <v>1049619873</v>
      </c>
      <c r="D263" t="e">
        <v>#N/A</v>
      </c>
      <c r="E263" t="e">
        <v>#N/A</v>
      </c>
      <c r="F263" t="s">
        <v>273</v>
      </c>
    </row>
    <row r="264" spans="1:6" x14ac:dyDescent="0.25">
      <c r="A264" s="5">
        <v>264</v>
      </c>
      <c r="B264" s="6" t="s">
        <v>6</v>
      </c>
      <c r="C264">
        <v>52887283</v>
      </c>
      <c r="D264">
        <v>52887283</v>
      </c>
      <c r="E264">
        <v>52887283</v>
      </c>
      <c r="F264" t="s">
        <v>274</v>
      </c>
    </row>
    <row r="265" spans="1:6" x14ac:dyDescent="0.25">
      <c r="A265" s="5">
        <v>265</v>
      </c>
      <c r="B265" s="6" t="s">
        <v>6</v>
      </c>
      <c r="C265">
        <v>1026254872</v>
      </c>
      <c r="D265" t="e">
        <v>#N/A</v>
      </c>
      <c r="E265" t="e">
        <v>#N/A</v>
      </c>
      <c r="F265" t="s">
        <v>275</v>
      </c>
    </row>
    <row r="266" spans="1:6" x14ac:dyDescent="0.25">
      <c r="A266" s="5">
        <v>266</v>
      </c>
      <c r="B266" s="6" t="s">
        <v>6</v>
      </c>
      <c r="C266">
        <v>1130615434</v>
      </c>
      <c r="D266">
        <v>1130615434</v>
      </c>
      <c r="E266">
        <v>1130615434</v>
      </c>
      <c r="F266" t="s">
        <v>276</v>
      </c>
    </row>
    <row r="267" spans="1:6" x14ac:dyDescent="0.25">
      <c r="A267" s="5">
        <v>267</v>
      </c>
      <c r="B267" s="6" t="s">
        <v>6</v>
      </c>
      <c r="C267">
        <v>52516200</v>
      </c>
      <c r="D267">
        <v>52516200</v>
      </c>
      <c r="E267">
        <v>52516200</v>
      </c>
      <c r="F267" t="s">
        <v>277</v>
      </c>
    </row>
    <row r="268" spans="1:6" x14ac:dyDescent="0.25">
      <c r="A268" s="5">
        <v>268</v>
      </c>
      <c r="B268" s="6" t="s">
        <v>6</v>
      </c>
      <c r="C268">
        <v>1031145701</v>
      </c>
      <c r="D268" t="e">
        <v>#N/A</v>
      </c>
      <c r="E268" t="e">
        <v>#N/A</v>
      </c>
      <c r="F268" t="s">
        <v>278</v>
      </c>
    </row>
    <row r="269" spans="1:6" x14ac:dyDescent="0.25">
      <c r="A269" s="5">
        <v>269</v>
      </c>
      <c r="B269" s="6" t="s">
        <v>6</v>
      </c>
      <c r="C269">
        <v>53008813</v>
      </c>
      <c r="D269" t="e">
        <v>#N/A</v>
      </c>
      <c r="E269" t="e">
        <v>#N/A</v>
      </c>
      <c r="F269" t="s">
        <v>279</v>
      </c>
    </row>
    <row r="270" spans="1:6" x14ac:dyDescent="0.25">
      <c r="A270" s="5">
        <v>270</v>
      </c>
      <c r="B270" s="6" t="s">
        <v>6</v>
      </c>
      <c r="C270">
        <v>1018445703</v>
      </c>
      <c r="D270" t="e">
        <v>#N/A</v>
      </c>
      <c r="E270" t="e">
        <v>#N/A</v>
      </c>
      <c r="F270" t="s">
        <v>280</v>
      </c>
    </row>
    <row r="271" spans="1:6" x14ac:dyDescent="0.25">
      <c r="A271" s="5">
        <v>271</v>
      </c>
      <c r="B271" s="6" t="s">
        <v>6</v>
      </c>
      <c r="C271">
        <v>80187481</v>
      </c>
      <c r="D271" t="e">
        <v>#N/A</v>
      </c>
      <c r="E271" t="e">
        <v>#N/A</v>
      </c>
      <c r="F271" t="s">
        <v>281</v>
      </c>
    </row>
    <row r="272" spans="1:6" x14ac:dyDescent="0.25">
      <c r="A272" s="5">
        <v>272</v>
      </c>
      <c r="B272" s="6" t="s">
        <v>6</v>
      </c>
      <c r="C272">
        <v>80859872</v>
      </c>
      <c r="D272">
        <v>80859872</v>
      </c>
      <c r="E272">
        <v>80859872</v>
      </c>
      <c r="F272" t="s">
        <v>282</v>
      </c>
    </row>
    <row r="273" spans="1:6" x14ac:dyDescent="0.25">
      <c r="A273" s="5">
        <v>273</v>
      </c>
      <c r="B273" s="6" t="s">
        <v>6</v>
      </c>
      <c r="C273">
        <v>52704904</v>
      </c>
      <c r="D273">
        <v>52704904</v>
      </c>
      <c r="E273">
        <v>52704904</v>
      </c>
      <c r="F273" t="s">
        <v>283</v>
      </c>
    </row>
    <row r="274" spans="1:6" x14ac:dyDescent="0.25">
      <c r="A274" s="5">
        <v>274</v>
      </c>
      <c r="B274" s="6" t="s">
        <v>6</v>
      </c>
      <c r="C274">
        <v>1026268177</v>
      </c>
      <c r="D274" t="e">
        <v>#N/A</v>
      </c>
      <c r="E274" t="e">
        <v>#N/A</v>
      </c>
      <c r="F274" t="s">
        <v>284</v>
      </c>
    </row>
    <row r="275" spans="1:6" x14ac:dyDescent="0.25">
      <c r="A275" s="5">
        <v>275</v>
      </c>
      <c r="B275" s="6" t="s">
        <v>6</v>
      </c>
      <c r="C275">
        <v>80921222</v>
      </c>
      <c r="D275" t="e">
        <v>#N/A</v>
      </c>
      <c r="E275" t="e">
        <v>#N/A</v>
      </c>
      <c r="F275" t="s">
        <v>285</v>
      </c>
    </row>
    <row r="276" spans="1:6" x14ac:dyDescent="0.25">
      <c r="A276" s="5">
        <v>276</v>
      </c>
      <c r="B276" s="6" t="s">
        <v>6</v>
      </c>
      <c r="C276">
        <v>1012447238</v>
      </c>
      <c r="D276" t="e">
        <v>#N/A</v>
      </c>
      <c r="E276" t="e">
        <v>#N/A</v>
      </c>
      <c r="F276" t="s">
        <v>286</v>
      </c>
    </row>
    <row r="277" spans="1:6" x14ac:dyDescent="0.25">
      <c r="A277" s="5">
        <v>277</v>
      </c>
      <c r="B277" s="6" t="s">
        <v>6</v>
      </c>
      <c r="C277">
        <v>1032497030</v>
      </c>
      <c r="D277" t="e">
        <v>#N/A</v>
      </c>
      <c r="E277" t="e">
        <v>#N/A</v>
      </c>
      <c r="F277" t="s">
        <v>287</v>
      </c>
    </row>
    <row r="278" spans="1:6" x14ac:dyDescent="0.25">
      <c r="A278" s="5">
        <v>278</v>
      </c>
      <c r="B278" s="6" t="s">
        <v>6</v>
      </c>
      <c r="C278">
        <v>1012457731</v>
      </c>
      <c r="D278" t="e">
        <v>#N/A</v>
      </c>
      <c r="E278" t="e">
        <v>#N/A</v>
      </c>
      <c r="F278" t="s">
        <v>288</v>
      </c>
    </row>
    <row r="279" spans="1:6" x14ac:dyDescent="0.25">
      <c r="A279" s="5">
        <v>279</v>
      </c>
      <c r="B279" s="6" t="s">
        <v>6</v>
      </c>
      <c r="C279">
        <v>1030602339</v>
      </c>
      <c r="D279" t="e">
        <v>#N/A</v>
      </c>
      <c r="E279" t="e">
        <v>#N/A</v>
      </c>
      <c r="F279" t="s">
        <v>289</v>
      </c>
    </row>
    <row r="280" spans="1:6" x14ac:dyDescent="0.25">
      <c r="A280" s="5">
        <v>280</v>
      </c>
      <c r="B280" s="6" t="s">
        <v>6</v>
      </c>
      <c r="C280">
        <v>1012415310</v>
      </c>
      <c r="D280" t="e">
        <v>#N/A</v>
      </c>
      <c r="E280" t="e">
        <v>#N/A</v>
      </c>
      <c r="F280" t="s">
        <v>290</v>
      </c>
    </row>
    <row r="281" spans="1:6" x14ac:dyDescent="0.25">
      <c r="A281" s="5">
        <v>281</v>
      </c>
      <c r="B281" s="6" t="s">
        <v>6</v>
      </c>
      <c r="C281">
        <v>1030670569</v>
      </c>
      <c r="D281" t="e">
        <v>#N/A</v>
      </c>
      <c r="E281" t="e">
        <v>#N/A</v>
      </c>
      <c r="F281" t="s">
        <v>291</v>
      </c>
    </row>
    <row r="282" spans="1:6" x14ac:dyDescent="0.25">
      <c r="A282" s="5">
        <v>282</v>
      </c>
      <c r="B282" s="6" t="s">
        <v>6</v>
      </c>
      <c r="C282">
        <v>52754472</v>
      </c>
      <c r="D282" t="e">
        <v>#N/A</v>
      </c>
      <c r="E282" t="e">
        <v>#N/A</v>
      </c>
      <c r="F282" t="s">
        <v>292</v>
      </c>
    </row>
    <row r="283" spans="1:6" x14ac:dyDescent="0.25">
      <c r="A283" s="5">
        <v>283</v>
      </c>
      <c r="B283" s="6" t="s">
        <v>6</v>
      </c>
      <c r="C283">
        <v>52967106</v>
      </c>
      <c r="D283" t="e">
        <v>#N/A</v>
      </c>
      <c r="E283" t="e">
        <v>#N/A</v>
      </c>
      <c r="F283" t="s">
        <v>293</v>
      </c>
    </row>
    <row r="284" spans="1:6" x14ac:dyDescent="0.25">
      <c r="A284" s="5">
        <v>284</v>
      </c>
      <c r="B284" s="6" t="s">
        <v>6</v>
      </c>
      <c r="C284">
        <v>1094266882</v>
      </c>
      <c r="D284" t="e">
        <v>#N/A</v>
      </c>
      <c r="E284" t="e">
        <v>#N/A</v>
      </c>
      <c r="F284" t="s">
        <v>294</v>
      </c>
    </row>
    <row r="285" spans="1:6" x14ac:dyDescent="0.25">
      <c r="A285" s="5">
        <v>285</v>
      </c>
      <c r="B285" s="6" t="s">
        <v>6</v>
      </c>
      <c r="C285">
        <v>1026272706</v>
      </c>
      <c r="D285" t="e">
        <v>#N/A</v>
      </c>
      <c r="E285" t="e">
        <v>#N/A</v>
      </c>
      <c r="F285" t="s">
        <v>295</v>
      </c>
    </row>
    <row r="286" spans="1:6" x14ac:dyDescent="0.25">
      <c r="A286" s="5">
        <v>286</v>
      </c>
      <c r="B286" s="6" t="s">
        <v>6</v>
      </c>
      <c r="C286">
        <v>1065823288</v>
      </c>
      <c r="D286" t="e">
        <v>#N/A</v>
      </c>
      <c r="E286" t="e">
        <v>#N/A</v>
      </c>
      <c r="F286" t="s">
        <v>296</v>
      </c>
    </row>
    <row r="287" spans="1:6" x14ac:dyDescent="0.25">
      <c r="A287" s="5">
        <v>287</v>
      </c>
      <c r="B287" s="6" t="s">
        <v>6</v>
      </c>
      <c r="C287">
        <v>1018423346</v>
      </c>
      <c r="D287">
        <v>1018423346</v>
      </c>
      <c r="E287">
        <v>1018423346</v>
      </c>
      <c r="F287" t="s">
        <v>297</v>
      </c>
    </row>
    <row r="288" spans="1:6" x14ac:dyDescent="0.25">
      <c r="A288" s="5">
        <v>288</v>
      </c>
      <c r="B288" s="6" t="s">
        <v>6</v>
      </c>
      <c r="C288">
        <v>79832150</v>
      </c>
      <c r="D288">
        <v>79832150</v>
      </c>
      <c r="E288">
        <v>79832150</v>
      </c>
      <c r="F288" t="s">
        <v>298</v>
      </c>
    </row>
    <row r="289" spans="1:6" x14ac:dyDescent="0.25">
      <c r="A289" s="5">
        <v>289</v>
      </c>
      <c r="B289" s="6" t="s">
        <v>6</v>
      </c>
      <c r="C289">
        <v>1012404611</v>
      </c>
      <c r="D289" t="e">
        <v>#N/A</v>
      </c>
      <c r="E289" t="e">
        <v>#N/A</v>
      </c>
      <c r="F289" t="s">
        <v>299</v>
      </c>
    </row>
    <row r="290" spans="1:6" x14ac:dyDescent="0.25">
      <c r="A290" s="5">
        <v>290</v>
      </c>
      <c r="B290" s="6" t="s">
        <v>6</v>
      </c>
      <c r="C290">
        <v>1030634472</v>
      </c>
      <c r="D290" t="e">
        <v>#N/A</v>
      </c>
      <c r="E290" t="e">
        <v>#N/A</v>
      </c>
      <c r="F290" t="s">
        <v>300</v>
      </c>
    </row>
    <row r="291" spans="1:6" x14ac:dyDescent="0.25">
      <c r="A291" s="5">
        <v>291</v>
      </c>
      <c r="B291" s="6" t="s">
        <v>6</v>
      </c>
      <c r="C291">
        <v>1015457847</v>
      </c>
      <c r="D291" t="e">
        <v>#N/A</v>
      </c>
      <c r="E291" t="e">
        <v>#N/A</v>
      </c>
      <c r="F291" t="s">
        <v>301</v>
      </c>
    </row>
    <row r="292" spans="1:6" x14ac:dyDescent="0.25">
      <c r="A292" s="5">
        <v>292</v>
      </c>
      <c r="B292" s="6" t="s">
        <v>6</v>
      </c>
      <c r="C292">
        <v>1026278094</v>
      </c>
      <c r="D292">
        <v>1026278094</v>
      </c>
      <c r="E292">
        <v>1026278094</v>
      </c>
      <c r="F292" t="s">
        <v>302</v>
      </c>
    </row>
    <row r="293" spans="1:6" x14ac:dyDescent="0.25">
      <c r="A293" s="5">
        <v>293</v>
      </c>
      <c r="B293" s="6" t="s">
        <v>6</v>
      </c>
      <c r="C293">
        <v>52998639</v>
      </c>
      <c r="D293">
        <v>52998639</v>
      </c>
      <c r="E293">
        <v>52998639</v>
      </c>
      <c r="F293" t="s">
        <v>303</v>
      </c>
    </row>
    <row r="294" spans="1:6" x14ac:dyDescent="0.25">
      <c r="A294" s="5">
        <v>294</v>
      </c>
      <c r="B294" s="6" t="s">
        <v>6</v>
      </c>
      <c r="C294">
        <v>65634460</v>
      </c>
      <c r="D294">
        <v>65634460</v>
      </c>
      <c r="E294">
        <v>65634460</v>
      </c>
      <c r="F294" t="s">
        <v>304</v>
      </c>
    </row>
    <row r="295" spans="1:6" x14ac:dyDescent="0.25">
      <c r="A295" s="5">
        <v>295</v>
      </c>
      <c r="B295" s="6" t="s">
        <v>6</v>
      </c>
      <c r="C295">
        <v>1016022782</v>
      </c>
      <c r="D295">
        <v>1016022782</v>
      </c>
      <c r="E295">
        <v>1016022782</v>
      </c>
      <c r="F295" t="s">
        <v>305</v>
      </c>
    </row>
    <row r="296" spans="1:6" x14ac:dyDescent="0.25">
      <c r="A296" s="5">
        <v>296</v>
      </c>
      <c r="B296" s="6" t="s">
        <v>6</v>
      </c>
      <c r="C296">
        <v>79950909</v>
      </c>
      <c r="D296" t="e">
        <v>#N/A</v>
      </c>
      <c r="E296" t="e">
        <v>#N/A</v>
      </c>
      <c r="F296" t="s">
        <v>306</v>
      </c>
    </row>
    <row r="297" spans="1:6" x14ac:dyDescent="0.25">
      <c r="A297" s="5">
        <v>297</v>
      </c>
      <c r="B297" s="6" t="s">
        <v>6</v>
      </c>
      <c r="C297">
        <v>9725241</v>
      </c>
      <c r="D297">
        <v>9725241</v>
      </c>
      <c r="E297">
        <v>9725241</v>
      </c>
      <c r="F297" t="s">
        <v>307</v>
      </c>
    </row>
    <row r="298" spans="1:6" x14ac:dyDescent="0.25">
      <c r="A298" s="5">
        <v>298</v>
      </c>
      <c r="B298" s="6" t="s">
        <v>6</v>
      </c>
      <c r="C298">
        <v>52778993</v>
      </c>
      <c r="D298" t="e">
        <v>#N/A</v>
      </c>
      <c r="E298" t="e">
        <v>#N/A</v>
      </c>
      <c r="F298" t="s">
        <v>308</v>
      </c>
    </row>
    <row r="299" spans="1:6" x14ac:dyDescent="0.25">
      <c r="A299" s="5">
        <v>299</v>
      </c>
      <c r="B299" s="6" t="s">
        <v>6</v>
      </c>
      <c r="C299">
        <v>38602381</v>
      </c>
      <c r="D299">
        <v>38602381</v>
      </c>
      <c r="E299">
        <v>38602381</v>
      </c>
      <c r="F299" t="s">
        <v>309</v>
      </c>
    </row>
    <row r="300" spans="1:6" x14ac:dyDescent="0.25">
      <c r="A300" s="5">
        <v>300</v>
      </c>
      <c r="B300" s="6" t="s">
        <v>6</v>
      </c>
      <c r="C300">
        <v>7167779</v>
      </c>
      <c r="D300" t="e">
        <v>#N/A</v>
      </c>
      <c r="E300" t="e">
        <v>#N/A</v>
      </c>
      <c r="F300" t="s">
        <v>310</v>
      </c>
    </row>
    <row r="301" spans="1:6" x14ac:dyDescent="0.25">
      <c r="A301" s="5">
        <v>301</v>
      </c>
      <c r="B301" s="6" t="s">
        <v>6</v>
      </c>
      <c r="C301">
        <v>79434873</v>
      </c>
      <c r="D301">
        <v>79434873</v>
      </c>
      <c r="E301">
        <v>79434873</v>
      </c>
      <c r="F301" t="s">
        <v>311</v>
      </c>
    </row>
    <row r="302" spans="1:6" x14ac:dyDescent="0.25">
      <c r="A302" s="5">
        <v>302</v>
      </c>
      <c r="B302" s="6" t="s">
        <v>6</v>
      </c>
      <c r="C302">
        <v>19277750</v>
      </c>
      <c r="D302" t="e">
        <v>#N/A</v>
      </c>
      <c r="E302" t="e">
        <v>#N/A</v>
      </c>
      <c r="F302" t="s">
        <v>312</v>
      </c>
    </row>
    <row r="303" spans="1:6" x14ac:dyDescent="0.25">
      <c r="A303" s="5">
        <v>303</v>
      </c>
      <c r="B303" s="6" t="s">
        <v>6</v>
      </c>
      <c r="C303">
        <v>80771426</v>
      </c>
      <c r="D303">
        <v>80771426</v>
      </c>
      <c r="E303">
        <v>80771426</v>
      </c>
      <c r="F303" t="s">
        <v>313</v>
      </c>
    </row>
    <row r="304" spans="1:6" x14ac:dyDescent="0.25">
      <c r="A304" s="5">
        <v>304</v>
      </c>
      <c r="B304" s="6" t="s">
        <v>6</v>
      </c>
      <c r="C304">
        <v>53176815</v>
      </c>
      <c r="D304">
        <v>53176815</v>
      </c>
      <c r="E304">
        <v>53176815</v>
      </c>
      <c r="F304" t="s">
        <v>314</v>
      </c>
    </row>
    <row r="305" spans="1:6" x14ac:dyDescent="0.25">
      <c r="A305" s="5">
        <v>305</v>
      </c>
      <c r="B305" s="6" t="s">
        <v>6</v>
      </c>
      <c r="C305">
        <v>79912223</v>
      </c>
      <c r="D305" t="e">
        <v>#N/A</v>
      </c>
      <c r="E305" t="e">
        <v>#N/A</v>
      </c>
      <c r="F305" t="s">
        <v>315</v>
      </c>
    </row>
    <row r="306" spans="1:6" x14ac:dyDescent="0.25">
      <c r="A306" s="5">
        <v>306</v>
      </c>
      <c r="B306" s="6" t="s">
        <v>6</v>
      </c>
      <c r="C306">
        <v>1019065560</v>
      </c>
      <c r="D306">
        <v>1019065560</v>
      </c>
      <c r="E306">
        <v>1019065560</v>
      </c>
      <c r="F306" t="s">
        <v>316</v>
      </c>
    </row>
    <row r="307" spans="1:6" x14ac:dyDescent="0.25">
      <c r="A307" s="5">
        <v>307</v>
      </c>
      <c r="B307" s="6" t="s">
        <v>6</v>
      </c>
      <c r="C307">
        <v>1010203131</v>
      </c>
      <c r="D307">
        <v>1010203131</v>
      </c>
      <c r="E307">
        <v>1010203131</v>
      </c>
      <c r="F307" t="s">
        <v>317</v>
      </c>
    </row>
    <row r="308" spans="1:6" x14ac:dyDescent="0.25">
      <c r="A308" s="5">
        <v>308</v>
      </c>
      <c r="B308" s="6" t="s">
        <v>6</v>
      </c>
      <c r="C308">
        <v>901046532</v>
      </c>
      <c r="D308" t="e">
        <v>#N/A</v>
      </c>
      <c r="E308" t="e">
        <v>#N/A</v>
      </c>
      <c r="F308" t="s">
        <v>318</v>
      </c>
    </row>
    <row r="309" spans="1:6" x14ac:dyDescent="0.25">
      <c r="A309" s="5">
        <v>309</v>
      </c>
      <c r="B309" s="6" t="s">
        <v>6</v>
      </c>
      <c r="C309">
        <v>900077255</v>
      </c>
      <c r="D309" t="e">
        <v>#N/A</v>
      </c>
      <c r="E309" t="e">
        <v>#N/A</v>
      </c>
      <c r="F309" t="s">
        <v>319</v>
      </c>
    </row>
    <row r="310" spans="1:6" x14ac:dyDescent="0.25">
      <c r="A310" s="5">
        <v>310</v>
      </c>
      <c r="B310" s="6" t="s">
        <v>6</v>
      </c>
      <c r="C310">
        <v>79305464</v>
      </c>
      <c r="D310" t="e">
        <v>#N/A</v>
      </c>
      <c r="E310" t="e">
        <v>#N/A</v>
      </c>
      <c r="F310" t="s">
        <v>320</v>
      </c>
    </row>
    <row r="311" spans="1:6" x14ac:dyDescent="0.25">
      <c r="A311" s="5">
        <v>311</v>
      </c>
      <c r="B311" s="6" t="s">
        <v>6</v>
      </c>
      <c r="C311">
        <v>900459737</v>
      </c>
      <c r="D311" t="e">
        <v>#N/A</v>
      </c>
      <c r="E311" t="e">
        <v>#N/A</v>
      </c>
      <c r="F311" t="s">
        <v>321</v>
      </c>
    </row>
    <row r="312" spans="1:6" x14ac:dyDescent="0.25">
      <c r="A312" s="5">
        <v>312</v>
      </c>
      <c r="B312" s="6" t="s">
        <v>6</v>
      </c>
      <c r="C312">
        <v>900207450</v>
      </c>
      <c r="D312" t="e">
        <v>#N/A</v>
      </c>
      <c r="E312" t="e">
        <v>#N/A</v>
      </c>
      <c r="F312" t="s">
        <v>322</v>
      </c>
    </row>
    <row r="313" spans="1:6" x14ac:dyDescent="0.25">
      <c r="A313" s="5">
        <v>313</v>
      </c>
      <c r="B313" s="6" t="s">
        <v>6</v>
      </c>
      <c r="C313">
        <v>1019048510</v>
      </c>
      <c r="D313" t="e">
        <v>#N/A</v>
      </c>
      <c r="E313" t="e">
        <v>#N/A</v>
      </c>
      <c r="F313" t="s">
        <v>323</v>
      </c>
    </row>
    <row r="314" spans="1:6" x14ac:dyDescent="0.25">
      <c r="A314" s="5">
        <v>314</v>
      </c>
      <c r="B314" s="6" t="s">
        <v>6</v>
      </c>
      <c r="C314">
        <v>52974799</v>
      </c>
      <c r="D314" t="e">
        <v>#N/A</v>
      </c>
      <c r="E314" t="e">
        <v>#N/A</v>
      </c>
      <c r="F314" t="s">
        <v>324</v>
      </c>
    </row>
    <row r="315" spans="1:6" x14ac:dyDescent="0.25">
      <c r="A315" s="5">
        <v>315</v>
      </c>
      <c r="B315" s="6" t="s">
        <v>6</v>
      </c>
      <c r="C315">
        <v>79533261</v>
      </c>
      <c r="D315" t="e">
        <v>#N/A</v>
      </c>
      <c r="E315" t="e">
        <v>#N/A</v>
      </c>
      <c r="F315" t="s">
        <v>325</v>
      </c>
    </row>
    <row r="316" spans="1:6" x14ac:dyDescent="0.25">
      <c r="A316" s="5">
        <v>316</v>
      </c>
      <c r="B316" s="6" t="s">
        <v>6</v>
      </c>
      <c r="C316">
        <v>900671732</v>
      </c>
      <c r="D316" t="e">
        <v>#N/A</v>
      </c>
      <c r="E316" t="e">
        <v>#N/A</v>
      </c>
      <c r="F316" t="s">
        <v>326</v>
      </c>
    </row>
    <row r="317" spans="1:6" x14ac:dyDescent="0.25">
      <c r="A317" s="5">
        <v>317</v>
      </c>
      <c r="B317" s="6" t="s">
        <v>6</v>
      </c>
      <c r="C317">
        <v>900505419</v>
      </c>
      <c r="D317" t="e">
        <v>#N/A</v>
      </c>
      <c r="E317" t="e">
        <v>#N/A</v>
      </c>
      <c r="F317" t="s">
        <v>327</v>
      </c>
    </row>
    <row r="318" spans="1:6" x14ac:dyDescent="0.25">
      <c r="A318" s="5">
        <v>318</v>
      </c>
      <c r="B318" s="6" t="s">
        <v>6</v>
      </c>
      <c r="C318">
        <v>1032428976</v>
      </c>
      <c r="D318" t="e">
        <v>#N/A</v>
      </c>
      <c r="E318" t="e">
        <v>#N/A</v>
      </c>
      <c r="F318" t="s">
        <v>328</v>
      </c>
    </row>
    <row r="319" spans="1:6" x14ac:dyDescent="0.25">
      <c r="A319" s="5">
        <v>319</v>
      </c>
      <c r="B319" s="6" t="s">
        <v>6</v>
      </c>
      <c r="C319">
        <v>1014244983</v>
      </c>
      <c r="D319">
        <v>1014244983</v>
      </c>
      <c r="E319">
        <v>1014244983</v>
      </c>
      <c r="F319" t="s">
        <v>329</v>
      </c>
    </row>
    <row r="320" spans="1:6" x14ac:dyDescent="0.25">
      <c r="A320" s="5">
        <v>320</v>
      </c>
      <c r="B320" s="6" t="s">
        <v>6</v>
      </c>
      <c r="C320">
        <v>1136880712</v>
      </c>
      <c r="D320" t="e">
        <v>#N/A</v>
      </c>
      <c r="E320" t="e">
        <v>#N/A</v>
      </c>
      <c r="F320" t="s">
        <v>330</v>
      </c>
    </row>
    <row r="321" spans="1:6" x14ac:dyDescent="0.25">
      <c r="A321" s="5">
        <v>321</v>
      </c>
      <c r="B321" s="6" t="s">
        <v>6</v>
      </c>
      <c r="C321">
        <v>1033762894</v>
      </c>
      <c r="D321" t="e">
        <v>#N/A</v>
      </c>
      <c r="E321" t="e">
        <v>#N/A</v>
      </c>
      <c r="F321" t="s">
        <v>331</v>
      </c>
    </row>
    <row r="322" spans="1:6" x14ac:dyDescent="0.25">
      <c r="A322" s="5">
        <v>322</v>
      </c>
      <c r="B322" s="6" t="s">
        <v>6</v>
      </c>
      <c r="C322">
        <v>52407063</v>
      </c>
      <c r="D322" t="e">
        <v>#N/A</v>
      </c>
      <c r="E322" t="e">
        <v>#N/A</v>
      </c>
      <c r="F322" t="s">
        <v>332</v>
      </c>
    </row>
    <row r="323" spans="1:6" x14ac:dyDescent="0.25">
      <c r="A323" s="5">
        <v>323</v>
      </c>
      <c r="B323" s="6" t="s">
        <v>6</v>
      </c>
      <c r="C323">
        <v>53166489</v>
      </c>
      <c r="D323">
        <v>53166489</v>
      </c>
      <c r="E323">
        <v>53166489</v>
      </c>
      <c r="F323" t="s">
        <v>333</v>
      </c>
    </row>
    <row r="324" spans="1:6" x14ac:dyDescent="0.25">
      <c r="A324" s="5">
        <v>324</v>
      </c>
      <c r="B324" s="6" t="s">
        <v>6</v>
      </c>
      <c r="C324">
        <v>800242738</v>
      </c>
      <c r="D324" t="e">
        <v>#N/A</v>
      </c>
      <c r="E324" t="e">
        <v>#N/A</v>
      </c>
      <c r="F324" t="s">
        <v>334</v>
      </c>
    </row>
    <row r="325" spans="1:6" x14ac:dyDescent="0.25">
      <c r="A325" s="5">
        <v>325</v>
      </c>
      <c r="B325" s="6" t="s">
        <v>6</v>
      </c>
      <c r="C325">
        <v>1019032371</v>
      </c>
      <c r="D325" t="e">
        <v>#N/A</v>
      </c>
      <c r="E325" t="e">
        <v>#N/A</v>
      </c>
      <c r="F325" t="s">
        <v>335</v>
      </c>
    </row>
    <row r="326" spans="1:6" x14ac:dyDescent="0.25">
      <c r="A326" s="5">
        <v>326</v>
      </c>
      <c r="B326" s="6" t="s">
        <v>6</v>
      </c>
      <c r="C326">
        <v>52959900</v>
      </c>
      <c r="D326" t="e">
        <v>#N/A</v>
      </c>
      <c r="E326" t="e">
        <v>#N/A</v>
      </c>
      <c r="F326" t="s">
        <v>336</v>
      </c>
    </row>
    <row r="327" spans="1:6" x14ac:dyDescent="0.25">
      <c r="A327" s="5">
        <v>327</v>
      </c>
      <c r="B327" s="6" t="s">
        <v>6</v>
      </c>
      <c r="C327">
        <v>52451249</v>
      </c>
      <c r="D327" t="e">
        <v>#N/A</v>
      </c>
      <c r="E327" t="e">
        <v>#N/A</v>
      </c>
      <c r="F327" t="s">
        <v>337</v>
      </c>
    </row>
    <row r="328" spans="1:6" x14ac:dyDescent="0.25">
      <c r="A328" s="5">
        <v>328</v>
      </c>
      <c r="B328" s="6" t="s">
        <v>6</v>
      </c>
      <c r="C328">
        <v>74083581</v>
      </c>
      <c r="D328" t="e">
        <v>#N/A</v>
      </c>
      <c r="E328" t="e">
        <v>#N/A</v>
      </c>
      <c r="F328" t="s">
        <v>338</v>
      </c>
    </row>
    <row r="329" spans="1:6" x14ac:dyDescent="0.25">
      <c r="A329" s="5">
        <v>329</v>
      </c>
      <c r="B329" s="6" t="s">
        <v>6</v>
      </c>
      <c r="C329">
        <v>80073716</v>
      </c>
      <c r="D329">
        <v>80073716</v>
      </c>
      <c r="E329">
        <v>80073716</v>
      </c>
      <c r="F329" t="s">
        <v>339</v>
      </c>
    </row>
    <row r="330" spans="1:6" x14ac:dyDescent="0.25">
      <c r="A330" s="5">
        <v>330</v>
      </c>
      <c r="B330" s="6" t="s">
        <v>6</v>
      </c>
      <c r="C330">
        <v>52049580</v>
      </c>
      <c r="D330" t="e">
        <v>#N/A</v>
      </c>
      <c r="E330" t="e">
        <v>#N/A</v>
      </c>
      <c r="F330" t="s">
        <v>340</v>
      </c>
    </row>
    <row r="331" spans="1:6" x14ac:dyDescent="0.25">
      <c r="A331" s="5">
        <v>331</v>
      </c>
      <c r="B331" s="6" t="s">
        <v>7</v>
      </c>
      <c r="C331">
        <v>52215473</v>
      </c>
      <c r="D331" t="e">
        <v>#N/A</v>
      </c>
      <c r="E331" t="e">
        <v>#N/A</v>
      </c>
      <c r="F331" t="s">
        <v>341</v>
      </c>
    </row>
    <row r="332" spans="1:6" x14ac:dyDescent="0.25">
      <c r="A332" s="5">
        <v>332</v>
      </c>
      <c r="B332" s="6" t="s">
        <v>7</v>
      </c>
      <c r="C332">
        <v>80014723</v>
      </c>
      <c r="D332" t="e">
        <v>#N/A</v>
      </c>
      <c r="E332" t="e">
        <v>#N/A</v>
      </c>
      <c r="F332" t="s">
        <v>342</v>
      </c>
    </row>
    <row r="333" spans="1:6" x14ac:dyDescent="0.25">
      <c r="A333" s="5">
        <v>333</v>
      </c>
      <c r="B333" s="6" t="s">
        <v>7</v>
      </c>
      <c r="C333">
        <v>52646332</v>
      </c>
      <c r="D333" t="e">
        <v>#N/A</v>
      </c>
      <c r="E333" t="e">
        <v>#N/A</v>
      </c>
      <c r="F333" t="s">
        <v>343</v>
      </c>
    </row>
    <row r="334" spans="1:6" x14ac:dyDescent="0.25">
      <c r="A334" s="5">
        <v>334</v>
      </c>
      <c r="B334" s="6" t="s">
        <v>7</v>
      </c>
      <c r="C334">
        <v>1023029054</v>
      </c>
      <c r="D334" t="e">
        <v>#N/A</v>
      </c>
      <c r="E334" t="e">
        <v>#N/A</v>
      </c>
      <c r="F334" t="s">
        <v>344</v>
      </c>
    </row>
    <row r="335" spans="1:6" x14ac:dyDescent="0.25">
      <c r="A335" s="5">
        <v>335</v>
      </c>
      <c r="B335" s="6" t="s">
        <v>6</v>
      </c>
      <c r="C335">
        <v>1061222987</v>
      </c>
      <c r="D335" t="e">
        <v>#N/A</v>
      </c>
      <c r="E335" t="e">
        <v>#N/A</v>
      </c>
      <c r="F335" t="s">
        <v>345</v>
      </c>
    </row>
    <row r="336" spans="1:6" x14ac:dyDescent="0.25">
      <c r="A336" s="5">
        <v>336</v>
      </c>
      <c r="B336" s="6" t="s">
        <v>6</v>
      </c>
      <c r="C336">
        <v>43279712</v>
      </c>
      <c r="D336" t="e">
        <v>#N/A</v>
      </c>
      <c r="E336" t="e">
        <v>#N/A</v>
      </c>
      <c r="F336" t="s">
        <v>346</v>
      </c>
    </row>
    <row r="337" spans="1:6" x14ac:dyDescent="0.25">
      <c r="A337" s="5">
        <v>337</v>
      </c>
      <c r="B337" s="6" t="s">
        <v>6</v>
      </c>
      <c r="C337">
        <v>1015423076</v>
      </c>
      <c r="D337" t="e">
        <v>#N/A</v>
      </c>
      <c r="E337" t="e">
        <v>#N/A</v>
      </c>
      <c r="F337" t="s">
        <v>347</v>
      </c>
    </row>
    <row r="338" spans="1:6" x14ac:dyDescent="0.25">
      <c r="A338" s="5">
        <v>338</v>
      </c>
      <c r="B338" s="6" t="s">
        <v>6</v>
      </c>
      <c r="C338">
        <v>1032444506</v>
      </c>
      <c r="D338" t="e">
        <v>#N/A</v>
      </c>
      <c r="E338" t="e">
        <v>#N/A</v>
      </c>
      <c r="F338" t="s">
        <v>348</v>
      </c>
    </row>
    <row r="339" spans="1:6" x14ac:dyDescent="0.25">
      <c r="A339" s="5">
        <v>339</v>
      </c>
      <c r="B339" s="6" t="s">
        <v>6</v>
      </c>
      <c r="C339">
        <v>1022949143</v>
      </c>
      <c r="D339" t="e">
        <v>#N/A</v>
      </c>
      <c r="E339" t="e">
        <v>#N/A</v>
      </c>
      <c r="F339" t="s">
        <v>349</v>
      </c>
    </row>
    <row r="340" spans="1:6" x14ac:dyDescent="0.25">
      <c r="A340" s="5">
        <v>340</v>
      </c>
      <c r="B340" s="6" t="s">
        <v>6</v>
      </c>
      <c r="C340">
        <v>1026567243</v>
      </c>
      <c r="D340" t="e">
        <v>#N/A</v>
      </c>
      <c r="E340" t="e">
        <v>#N/A</v>
      </c>
      <c r="F340" t="s">
        <v>350</v>
      </c>
    </row>
    <row r="341" spans="1:6" x14ac:dyDescent="0.25">
      <c r="A341" s="5">
        <v>341</v>
      </c>
      <c r="B341" s="6" t="s">
        <v>6</v>
      </c>
      <c r="C341">
        <v>1020725841</v>
      </c>
      <c r="D341" t="e">
        <v>#N/A</v>
      </c>
      <c r="E341" t="e">
        <v>#N/A</v>
      </c>
      <c r="F341" t="s">
        <v>351</v>
      </c>
    </row>
    <row r="342" spans="1:6" x14ac:dyDescent="0.25">
      <c r="A342" s="5">
        <v>342</v>
      </c>
      <c r="B342" s="6" t="s">
        <v>6</v>
      </c>
      <c r="C342">
        <v>900589201</v>
      </c>
      <c r="D342" t="e">
        <v>#N/A</v>
      </c>
      <c r="E342" t="e">
        <v>#N/A</v>
      </c>
      <c r="F342" t="s">
        <v>352</v>
      </c>
    </row>
    <row r="343" spans="1:6" x14ac:dyDescent="0.25">
      <c r="A343" s="5">
        <v>343</v>
      </c>
      <c r="B343" s="6" t="s">
        <v>6</v>
      </c>
      <c r="C343">
        <v>900758149</v>
      </c>
      <c r="D343" t="e">
        <v>#N/A</v>
      </c>
      <c r="E343" t="e">
        <v>#N/A</v>
      </c>
      <c r="F343" t="s">
        <v>353</v>
      </c>
    </row>
    <row r="344" spans="1:6" x14ac:dyDescent="0.25">
      <c r="A344" s="5">
        <v>344</v>
      </c>
      <c r="B344" s="6" t="s">
        <v>6</v>
      </c>
      <c r="C344">
        <v>1010182494</v>
      </c>
      <c r="D344">
        <v>1010182494</v>
      </c>
      <c r="E344">
        <v>1010182494</v>
      </c>
      <c r="F344" t="s">
        <v>354</v>
      </c>
    </row>
    <row r="345" spans="1:6" x14ac:dyDescent="0.25">
      <c r="A345" s="5">
        <v>345</v>
      </c>
      <c r="B345" s="6" t="s">
        <v>6</v>
      </c>
      <c r="C345">
        <v>52055161</v>
      </c>
      <c r="D345">
        <v>52055161</v>
      </c>
      <c r="E345">
        <v>52055161</v>
      </c>
      <c r="F345" t="s">
        <v>355</v>
      </c>
    </row>
    <row r="346" spans="1:6" x14ac:dyDescent="0.25">
      <c r="A346" s="5">
        <v>346</v>
      </c>
      <c r="B346" s="6" t="s">
        <v>6</v>
      </c>
      <c r="C346">
        <v>890900943</v>
      </c>
      <c r="D346">
        <v>890900943</v>
      </c>
      <c r="E346">
        <v>890900943</v>
      </c>
      <c r="F346" t="s">
        <v>356</v>
      </c>
    </row>
    <row r="347" spans="1:6" x14ac:dyDescent="0.25">
      <c r="A347" s="5">
        <v>347</v>
      </c>
      <c r="B347" s="6" t="s">
        <v>6</v>
      </c>
      <c r="C347">
        <v>39660564</v>
      </c>
      <c r="D347" t="e">
        <v>#N/A</v>
      </c>
      <c r="E347" t="e">
        <v>#N/A</v>
      </c>
      <c r="F347" t="s">
        <v>357</v>
      </c>
    </row>
    <row r="348" spans="1:6" x14ac:dyDescent="0.25">
      <c r="A348" s="5">
        <v>348</v>
      </c>
      <c r="B348" s="6" t="s">
        <v>6</v>
      </c>
      <c r="C348">
        <v>1032461854</v>
      </c>
      <c r="D348" t="e">
        <v>#N/A</v>
      </c>
      <c r="E348" t="e">
        <v>#N/A</v>
      </c>
      <c r="F348" t="s">
        <v>358</v>
      </c>
    </row>
    <row r="349" spans="1:6" x14ac:dyDescent="0.25">
      <c r="A349" s="5">
        <v>349</v>
      </c>
      <c r="B349" s="6" t="s">
        <v>6</v>
      </c>
      <c r="C349">
        <v>1022936396</v>
      </c>
      <c r="D349" t="e">
        <v>#N/A</v>
      </c>
      <c r="E349" t="e">
        <v>#N/A</v>
      </c>
      <c r="F349" t="s">
        <v>359</v>
      </c>
    </row>
    <row r="350" spans="1:6" x14ac:dyDescent="0.25">
      <c r="A350" s="5">
        <v>350</v>
      </c>
      <c r="B350" s="6" t="s">
        <v>6</v>
      </c>
      <c r="C350">
        <v>1018468154</v>
      </c>
      <c r="D350" t="e">
        <v>#N/A</v>
      </c>
      <c r="E350" t="e">
        <v>#N/A</v>
      </c>
      <c r="F350" t="s">
        <v>360</v>
      </c>
    </row>
    <row r="351" spans="1:6" x14ac:dyDescent="0.25">
      <c r="A351" s="5">
        <v>351</v>
      </c>
      <c r="B351" s="6" t="s">
        <v>6</v>
      </c>
      <c r="C351">
        <v>900592392</v>
      </c>
      <c r="D351" t="e">
        <v>#N/A</v>
      </c>
      <c r="E351" t="e">
        <v>#N/A</v>
      </c>
      <c r="F351" t="s">
        <v>361</v>
      </c>
    </row>
    <row r="352" spans="1:6" x14ac:dyDescent="0.25">
      <c r="A352" s="5">
        <v>352</v>
      </c>
      <c r="B352" s="6" t="s">
        <v>6</v>
      </c>
      <c r="C352">
        <v>900582854</v>
      </c>
      <c r="D352" t="e">
        <v>#N/A</v>
      </c>
      <c r="E352" t="e">
        <v>#N/A</v>
      </c>
      <c r="F352" t="s">
        <v>362</v>
      </c>
    </row>
    <row r="353" spans="1:6" x14ac:dyDescent="0.25">
      <c r="A353" s="5">
        <v>353</v>
      </c>
      <c r="B353" s="6" t="s">
        <v>6</v>
      </c>
      <c r="C353">
        <v>901050260</v>
      </c>
      <c r="D353" t="e">
        <v>#N/A</v>
      </c>
      <c r="E353" t="e">
        <v>#N/A</v>
      </c>
      <c r="F353" t="s">
        <v>363</v>
      </c>
    </row>
    <row r="354" spans="1:6" x14ac:dyDescent="0.25">
      <c r="A354" s="5">
        <v>354</v>
      </c>
      <c r="B354" s="6" t="s">
        <v>6</v>
      </c>
      <c r="C354">
        <v>53130187</v>
      </c>
      <c r="D354" t="e">
        <v>#N/A</v>
      </c>
      <c r="E354" t="e">
        <v>#N/A</v>
      </c>
      <c r="F354" t="s">
        <v>364</v>
      </c>
    </row>
    <row r="355" spans="1:6" x14ac:dyDescent="0.25">
      <c r="A355" s="5">
        <v>355</v>
      </c>
      <c r="B355" s="6" t="s">
        <v>6</v>
      </c>
      <c r="C355">
        <v>1102720365</v>
      </c>
      <c r="D355" t="e">
        <v>#N/A</v>
      </c>
      <c r="E355" t="e">
        <v>#N/A</v>
      </c>
      <c r="F355" t="s">
        <v>365</v>
      </c>
    </row>
    <row r="356" spans="1:6" x14ac:dyDescent="0.25">
      <c r="A356" s="5">
        <v>356</v>
      </c>
      <c r="B356" s="6" t="s">
        <v>6</v>
      </c>
      <c r="C356">
        <v>52353727</v>
      </c>
      <c r="D356" t="e">
        <v>#N/A</v>
      </c>
      <c r="E356" t="e">
        <v>#N/A</v>
      </c>
      <c r="F356" t="s">
        <v>366</v>
      </c>
    </row>
    <row r="357" spans="1:6" x14ac:dyDescent="0.25">
      <c r="A357" s="5">
        <v>357</v>
      </c>
      <c r="B357" s="6" t="s">
        <v>6</v>
      </c>
      <c r="C357">
        <v>1032463349</v>
      </c>
      <c r="D357" t="e">
        <v>#N/A</v>
      </c>
      <c r="E357" t="e">
        <v>#N/A</v>
      </c>
      <c r="F357" t="s">
        <v>367</v>
      </c>
    </row>
    <row r="358" spans="1:6" x14ac:dyDescent="0.25">
      <c r="A358" s="5">
        <v>358</v>
      </c>
      <c r="B358" s="6" t="s">
        <v>6</v>
      </c>
      <c r="C358">
        <v>900218279</v>
      </c>
      <c r="D358">
        <v>900218279</v>
      </c>
      <c r="E358">
        <v>900218279</v>
      </c>
      <c r="F358" t="s">
        <v>368</v>
      </c>
    </row>
    <row r="359" spans="1:6" x14ac:dyDescent="0.25">
      <c r="A359" s="5">
        <v>359</v>
      </c>
      <c r="B359" s="6" t="s">
        <v>6</v>
      </c>
      <c r="C359">
        <v>899999061</v>
      </c>
      <c r="D359">
        <v>899999061</v>
      </c>
      <c r="E359">
        <v>899999061</v>
      </c>
      <c r="F359" t="s">
        <v>369</v>
      </c>
    </row>
    <row r="360" spans="1:6" x14ac:dyDescent="0.25">
      <c r="A360" s="5">
        <v>360</v>
      </c>
      <c r="B360" s="6" t="s">
        <v>6</v>
      </c>
      <c r="C360">
        <v>891501783</v>
      </c>
      <c r="D360">
        <v>891501783</v>
      </c>
      <c r="E360">
        <v>891501783</v>
      </c>
      <c r="F360" t="s">
        <v>370</v>
      </c>
    </row>
    <row r="361" spans="1:6" x14ac:dyDescent="0.25">
      <c r="A361" s="5">
        <v>361</v>
      </c>
      <c r="B361" s="6" t="s">
        <v>7</v>
      </c>
      <c r="C361">
        <v>1221716434</v>
      </c>
      <c r="D361" t="e">
        <v>#N/A</v>
      </c>
      <c r="E361" t="e">
        <v>#N/A</v>
      </c>
      <c r="F361" t="s">
        <v>371</v>
      </c>
    </row>
    <row r="362" spans="1:6" x14ac:dyDescent="0.25">
      <c r="A362" s="5">
        <v>362</v>
      </c>
      <c r="B362" s="6" t="s">
        <v>6</v>
      </c>
      <c r="C362">
        <v>79788646</v>
      </c>
      <c r="D362" t="e">
        <v>#N/A</v>
      </c>
      <c r="E362" t="e">
        <v>#N/A</v>
      </c>
      <c r="F362" t="s">
        <v>372</v>
      </c>
    </row>
    <row r="363" spans="1:6" x14ac:dyDescent="0.25">
      <c r="A363" s="5">
        <v>363</v>
      </c>
      <c r="B363" s="6" t="s">
        <v>6</v>
      </c>
      <c r="C363">
        <v>900332071</v>
      </c>
      <c r="D363">
        <v>900332071</v>
      </c>
      <c r="E363">
        <v>900332071</v>
      </c>
      <c r="F363" t="s">
        <v>373</v>
      </c>
    </row>
    <row r="364" spans="1:6" x14ac:dyDescent="0.25">
      <c r="A364" s="5">
        <v>364</v>
      </c>
      <c r="B364" s="6" t="s">
        <v>6</v>
      </c>
      <c r="C364">
        <v>830077380</v>
      </c>
      <c r="D364">
        <v>830077380</v>
      </c>
      <c r="E364">
        <v>830077380</v>
      </c>
      <c r="F364" t="s">
        <v>374</v>
      </c>
    </row>
    <row r="365" spans="1:6" x14ac:dyDescent="0.25">
      <c r="A365" s="5">
        <v>365</v>
      </c>
      <c r="B365" s="6" t="s">
        <v>6</v>
      </c>
      <c r="C365">
        <v>80181782</v>
      </c>
      <c r="D365" t="e">
        <v>#N/A</v>
      </c>
      <c r="E365" t="e">
        <v>#N/A</v>
      </c>
      <c r="F365" t="s">
        <v>375</v>
      </c>
    </row>
    <row r="366" spans="1:6" x14ac:dyDescent="0.25">
      <c r="A366" s="5">
        <v>366</v>
      </c>
      <c r="B366" s="6" t="s">
        <v>6</v>
      </c>
      <c r="C366">
        <v>1144067154</v>
      </c>
      <c r="D366" t="e">
        <v>#N/A</v>
      </c>
      <c r="E366" t="e">
        <v>#N/A</v>
      </c>
      <c r="F366" t="s">
        <v>376</v>
      </c>
    </row>
    <row r="367" spans="1:6" x14ac:dyDescent="0.25">
      <c r="A367" s="5">
        <v>367</v>
      </c>
      <c r="B367" s="6" t="s">
        <v>6</v>
      </c>
      <c r="C367">
        <v>1032399045</v>
      </c>
      <c r="D367" t="e">
        <v>#N/A</v>
      </c>
      <c r="E367" t="e">
        <v>#N/A</v>
      </c>
      <c r="F367" t="s">
        <v>377</v>
      </c>
    </row>
    <row r="368" spans="1:6" x14ac:dyDescent="0.25">
      <c r="A368" s="5">
        <v>368</v>
      </c>
      <c r="B368" s="6" t="s">
        <v>6</v>
      </c>
      <c r="C368">
        <v>860004023</v>
      </c>
      <c r="D368">
        <v>860004023</v>
      </c>
      <c r="E368">
        <v>860004023</v>
      </c>
      <c r="F368" t="s">
        <v>378</v>
      </c>
    </row>
    <row r="369" spans="1:6" x14ac:dyDescent="0.25">
      <c r="A369" s="5">
        <v>369</v>
      </c>
      <c r="B369" s="6" t="s">
        <v>6</v>
      </c>
      <c r="C369">
        <v>800248541</v>
      </c>
      <c r="D369" t="e">
        <v>#N/A</v>
      </c>
      <c r="E369" t="e">
        <v>#N/A</v>
      </c>
      <c r="F369" t="s">
        <v>379</v>
      </c>
    </row>
    <row r="370" spans="1:6" x14ac:dyDescent="0.25">
      <c r="A370" s="5">
        <v>370</v>
      </c>
      <c r="B370" s="6" t="s">
        <v>6</v>
      </c>
      <c r="C370">
        <v>830087786</v>
      </c>
      <c r="D370" t="e">
        <v>#N/A</v>
      </c>
      <c r="E370" t="e">
        <v>#N/A</v>
      </c>
      <c r="F370" t="s">
        <v>380</v>
      </c>
    </row>
    <row r="371" spans="1:6" x14ac:dyDescent="0.25">
      <c r="A371" s="5">
        <v>371</v>
      </c>
      <c r="B371" s="6" t="s">
        <v>6</v>
      </c>
      <c r="C371">
        <v>900428495</v>
      </c>
      <c r="D371" t="e">
        <v>#N/A</v>
      </c>
      <c r="E371" t="e">
        <v>#N/A</v>
      </c>
      <c r="F371" t="s">
        <v>381</v>
      </c>
    </row>
    <row r="372" spans="1:6" x14ac:dyDescent="0.25">
      <c r="A372" s="5">
        <v>372</v>
      </c>
      <c r="B372" s="6" t="s">
        <v>6</v>
      </c>
      <c r="C372">
        <v>901003982</v>
      </c>
      <c r="D372" t="e">
        <v>#N/A</v>
      </c>
      <c r="E372" t="e">
        <v>#N/A</v>
      </c>
      <c r="F372" t="s">
        <v>382</v>
      </c>
    </row>
    <row r="373" spans="1:6" x14ac:dyDescent="0.25">
      <c r="A373" s="5">
        <v>373</v>
      </c>
      <c r="B373" s="6" t="s">
        <v>6</v>
      </c>
      <c r="C373">
        <v>900470772</v>
      </c>
      <c r="D373" t="e">
        <v>#N/A</v>
      </c>
      <c r="E373" t="e">
        <v>#N/A</v>
      </c>
      <c r="F373" t="s">
        <v>383</v>
      </c>
    </row>
    <row r="374" spans="1:6" x14ac:dyDescent="0.25">
      <c r="A374" s="5">
        <v>374</v>
      </c>
      <c r="B374" s="6" t="s">
        <v>6</v>
      </c>
      <c r="C374">
        <v>900599343</v>
      </c>
      <c r="D374" t="e">
        <v>#N/A</v>
      </c>
      <c r="E374" t="e">
        <v>#N/A</v>
      </c>
      <c r="F374" t="s">
        <v>384</v>
      </c>
    </row>
    <row r="375" spans="1:6" x14ac:dyDescent="0.25">
      <c r="A375" s="5">
        <v>376</v>
      </c>
      <c r="B375" s="6" t="s">
        <v>6</v>
      </c>
      <c r="C375">
        <v>1010223486</v>
      </c>
      <c r="D375" t="e">
        <v>#N/A</v>
      </c>
      <c r="E375" t="e">
        <v>#N/A</v>
      </c>
      <c r="F375" t="s">
        <v>385</v>
      </c>
    </row>
    <row r="376" spans="1:6" x14ac:dyDescent="0.25">
      <c r="A376" s="5">
        <v>377</v>
      </c>
      <c r="B376" s="6" t="s">
        <v>6</v>
      </c>
      <c r="C376">
        <v>52779086</v>
      </c>
      <c r="D376" t="e">
        <v>#N/A</v>
      </c>
      <c r="E376" t="e">
        <v>#N/A</v>
      </c>
      <c r="F376" t="s">
        <v>386</v>
      </c>
    </row>
    <row r="377" spans="1:6" x14ac:dyDescent="0.25">
      <c r="A377" s="5">
        <v>378</v>
      </c>
      <c r="B377" s="6" t="s">
        <v>6</v>
      </c>
      <c r="C377">
        <v>1010187448</v>
      </c>
      <c r="D377" t="e">
        <v>#N/A</v>
      </c>
      <c r="E377" t="e">
        <v>#N/A</v>
      </c>
      <c r="F377" t="s">
        <v>387</v>
      </c>
    </row>
    <row r="378" spans="1:6" x14ac:dyDescent="0.25">
      <c r="A378" s="5">
        <v>379</v>
      </c>
      <c r="B378" s="6" t="s">
        <v>6</v>
      </c>
      <c r="C378">
        <v>53017346</v>
      </c>
      <c r="D378" t="e">
        <v>#N/A</v>
      </c>
      <c r="E378" t="e">
        <v>#N/A</v>
      </c>
      <c r="F378" t="s">
        <v>388</v>
      </c>
    </row>
    <row r="379" spans="1:6" x14ac:dyDescent="0.25">
      <c r="A379" s="5">
        <v>380</v>
      </c>
      <c r="B379" s="6" t="s">
        <v>7</v>
      </c>
      <c r="C379">
        <v>1010238765</v>
      </c>
      <c r="D379" t="e">
        <v>#N/A</v>
      </c>
      <c r="E379" t="e">
        <v>#N/A</v>
      </c>
      <c r="F379" t="s">
        <v>389</v>
      </c>
    </row>
    <row r="380" spans="1:6" x14ac:dyDescent="0.25">
      <c r="A380" s="5">
        <v>381</v>
      </c>
      <c r="B380" s="6" t="s">
        <v>7</v>
      </c>
      <c r="C380">
        <v>41753980</v>
      </c>
      <c r="D380" t="e">
        <v>#N/A</v>
      </c>
      <c r="E380" t="e">
        <v>#N/A</v>
      </c>
      <c r="F380" t="s">
        <v>390</v>
      </c>
    </row>
    <row r="381" spans="1:6" x14ac:dyDescent="0.25">
      <c r="A381" s="5">
        <v>382</v>
      </c>
      <c r="B381" s="6" t="s">
        <v>6</v>
      </c>
      <c r="C381">
        <v>1010216013</v>
      </c>
      <c r="D381" t="e">
        <v>#N/A</v>
      </c>
      <c r="E381" t="e">
        <v>#N/A</v>
      </c>
      <c r="F381" t="s">
        <v>391</v>
      </c>
    </row>
    <row r="382" spans="1:6" x14ac:dyDescent="0.25">
      <c r="A382" s="5">
        <v>383</v>
      </c>
      <c r="B382" s="6" t="s">
        <v>6</v>
      </c>
      <c r="C382">
        <v>1026303073</v>
      </c>
      <c r="D382" t="e">
        <v>#N/A</v>
      </c>
      <c r="E382" t="e">
        <v>#N/A</v>
      </c>
      <c r="F382" t="s">
        <v>392</v>
      </c>
    </row>
    <row r="383" spans="1:6" x14ac:dyDescent="0.25">
      <c r="A383" s="5">
        <v>384</v>
      </c>
      <c r="B383" s="6" t="s">
        <v>6</v>
      </c>
      <c r="C383">
        <v>79911942</v>
      </c>
      <c r="D383" t="e">
        <v>#N/A</v>
      </c>
      <c r="E383" t="e">
        <v>#N/A</v>
      </c>
      <c r="F383" t="s">
        <v>393</v>
      </c>
    </row>
    <row r="384" spans="1:6" x14ac:dyDescent="0.25">
      <c r="A384" s="5">
        <v>385</v>
      </c>
      <c r="B384" s="6" t="s">
        <v>6</v>
      </c>
      <c r="C384">
        <v>80241568</v>
      </c>
      <c r="D384" t="e">
        <v>#N/A</v>
      </c>
      <c r="E384" t="e">
        <v>#N/A</v>
      </c>
      <c r="F384" t="s">
        <v>394</v>
      </c>
    </row>
    <row r="385" spans="1:6" x14ac:dyDescent="0.25">
      <c r="A385" s="5">
        <v>386</v>
      </c>
      <c r="B385" s="6" t="s">
        <v>6</v>
      </c>
      <c r="C385">
        <v>1001279699</v>
      </c>
      <c r="D385" t="e">
        <v>#N/A</v>
      </c>
      <c r="E385" t="e">
        <v>#N/A</v>
      </c>
      <c r="F385" t="s">
        <v>395</v>
      </c>
    </row>
    <row r="386" spans="1:6" x14ac:dyDescent="0.25">
      <c r="A386" s="5">
        <v>387</v>
      </c>
      <c r="B386" s="6" t="s">
        <v>7</v>
      </c>
      <c r="C386">
        <v>79557325</v>
      </c>
      <c r="D386" t="e">
        <v>#N/A</v>
      </c>
      <c r="E386" t="e">
        <v>#N/A</v>
      </c>
      <c r="F386" t="s">
        <v>396</v>
      </c>
    </row>
    <row r="387" spans="1:6" x14ac:dyDescent="0.25">
      <c r="A387" s="5">
        <v>388</v>
      </c>
      <c r="B387" s="6" t="s">
        <v>7</v>
      </c>
      <c r="C387">
        <v>80772998</v>
      </c>
      <c r="D387" t="e">
        <v>#N/A</v>
      </c>
      <c r="E387" t="e">
        <v>#N/A</v>
      </c>
      <c r="F387" t="s">
        <v>397</v>
      </c>
    </row>
    <row r="388" spans="1:6" x14ac:dyDescent="0.25">
      <c r="A388" s="5">
        <v>389</v>
      </c>
      <c r="B388" s="6" t="s">
        <v>7</v>
      </c>
      <c r="C388">
        <v>1010086980</v>
      </c>
      <c r="D388" t="e">
        <v>#N/A</v>
      </c>
      <c r="E388" t="e">
        <v>#N/A</v>
      </c>
      <c r="F388" t="s">
        <v>398</v>
      </c>
    </row>
    <row r="389" spans="1:6" x14ac:dyDescent="0.25">
      <c r="A389" s="5">
        <v>390</v>
      </c>
      <c r="B389" s="6" t="s">
        <v>7</v>
      </c>
      <c r="C389">
        <v>52850868</v>
      </c>
      <c r="D389" t="e">
        <v>#N/A</v>
      </c>
      <c r="E389" t="e">
        <v>#N/A</v>
      </c>
      <c r="F389" t="s">
        <v>399</v>
      </c>
    </row>
    <row r="390" spans="1:6" x14ac:dyDescent="0.25">
      <c r="A390" s="5">
        <v>391</v>
      </c>
      <c r="B390" s="6" t="s">
        <v>6</v>
      </c>
      <c r="C390">
        <v>91275422</v>
      </c>
      <c r="D390" t="e">
        <v>#N/A</v>
      </c>
      <c r="E390" t="e">
        <v>#N/A</v>
      </c>
      <c r="F390" t="s">
        <v>400</v>
      </c>
    </row>
    <row r="391" spans="1:6" x14ac:dyDescent="0.25">
      <c r="A391" s="5">
        <v>392</v>
      </c>
      <c r="B391" s="6" t="s">
        <v>6</v>
      </c>
      <c r="C391">
        <v>1010243207</v>
      </c>
      <c r="D391" t="e">
        <v>#N/A</v>
      </c>
      <c r="E391" t="e">
        <v>#N/A</v>
      </c>
      <c r="F391" t="s">
        <v>401</v>
      </c>
    </row>
    <row r="392" spans="1:6" x14ac:dyDescent="0.25">
      <c r="A392" s="5">
        <v>393</v>
      </c>
      <c r="B392" s="6" t="s">
        <v>6</v>
      </c>
      <c r="C392">
        <v>1010218733</v>
      </c>
      <c r="D392" t="e">
        <v>#N/A</v>
      </c>
      <c r="E392" t="e">
        <v>#N/A</v>
      </c>
      <c r="F392" t="s">
        <v>402</v>
      </c>
    </row>
    <row r="393" spans="1:6" x14ac:dyDescent="0.25">
      <c r="A393" s="5">
        <v>394</v>
      </c>
      <c r="B393" s="6" t="s">
        <v>6</v>
      </c>
      <c r="C393">
        <v>860037013</v>
      </c>
      <c r="D393" t="e">
        <v>#N/A</v>
      </c>
      <c r="E393" t="e">
        <v>#N/A</v>
      </c>
      <c r="F393" t="s">
        <v>403</v>
      </c>
    </row>
    <row r="394" spans="1:6" x14ac:dyDescent="0.25">
      <c r="A394" s="5">
        <v>395</v>
      </c>
      <c r="B394" s="6" t="s">
        <v>6</v>
      </c>
      <c r="C394">
        <v>860005289</v>
      </c>
      <c r="D394">
        <v>860005289</v>
      </c>
      <c r="E394">
        <v>860005289</v>
      </c>
      <c r="F394" t="s">
        <v>404</v>
      </c>
    </row>
    <row r="395" spans="1:6" x14ac:dyDescent="0.25">
      <c r="A395" s="5">
        <v>396</v>
      </c>
      <c r="B395" s="6" t="s">
        <v>7</v>
      </c>
      <c r="C395">
        <v>1072705804</v>
      </c>
      <c r="D395" t="e">
        <v>#N/A</v>
      </c>
      <c r="E395" t="e">
        <v>#N/A</v>
      </c>
      <c r="F395" t="s">
        <v>405</v>
      </c>
    </row>
    <row r="396" spans="1:6" x14ac:dyDescent="0.25">
      <c r="A396" s="5">
        <v>397</v>
      </c>
      <c r="B396" s="6" t="s">
        <v>7</v>
      </c>
      <c r="C396">
        <v>1073238431</v>
      </c>
      <c r="D396" t="e">
        <v>#N/A</v>
      </c>
      <c r="E396" t="e">
        <v>#N/A</v>
      </c>
      <c r="F396" t="s">
        <v>406</v>
      </c>
    </row>
    <row r="397" spans="1:6" x14ac:dyDescent="0.25">
      <c r="A397" s="5">
        <v>398</v>
      </c>
      <c r="B397" s="6" t="s">
        <v>6</v>
      </c>
      <c r="C397">
        <v>80040123</v>
      </c>
      <c r="D397">
        <v>80040123</v>
      </c>
      <c r="E397">
        <v>80040123</v>
      </c>
      <c r="F397" t="s">
        <v>407</v>
      </c>
    </row>
    <row r="398" spans="1:6" x14ac:dyDescent="0.25">
      <c r="A398" s="5">
        <v>399</v>
      </c>
      <c r="B398" s="6" t="s">
        <v>6</v>
      </c>
      <c r="C398">
        <v>52409642</v>
      </c>
      <c r="D398" t="e">
        <v>#N/A</v>
      </c>
      <c r="E398" t="e">
        <v>#N/A</v>
      </c>
      <c r="F398" t="s">
        <v>169</v>
      </c>
    </row>
    <row r="399" spans="1:6" x14ac:dyDescent="0.25">
      <c r="A399" s="5">
        <v>400</v>
      </c>
      <c r="B399" s="6" t="s">
        <v>6</v>
      </c>
      <c r="C399">
        <v>80070272</v>
      </c>
      <c r="D399" t="e">
        <v>#N/A</v>
      </c>
      <c r="E399" t="e">
        <v>#N/A</v>
      </c>
      <c r="F399" t="s">
        <v>184</v>
      </c>
    </row>
    <row r="400" spans="1:6" x14ac:dyDescent="0.25">
      <c r="A400" s="5">
        <v>401</v>
      </c>
      <c r="B400" s="6" t="s">
        <v>7</v>
      </c>
      <c r="C400">
        <v>1024506538</v>
      </c>
      <c r="D400" t="e">
        <v>#N/A</v>
      </c>
      <c r="E400" t="e">
        <v>#N/A</v>
      </c>
      <c r="F400" t="s">
        <v>408</v>
      </c>
    </row>
    <row r="401" spans="1:6" x14ac:dyDescent="0.25">
      <c r="A401" s="5">
        <v>403</v>
      </c>
      <c r="B401" s="6" t="s">
        <v>6</v>
      </c>
      <c r="C401">
        <v>1016036297</v>
      </c>
      <c r="D401" t="e">
        <v>#N/A</v>
      </c>
      <c r="E401" t="e">
        <v>#N/A</v>
      </c>
      <c r="F401" t="s">
        <v>409</v>
      </c>
    </row>
    <row r="402" spans="1:6" x14ac:dyDescent="0.25">
      <c r="A402" s="5">
        <v>404</v>
      </c>
      <c r="B402" s="6" t="s">
        <v>6</v>
      </c>
      <c r="C402">
        <v>80008631</v>
      </c>
      <c r="D402" t="e">
        <v>#N/A</v>
      </c>
      <c r="E402" t="e">
        <v>#N/A</v>
      </c>
      <c r="F402" t="s">
        <v>410</v>
      </c>
    </row>
    <row r="403" spans="1:6" x14ac:dyDescent="0.25">
      <c r="A403" s="5">
        <v>405</v>
      </c>
      <c r="B403" s="6" t="s">
        <v>7</v>
      </c>
      <c r="C403">
        <v>1033694590</v>
      </c>
      <c r="D403" t="e">
        <v>#N/A</v>
      </c>
      <c r="E403" t="e">
        <v>#N/A</v>
      </c>
      <c r="F403" t="s">
        <v>411</v>
      </c>
    </row>
    <row r="404" spans="1:6" x14ac:dyDescent="0.25">
      <c r="A404" s="5">
        <v>406</v>
      </c>
      <c r="B404" s="6" t="s">
        <v>6</v>
      </c>
      <c r="C404">
        <v>1031133112</v>
      </c>
      <c r="D404" t="e">
        <v>#N/A</v>
      </c>
      <c r="E404" t="e">
        <v>#N/A</v>
      </c>
      <c r="F404" t="s">
        <v>412</v>
      </c>
    </row>
    <row r="405" spans="1:6" x14ac:dyDescent="0.25">
      <c r="A405" s="5">
        <v>407</v>
      </c>
      <c r="B405" s="6" t="s">
        <v>6</v>
      </c>
      <c r="C405">
        <v>1033807992</v>
      </c>
      <c r="D405" t="e">
        <v>#N/A</v>
      </c>
      <c r="E405" t="e">
        <v>#N/A</v>
      </c>
      <c r="F405" t="s">
        <v>413</v>
      </c>
    </row>
    <row r="406" spans="1:6" x14ac:dyDescent="0.25">
      <c r="A406" s="5">
        <v>408</v>
      </c>
      <c r="B406" s="6" t="s">
        <v>6</v>
      </c>
      <c r="C406">
        <v>1018482746</v>
      </c>
      <c r="D406" t="e">
        <v>#N/A</v>
      </c>
      <c r="E406" t="e">
        <v>#N/A</v>
      </c>
      <c r="F406" t="s">
        <v>414</v>
      </c>
    </row>
    <row r="407" spans="1:6" x14ac:dyDescent="0.25">
      <c r="A407" s="5">
        <v>409</v>
      </c>
      <c r="B407" s="6" t="s">
        <v>7</v>
      </c>
      <c r="C407">
        <v>1030645700</v>
      </c>
      <c r="D407" t="e">
        <v>#N/A</v>
      </c>
      <c r="E407" t="e">
        <v>#N/A</v>
      </c>
      <c r="F407" t="s">
        <v>415</v>
      </c>
    </row>
    <row r="408" spans="1:6" x14ac:dyDescent="0.25">
      <c r="A408" s="5">
        <v>410</v>
      </c>
      <c r="B408" s="6" t="s">
        <v>7</v>
      </c>
      <c r="C408">
        <v>1019028261</v>
      </c>
      <c r="D408" t="e">
        <v>#N/A</v>
      </c>
      <c r="E408" t="e">
        <v>#N/A</v>
      </c>
      <c r="F408" t="s">
        <v>416</v>
      </c>
    </row>
    <row r="409" spans="1:6" x14ac:dyDescent="0.25">
      <c r="A409" s="5">
        <v>411</v>
      </c>
      <c r="B409" s="6" t="s">
        <v>6</v>
      </c>
      <c r="C409">
        <v>860066942</v>
      </c>
      <c r="D409">
        <v>860066942</v>
      </c>
      <c r="E409">
        <v>860066942</v>
      </c>
      <c r="F409" t="s">
        <v>417</v>
      </c>
    </row>
    <row r="410" spans="1:6" x14ac:dyDescent="0.25">
      <c r="A410" s="5">
        <v>412</v>
      </c>
      <c r="B410" s="6" t="s">
        <v>6</v>
      </c>
      <c r="C410">
        <v>1012435890</v>
      </c>
      <c r="D410" t="e">
        <v>#N/A</v>
      </c>
      <c r="E410" t="e">
        <v>#N/A</v>
      </c>
      <c r="F410" t="s">
        <v>418</v>
      </c>
    </row>
    <row r="411" spans="1:6" x14ac:dyDescent="0.25">
      <c r="A411" s="5">
        <v>413</v>
      </c>
      <c r="B411" s="6" t="s">
        <v>7</v>
      </c>
      <c r="C411">
        <v>1033745819</v>
      </c>
      <c r="D411" t="e">
        <v>#N/A</v>
      </c>
      <c r="E411" t="e">
        <v>#N/A</v>
      </c>
      <c r="F411" t="s">
        <v>419</v>
      </c>
    </row>
    <row r="412" spans="1:6" x14ac:dyDescent="0.25">
      <c r="A412" s="5">
        <v>414</v>
      </c>
      <c r="B412" s="6" t="s">
        <v>6</v>
      </c>
      <c r="C412">
        <v>52814533</v>
      </c>
      <c r="D412" t="e">
        <v>#N/A</v>
      </c>
      <c r="E412" t="e">
        <v>#N/A</v>
      </c>
      <c r="F412" t="s">
        <v>420</v>
      </c>
    </row>
    <row r="413" spans="1:6" x14ac:dyDescent="0.25">
      <c r="A413" s="5">
        <v>415</v>
      </c>
      <c r="B413" s="6" t="s">
        <v>6</v>
      </c>
      <c r="C413">
        <v>890900608</v>
      </c>
      <c r="D413" t="e">
        <v>#N/A</v>
      </c>
      <c r="E413" t="e">
        <v>#N/A</v>
      </c>
      <c r="F413" t="s">
        <v>421</v>
      </c>
    </row>
    <row r="414" spans="1:6" x14ac:dyDescent="0.25">
      <c r="A414" s="5">
        <v>416</v>
      </c>
      <c r="B414" s="6" t="s">
        <v>7</v>
      </c>
      <c r="C414">
        <v>1136879141</v>
      </c>
      <c r="D414" t="e">
        <v>#N/A</v>
      </c>
      <c r="E414" t="e">
        <v>#N/A</v>
      </c>
      <c r="F414" t="s">
        <v>422</v>
      </c>
    </row>
    <row r="415" spans="1:6" x14ac:dyDescent="0.25">
      <c r="A415" s="5">
        <v>417</v>
      </c>
      <c r="B415" s="6" t="s">
        <v>6</v>
      </c>
      <c r="C415">
        <v>901269444</v>
      </c>
      <c r="D415" t="e">
        <v>#N/A</v>
      </c>
      <c r="E415" t="e">
        <v>#N/A</v>
      </c>
      <c r="F415" t="s">
        <v>423</v>
      </c>
    </row>
    <row r="416" spans="1:6" x14ac:dyDescent="0.25">
      <c r="A416" s="5">
        <v>418</v>
      </c>
      <c r="B416" s="6" t="s">
        <v>6</v>
      </c>
      <c r="C416">
        <v>79329066</v>
      </c>
      <c r="D416" t="e">
        <v>#N/A</v>
      </c>
      <c r="E416" t="e">
        <v>#N/A</v>
      </c>
      <c r="F416" t="s">
        <v>424</v>
      </c>
    </row>
    <row r="417" spans="1:6" x14ac:dyDescent="0.25">
      <c r="A417" s="5">
        <v>419</v>
      </c>
      <c r="B417" s="6" t="s">
        <v>6</v>
      </c>
      <c r="C417">
        <v>53116711</v>
      </c>
      <c r="D417" t="e">
        <v>#N/A</v>
      </c>
      <c r="E417" t="e">
        <v>#N/A</v>
      </c>
      <c r="F417" t="s">
        <v>425</v>
      </c>
    </row>
    <row r="418" spans="1:6" x14ac:dyDescent="0.25">
      <c r="A418" s="5">
        <v>420</v>
      </c>
      <c r="B418" s="6" t="s">
        <v>6</v>
      </c>
      <c r="C418">
        <v>860006543</v>
      </c>
      <c r="D418">
        <v>860006543</v>
      </c>
      <c r="E418">
        <v>860006543</v>
      </c>
      <c r="F418" t="s">
        <v>426</v>
      </c>
    </row>
    <row r="419" spans="1:6" x14ac:dyDescent="0.25">
      <c r="A419" s="5">
        <v>421</v>
      </c>
      <c r="B419" s="6" t="s">
        <v>7</v>
      </c>
      <c r="C419">
        <v>79602333</v>
      </c>
      <c r="D419" t="e">
        <v>#N/A</v>
      </c>
      <c r="E419" t="e">
        <v>#N/A</v>
      </c>
      <c r="F419" t="s">
        <v>427</v>
      </c>
    </row>
    <row r="420" spans="1:6" x14ac:dyDescent="0.25">
      <c r="A420" s="5">
        <v>422</v>
      </c>
      <c r="B420" s="6" t="s">
        <v>6</v>
      </c>
      <c r="C420">
        <v>830065552</v>
      </c>
      <c r="D420">
        <v>830065552</v>
      </c>
      <c r="E420">
        <v>830065552</v>
      </c>
      <c r="F420" t="s">
        <v>428</v>
      </c>
    </row>
    <row r="421" spans="1:6" x14ac:dyDescent="0.25">
      <c r="A421" s="5">
        <v>423</v>
      </c>
      <c r="B421" s="6" t="s">
        <v>7</v>
      </c>
      <c r="C421">
        <v>1026567243</v>
      </c>
      <c r="D421" t="e">
        <v>#N/A</v>
      </c>
      <c r="E421" t="e">
        <v>#N/A</v>
      </c>
      <c r="F421" t="s">
        <v>350</v>
      </c>
    </row>
    <row r="422" spans="1:6" x14ac:dyDescent="0.25">
      <c r="A422" s="5">
        <v>424</v>
      </c>
      <c r="B422" s="6" t="s">
        <v>6</v>
      </c>
      <c r="C422">
        <v>41648145</v>
      </c>
      <c r="D422" t="e">
        <v>#N/A</v>
      </c>
      <c r="E422" t="e">
        <v>#N/A</v>
      </c>
      <c r="F422" t="s">
        <v>429</v>
      </c>
    </row>
    <row r="423" spans="1:6" x14ac:dyDescent="0.25">
      <c r="A423" s="5">
        <v>425</v>
      </c>
      <c r="B423" s="6" t="s">
        <v>6</v>
      </c>
      <c r="C423">
        <v>860030197</v>
      </c>
      <c r="D423" t="e">
        <v>#N/A</v>
      </c>
      <c r="E423" t="e">
        <v>#N/A</v>
      </c>
      <c r="F423" t="s">
        <v>430</v>
      </c>
    </row>
    <row r="424" spans="1:6" x14ac:dyDescent="0.25">
      <c r="A424" s="5">
        <v>426</v>
      </c>
      <c r="B424" s="6" t="s">
        <v>6</v>
      </c>
      <c r="C424">
        <v>79670875</v>
      </c>
      <c r="D424" t="e">
        <v>#N/A</v>
      </c>
      <c r="E424" t="e">
        <v>#N/A</v>
      </c>
      <c r="F424" t="s">
        <v>431</v>
      </c>
    </row>
    <row r="425" spans="1:6" x14ac:dyDescent="0.25">
      <c r="A425" s="5">
        <v>427</v>
      </c>
      <c r="B425" s="6" t="s">
        <v>6</v>
      </c>
      <c r="C425">
        <v>900413030</v>
      </c>
      <c r="D425" t="e">
        <v>#N/A</v>
      </c>
      <c r="E425" t="e">
        <v>#N/A</v>
      </c>
      <c r="F425" t="s">
        <v>432</v>
      </c>
    </row>
    <row r="426" spans="1:6" x14ac:dyDescent="0.25">
      <c r="A426" s="5">
        <v>428</v>
      </c>
      <c r="B426" s="6" t="s">
        <v>6</v>
      </c>
      <c r="C426">
        <v>1032446474</v>
      </c>
      <c r="D426" t="e">
        <v>#N/A</v>
      </c>
      <c r="E426" t="e">
        <v>#N/A</v>
      </c>
      <c r="F426" t="s">
        <v>433</v>
      </c>
    </row>
    <row r="427" spans="1:6" x14ac:dyDescent="0.25">
      <c r="A427" s="5">
        <v>429</v>
      </c>
      <c r="B427" s="6" t="s">
        <v>6</v>
      </c>
      <c r="C427">
        <v>1020767089</v>
      </c>
      <c r="D427" t="e">
        <v>#N/A</v>
      </c>
      <c r="E427" t="e">
        <v>#N/A</v>
      </c>
      <c r="F427" t="s">
        <v>434</v>
      </c>
    </row>
    <row r="428" spans="1:6" x14ac:dyDescent="0.25">
      <c r="A428" s="5">
        <v>430</v>
      </c>
      <c r="B428" s="6" t="s">
        <v>6</v>
      </c>
      <c r="C428">
        <v>1129539049</v>
      </c>
      <c r="D428" t="e">
        <v>#N/A</v>
      </c>
      <c r="E428" t="e">
        <v>#N/A</v>
      </c>
      <c r="F428" t="s">
        <v>435</v>
      </c>
    </row>
    <row r="429" spans="1:6" x14ac:dyDescent="0.25">
      <c r="A429" s="5">
        <v>432</v>
      </c>
      <c r="B429" s="6" t="s">
        <v>6</v>
      </c>
      <c r="C429">
        <v>830147635</v>
      </c>
      <c r="D429">
        <v>830147635</v>
      </c>
      <c r="E429">
        <v>830147635</v>
      </c>
      <c r="F429" t="s">
        <v>436</v>
      </c>
    </row>
    <row r="430" spans="1:6" x14ac:dyDescent="0.25">
      <c r="A430" s="5">
        <v>433</v>
      </c>
      <c r="B430" s="6" t="s">
        <v>6</v>
      </c>
      <c r="C430">
        <v>80209434</v>
      </c>
      <c r="D430">
        <v>80209434</v>
      </c>
      <c r="E430">
        <v>80209434</v>
      </c>
      <c r="F430" t="s">
        <v>154</v>
      </c>
    </row>
    <row r="431" spans="1:6" x14ac:dyDescent="0.25">
      <c r="A431" s="5">
        <v>434</v>
      </c>
      <c r="B431" s="6" t="s">
        <v>6</v>
      </c>
      <c r="C431">
        <v>52888179</v>
      </c>
      <c r="D431">
        <v>52888179</v>
      </c>
      <c r="E431">
        <v>52888179</v>
      </c>
      <c r="F431" t="s">
        <v>437</v>
      </c>
    </row>
    <row r="432" spans="1:6" x14ac:dyDescent="0.25">
      <c r="A432" s="5">
        <v>437</v>
      </c>
      <c r="B432" s="6" t="s">
        <v>7</v>
      </c>
      <c r="C432">
        <v>1018403020</v>
      </c>
      <c r="D432" t="e">
        <v>#N/A</v>
      </c>
      <c r="E432" t="e">
        <v>#N/A</v>
      </c>
      <c r="F432" t="s">
        <v>438</v>
      </c>
    </row>
    <row r="433" spans="1:6" x14ac:dyDescent="0.25">
      <c r="A433" s="5">
        <v>438</v>
      </c>
      <c r="B433" s="6" t="s">
        <v>6</v>
      </c>
      <c r="C433">
        <v>52476570</v>
      </c>
      <c r="D433" t="e">
        <v>#N/A</v>
      </c>
      <c r="E433" t="e">
        <v>#N/A</v>
      </c>
      <c r="F433" t="s">
        <v>439</v>
      </c>
    </row>
    <row r="434" spans="1:6" x14ac:dyDescent="0.25">
      <c r="A434" s="5">
        <v>439</v>
      </c>
      <c r="B434" s="6" t="s">
        <v>6</v>
      </c>
      <c r="C434">
        <v>1053864697</v>
      </c>
      <c r="D434" t="e">
        <v>#N/A</v>
      </c>
      <c r="E434" t="e">
        <v>#N/A</v>
      </c>
      <c r="F434" t="s">
        <v>440</v>
      </c>
    </row>
    <row r="435" spans="1:6" x14ac:dyDescent="0.25">
      <c r="A435" s="5">
        <v>440</v>
      </c>
      <c r="B435" s="6" t="s">
        <v>6</v>
      </c>
      <c r="C435">
        <v>1026560808</v>
      </c>
      <c r="D435" t="e">
        <v>#N/A</v>
      </c>
      <c r="E435" t="e">
        <v>#N/A</v>
      </c>
      <c r="F435" t="s">
        <v>441</v>
      </c>
    </row>
    <row r="436" spans="1:6" x14ac:dyDescent="0.25">
      <c r="A436" s="5">
        <v>441</v>
      </c>
      <c r="B436" s="6" t="s">
        <v>6</v>
      </c>
      <c r="C436">
        <v>12910034</v>
      </c>
      <c r="D436" t="e">
        <v>#N/A</v>
      </c>
      <c r="E436" t="e">
        <v>#N/A</v>
      </c>
      <c r="F436" t="s">
        <v>442</v>
      </c>
    </row>
    <row r="437" spans="1:6" x14ac:dyDescent="0.25">
      <c r="A437" s="5">
        <v>442</v>
      </c>
      <c r="B437" s="6" t="s">
        <v>7</v>
      </c>
      <c r="C437">
        <v>1020740267</v>
      </c>
      <c r="D437" t="e">
        <v>#N/A</v>
      </c>
      <c r="E437" t="e">
        <v>#N/A</v>
      </c>
      <c r="F437" t="s">
        <v>443</v>
      </c>
    </row>
    <row r="438" spans="1:6" x14ac:dyDescent="0.25">
      <c r="A438" s="5">
        <v>443</v>
      </c>
      <c r="B438" s="6" t="s">
        <v>6</v>
      </c>
      <c r="C438">
        <v>52439734</v>
      </c>
      <c r="D438">
        <v>52439734</v>
      </c>
      <c r="E438">
        <v>52439734</v>
      </c>
      <c r="F438" t="s">
        <v>444</v>
      </c>
    </row>
    <row r="439" spans="1:6" x14ac:dyDescent="0.25">
      <c r="A439" s="5">
        <v>444</v>
      </c>
      <c r="B439" s="6" t="s">
        <v>6</v>
      </c>
      <c r="C439">
        <v>900442577</v>
      </c>
      <c r="D439" t="e">
        <v>#N/A</v>
      </c>
      <c r="E439" t="e">
        <v>#N/A</v>
      </c>
      <c r="F439" t="s">
        <v>445</v>
      </c>
    </row>
    <row r="440" spans="1:6" x14ac:dyDescent="0.25">
      <c r="A440" s="5">
        <v>445</v>
      </c>
      <c r="B440" s="6" t="s">
        <v>6</v>
      </c>
      <c r="C440">
        <v>52912702</v>
      </c>
      <c r="D440">
        <v>52912702</v>
      </c>
      <c r="E440">
        <v>52912702</v>
      </c>
      <c r="F440" t="s">
        <v>446</v>
      </c>
    </row>
    <row r="441" spans="1:6" x14ac:dyDescent="0.25">
      <c r="A441" s="5">
        <v>446</v>
      </c>
      <c r="B441" s="6" t="s">
        <v>6</v>
      </c>
      <c r="C441">
        <v>1085288444</v>
      </c>
      <c r="D441" t="e">
        <v>#N/A</v>
      </c>
      <c r="E441" t="e">
        <v>#N/A</v>
      </c>
      <c r="F441" t="s">
        <v>447</v>
      </c>
    </row>
    <row r="442" spans="1:6" x14ac:dyDescent="0.25">
      <c r="A442" s="5">
        <v>447</v>
      </c>
      <c r="B442" s="6" t="s">
        <v>7</v>
      </c>
      <c r="C442">
        <v>79670284</v>
      </c>
      <c r="D442" t="e">
        <v>#N/A</v>
      </c>
      <c r="E442" t="e">
        <v>#N/A</v>
      </c>
      <c r="F442" t="s">
        <v>448</v>
      </c>
    </row>
    <row r="443" spans="1:6" x14ac:dyDescent="0.25">
      <c r="A443" s="5">
        <v>448</v>
      </c>
      <c r="B443" s="6" t="s">
        <v>7</v>
      </c>
      <c r="C443">
        <v>1073238431</v>
      </c>
      <c r="D443" t="e">
        <v>#N/A</v>
      </c>
      <c r="E443" t="e">
        <v>#N/A</v>
      </c>
      <c r="F443" t="s">
        <v>406</v>
      </c>
    </row>
    <row r="444" spans="1:6" x14ac:dyDescent="0.25">
      <c r="A444" s="5">
        <v>449</v>
      </c>
      <c r="B444" s="6" t="s">
        <v>6</v>
      </c>
      <c r="C444">
        <v>1024585439</v>
      </c>
      <c r="D444" t="e">
        <v>#N/A</v>
      </c>
      <c r="E444" t="e">
        <v>#N/A</v>
      </c>
      <c r="F444" t="s">
        <v>449</v>
      </c>
    </row>
    <row r="445" spans="1:6" x14ac:dyDescent="0.25">
      <c r="A445" s="5">
        <v>450</v>
      </c>
      <c r="B445" s="6" t="s">
        <v>7</v>
      </c>
      <c r="C445">
        <v>1010192571</v>
      </c>
      <c r="D445" t="e">
        <v>#N/A</v>
      </c>
      <c r="E445" t="e">
        <v>#N/A</v>
      </c>
      <c r="F445" t="s">
        <v>86</v>
      </c>
    </row>
    <row r="446" spans="1:6" x14ac:dyDescent="0.25">
      <c r="A446" s="5">
        <v>451</v>
      </c>
      <c r="B446" s="6" t="s">
        <v>7</v>
      </c>
      <c r="C446">
        <v>1072705804</v>
      </c>
      <c r="D446" t="e">
        <v>#N/A</v>
      </c>
      <c r="E446" t="e">
        <v>#N/A</v>
      </c>
      <c r="F446" t="s">
        <v>405</v>
      </c>
    </row>
    <row r="447" spans="1:6" x14ac:dyDescent="0.25">
      <c r="A447" s="5">
        <v>452</v>
      </c>
      <c r="B447" s="6" t="s">
        <v>6</v>
      </c>
      <c r="C447">
        <v>0</v>
      </c>
      <c r="D447" t="e">
        <v>#N/A</v>
      </c>
      <c r="E447" t="e">
        <v>#N/A</v>
      </c>
      <c r="F447" t="s">
        <v>450</v>
      </c>
    </row>
    <row r="448" spans="1:6" x14ac:dyDescent="0.25">
      <c r="A448" s="5">
        <v>453</v>
      </c>
      <c r="B448" s="6" t="s">
        <v>7</v>
      </c>
      <c r="C448">
        <v>1030600345</v>
      </c>
      <c r="D448" t="e">
        <v>#N/A</v>
      </c>
      <c r="E448" t="e">
        <v>#N/A</v>
      </c>
      <c r="F448" t="s">
        <v>451</v>
      </c>
    </row>
    <row r="449" spans="1:6" x14ac:dyDescent="0.25">
      <c r="A449" s="5">
        <v>454</v>
      </c>
      <c r="B449" s="6" t="s">
        <v>7</v>
      </c>
      <c r="C449">
        <v>52780869</v>
      </c>
      <c r="D449" t="e">
        <v>#N/A</v>
      </c>
      <c r="E449" t="e">
        <v>#N/A</v>
      </c>
      <c r="F449" t="s">
        <v>452</v>
      </c>
    </row>
    <row r="450" spans="1:6" x14ac:dyDescent="0.25">
      <c r="A450" s="5">
        <v>455</v>
      </c>
      <c r="B450" s="6" t="s">
        <v>6</v>
      </c>
      <c r="C450">
        <v>51930482</v>
      </c>
      <c r="D450">
        <v>51930482</v>
      </c>
      <c r="E450">
        <v>51930482</v>
      </c>
      <c r="F450" t="s">
        <v>453</v>
      </c>
    </row>
    <row r="451" spans="1:6" x14ac:dyDescent="0.25">
      <c r="A451" s="5">
        <v>456</v>
      </c>
      <c r="B451" s="6" t="s">
        <v>7</v>
      </c>
      <c r="C451">
        <v>53072369</v>
      </c>
      <c r="D451" t="e">
        <v>#N/A</v>
      </c>
      <c r="E451" t="e">
        <v>#N/A</v>
      </c>
      <c r="F451" t="s">
        <v>454</v>
      </c>
    </row>
    <row r="452" spans="1:6" x14ac:dyDescent="0.25">
      <c r="A452" s="5">
        <v>457</v>
      </c>
      <c r="B452" s="6" t="s">
        <v>7</v>
      </c>
      <c r="C452">
        <v>1026284539</v>
      </c>
      <c r="D452" t="e">
        <v>#N/A</v>
      </c>
      <c r="E452" t="e">
        <v>#N/A</v>
      </c>
      <c r="F452" t="s">
        <v>455</v>
      </c>
    </row>
    <row r="453" spans="1:6" x14ac:dyDescent="0.25">
      <c r="A453" s="5">
        <v>458</v>
      </c>
      <c r="B453" s="6" t="s">
        <v>7</v>
      </c>
      <c r="C453">
        <v>1010219505</v>
      </c>
      <c r="D453" t="e">
        <v>#N/A</v>
      </c>
      <c r="E453" t="e">
        <v>#N/A</v>
      </c>
      <c r="F453" t="s">
        <v>456</v>
      </c>
    </row>
    <row r="454" spans="1:6" x14ac:dyDescent="0.25">
      <c r="A454" s="5">
        <v>459</v>
      </c>
      <c r="B454" s="6" t="s">
        <v>7</v>
      </c>
      <c r="C454">
        <v>1010187448</v>
      </c>
      <c r="D454" t="e">
        <v>#N/A</v>
      </c>
      <c r="E454" t="e">
        <v>#N/A</v>
      </c>
      <c r="F454" t="s">
        <v>387</v>
      </c>
    </row>
    <row r="455" spans="1:6" x14ac:dyDescent="0.25">
      <c r="A455" s="5">
        <v>460</v>
      </c>
      <c r="B455" s="6" t="s">
        <v>7</v>
      </c>
      <c r="C455">
        <v>1026298832</v>
      </c>
      <c r="D455" t="e">
        <v>#N/A</v>
      </c>
      <c r="E455" t="e">
        <v>#N/A</v>
      </c>
      <c r="F455" t="s">
        <v>457</v>
      </c>
    </row>
    <row r="456" spans="1:6" x14ac:dyDescent="0.25">
      <c r="A456" s="5">
        <v>461</v>
      </c>
      <c r="B456" s="6" t="s">
        <v>7</v>
      </c>
      <c r="C456">
        <v>80768877</v>
      </c>
      <c r="D456" t="e">
        <v>#N/A</v>
      </c>
      <c r="E456" t="e">
        <v>#N/A</v>
      </c>
      <c r="F456" t="s">
        <v>458</v>
      </c>
    </row>
    <row r="457" spans="1:6" x14ac:dyDescent="0.25">
      <c r="A457" s="5">
        <v>462</v>
      </c>
      <c r="B457" s="6" t="s">
        <v>7</v>
      </c>
      <c r="C457">
        <v>1026298672</v>
      </c>
      <c r="D457" t="e">
        <v>#N/A</v>
      </c>
      <c r="E457" t="e">
        <v>#N/A</v>
      </c>
      <c r="F457" t="s">
        <v>459</v>
      </c>
    </row>
    <row r="458" spans="1:6" x14ac:dyDescent="0.25">
      <c r="A458" s="5">
        <v>463</v>
      </c>
      <c r="B458" s="6" t="s">
        <v>7</v>
      </c>
      <c r="C458">
        <v>1026264264</v>
      </c>
      <c r="D458" t="e">
        <v>#N/A</v>
      </c>
      <c r="E458" t="e">
        <v>#N/A</v>
      </c>
      <c r="F458" t="s">
        <v>460</v>
      </c>
    </row>
    <row r="459" spans="1:6" x14ac:dyDescent="0.25">
      <c r="A459" s="5">
        <v>464</v>
      </c>
      <c r="B459" s="6" t="s">
        <v>7</v>
      </c>
      <c r="C459">
        <v>1001285976</v>
      </c>
      <c r="D459" t="e">
        <v>#N/A</v>
      </c>
      <c r="E459" t="e">
        <v>#N/A</v>
      </c>
      <c r="F459" t="s">
        <v>461</v>
      </c>
    </row>
    <row r="460" spans="1:6" x14ac:dyDescent="0.25">
      <c r="A460" s="5">
        <v>465</v>
      </c>
      <c r="B460" s="6" t="s">
        <v>7</v>
      </c>
      <c r="C460">
        <v>79754972</v>
      </c>
      <c r="D460" t="e">
        <v>#N/A</v>
      </c>
      <c r="E460" t="e">
        <v>#N/A</v>
      </c>
      <c r="F460" t="s">
        <v>462</v>
      </c>
    </row>
    <row r="461" spans="1:6" x14ac:dyDescent="0.25">
      <c r="A461" s="5">
        <v>466</v>
      </c>
      <c r="B461" s="6" t="s">
        <v>6</v>
      </c>
      <c r="C461">
        <v>53051195</v>
      </c>
      <c r="D461">
        <v>53051195</v>
      </c>
      <c r="E461">
        <v>53051195</v>
      </c>
      <c r="F461" t="s">
        <v>168</v>
      </c>
    </row>
    <row r="462" spans="1:6" x14ac:dyDescent="0.25">
      <c r="A462" s="5">
        <v>467</v>
      </c>
      <c r="B462" s="6" t="s">
        <v>7</v>
      </c>
      <c r="C462">
        <v>1010203673</v>
      </c>
      <c r="D462" t="e">
        <v>#N/A</v>
      </c>
      <c r="E462" t="e">
        <v>#N/A</v>
      </c>
      <c r="F462" t="s">
        <v>463</v>
      </c>
    </row>
    <row r="463" spans="1:6" x14ac:dyDescent="0.25">
      <c r="A463" s="5">
        <v>468</v>
      </c>
      <c r="B463" s="6" t="s">
        <v>7</v>
      </c>
      <c r="C463">
        <v>52436221</v>
      </c>
      <c r="D463" t="e">
        <v>#N/A</v>
      </c>
      <c r="E463" t="e">
        <v>#N/A</v>
      </c>
      <c r="F463" t="s">
        <v>464</v>
      </c>
    </row>
    <row r="464" spans="1:6" x14ac:dyDescent="0.25">
      <c r="A464" s="5">
        <v>469</v>
      </c>
      <c r="B464" s="6" t="s">
        <v>7</v>
      </c>
      <c r="C464">
        <v>52888171</v>
      </c>
      <c r="D464" t="e">
        <v>#N/A</v>
      </c>
      <c r="E464" t="e">
        <v>#N/A</v>
      </c>
      <c r="F464" t="s">
        <v>465</v>
      </c>
    </row>
    <row r="465" spans="1:6" x14ac:dyDescent="0.25">
      <c r="A465" s="5">
        <v>470</v>
      </c>
      <c r="B465" s="6" t="s">
        <v>7</v>
      </c>
      <c r="C465">
        <v>52888172</v>
      </c>
      <c r="D465" t="e">
        <v>#N/A</v>
      </c>
      <c r="E465" t="e">
        <v>#N/A</v>
      </c>
      <c r="F465" t="s">
        <v>466</v>
      </c>
    </row>
    <row r="466" spans="1:6" x14ac:dyDescent="0.25">
      <c r="A466" s="5">
        <v>471</v>
      </c>
      <c r="B466" s="6" t="s">
        <v>7</v>
      </c>
      <c r="C466">
        <v>1010201911</v>
      </c>
      <c r="D466" t="e">
        <v>#N/A</v>
      </c>
      <c r="E466" t="e">
        <v>#N/A</v>
      </c>
      <c r="F466" t="s">
        <v>467</v>
      </c>
    </row>
    <row r="467" spans="1:6" x14ac:dyDescent="0.25">
      <c r="A467" s="5">
        <v>472</v>
      </c>
      <c r="B467" s="6" t="s">
        <v>7</v>
      </c>
      <c r="C467">
        <v>1032376164</v>
      </c>
      <c r="D467" t="e">
        <v>#N/A</v>
      </c>
      <c r="E467" t="e">
        <v>#N/A</v>
      </c>
      <c r="F467" t="s">
        <v>468</v>
      </c>
    </row>
    <row r="468" spans="1:6" x14ac:dyDescent="0.25">
      <c r="A468" s="5">
        <v>473</v>
      </c>
      <c r="B468" s="6" t="s">
        <v>7</v>
      </c>
      <c r="C468">
        <v>1015429073</v>
      </c>
      <c r="D468" t="e">
        <v>#N/A</v>
      </c>
      <c r="E468" t="e">
        <v>#N/A</v>
      </c>
      <c r="F468" t="s">
        <v>469</v>
      </c>
    </row>
    <row r="469" spans="1:6" x14ac:dyDescent="0.25">
      <c r="A469" s="5">
        <v>474</v>
      </c>
      <c r="B469" s="6" t="s">
        <v>7</v>
      </c>
      <c r="C469">
        <v>1032395925</v>
      </c>
      <c r="D469" t="e">
        <v>#N/A</v>
      </c>
      <c r="E469" t="e">
        <v>#N/A</v>
      </c>
      <c r="F469" t="s">
        <v>470</v>
      </c>
    </row>
    <row r="470" spans="1:6" x14ac:dyDescent="0.25">
      <c r="A470" s="5">
        <v>475</v>
      </c>
      <c r="B470" s="6" t="s">
        <v>6</v>
      </c>
      <c r="C470">
        <v>1032417067</v>
      </c>
      <c r="D470">
        <v>1032417067</v>
      </c>
      <c r="E470">
        <v>1032417067</v>
      </c>
      <c r="F470" t="s">
        <v>221</v>
      </c>
    </row>
    <row r="471" spans="1:6" x14ac:dyDescent="0.25">
      <c r="A471" s="5">
        <v>476</v>
      </c>
      <c r="B471" s="6" t="s">
        <v>6</v>
      </c>
      <c r="C471">
        <v>1018487098</v>
      </c>
      <c r="D471" t="e">
        <v>#N/A</v>
      </c>
      <c r="E471" t="e">
        <v>#N/A</v>
      </c>
      <c r="F471" t="s">
        <v>471</v>
      </c>
    </row>
    <row r="472" spans="1:6" x14ac:dyDescent="0.25">
      <c r="A472" s="5">
        <v>477</v>
      </c>
      <c r="B472" s="6" t="s">
        <v>6</v>
      </c>
      <c r="C472">
        <v>830136563</v>
      </c>
      <c r="D472" t="e">
        <v>#N/A</v>
      </c>
      <c r="E472" t="e">
        <v>#N/A</v>
      </c>
      <c r="F472" t="s">
        <v>472</v>
      </c>
    </row>
    <row r="473" spans="1:6" x14ac:dyDescent="0.25">
      <c r="A473" s="5">
        <v>478</v>
      </c>
      <c r="B473" s="6" t="s">
        <v>6</v>
      </c>
      <c r="C473">
        <v>900332071</v>
      </c>
      <c r="D473">
        <v>900332071</v>
      </c>
      <c r="E473">
        <v>900332071</v>
      </c>
      <c r="F473" t="s">
        <v>473</v>
      </c>
    </row>
    <row r="474" spans="1:6" x14ac:dyDescent="0.25">
      <c r="A474" s="5">
        <v>479</v>
      </c>
      <c r="B474" s="6" t="s">
        <v>6</v>
      </c>
      <c r="C474">
        <v>860053274</v>
      </c>
      <c r="D474" t="e">
        <v>#N/A</v>
      </c>
      <c r="E474" t="e">
        <v>#N/A</v>
      </c>
      <c r="F474" t="s">
        <v>474</v>
      </c>
    </row>
    <row r="475" spans="1:6" x14ac:dyDescent="0.25">
      <c r="A475" s="5">
        <v>480</v>
      </c>
      <c r="B475" s="6" t="s">
        <v>7</v>
      </c>
      <c r="C475">
        <v>74379747</v>
      </c>
      <c r="D475" t="e">
        <v>#N/A</v>
      </c>
      <c r="E475" t="e">
        <v>#N/A</v>
      </c>
      <c r="F475" t="s">
        <v>475</v>
      </c>
    </row>
    <row r="476" spans="1:6" x14ac:dyDescent="0.25">
      <c r="A476" s="5">
        <v>481</v>
      </c>
      <c r="B476" s="6" t="s">
        <v>6</v>
      </c>
      <c r="C476">
        <v>52810235</v>
      </c>
      <c r="D476">
        <v>52810235</v>
      </c>
      <c r="E476">
        <v>52810235</v>
      </c>
      <c r="F476" t="s">
        <v>264</v>
      </c>
    </row>
    <row r="477" spans="1:6" x14ac:dyDescent="0.25">
      <c r="A477" s="5">
        <v>482</v>
      </c>
      <c r="B477" s="6" t="s">
        <v>7</v>
      </c>
      <c r="C477">
        <v>1010241580</v>
      </c>
      <c r="D477" t="e">
        <v>#N/A</v>
      </c>
      <c r="E477" t="e">
        <v>#N/A</v>
      </c>
      <c r="F477" t="s">
        <v>476</v>
      </c>
    </row>
    <row r="478" spans="1:6" x14ac:dyDescent="0.25">
      <c r="A478" s="5">
        <v>483</v>
      </c>
      <c r="B478" s="6" t="s">
        <v>6</v>
      </c>
      <c r="C478">
        <v>900388874</v>
      </c>
      <c r="D478">
        <v>900388874</v>
      </c>
      <c r="E478">
        <v>900388874</v>
      </c>
      <c r="F478" t="s">
        <v>477</v>
      </c>
    </row>
    <row r="479" spans="1:6" x14ac:dyDescent="0.25">
      <c r="A479" s="5">
        <v>484</v>
      </c>
      <c r="B479" s="6" t="s">
        <v>6</v>
      </c>
      <c r="C479">
        <v>52776723</v>
      </c>
      <c r="D479">
        <v>52776723</v>
      </c>
      <c r="E479">
        <v>52776723</v>
      </c>
      <c r="F479" t="s">
        <v>90</v>
      </c>
    </row>
    <row r="480" spans="1:6" x14ac:dyDescent="0.25">
      <c r="A480" s="5">
        <v>485</v>
      </c>
      <c r="B480" s="6" t="s">
        <v>6</v>
      </c>
      <c r="C480">
        <v>52366824</v>
      </c>
      <c r="D480">
        <v>52366824</v>
      </c>
      <c r="E480">
        <v>52366824</v>
      </c>
      <c r="F480" t="s">
        <v>203</v>
      </c>
    </row>
    <row r="481" spans="1:6" x14ac:dyDescent="0.25">
      <c r="A481" s="5">
        <v>486</v>
      </c>
      <c r="B481" s="6" t="s">
        <v>6</v>
      </c>
      <c r="C481">
        <v>0</v>
      </c>
      <c r="D481" t="e">
        <v>#N/A</v>
      </c>
      <c r="E481" t="e">
        <v>#N/A</v>
      </c>
      <c r="F481">
        <v>0</v>
      </c>
    </row>
  </sheetData>
  <autoFilter ref="A1:F481" xr:uid="{00000000-0009-0000-0000-000001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CORTE FEBRERO 2023</vt:lpstr>
      <vt:lpstr>Hoja1</vt:lpstr>
      <vt:lpstr>'CORTE FEBRERO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2019-06-11T16:05:51Z</cp:lastPrinted>
  <dcterms:created xsi:type="dcterms:W3CDTF">2019-03-01T12:35:12Z</dcterms:created>
  <dcterms:modified xsi:type="dcterms:W3CDTF">2023-04-02T23:05:22Z</dcterms:modified>
</cp:coreProperties>
</file>